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defaultThemeVersion="166925"/>
  <mc:AlternateContent xmlns:mc="http://schemas.openxmlformats.org/markup-compatibility/2006">
    <mc:Choice Requires="x15">
      <x15ac:absPath xmlns:x15ac="http://schemas.microsoft.com/office/spreadsheetml/2010/11/ac" url="/Users/satoru/git/kunshujo/src/data/"/>
    </mc:Choice>
  </mc:AlternateContent>
  <xr:revisionPtr revIDLastSave="0" documentId="13_ncr:1_{7366794A-0DCC-4B4A-9598-FF0C116CC818}" xr6:coauthVersionLast="36" xr6:coauthVersionMax="36" xr10:uidLastSave="{00000000-0000-0000-0000-000000000000}"/>
  <bookViews>
    <workbookView xWindow="38400" yWindow="460" windowWidth="38400" windowHeight="21140" xr2:uid="{00000000-000D-0000-FFFF-FFFF00000000}"/>
  </bookViews>
  <sheets>
    <sheet name="摺物移１(総合図書館分)" sheetId="1" r:id="rId1"/>
    <sheet name="地名" sheetId="2" r:id="rId2"/>
    <sheet name="内容" sheetId="3" r:id="rId3"/>
    <sheet name="形態" sheetId="4" r:id="rId4"/>
  </sheets>
  <externalReferences>
    <externalReference r:id="rId5"/>
    <externalReference r:id="rId6"/>
  </externalReferences>
  <definedNames>
    <definedName name="_xlnm._FilterDatabase" localSheetId="0" hidden="1">'摺物移１(総合図書館分)'!$A$1:$V$2648</definedName>
    <definedName name="_xlnm._FilterDatabase" localSheetId="1" hidden="1">地名!$A$1:$G$128</definedName>
  </definedNames>
  <calcPr calcId="181029"/>
</workbook>
</file>

<file path=xl/calcChain.xml><?xml version="1.0" encoding="utf-8"?>
<calcChain xmlns="http://schemas.openxmlformats.org/spreadsheetml/2006/main">
  <c r="R5" i="1" l="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4" i="1"/>
  <c r="C128" i="2" l="1"/>
  <c r="B128" i="2"/>
  <c r="C127" i="2"/>
  <c r="B127" i="2"/>
  <c r="C126" i="2"/>
  <c r="B126" i="2"/>
  <c r="C125" i="2"/>
  <c r="B125" i="2"/>
  <c r="C124" i="2"/>
  <c r="B124" i="2"/>
  <c r="C123" i="2"/>
  <c r="B123" i="2"/>
  <c r="C122" i="2"/>
  <c r="B122" i="2"/>
  <c r="C121" i="2"/>
  <c r="B121" i="2"/>
  <c r="C120" i="2"/>
  <c r="B120" i="2"/>
  <c r="C119" i="2"/>
  <c r="B119" i="2"/>
  <c r="C118" i="2"/>
  <c r="B118" i="2"/>
  <c r="C117" i="2"/>
  <c r="B117" i="2"/>
  <c r="C116" i="2"/>
  <c r="B116" i="2"/>
  <c r="C115" i="2"/>
  <c r="B115" i="2"/>
  <c r="C114" i="2"/>
  <c r="B114" i="2"/>
  <c r="C113" i="2"/>
  <c r="B113" i="2"/>
  <c r="C112" i="2"/>
  <c r="B112" i="2"/>
  <c r="C111" i="2"/>
  <c r="B111" i="2"/>
  <c r="C110" i="2"/>
  <c r="B110" i="2"/>
  <c r="C109" i="2"/>
  <c r="B109" i="2"/>
  <c r="C108" i="2"/>
  <c r="B108" i="2"/>
  <c r="C107" i="2"/>
  <c r="B107" i="2"/>
  <c r="C106" i="2"/>
  <c r="B106" i="2"/>
  <c r="C105" i="2"/>
  <c r="B105" i="2"/>
  <c r="C104" i="2"/>
  <c r="B104" i="2"/>
  <c r="C103" i="2"/>
  <c r="B103" i="2"/>
  <c r="C102" i="2"/>
  <c r="B102" i="2"/>
  <c r="C101" i="2"/>
  <c r="B101" i="2"/>
  <c r="C100" i="2"/>
  <c r="B100" i="2"/>
  <c r="C99" i="2"/>
  <c r="B99" i="2"/>
  <c r="C98" i="2"/>
  <c r="B98" i="2"/>
  <c r="C97" i="2"/>
  <c r="B97" i="2"/>
  <c r="C96" i="2"/>
  <c r="B96" i="2"/>
  <c r="C95" i="2"/>
  <c r="B95" i="2"/>
  <c r="C94" i="2"/>
  <c r="B94" i="2"/>
  <c r="C93" i="2"/>
  <c r="B93" i="2"/>
  <c r="C92" i="2"/>
  <c r="B92" i="2"/>
  <c r="C91" i="2"/>
  <c r="B91" i="2"/>
  <c r="C90" i="2"/>
  <c r="B90" i="2"/>
  <c r="C89" i="2"/>
  <c r="B89" i="2"/>
  <c r="C88" i="2"/>
  <c r="B88" i="2"/>
  <c r="C87" i="2"/>
  <c r="B87" i="2"/>
  <c r="C86" i="2"/>
  <c r="B86" i="2"/>
  <c r="C85" i="2"/>
  <c r="B85" i="2"/>
  <c r="C84" i="2"/>
  <c r="B84" i="2"/>
  <c r="C83" i="2"/>
  <c r="B83" i="2"/>
  <c r="C82" i="2"/>
  <c r="B82" i="2"/>
  <c r="C81" i="2"/>
  <c r="B81" i="2"/>
  <c r="C80" i="2"/>
  <c r="B80" i="2"/>
  <c r="C79" i="2"/>
  <c r="B79" i="2"/>
  <c r="C78" i="2"/>
  <c r="B78" i="2"/>
  <c r="C77" i="2"/>
  <c r="B77" i="2"/>
  <c r="C76" i="2"/>
  <c r="B76" i="2"/>
  <c r="C75" i="2"/>
  <c r="B75" i="2"/>
  <c r="C74" i="2"/>
  <c r="B74" i="2"/>
  <c r="C73" i="2"/>
  <c r="B73" i="2"/>
  <c r="C72" i="2"/>
  <c r="B72" i="2"/>
  <c r="C71" i="2"/>
  <c r="B71" i="2"/>
  <c r="C70" i="2"/>
  <c r="C69" i="2"/>
  <c r="C68" i="2"/>
  <c r="C67" i="2"/>
  <c r="C66" i="2"/>
  <c r="B66" i="2"/>
  <c r="C65" i="2"/>
  <c r="B65" i="2"/>
  <c r="C64" i="2"/>
  <c r="B64" i="2"/>
  <c r="C63" i="2"/>
  <c r="B63" i="2"/>
  <c r="C62" i="2"/>
  <c r="B62" i="2"/>
  <c r="C61" i="2"/>
  <c r="B61" i="2"/>
  <c r="C60" i="2"/>
  <c r="B60" i="2"/>
  <c r="C59" i="2"/>
  <c r="B59" i="2"/>
  <c r="C58" i="2"/>
  <c r="B58" i="2"/>
  <c r="C57" i="2"/>
  <c r="B57" i="2"/>
  <c r="C56" i="2"/>
  <c r="B56" i="2"/>
  <c r="C55" i="2"/>
  <c r="B55" i="2"/>
  <c r="C54" i="2"/>
  <c r="B54" i="2"/>
  <c r="C53" i="2"/>
  <c r="B53" i="2"/>
  <c r="C52" i="2"/>
  <c r="B52" i="2"/>
  <c r="C51" i="2"/>
  <c r="B51" i="2"/>
  <c r="C50" i="2"/>
  <c r="B50" i="2"/>
  <c r="C49" i="2"/>
  <c r="B49" i="2"/>
  <c r="C48" i="2"/>
  <c r="B48" i="2"/>
  <c r="C47" i="2"/>
  <c r="B47" i="2"/>
  <c r="C46" i="2"/>
  <c r="B46" i="2"/>
  <c r="C45" i="2"/>
  <c r="B45" i="2"/>
  <c r="C44" i="2"/>
  <c r="B44" i="2"/>
  <c r="C43" i="2"/>
  <c r="B43" i="2"/>
  <c r="C42" i="2"/>
  <c r="B42" i="2"/>
  <c r="C41" i="2"/>
  <c r="B41" i="2"/>
  <c r="C40" i="2"/>
  <c r="B40" i="2"/>
  <c r="C39" i="2"/>
  <c r="B39" i="2"/>
  <c r="C38" i="2"/>
  <c r="B38" i="2"/>
  <c r="C37" i="2"/>
  <c r="B37" i="2"/>
  <c r="C36" i="2"/>
  <c r="B36" i="2"/>
  <c r="C35" i="2"/>
  <c r="B35" i="2"/>
  <c r="C34" i="2"/>
  <c r="B34" i="2"/>
  <c r="C33" i="2"/>
  <c r="B33" i="2"/>
  <c r="C32" i="2"/>
  <c r="B32" i="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C2" i="2"/>
  <c r="B2"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5" i="1"/>
  <c r="G4" i="1"/>
  <c r="Q1541" i="1" l="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 i="1"/>
  <c r="P4" i="1"/>
  <c r="Q1540" i="1"/>
  <c r="Q441" i="1"/>
  <c r="P441" i="1"/>
  <c r="C5" i="1" l="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4" i="1"/>
  <c r="A1592" i="1" l="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5" i="1"/>
  <c r="K236" i="1"/>
  <c r="K237" i="1"/>
  <c r="K238" i="1"/>
  <c r="K239" i="1"/>
  <c r="K240" i="1"/>
  <c r="K241" i="1"/>
  <c r="K242" i="1"/>
  <c r="K243" i="1"/>
  <c r="K244" i="1"/>
  <c r="K245" i="1"/>
  <c r="K246" i="1"/>
  <c r="K247" i="1"/>
  <c r="K248" i="1"/>
  <c r="K249" i="1"/>
  <c r="K250" i="1"/>
  <c r="K251" i="1"/>
  <c r="K252" i="1"/>
  <c r="K253" i="1"/>
  <c r="K254" i="1"/>
  <c r="K255" i="1"/>
  <c r="K256"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300" i="1"/>
  <c r="K303" i="1"/>
  <c r="K304" i="1"/>
  <c r="K305" i="1"/>
  <c r="K306" i="1"/>
  <c r="K307" i="1"/>
  <c r="K308" i="1"/>
  <c r="K309" i="1"/>
  <c r="K310" i="1"/>
  <c r="K311" i="1"/>
  <c r="K312" i="1"/>
  <c r="K313" i="1"/>
  <c r="K314" i="1"/>
  <c r="K315" i="1"/>
  <c r="K316" i="1"/>
  <c r="K317" i="1"/>
  <c r="K318" i="1"/>
  <c r="K319" i="1"/>
  <c r="K320" i="1"/>
  <c r="K321" i="1"/>
  <c r="K322"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9" i="1"/>
  <c r="K390" i="1"/>
  <c r="K391" i="1"/>
  <c r="K392" i="1"/>
  <c r="K393" i="1"/>
  <c r="K394" i="1"/>
  <c r="K395" i="1"/>
  <c r="K396" i="1"/>
  <c r="K397" i="1"/>
  <c r="K399" i="1"/>
  <c r="K400" i="1"/>
  <c r="K401" i="1"/>
  <c r="K402" i="1"/>
  <c r="K403" i="1"/>
  <c r="K404" i="1"/>
  <c r="K405" i="1"/>
  <c r="K406" i="1"/>
  <c r="K407" i="1"/>
  <c r="K408" i="1"/>
  <c r="K409" i="1"/>
  <c r="K410" i="1"/>
  <c r="K411" i="1"/>
  <c r="K412" i="1"/>
  <c r="K413" i="1"/>
  <c r="K414" i="1"/>
  <c r="K415" i="1"/>
  <c r="K416" i="1"/>
  <c r="K417" i="1"/>
  <c r="K418" i="1"/>
  <c r="K419" i="1"/>
  <c r="K420" i="1"/>
  <c r="K422" i="1"/>
  <c r="K423" i="1"/>
  <c r="K424" i="1"/>
  <c r="K425" i="1"/>
  <c r="K426" i="1"/>
  <c r="K428" i="1"/>
  <c r="K430" i="1"/>
  <c r="K431" i="1"/>
  <c r="K432" i="1"/>
  <c r="K433" i="1"/>
  <c r="K434" i="1"/>
  <c r="K435" i="1"/>
  <c r="K436" i="1"/>
  <c r="K438" i="1"/>
  <c r="K439" i="1"/>
  <c r="K440" i="1"/>
  <c r="K441" i="1"/>
  <c r="K442" i="1"/>
  <c r="K443"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7" i="1"/>
  <c r="K478" i="1"/>
  <c r="K479" i="1"/>
  <c r="K480" i="1"/>
  <c r="K481" i="1"/>
  <c r="K482" i="1"/>
  <c r="K483" i="1"/>
  <c r="K484" i="1"/>
  <c r="K485" i="1"/>
  <c r="K486" i="1"/>
  <c r="K487" i="1"/>
  <c r="K488" i="1"/>
  <c r="K489" i="1"/>
  <c r="K490" i="1"/>
  <c r="K491" i="1"/>
  <c r="K492" i="1"/>
  <c r="K493" i="1"/>
  <c r="K494" i="1"/>
  <c r="K495"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1" i="1"/>
  <c r="K682" i="1"/>
  <c r="K683" i="1"/>
  <c r="K684" i="1"/>
  <c r="K685" i="1"/>
  <c r="K686" i="1"/>
  <c r="K687" i="1"/>
  <c r="K688" i="1"/>
  <c r="K689" i="1"/>
  <c r="K690" i="1"/>
  <c r="K691" i="1"/>
  <c r="K692" i="1"/>
  <c r="K693" i="1"/>
  <c r="K695"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20" i="1"/>
  <c r="K1021" i="1"/>
  <c r="K1022" i="1"/>
  <c r="K1023" i="1"/>
  <c r="K1024" i="1"/>
  <c r="K1025" i="1"/>
  <c r="K1028" i="1"/>
  <c r="K1029" i="1"/>
  <c r="K1030" i="1"/>
  <c r="K1031" i="1"/>
  <c r="K1032" i="1"/>
  <c r="K1033" i="1"/>
  <c r="K1034" i="1"/>
  <c r="K1035" i="1"/>
  <c r="K1036" i="1"/>
  <c r="K1037" i="1"/>
  <c r="K1038" i="1"/>
  <c r="K1039" i="1"/>
  <c r="K1040" i="1"/>
  <c r="K1041" i="1"/>
  <c r="K1042" i="1"/>
  <c r="K1043" i="1"/>
  <c r="K1044" i="1"/>
  <c r="K1045" i="1"/>
  <c r="K1046" i="1"/>
  <c r="K1047" i="1"/>
  <c r="K1048" i="1"/>
  <c r="K1049"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4" i="1"/>
  <c r="K1375" i="1"/>
  <c r="K1376" i="1"/>
  <c r="K1378" i="1"/>
  <c r="K1379" i="1"/>
  <c r="K1380" i="1"/>
  <c r="K1381" i="1"/>
  <c r="K1382" i="1"/>
  <c r="K1384" i="1"/>
  <c r="K1385" i="1"/>
  <c r="K1386" i="1"/>
  <c r="K1387" i="1"/>
  <c r="K1388" i="1"/>
  <c r="K1389" i="1"/>
  <c r="K1390"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30" i="1"/>
  <c r="K1431" i="1"/>
  <c r="K1432" i="1"/>
  <c r="K1433" i="1"/>
  <c r="K1434" i="1"/>
  <c r="K1436" i="1"/>
  <c r="K1437" i="1"/>
  <c r="K1438" i="1"/>
  <c r="K1439" i="1"/>
  <c r="K1441" i="1"/>
  <c r="K1442" i="1"/>
  <c r="K1443" i="1"/>
  <c r="K1444" i="1"/>
  <c r="K1445" i="1"/>
  <c r="K1446" i="1"/>
  <c r="K1447" i="1"/>
  <c r="K1448" i="1"/>
  <c r="K1451" i="1"/>
  <c r="K1453" i="1"/>
  <c r="K1455" i="1"/>
  <c r="K1457" i="1"/>
  <c r="K1459" i="1"/>
  <c r="K1460" i="1"/>
  <c r="K1461" i="1"/>
  <c r="K1463" i="1"/>
  <c r="K1464" i="1"/>
  <c r="K1466" i="1"/>
  <c r="K1467" i="1"/>
  <c r="K1468" i="1"/>
  <c r="K1469" i="1"/>
  <c r="K1470" i="1"/>
  <c r="K1471"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9" i="1"/>
  <c r="K1530" i="1"/>
  <c r="K1531" i="1"/>
  <c r="K1532" i="1"/>
  <c r="K1533" i="1"/>
  <c r="K1534" i="1"/>
  <c r="K1536" i="1"/>
  <c r="K1537" i="1"/>
  <c r="K1538" i="1"/>
  <c r="K1539" i="1"/>
  <c r="K1540" i="1"/>
  <c r="K1541" i="1"/>
  <c r="K1542" i="1"/>
  <c r="K1543" i="1"/>
  <c r="K1544" i="1"/>
  <c r="K1545" i="1"/>
  <c r="K1546" i="1"/>
  <c r="K1547" i="1"/>
  <c r="K1548" i="1"/>
  <c r="K1549" i="1"/>
  <c r="K1550" i="1"/>
  <c r="K1551" i="1"/>
  <c r="K1552" i="1"/>
  <c r="K1553" i="1"/>
  <c r="K1554" i="1"/>
  <c r="K1555"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9" i="1"/>
  <c r="K1600" i="1"/>
  <c r="K1601" i="1"/>
  <c r="K1602" i="1"/>
  <c r="K1603" i="1"/>
  <c r="K1605" i="1"/>
  <c r="K1606" i="1"/>
  <c r="K1607" i="1"/>
  <c r="K1608"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3" i="1"/>
  <c r="K1904" i="1"/>
  <c r="K1905" i="1"/>
  <c r="K1906" i="1"/>
  <c r="K1907" i="1"/>
  <c r="K1908" i="1"/>
  <c r="K1909" i="1"/>
  <c r="K1910" i="1"/>
  <c r="K1911" i="1"/>
  <c r="K1912" i="1"/>
  <c r="K1913" i="1"/>
  <c r="K1915" i="1"/>
  <c r="K1916" i="1"/>
  <c r="K1917" i="1"/>
  <c r="K1918" i="1"/>
  <c r="K1919" i="1"/>
  <c r="K1920" i="1"/>
  <c r="K1921" i="1"/>
  <c r="K1922" i="1"/>
  <c r="K1923" i="1"/>
  <c r="K1924" i="1"/>
  <c r="K1925"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3" i="1"/>
  <c r="K2024" i="1"/>
  <c r="K2025" i="1"/>
  <c r="K2026" i="1"/>
  <c r="K2027" i="1"/>
  <c r="K2028" i="1"/>
  <c r="K2029" i="1"/>
  <c r="K2030" i="1"/>
  <c r="K2031" i="1"/>
  <c r="K2032" i="1"/>
  <c r="K2033" i="1"/>
  <c r="K2034" i="1"/>
  <c r="K2035" i="1"/>
  <c r="K2036" i="1"/>
  <c r="K2037" i="1"/>
  <c r="K2038" i="1"/>
  <c r="K2039" i="1"/>
  <c r="K2040" i="1"/>
  <c r="K2041" i="1"/>
  <c r="K2042" i="1"/>
  <c r="K2043"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1" i="1"/>
  <c r="K2112" i="1"/>
  <c r="K2113" i="1"/>
  <c r="K2114" i="1"/>
  <c r="K2115" i="1"/>
  <c r="K2116" i="1"/>
  <c r="K2117" i="1"/>
  <c r="K2118" i="1"/>
  <c r="K2119" i="1"/>
  <c r="K2120" i="1"/>
  <c r="K2121" i="1"/>
  <c r="K2122" i="1"/>
  <c r="K2123" i="1"/>
  <c r="K2124" i="1"/>
  <c r="K2125" i="1"/>
  <c r="K2126" i="1"/>
  <c r="K2127" i="1"/>
  <c r="K2129" i="1"/>
  <c r="K2130" i="1"/>
  <c r="K2131" i="1"/>
  <c r="K2132" i="1"/>
  <c r="K2133" i="1"/>
  <c r="K2134" i="1"/>
  <c r="K2135" i="1"/>
  <c r="K2136" i="1"/>
  <c r="K2137" i="1"/>
  <c r="K2138" i="1"/>
  <c r="K2140"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9" i="1"/>
  <c r="K2560" i="1"/>
  <c r="K2561" i="1"/>
  <c r="K2562" i="1"/>
  <c r="K2563" i="1"/>
  <c r="K2564" i="1"/>
  <c r="K2565" i="1"/>
  <c r="K2566" i="1"/>
  <c r="K2567" i="1"/>
  <c r="K2568" i="1"/>
  <c r="K2569" i="1"/>
  <c r="K2570" i="1"/>
  <c r="K2571" i="1"/>
  <c r="K2572" i="1"/>
  <c r="K2573" i="1"/>
  <c r="K2574" i="1"/>
  <c r="K2576" i="1"/>
  <c r="K2577" i="1"/>
  <c r="K2578" i="1"/>
  <c r="K2579" i="1"/>
  <c r="K2580" i="1"/>
  <c r="K2581" i="1"/>
  <c r="K2582" i="1"/>
  <c r="K2583" i="1"/>
  <c r="K2584" i="1"/>
  <c r="K2585" i="1"/>
  <c r="K2586"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1" i="1"/>
  <c r="K2632" i="1"/>
  <c r="K2634" i="1"/>
  <c r="K2635" i="1"/>
  <c r="K2636" i="1"/>
  <c r="K2637" i="1"/>
  <c r="K2640" i="1"/>
  <c r="K2641" i="1"/>
  <c r="K2642" i="1"/>
  <c r="K2643" i="1"/>
  <c r="K2644" i="1"/>
  <c r="K2645" i="1"/>
  <c r="K2646" i="1"/>
  <c r="K2647" i="1"/>
  <c r="K2648" i="1"/>
  <c r="K4" i="1"/>
  <c r="K2638" i="1"/>
  <c r="K2633" i="1"/>
  <c r="K1556" i="1"/>
  <c r="K1435" i="1"/>
  <c r="K2141" i="1"/>
  <c r="K157" i="1"/>
  <c r="I1926" i="1"/>
  <c r="K1027" i="1"/>
  <c r="K1458" i="1"/>
  <c r="K299" i="1"/>
  <c r="K2022" i="1"/>
  <c r="K751" i="1"/>
  <c r="K2110" i="1"/>
  <c r="K1050" i="1"/>
  <c r="K869" i="1"/>
  <c r="K357" i="1"/>
  <c r="K1429" i="1"/>
  <c r="K1377" i="1"/>
  <c r="K1609" i="1"/>
  <c r="K694" i="1"/>
  <c r="K1019" i="1"/>
  <c r="K2128" i="1" l="1"/>
  <c r="K2044" i="1"/>
  <c r="K1656" i="1"/>
  <c r="K1604" i="1"/>
  <c r="K1528" i="1"/>
  <c r="K1472" i="1"/>
  <c r="K1456" i="1"/>
  <c r="K1452" i="1"/>
  <c r="K1440" i="1"/>
  <c r="K1340" i="1"/>
  <c r="K696" i="1"/>
  <c r="K496" i="1"/>
  <c r="K476" i="1"/>
  <c r="K444" i="1"/>
  <c r="K388" i="1"/>
  <c r="K2639" i="1"/>
  <c r="K2587" i="1"/>
  <c r="K2575" i="1"/>
  <c r="K2415" i="1"/>
  <c r="K2139" i="1"/>
  <c r="K1927" i="1"/>
  <c r="K1871" i="1"/>
  <c r="K1391" i="1"/>
  <c r="K1383" i="1"/>
  <c r="K427" i="1"/>
  <c r="K323" i="1"/>
  <c r="K2630" i="1"/>
  <c r="K2558" i="1"/>
  <c r="K1926" i="1"/>
  <c r="K1914" i="1"/>
  <c r="K1902" i="1"/>
  <c r="K1450" i="1"/>
  <c r="K1026" i="1"/>
  <c r="K302" i="1"/>
  <c r="K234" i="1"/>
  <c r="K202" i="1"/>
  <c r="K1745" i="1"/>
  <c r="K1465" i="1"/>
  <c r="K1449" i="1"/>
  <c r="K437" i="1"/>
  <c r="K429" i="1"/>
  <c r="K421" i="1"/>
  <c r="K301" i="1"/>
  <c r="K257" i="1"/>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4"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5" i="1"/>
  <c r="K801" i="1" l="1"/>
  <c r="K1373" i="1"/>
  <c r="K398" i="1"/>
  <c r="K1454" i="1"/>
  <c r="K1462" i="1"/>
  <c r="K1598" i="1"/>
  <c r="K1535" i="1"/>
  <c r="K2227" i="1"/>
  <c r="K680" i="1"/>
  <c r="K1372" i="1"/>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4" i="1"/>
</calcChain>
</file>

<file path=xl/sharedStrings.xml><?xml version="1.0" encoding="utf-8"?>
<sst xmlns="http://schemas.openxmlformats.org/spreadsheetml/2006/main" count="23673" uniqueCount="8199">
  <si>
    <t>8形態分類</t>
  </si>
  <si>
    <t>9内容分類</t>
  </si>
  <si>
    <t>木版</t>
  </si>
  <si>
    <t>Ｗ</t>
  </si>
  <si>
    <t>16-A00-6010-1-1</t>
  </si>
  <si>
    <t>白人市引札</t>
  </si>
  <si>
    <t>江戸</t>
  </si>
  <si>
    <t>16-A00-6010-1-2</t>
  </si>
  <si>
    <t>嘉永校定東西地球万国全図</t>
  </si>
  <si>
    <t>尾張</t>
  </si>
  <si>
    <t>16-A00-6010-1-3</t>
  </si>
  <si>
    <t>芽子垣内月並兼題</t>
  </si>
  <si>
    <t>θ</t>
  </si>
  <si>
    <t>16-A00-6010-1-4</t>
  </si>
  <si>
    <t>〔安政六年詩暦〕</t>
  </si>
  <si>
    <t>伊勢</t>
  </si>
  <si>
    <t>16-A00-6010-1-5</t>
  </si>
  <si>
    <t>〔勢州桑名志賀屋九八郎製時雨蛤引札〕</t>
  </si>
  <si>
    <t>16-A00-6010-1-6</t>
  </si>
  <si>
    <t>十二月御幸せんべい引札</t>
  </si>
  <si>
    <t>美濃</t>
  </si>
  <si>
    <t>16-A00-6010-1-7</t>
  </si>
  <si>
    <t>〔尾州御免濃州可児郡兼山藤掛氏製久繁蔵家引札〕</t>
  </si>
  <si>
    <t>活版</t>
  </si>
  <si>
    <t>外国</t>
  </si>
  <si>
    <t>16-A00-6010-1-8</t>
  </si>
  <si>
    <t>〔ラテン語薬品ラベル〕</t>
  </si>
  <si>
    <t>北海道</t>
  </si>
  <si>
    <t>16-A00-6010-1-9</t>
  </si>
  <si>
    <t>箱館通宝摺取図</t>
  </si>
  <si>
    <t>16-A00-6010-1-10</t>
  </si>
  <si>
    <t>〔米国１セント貨摺取図〕</t>
  </si>
  <si>
    <t>16-A00-6010-1-11</t>
  </si>
  <si>
    <t>〔安政六年印影大小暦〕</t>
  </si>
  <si>
    <t>16-A00-6010-1-12</t>
  </si>
  <si>
    <t>〔安政六年大小暦〕</t>
  </si>
  <si>
    <t>16-A00-6010-1-13</t>
  </si>
  <si>
    <t>金米糖引札</t>
  </si>
  <si>
    <t>16-A00-6010-1-14</t>
  </si>
  <si>
    <t>〔名古屋長者町６丁目菊屋正祐菓子所引札〕</t>
  </si>
  <si>
    <t>16-A00-6010-1-15</t>
  </si>
  <si>
    <t>〔名古屋日置平野屋伝助おきな豆引札〕</t>
  </si>
  <si>
    <t>16-A00-6010-1-16</t>
  </si>
  <si>
    <t>〔名古屋末広町江戸屋林蔵風流三すし引札〕</t>
  </si>
  <si>
    <t>16-A00-6010-1-17</t>
  </si>
  <si>
    <t>尾張洋学館蔵書票</t>
  </si>
  <si>
    <t>16-A00-6010-1-18</t>
  </si>
  <si>
    <t>〔名古屋押切１丁目大和屋万助菓子所引札〕</t>
  </si>
  <si>
    <t>16-A00-6010-1-19</t>
  </si>
  <si>
    <t>安政六己未年略暦</t>
  </si>
  <si>
    <t>16-A00-6010-1-20</t>
  </si>
  <si>
    <t>〔蘭語アルファベット・数字書入封筒〕</t>
  </si>
  <si>
    <t>16-A00-6010-1-21</t>
  </si>
  <si>
    <t>〔名古屋□□町杉本屋□義菓子所引札〕</t>
  </si>
  <si>
    <t>16-A00-6010-1-22</t>
  </si>
  <si>
    <t>〔名古屋京町通諸町吉良屋正続菓子所引札〕</t>
  </si>
  <si>
    <t>16-A00-6010-1-23</t>
  </si>
  <si>
    <t>〔名古屋長者町６丁目□□□□□□□引札〕</t>
  </si>
  <si>
    <t>16-A00-6010-1-24</t>
  </si>
  <si>
    <t>〔美濃国可児郡兼山下町山形屋市右衛門店引札〕</t>
  </si>
  <si>
    <t>16-A00-6010-1-25</t>
  </si>
  <si>
    <t>江戸小石川観音前亀井製薬はみがき引札</t>
  </si>
  <si>
    <t>16-A00-6010-1-26</t>
  </si>
  <si>
    <t>〔名古屋中市場町柏屋□□菓子所引札〕</t>
  </si>
  <si>
    <t>不明</t>
  </si>
  <si>
    <t>16-A00-6010-1-27</t>
  </si>
  <si>
    <t>秩父館引札</t>
  </si>
  <si>
    <t>16-A00-6010-1-28</t>
  </si>
  <si>
    <t>〔名古屋本町１丁目桔梗屋又兵衛店引札〕</t>
  </si>
  <si>
    <t>16-A00-6010-1-29</t>
  </si>
  <si>
    <t>〔尾陽津島橋詰町丁子屋信智菓子所引札〕</t>
  </si>
  <si>
    <t>16-A00-6010-1-30</t>
  </si>
  <si>
    <t>菊屋兼題</t>
  </si>
  <si>
    <t>16-A00-6010-1-31</t>
  </si>
  <si>
    <t>蒸菓子引札</t>
  </si>
  <si>
    <t>16-A00-6010-1-32</t>
  </si>
  <si>
    <t>〔熱田築出町蓬莱屋伊助菓子所引札〕</t>
  </si>
  <si>
    <t>16-A00-6010-1-33</t>
  </si>
  <si>
    <t>〔名古屋中市場町生田儀助筆墨硯店引札〕</t>
  </si>
  <si>
    <t>16-A00-6010-1-34</t>
  </si>
  <si>
    <t>〔名古屋杉町通呉服町角吉の屋清水菓子所引札〕</t>
  </si>
  <si>
    <t>16-A00-6010-1-35</t>
  </si>
  <si>
    <t>〔名古屋江川町一瓢園製菓子司引札〕</t>
  </si>
  <si>
    <t>16-A00-6010-1-36</t>
  </si>
  <si>
    <t>〔絵花火〕</t>
  </si>
  <si>
    <t>16-A00-6010-1-37</t>
  </si>
  <si>
    <t>安政六年歳次己未須弥界由旬暦略書</t>
  </si>
  <si>
    <t>大阪</t>
  </si>
  <si>
    <t>16-A00-6010-1-38</t>
  </si>
  <si>
    <t>〔浪華高麗橋１丁目名家筆工大梅園引札〕</t>
  </si>
  <si>
    <t>16-A00-6010-1-39</t>
  </si>
  <si>
    <t>〔□神明町大道沈香屋八兵衛店引札〕</t>
  </si>
  <si>
    <t>16-A00-6010-1-40</t>
  </si>
  <si>
    <t>〔名古屋本町通１２丁目中村屋惣太郎茶菓子所引札〕</t>
  </si>
  <si>
    <t>16-A00-6010-1-41</t>
  </si>
  <si>
    <t>16-A00-6010-1-42</t>
  </si>
  <si>
    <t>〔尾陽津島横町桑名屋康利菓子司引札〕</t>
  </si>
  <si>
    <t>信濃</t>
  </si>
  <si>
    <t>16-A00-6010-1-43</t>
  </si>
  <si>
    <t>〔信州清内路橋本製某品引札〕</t>
  </si>
  <si>
    <t>16-A00-6010-1-44</t>
  </si>
  <si>
    <t>〔名古屋魚の棚伊勢町西山本屋久助菓子所引札〕</t>
  </si>
  <si>
    <t>16-A00-6010-1-45</t>
  </si>
  <si>
    <t>〔都々逸７首摺物〕</t>
  </si>
  <si>
    <t>16-A00-6010-1-46</t>
  </si>
  <si>
    <t>〔御用御多葉粉所葉屋六兵衛店引札〕</t>
  </si>
  <si>
    <t>16-A00-6010-1-47</t>
  </si>
  <si>
    <t>〔オランダ語印章〕</t>
  </si>
  <si>
    <t>16-A00-6010-1-48</t>
  </si>
  <si>
    <t>〔諸流大森筑前玉翠堂引札〕</t>
  </si>
  <si>
    <t>16-A00-6010-1-49</t>
  </si>
  <si>
    <t>〔名古屋本町７丁目加々見屋半助茶所引札〕</t>
  </si>
  <si>
    <t>16-A00-6010-1-50</t>
  </si>
  <si>
    <t>〔晴雲堂引札〕</t>
  </si>
  <si>
    <t>16-A00-6010-1-51</t>
  </si>
  <si>
    <t>16-A00-6010-1-52</t>
  </si>
  <si>
    <t>〔月次兼題〕</t>
  </si>
  <si>
    <t>16-A00-6010-1-53</t>
  </si>
  <si>
    <t>〔書画会案内〕</t>
  </si>
  <si>
    <t>16-A00-6010-1-54</t>
  </si>
  <si>
    <t>〔朱印９顆〕</t>
  </si>
  <si>
    <t>16-A00-6010-1-55</t>
  </si>
  <si>
    <t>〔詩歌連俳書画会案内〕</t>
  </si>
  <si>
    <t>16-A00-6010-1-56</t>
  </si>
  <si>
    <t>南京唐針引札</t>
  </si>
  <si>
    <t>16-A00-6010-1-57</t>
  </si>
  <si>
    <t>〔名古屋玉屋町きせる師むら田和市店引札〕</t>
  </si>
  <si>
    <t>16-A00-6010-1-58</t>
  </si>
  <si>
    <t>〔をりや四兵衛店引札〕</t>
  </si>
  <si>
    <t>16-A00-6010-1-59</t>
  </si>
  <si>
    <t>〔伊藤保住店引札〕</t>
  </si>
  <si>
    <t>16-A00-6010-1-60</t>
  </si>
  <si>
    <t>〔小網町２丁目伊勢屋吉右衛門□□散引札〕</t>
  </si>
  <si>
    <t>16-A00-6010-1-61</t>
  </si>
  <si>
    <t>〔小網町２丁目よろひのわたし伊勢吉引札〕</t>
  </si>
  <si>
    <t>16-A00-6010-1-62</t>
  </si>
  <si>
    <t>〔名古屋桜ノ町桜屋平兵衛菓子所店引札〕</t>
  </si>
  <si>
    <t>16-A00-6010-1-63</t>
  </si>
  <si>
    <t>〔花月庵評兼題〕</t>
  </si>
  <si>
    <t>16-A00-6010-1-64</t>
  </si>
  <si>
    <t>〔熱田二の鳥居前上製つくはね引札〕</t>
  </si>
  <si>
    <t>16-A00-6010-1-65</t>
  </si>
  <si>
    <t>〔こたつに入る娘に飛雁の図〕</t>
  </si>
  <si>
    <t>16-A00-6010-1-66</t>
  </si>
  <si>
    <t>〔大阪日本ばし北西え入客舎金国堂引札〕</t>
  </si>
  <si>
    <t>16-A00-6010-1-67</t>
  </si>
  <si>
    <t>〔大阪竹田中角其他諸芝居類焼後正月より復興につき口伸〕</t>
  </si>
  <si>
    <t>16-A00-6010-1-68</t>
  </si>
  <si>
    <t>〔拳をうつ図６点〕</t>
  </si>
  <si>
    <t>16-A00-6010-1-69</t>
  </si>
  <si>
    <t>〔名産浜名納豆取次所名古屋門前町三河屋吉兵衛店引札〕</t>
  </si>
  <si>
    <t>京都</t>
  </si>
  <si>
    <t>16-A00-6010-1-70</t>
  </si>
  <si>
    <t>〔京都御幸町通三条下り町丹波屋利兵衛呉服染物誂所引札〕</t>
  </si>
  <si>
    <t>16-A00-6010-1-71</t>
  </si>
  <si>
    <t>対山堂引札</t>
  </si>
  <si>
    <t>16-A00-6010-1-72</t>
  </si>
  <si>
    <t>〔揮雲堂印章〕</t>
  </si>
  <si>
    <t>16-A00-6010-1-73</t>
  </si>
  <si>
    <t>〔玉嶋東雲堂引札〕</t>
  </si>
  <si>
    <t>16-A00-6010-1-74</t>
  </si>
  <si>
    <t>〔江戸大伝馬２丁目地はり御きせる司むらた六ひやうへ店引札〕</t>
  </si>
  <si>
    <t>16-A00-6010-1-75</t>
  </si>
  <si>
    <t>16-A00-6010-1-76</t>
  </si>
  <si>
    <t>〔尾州津嶋吾妻屋万蔵御用御麸引札〕</t>
  </si>
  <si>
    <t>16-A00-6010-1-77</t>
  </si>
  <si>
    <t>順風館監製琢記玉雪貢牋紙引札</t>
  </si>
  <si>
    <t>16-A00-6010-1-78</t>
  </si>
  <si>
    <t>〔尾州清須北市場種物屋喜八店引札〕</t>
  </si>
  <si>
    <t>山城</t>
  </si>
  <si>
    <t>16-A00-6010-1-79</t>
  </si>
  <si>
    <t>〔宇治精製某品引札〕</t>
  </si>
  <si>
    <t>16-A00-6010-1-80</t>
  </si>
  <si>
    <t>〔名古屋伝馬町升屋半三郎挽茶売捌所引札〕</t>
  </si>
  <si>
    <t>16-A00-6010-1-81</t>
  </si>
  <si>
    <t>〔名古屋本町３丁目万□取次所小牧飛脚朝日屋兵助店引札〕</t>
  </si>
  <si>
    <t>16-A00-6010-1-82</t>
  </si>
  <si>
    <t>〔名古屋江川町一瓢園菓子司引札〕</t>
  </si>
  <si>
    <t>16-A00-6010-1-83</t>
  </si>
  <si>
    <t>16-A00-6010-1-84</t>
  </si>
  <si>
    <t>蜂屋御枝柿引札</t>
  </si>
  <si>
    <t>16-A00-6010-1-85</t>
  </si>
  <si>
    <t>蘭方洗ひ布巾引札</t>
  </si>
  <si>
    <t>16-A00-6010-1-86</t>
  </si>
  <si>
    <t>清正香引札</t>
  </si>
  <si>
    <t>16-A00-6010-1-87</t>
  </si>
  <si>
    <t>〔美濃笠松本町和泉屋義智菓子所引札〕</t>
  </si>
  <si>
    <t>16-A00-6010-1-88</t>
  </si>
  <si>
    <t>五明引札</t>
  </si>
  <si>
    <t>16-A00-6010-1-89</t>
  </si>
  <si>
    <t>〔名古屋巾下江川町蓬莱屋徳三郎大白かる焼引札〕</t>
  </si>
  <si>
    <t>16-A00-6010-1-90</t>
  </si>
  <si>
    <t>〔名古屋伝馬町８丁目□□□□御紅所引札〕</t>
  </si>
  <si>
    <t>16-A00-6010-1-91</t>
  </si>
  <si>
    <t>極上エヒセンソウート引札</t>
  </si>
  <si>
    <t>16-A00-6010-1-92</t>
  </si>
  <si>
    <t>〔知多郡衣浦有脇神谷本店製銘酒松楽引札〕</t>
  </si>
  <si>
    <t>16-A00-6010-1-93</t>
  </si>
  <si>
    <t>人参三蔵円引札</t>
  </si>
  <si>
    <t>16-A00-6010-1-94</t>
  </si>
  <si>
    <t>〔桑名船場中村屋八十吉名物漬物引札〕</t>
  </si>
  <si>
    <t>16-A00-6010-1-95</t>
  </si>
  <si>
    <t>煉羊羹引札</t>
  </si>
  <si>
    <t>16-A00-6010-1-96</t>
  </si>
  <si>
    <t>〔名古屋樽屋町泉屋万助菓子所引札〕</t>
  </si>
  <si>
    <t>16-A00-6010-1-97</t>
  </si>
  <si>
    <t>〔尾張伊藤圭介之記印章〕</t>
  </si>
  <si>
    <t>16-A00-6010-1-98</t>
  </si>
  <si>
    <t>本家香煎引札</t>
  </si>
  <si>
    <t>16-A00-6010-1-99</t>
  </si>
  <si>
    <t>〔名古屋魚の棚七間町東へ入花菱屋庄兵衛店引札〕</t>
  </si>
  <si>
    <t>三河</t>
  </si>
  <si>
    <t>16-A00-6010-1-100</t>
  </si>
  <si>
    <t>〔三河吉田本町合羽屋製なつとう引札〕</t>
  </si>
  <si>
    <t>16-A00-6010-1-101</t>
  </si>
  <si>
    <t>〔名古屋桑名町２丁目知多郡酒売捌所加見屋常三郎店開店口演〕</t>
  </si>
  <si>
    <t>16-A00-6010-1-102</t>
  </si>
  <si>
    <t>〔江戸神田明神前通坂下三ツ角あさだ長ゑもんあさだもぐさ引札〕</t>
  </si>
  <si>
    <t>16-A00-6010-1-103</t>
  </si>
  <si>
    <t>〔名古屋本町５丁目京屋清続菓子司引札〕</t>
  </si>
  <si>
    <t>16-A00-6010-1-104</t>
  </si>
  <si>
    <t>〔名古屋本町１２丁目丸屋佐右衛門砂糖類引札〕</t>
  </si>
  <si>
    <t>16-A00-6010-1-105</t>
  </si>
  <si>
    <t>〔名古屋巾下押切町菱屋佐平太白興米引札〕</t>
  </si>
  <si>
    <t>16-A00-6010-1-106</t>
  </si>
  <si>
    <t>大わらひ草小じ附うかれよし此</t>
  </si>
  <si>
    <t>16-A00-6010-1-107</t>
  </si>
  <si>
    <t>〔江戸浅くさ御くらまへ通地張きせる師黒舟町本店村田小兵衛店引札〕</t>
  </si>
  <si>
    <t>16-A00-6010-1-108</t>
  </si>
  <si>
    <t>御納戸引札</t>
  </si>
  <si>
    <t>16-A00-6010-1-109</t>
  </si>
  <si>
    <t>〔信州飯田伝馬町米綿取次会所引札〕</t>
  </si>
  <si>
    <t>16-A00-6010-1-110</t>
  </si>
  <si>
    <t>〔信州飯嶋公□製松命香引札〕</t>
  </si>
  <si>
    <t>16-A00-6010-1-111</t>
  </si>
  <si>
    <t>のし摺物</t>
  </si>
  <si>
    <t>16-A00-6010-1-112</t>
  </si>
  <si>
    <t>〔京朱座極製朱一匁切手〕</t>
  </si>
  <si>
    <t>近江</t>
  </si>
  <si>
    <t>16-A00-6010-1-113</t>
  </si>
  <si>
    <t>伊吹御薬艾引札</t>
  </si>
  <si>
    <t>摂津</t>
  </si>
  <si>
    <t>16-A00-6010-1-114</t>
  </si>
  <si>
    <t>〔摂州灘至改所花鳥引札〕</t>
  </si>
  <si>
    <t>16-A00-6010-1-115</t>
  </si>
  <si>
    <t>〔安政６己未年月次発句合兼題〕</t>
  </si>
  <si>
    <t>16-A00-6010-1-116</t>
  </si>
  <si>
    <t>〔未年摺物発句合兼題〕</t>
  </si>
  <si>
    <t>16-A00-6010-1-117</t>
  </si>
  <si>
    <t>〔名古屋魚の店筋呉服町東角万屋新吉各種せんべい等菓子引札〕</t>
  </si>
  <si>
    <t>16-A00-6010-1-118</t>
  </si>
  <si>
    <t>〔尾州大野姫路屋製某品引札〕</t>
  </si>
  <si>
    <t>16-A00-6010-1-119</t>
  </si>
  <si>
    <t>〔名古屋ざこば八幡屋又七店引札〕</t>
  </si>
  <si>
    <t>16-A00-6010-1-120</t>
  </si>
  <si>
    <t>〔福生院歓喜天奉灯兼題〕</t>
  </si>
  <si>
    <t>16-A00-6010-1-121</t>
  </si>
  <si>
    <t>〔若松屋栄治郎店京みどりつくばね御幸せんべい等引札〕</t>
  </si>
  <si>
    <t>16-A00-6010-1-122</t>
  </si>
  <si>
    <t>名物源氏豆引札</t>
  </si>
  <si>
    <t>16-A00-6010-1-123</t>
  </si>
  <si>
    <t>〔近江国高嶋郡産硯引札〕</t>
  </si>
  <si>
    <t>16-A00-6010-1-124</t>
  </si>
  <si>
    <t>阿墨利加饅頭引札</t>
  </si>
  <si>
    <t>16-A00-6010-1-125</t>
  </si>
  <si>
    <t>〔名古屋西水主町常磐屋正吉店陶器類引札〕</t>
  </si>
  <si>
    <t>16-A00-6010-1-126</t>
  </si>
  <si>
    <t>〔玉嶋東雲堂玉飯水筆引札〕</t>
  </si>
  <si>
    <t>16-A00-6010-1-127</t>
  </si>
  <si>
    <t>大極天国府引札</t>
  </si>
  <si>
    <t>16-A00-6010-1-128</t>
  </si>
  <si>
    <t>車田一葉□引札</t>
  </si>
  <si>
    <t>16-A00-6010-1-129</t>
  </si>
  <si>
    <t>〔名古屋長者町８丁目みのや茂助店引札〕</t>
  </si>
  <si>
    <t>16-A00-6010-1-130</t>
  </si>
  <si>
    <t>〔松前屋製にほひ入りはみかき引札〕</t>
  </si>
  <si>
    <t>16-A00-6010-1-131</t>
  </si>
  <si>
    <t>〔尾州名古屋本町通１４丁目やうじ類駄おろし所引札〕</t>
  </si>
  <si>
    <t>16-A00-6010-1-132</t>
  </si>
  <si>
    <t>〔尾州名古屋本町通門前町やうじ類引札〕</t>
  </si>
  <si>
    <t>16-A00-6010-1-133</t>
  </si>
  <si>
    <t>16-A00-6010-1-134</t>
  </si>
  <si>
    <t>〔名古屋本町２丁目津国屋三右衛門揮雲堂引札〕</t>
  </si>
  <si>
    <t>16-A00-6010-1-135</t>
  </si>
  <si>
    <t>〔名府法応寺護国堂多門講中鬮引当人名簿〕</t>
  </si>
  <si>
    <t>16-A00-6010-1-136</t>
  </si>
  <si>
    <t>16-A00-6010-1-137</t>
  </si>
  <si>
    <t>〔尾府巾下通江川町一瓢園製菓子屋引札〕</t>
  </si>
  <si>
    <t>16-A00-6010-1-138</t>
  </si>
  <si>
    <t>〔松前屋吉兵衛にほひ入りはみかき引札〕</t>
  </si>
  <si>
    <t>16-A00-6010-1-139</t>
  </si>
  <si>
    <t>〔名古屋巾下大伝馬町杉本屋伝蔵菓子所引札〕</t>
  </si>
  <si>
    <t>16-A00-6010-1-140</t>
  </si>
  <si>
    <t>〔安政五年大小暦〕</t>
  </si>
  <si>
    <t>16-A00-6010-1-141</t>
  </si>
  <si>
    <t>〔丹鶴書院新春詠草摺物〕</t>
  </si>
  <si>
    <t>16-A00-6010-1-142</t>
  </si>
  <si>
    <t>〔伊勢軽粉引札〕</t>
  </si>
  <si>
    <t>16-A00-6010-1-143</t>
  </si>
  <si>
    <t>〔名古屋魚の棚本町西入東まや徳兵衛東すし引札〕</t>
  </si>
  <si>
    <t>大和</t>
  </si>
  <si>
    <t>16-A00-6010-1-144</t>
  </si>
  <si>
    <t>〔南都御墨司玉翠堂製美玉墨引札〕</t>
  </si>
  <si>
    <t>16-A00-6010-1-145</t>
  </si>
  <si>
    <t>16-A00-6010-1-146</t>
  </si>
  <si>
    <t>〔東雲堂玉嶋甚平衛唐墨調所引札〕</t>
  </si>
  <si>
    <t>16-A00-6010-1-147</t>
  </si>
  <si>
    <t>拙鐫之印影</t>
  </si>
  <si>
    <t>16-A00-6010-1-148</t>
  </si>
  <si>
    <t>藍光河村澄篆竹顆印之其一</t>
  </si>
  <si>
    <t>16-A00-6010-1-149</t>
  </si>
  <si>
    <t>甜雪コウ（米偏に羔）引札</t>
  </si>
  <si>
    <t>16-A00-6010-1-150</t>
  </si>
  <si>
    <t>〔清和院御門前寺町広小路角御香具司佐々木新次郎店引札〕</t>
  </si>
  <si>
    <t>16-A00-6010-1-151</t>
  </si>
  <si>
    <t>〔コレラ除人魚姿絵摺物〕</t>
  </si>
  <si>
    <t>16-A00-6010-1-152</t>
  </si>
  <si>
    <t>浪華名製万歳飴引札</t>
  </si>
  <si>
    <t>16-A00-6010-1-153</t>
  </si>
  <si>
    <t>万歳飴引札</t>
  </si>
  <si>
    <t>大阪・尾張</t>
  </si>
  <si>
    <t>16-A00-6010-1-154</t>
  </si>
  <si>
    <t>16-A00-6010-1-155</t>
  </si>
  <si>
    <t>安政五戊午略暦</t>
  </si>
  <si>
    <t>16-A00-6010-1-156</t>
  </si>
  <si>
    <t>〔名古屋魚の棚通り呉服町西え入梅鉢屋又右衛門干うどん引札〕</t>
  </si>
  <si>
    <t>16-A00-6010-1-157</t>
  </si>
  <si>
    <t>安政三年丙辰大杉堂詩文課題</t>
  </si>
  <si>
    <t>16-A00-6010-1-158</t>
  </si>
  <si>
    <t>〔名古屋本町通塩屋安兵衛しかがわ所引札〕</t>
  </si>
  <si>
    <t>16-A00-6010-1-159</t>
  </si>
  <si>
    <t>丹波</t>
  </si>
  <si>
    <t>16-A00-6010-1-160</t>
  </si>
  <si>
    <t>山本うす葉引札</t>
  </si>
  <si>
    <t>16-A00-6010-1-161</t>
  </si>
  <si>
    <t>胡枡輪引札</t>
  </si>
  <si>
    <t>16-A00-6010-1-162</t>
  </si>
  <si>
    <t>16-A00-6010-1-163</t>
  </si>
  <si>
    <t>〔尾陽京町通諸町梅寿軒吉良屋菓子所引札〕</t>
  </si>
  <si>
    <t>16-A00-6010-1-164</t>
  </si>
  <si>
    <t>〔菊紋御膳引札〕</t>
  </si>
  <si>
    <t>16-A00-6010-1-165</t>
  </si>
  <si>
    <t>〔種痘日案内〕</t>
  </si>
  <si>
    <t>16-A00-6010-1-166</t>
  </si>
  <si>
    <t>16-A00-6010-1-167</t>
  </si>
  <si>
    <t>16-A00-6010-1-168</t>
  </si>
  <si>
    <t>梅がえでんぶ引札</t>
  </si>
  <si>
    <t>16-A00-6010-1-169</t>
  </si>
  <si>
    <t>丹波名物山本たば粉引札</t>
  </si>
  <si>
    <t>16-A00-6010-1-170</t>
  </si>
  <si>
    <t>戊午擁鼻吟社月課題</t>
  </si>
  <si>
    <t>16-A00-6010-1-171</t>
  </si>
  <si>
    <t>響の梅引札</t>
  </si>
  <si>
    <t>16-A00-6010-1-172</t>
  </si>
  <si>
    <t>〔江戸南佐柄木町大和屋近江掾京菓子引札〕</t>
  </si>
  <si>
    <t>16-A00-6010-1-173</t>
  </si>
  <si>
    <t>ゆうれいらうえ</t>
  </si>
  <si>
    <t>16-A00-6010-1-174</t>
  </si>
  <si>
    <t>〔新春和歌５首摺物〕</t>
  </si>
  <si>
    <t>16-A00-6010-1-175</t>
  </si>
  <si>
    <t>〔虹中庵嶺台評歳旦之詞出句案内〕</t>
  </si>
  <si>
    <t>16-A00-6010-1-176</t>
  </si>
  <si>
    <t>金瘡御薬・乾膚膏引札</t>
  </si>
  <si>
    <t>16-A00-6010-1-177</t>
  </si>
  <si>
    <t>饅頭引札</t>
  </si>
  <si>
    <t>16-A00-6010-1-178</t>
  </si>
  <si>
    <t>〔食物を詠んだ五言絶句摺物〕</t>
  </si>
  <si>
    <t>16-A00-6010-1-179</t>
  </si>
  <si>
    <t>〔名古屋本町４丁目岩井屋安進茶菓子引札〕</t>
  </si>
  <si>
    <t>16-A00-6010-1-180</t>
  </si>
  <si>
    <t>〔名古屋本町６丁目かか見や正七白粉引札〕</t>
  </si>
  <si>
    <t>16-A00-6010-1-181</t>
  </si>
  <si>
    <t>〔名古屋本町９丁目綿屋兵助店引札〕</t>
  </si>
  <si>
    <t>16-A00-6010-1-182</t>
  </si>
  <si>
    <t>天保四癸巳大小暦</t>
  </si>
  <si>
    <t>16-A00-6010-1-183</t>
  </si>
  <si>
    <t>嘉永辛亥太古山荘詩会掲題</t>
  </si>
  <si>
    <t>16-A00-6010-1-184</t>
  </si>
  <si>
    <t>いぎりす御油引札</t>
  </si>
  <si>
    <t>16-A00-6010-1-185</t>
  </si>
  <si>
    <t>御保命酒引札</t>
  </si>
  <si>
    <t>16-A00-6010-1-186</t>
  </si>
  <si>
    <t>〔尾州名古屋本町４丁目大丸下むら引札〕</t>
  </si>
  <si>
    <t>16-A00-6010-1-187</t>
  </si>
  <si>
    <t>呉服太物類引札</t>
  </si>
  <si>
    <t>16-A00-6010-1-188</t>
  </si>
  <si>
    <t>松下翁追善書画会案内</t>
  </si>
  <si>
    <t>16-A00-6010-1-189</t>
  </si>
  <si>
    <t>〔江戸よし町親仁橋角山本平吉ゑさうし錦絵問屋引札〕</t>
  </si>
  <si>
    <t>16-A00-6010-1-190</t>
  </si>
  <si>
    <t>〔発句３首摺物〕</t>
  </si>
  <si>
    <t>16-A00-6010-1-191</t>
  </si>
  <si>
    <t>〔篆書３顆〕</t>
  </si>
  <si>
    <t>16-A00-6010-1-192</t>
  </si>
  <si>
    <t>〔名古屋七間町□津屋清七店引札〕</t>
  </si>
  <si>
    <t>横浜</t>
  </si>
  <si>
    <t>16-A00-6010-1-193</t>
  </si>
  <si>
    <t>新板工夫絵花火</t>
  </si>
  <si>
    <t>16-A00-6010-1-194</t>
  </si>
  <si>
    <t>〔名古屋京町いつみ屋太助疊表へり布網糸麻るい大安売引札〕</t>
  </si>
  <si>
    <t>16-A00-6010-1-195</t>
  </si>
  <si>
    <t>かねのはけぬ薬引札</t>
  </si>
  <si>
    <t>16-A00-6010-1-196</t>
  </si>
  <si>
    <t>〔京四条通御旅町南かは神吉屋新之助万金道貝類仕入所引札〕</t>
  </si>
  <si>
    <t>相模</t>
  </si>
  <si>
    <t>16-A00-6010-1-197</t>
  </si>
  <si>
    <t>アメリカ火輪船之図</t>
  </si>
  <si>
    <t>16-A00-6010-1-198</t>
  </si>
  <si>
    <t>〔銘文摺取図〕</t>
  </si>
  <si>
    <t>京都・肥前</t>
  </si>
  <si>
    <t>16-A00-6010-1-199</t>
  </si>
  <si>
    <t>〔カステイラ引札〕</t>
  </si>
  <si>
    <t>16-A00-6010-1-200</t>
  </si>
  <si>
    <t>天下一本場一葉撰引札</t>
  </si>
  <si>
    <t>16-A00-6010-1-201</t>
  </si>
  <si>
    <t>〔名古屋魚の棚筋伊勢町西え入松園織部菓子司引札〕</t>
  </si>
  <si>
    <t>16-A00-6010-1-202</t>
  </si>
  <si>
    <t>〔名古屋魚の棚□□□引札〕</t>
  </si>
  <si>
    <t>16-A00-6010-1-203</t>
  </si>
  <si>
    <t>〔逆さにして水を吸いとる壷引札〕</t>
  </si>
  <si>
    <t>16-A00-6010-1-204</t>
  </si>
  <si>
    <t>羽二重温飩引札</t>
  </si>
  <si>
    <t>16-A00-6010-1-205</t>
  </si>
  <si>
    <t>京都出火</t>
  </si>
  <si>
    <t>16-A00-6010-1-206</t>
  </si>
  <si>
    <t>喜久家茂地引札</t>
  </si>
  <si>
    <t>16-A00-6010-1-207</t>
  </si>
  <si>
    <t>〔尾陽津嶋橋詰町丁子屋信智菓子所引札〕</t>
  </si>
  <si>
    <t>16-A00-6010-1-208</t>
  </si>
  <si>
    <t>名物煮唐からし引札</t>
  </si>
  <si>
    <t>16-A00-6010-1-209</t>
  </si>
  <si>
    <t>16-A00-6010-1-210</t>
  </si>
  <si>
    <t>五種香引札</t>
  </si>
  <si>
    <t>16-A00-6010-1-211</t>
  </si>
  <si>
    <t>〔京都大火摺物〕</t>
  </si>
  <si>
    <t>16-A00-6010-1-212</t>
  </si>
  <si>
    <t>会席御茶菓子上製花柚子引札</t>
  </si>
  <si>
    <t>16-A00-6010-1-213</t>
  </si>
  <si>
    <t>今井製のしつつみ引札</t>
  </si>
  <si>
    <t>16-A00-6010-1-214</t>
  </si>
  <si>
    <t>〔名古屋本町１０丁目三輪屋源六紙入煙草入引札〕</t>
  </si>
  <si>
    <t>16-A00-6010-1-215</t>
  </si>
  <si>
    <t>わきがの薬引札</t>
  </si>
  <si>
    <t>16-A00-6010-1-216</t>
  </si>
  <si>
    <t>丹州名葉大極上山本引札</t>
  </si>
  <si>
    <t>16-A00-6010-1-217</t>
  </si>
  <si>
    <t>御柄巻師小笠原伝七店引札</t>
  </si>
  <si>
    <t>16-A00-6010-1-218</t>
  </si>
  <si>
    <t>御菓子引札</t>
  </si>
  <si>
    <t>16-A00-6010-1-219</t>
  </si>
  <si>
    <t>〔桑名京町井筒製菓子司引札〕</t>
  </si>
  <si>
    <t>16-A00-6010-1-220</t>
  </si>
  <si>
    <t>御墨筆所引札</t>
  </si>
  <si>
    <t>16-A00-6010-1-221</t>
  </si>
  <si>
    <t>〔名古屋伝馬町伊勢町東え入万年屋伊左衛門うどん屋引札〕</t>
  </si>
  <si>
    <t>16-A00-6010-1-222</t>
  </si>
  <si>
    <t>〔名古屋古渡川口屋安好□飴引札〕</t>
  </si>
  <si>
    <t>16-A00-6010-1-223</t>
  </si>
  <si>
    <t>〔尾州常滑陶師三光引札〕</t>
  </si>
  <si>
    <t>16-A00-6010-1-224</t>
  </si>
  <si>
    <t>〔信州松本本町大坂屋金兵衛店引札〕</t>
  </si>
  <si>
    <t>16-A00-6010-1-225</t>
  </si>
  <si>
    <t>上製七味唐がらし引札</t>
  </si>
  <si>
    <t>16-A00-6010-1-226</t>
  </si>
  <si>
    <t>名代七味唐がらし引札</t>
  </si>
  <si>
    <t>16-A00-6010-1-227</t>
  </si>
  <si>
    <t>16-A00-6010-1-228</t>
  </si>
  <si>
    <t>七味調合唐がらし引札</t>
  </si>
  <si>
    <t>16-A00-6010-1-229</t>
  </si>
  <si>
    <t>上製唐がらし引札</t>
  </si>
  <si>
    <t>16-A00-6010-1-230</t>
  </si>
  <si>
    <t>安政三年辰大小</t>
  </si>
  <si>
    <t>備中・尾張</t>
  </si>
  <si>
    <t>16-A00-6010-1-231</t>
  </si>
  <si>
    <t>柚べし引札</t>
  </si>
  <si>
    <t>16-A00-6010-1-232</t>
  </si>
  <si>
    <t>勢州こもの湯の山黒毛ふしやうじ引札</t>
  </si>
  <si>
    <t>16-A00-6010-1-233</t>
  </si>
  <si>
    <t>〔勢州薦野温泉湯元杉屋喜三郎店引札〕</t>
  </si>
  <si>
    <t>16-A00-6010-1-234</t>
  </si>
  <si>
    <t>16-A00-6010-1-235</t>
  </si>
  <si>
    <t>〔信州伊奈部町梅本製菓子引札〕</t>
  </si>
  <si>
    <t>16-A00-6010-1-236</t>
  </si>
  <si>
    <t>〔京柳馬場通仙光寺町茶所引札〕</t>
  </si>
  <si>
    <t>16-A00-6010-1-237</t>
  </si>
  <si>
    <t>名物五色漬引札</t>
  </si>
  <si>
    <t>16-A00-6010-1-238</t>
  </si>
  <si>
    <t>名物煮山椒引札</t>
  </si>
  <si>
    <t>16-A00-6010-1-239</t>
  </si>
  <si>
    <t>〔歌舞伎役者絵〕</t>
  </si>
  <si>
    <t>16-A00-6010-1-240</t>
  </si>
  <si>
    <t>広小路種痘所名摺物</t>
  </si>
  <si>
    <t>播磨</t>
  </si>
  <si>
    <t>16-A00-6010-1-241</t>
  </si>
  <si>
    <t>あかほ名ぶつ御花塩引札</t>
  </si>
  <si>
    <t>16-A00-6010-1-242</t>
  </si>
  <si>
    <t>外良引札</t>
  </si>
  <si>
    <t>16-A00-6010-1-243</t>
  </si>
  <si>
    <t>〔名古屋呉服町６丁目江戸屋伊助菓子引札〕</t>
  </si>
  <si>
    <t>16-A00-6010-1-244</t>
  </si>
  <si>
    <t>本家御香煎引札</t>
  </si>
  <si>
    <t>16-A00-6010-1-245</t>
  </si>
  <si>
    <t>川柳引札</t>
  </si>
  <si>
    <t>16-A00-6010-1-246</t>
  </si>
  <si>
    <t>〔名古屋呉服町６丁目致知屋甚九郎茶引札〕</t>
  </si>
  <si>
    <t>16-A00-6010-1-247</t>
  </si>
  <si>
    <t>〔大坂大手筋豊後町立野屋平兵衛店引札〕</t>
  </si>
  <si>
    <t>16-A00-6010-1-248</t>
  </si>
  <si>
    <t>預防中風方</t>
  </si>
  <si>
    <t>16-A00-6010-1-249</t>
  </si>
  <si>
    <t>〔尾州津嶋上切町河内屋喜平治菓子所引札〕</t>
  </si>
  <si>
    <t>16-A00-6010-1-250</t>
  </si>
  <si>
    <t>〔水谷助六先生追薦本草会開催案内〕</t>
  </si>
  <si>
    <t>16-A00-6010-1-251</t>
  </si>
  <si>
    <t>〔阿賀多祭案内〕</t>
  </si>
  <si>
    <t>16-A00-6010-1-252</t>
  </si>
  <si>
    <t>〔津島神領大和屋弥三良店引札〕</t>
  </si>
  <si>
    <t>16-A00-6010-1-253</t>
  </si>
  <si>
    <t>〔名古屋本町通若宮前みのや弥助菓子引札〕</t>
  </si>
  <si>
    <t>美濃・尾張</t>
  </si>
  <si>
    <t>16-A00-6010-1-254</t>
  </si>
  <si>
    <t>〔美濃名所図会近刊案内〕</t>
  </si>
  <si>
    <t>飛騨</t>
  </si>
  <si>
    <t>16-A00-6010-1-255</t>
  </si>
  <si>
    <t>日本無類位山名木一位御枝折</t>
  </si>
  <si>
    <t>16-A00-6010-1-256</t>
  </si>
  <si>
    <t>〔名古屋若宮前□屋善四郎太物類引札〕</t>
  </si>
  <si>
    <t>遠江</t>
  </si>
  <si>
    <t>16-A00-6010-1-257</t>
  </si>
  <si>
    <t>〔東海道浜松駅柳瀬軒丸屋近江菓子司引札〕</t>
  </si>
  <si>
    <t>16-A00-6010-1-258</t>
  </si>
  <si>
    <t>菊川飴引札</t>
  </si>
  <si>
    <t>16-A00-6010-1-259</t>
  </si>
  <si>
    <t>〔名古屋本町６丁目桑名屋半左衛門店引札〕</t>
  </si>
  <si>
    <t>16-A00-6010-1-260</t>
  </si>
  <si>
    <t>〔阿蘭陀伝来菓子ウンヘイコ発売案内〕</t>
  </si>
  <si>
    <t>16-A00-6010-1-261</t>
  </si>
  <si>
    <t>詩箋包紙</t>
  </si>
  <si>
    <t>16-A00-6010-1-262</t>
  </si>
  <si>
    <t>〔下海道高山尾張屋宗助店引札〕</t>
  </si>
  <si>
    <t>16-A00-6010-1-263</t>
  </si>
  <si>
    <t>長生糖引札</t>
  </si>
  <si>
    <t>16-A00-6010-1-264</t>
  </si>
  <si>
    <t>〔名古屋本町両口屋是清菓子所引札〕</t>
  </si>
  <si>
    <t>16-A00-6010-1-265</t>
  </si>
  <si>
    <t>〔信州松本本町遠州屋佐助店引札〕</t>
  </si>
  <si>
    <t>16-A00-6010-1-266</t>
  </si>
  <si>
    <t>御柄巻師山崎□蔵店引札</t>
  </si>
  <si>
    <t>16-A00-6010-1-267</t>
  </si>
  <si>
    <t>御膳梅びしほ引札</t>
  </si>
  <si>
    <t>紀伊</t>
  </si>
  <si>
    <t>16-A00-6010-1-268</t>
  </si>
  <si>
    <t>湯花散引札</t>
  </si>
  <si>
    <t>16-A00-6010-1-269</t>
  </si>
  <si>
    <t>安政五年戊午略暦</t>
  </si>
  <si>
    <t>写本</t>
  </si>
  <si>
    <t>16-A00-6010-1-270</t>
  </si>
  <si>
    <t>〔田中芳男クン（手偏に君）拾帖作成の意図を叙する後自序〕</t>
  </si>
  <si>
    <t>16-A00-6010-2-1</t>
  </si>
  <si>
    <t>新製輿地全図袋表紙</t>
  </si>
  <si>
    <t>16-A00-6010-2-2</t>
  </si>
  <si>
    <t>北斉漫画十二編袋表紙</t>
  </si>
  <si>
    <t>16-A00-6010-2-3</t>
  </si>
  <si>
    <t>唐和絵具染草所引札</t>
  </si>
  <si>
    <t>16-A00-6010-2-4</t>
  </si>
  <si>
    <t>〔小伝馬町３丁目品川屋久助引札〕</t>
  </si>
  <si>
    <t>16-A00-6010-2-5</t>
  </si>
  <si>
    <t>〔信州飯田庭屋吉兵衛店引札〕</t>
  </si>
  <si>
    <t>16-A00-6010-2-6</t>
  </si>
  <si>
    <t>〔名古屋本町３丁目角□福屋才八饅頭引札〕</t>
  </si>
  <si>
    <t>16-A00-6010-2-7</t>
  </si>
  <si>
    <t>ＧＲＡＭＭＡＴＩＣＡ　ＯＦ　ＮＥＤＥＲＤＵＩＴＳＣＨＥ　ＳＰＲＡＡＫＫＵＮＳＴ</t>
  </si>
  <si>
    <t>16-A00-6010-2-8</t>
  </si>
  <si>
    <t>16-A00-6010-2-9</t>
  </si>
  <si>
    <t>〔飯田桜町大丸屋平助京菓子所引札〕</t>
  </si>
  <si>
    <t>16-A00-6010-2-10</t>
  </si>
  <si>
    <t>16-A00-6010-2-11</t>
  </si>
  <si>
    <t>〔飯田伝馬町大丸屋平助京菓子所引札〕</t>
  </si>
  <si>
    <t>16-A00-6010-2-12</t>
  </si>
  <si>
    <t>16-A00-6010-2-13</t>
  </si>
  <si>
    <t>〔伊藤圭介印章〕</t>
  </si>
  <si>
    <t>16-A00-6010-2-14</t>
  </si>
  <si>
    <t>〔岡崎伝馬町備前屋藤右衛門菓子所引札〕</t>
  </si>
  <si>
    <t>16-A00-6010-2-15</t>
  </si>
  <si>
    <t>安政丙辰翠竹居課題</t>
  </si>
  <si>
    <t>16-A00-6010-2-16</t>
  </si>
  <si>
    <t>〔名古屋本町３丁目油屋吉嶋屋市兵衛南店開店口演〕</t>
  </si>
  <si>
    <t>16-A00-6010-2-17</t>
  </si>
  <si>
    <t>〔九百五十年御忌北野みやげ万灯図袋表紙〕</t>
  </si>
  <si>
    <t>16-A00-6010-2-18</t>
  </si>
  <si>
    <t>〔尾陽宜春堂扇子司引札〕</t>
  </si>
  <si>
    <t>16-A00-6010-2-19</t>
  </si>
  <si>
    <t>〔尾州津嶋近江屋弥三良あかだ所引札〕</t>
  </si>
  <si>
    <t>16-A00-6010-2-20</t>
  </si>
  <si>
    <t>〔名古屋広小路本町西え入ようじ引札〕</t>
  </si>
  <si>
    <t>16-A00-6010-2-21</t>
  </si>
  <si>
    <t>〔梅見散引札〕</t>
  </si>
  <si>
    <t>16-A00-6010-2-22</t>
  </si>
  <si>
    <t>〔桜を詠める和歌１０首摺物〕</t>
  </si>
  <si>
    <t>16-A00-6010-2-23</t>
  </si>
  <si>
    <t>カステイラ引札</t>
  </si>
  <si>
    <t>16-A00-6010-2-24</t>
  </si>
  <si>
    <t>〔養老瀧真景扇面図〕</t>
  </si>
  <si>
    <t>16-A00-6010-2-25</t>
  </si>
  <si>
    <t>養老名物源氏豆引札</t>
  </si>
  <si>
    <t>尾張・伊勢</t>
  </si>
  <si>
    <t>16-A00-6010-2-26</t>
  </si>
  <si>
    <t>〔甲午歳旦和歌１６首摺物〕</t>
  </si>
  <si>
    <t>16-A00-6010-2-27</t>
  </si>
  <si>
    <t>丁巳戛雲楼月課詩文題</t>
  </si>
  <si>
    <t>京都・尾張</t>
  </si>
  <si>
    <t>16-A00-6010-2-28</t>
  </si>
  <si>
    <t>楽焼記</t>
  </si>
  <si>
    <t>備中・大阪</t>
  </si>
  <si>
    <t>16-A00-6010-2-29</t>
  </si>
  <si>
    <t>家伝麻姑散引札</t>
  </si>
  <si>
    <t>16-A00-6010-2-30</t>
  </si>
  <si>
    <t>やきいも引札</t>
  </si>
  <si>
    <t>16-A00-6010-2-31</t>
  </si>
  <si>
    <t>御膳新海苔引札</t>
  </si>
  <si>
    <t>16-A00-6010-2-32</t>
  </si>
  <si>
    <t>翁糖引札</t>
  </si>
  <si>
    <t>16-A00-6010-2-33</t>
  </si>
  <si>
    <t>〔津嶋橋詰町丁子屋信智菓子所引札〕</t>
  </si>
  <si>
    <t>16-A00-6010-2-34</t>
  </si>
  <si>
    <t>御顔おしろい京の水引札</t>
  </si>
  <si>
    <t>16-A00-6010-2-35</t>
  </si>
  <si>
    <t>阿蘭陀直伝カステイラ引札</t>
  </si>
  <si>
    <t>16-A00-6010-2-36</t>
  </si>
  <si>
    <t>まめほうる引札</t>
  </si>
  <si>
    <t>16-A00-6010-2-37</t>
  </si>
  <si>
    <t>安政三年歳次丙辰須弥界由旬暦略書</t>
  </si>
  <si>
    <t>豊後</t>
  </si>
  <si>
    <t>16-A00-6010-2-38</t>
  </si>
  <si>
    <t>無類半夏引札</t>
  </si>
  <si>
    <t>16-A00-6010-2-39</t>
  </si>
  <si>
    <t>松坂油引札</t>
  </si>
  <si>
    <t>16-A00-6010-2-40</t>
  </si>
  <si>
    <t>〔京寺町四条下ル町奈良弥左衛門諸流外療道具所引札〕</t>
  </si>
  <si>
    <t>16-A00-6010-2-41</t>
  </si>
  <si>
    <t>御免元祖秘方万金丹引札</t>
  </si>
  <si>
    <t>16-A00-6010-2-42</t>
  </si>
  <si>
    <t>〔某品百枚入引札〕</t>
  </si>
  <si>
    <t>16-A00-6010-2-43</t>
  </si>
  <si>
    <t>〔日本橋通十軒店大沢屋次兵衛梅林堂引札〕</t>
  </si>
  <si>
    <t>16-A00-6010-2-44</t>
  </si>
  <si>
    <t>〔京四条通御旅町南神吉屋新之助万金道具類引札〕</t>
  </si>
  <si>
    <t>銅版</t>
  </si>
  <si>
    <t>16-A00-6010-2-45</t>
  </si>
  <si>
    <t>新鐫大日本諸国名河大川見立角力</t>
  </si>
  <si>
    <t>16-A00-6010-2-46</t>
  </si>
  <si>
    <t>花洛西廓嶋原大門口夕景</t>
  </si>
  <si>
    <t>16-A00-6010-2-47</t>
  </si>
  <si>
    <t>中仙道加納宿諸国定宿紙屋源助店引札</t>
  </si>
  <si>
    <t>16-A00-6010-2-48</t>
  </si>
  <si>
    <t>近江国琵琶湖八景</t>
  </si>
  <si>
    <t>16-A00-6010-2-49</t>
  </si>
  <si>
    <t>大日本輿地略図・諸国参詣所・摂州大阪ヨリ道法附</t>
  </si>
  <si>
    <t>美濃・信濃</t>
  </si>
  <si>
    <t>16-A00-6010-2-50</t>
  </si>
  <si>
    <t>祢津甚平由来記</t>
  </si>
  <si>
    <t>16-A00-6010-2-51</t>
  </si>
  <si>
    <t>義士姓名録</t>
  </si>
  <si>
    <t>16-A00-6010-2-52</t>
  </si>
  <si>
    <t>芳野山風景全覧之図</t>
  </si>
  <si>
    <t>16-A00-6010-2-53</t>
  </si>
  <si>
    <t>〔諸名薬出所名古屋伊勢町４丁目医師加藤源兵門販売諸薬引札〕</t>
  </si>
  <si>
    <t>16-A00-6010-2-54</t>
  </si>
  <si>
    <t>大日本豊秋津洲略全図</t>
  </si>
  <si>
    <t>16-A00-6010-2-55</t>
  </si>
  <si>
    <t>新鐫西国三十三番順礼札所観世音御詠歌風景道法附</t>
  </si>
  <si>
    <t>16-A00-6010-2-56</t>
  </si>
  <si>
    <t>〔名古屋門前町もみの木上ル綿屋文七店大安売引札〕</t>
  </si>
  <si>
    <t>16-A00-6010-2-57</t>
  </si>
  <si>
    <t>〔寒製墨引札〕</t>
  </si>
  <si>
    <t>16-A00-6010-2-58</t>
  </si>
  <si>
    <t>淡海日吉山二の宮拝殿所掲三十六俳仙</t>
  </si>
  <si>
    <t>16-A00-6010-2-59</t>
  </si>
  <si>
    <t>摂州四天王寺之図</t>
  </si>
  <si>
    <t>16-A00-6010-2-60</t>
  </si>
  <si>
    <t>〔名古屋魚の棚筋伊勢町東へ入野村屋正之助酒店開店口演〕</t>
  </si>
  <si>
    <t>16-A00-6010-2-61</t>
  </si>
  <si>
    <t>〔名古屋本町通末広町丸屋佐右衛門さとう類大安売引札〕</t>
  </si>
  <si>
    <t>16-A00-6010-2-62</t>
  </si>
  <si>
    <t>養老千歳楼眺望</t>
  </si>
  <si>
    <t>16-A00-6010-2-63</t>
  </si>
  <si>
    <t>16-A00-6010-2-64</t>
  </si>
  <si>
    <t>丙寅詩暦</t>
  </si>
  <si>
    <t>16-A00-6010-2-65</t>
  </si>
  <si>
    <t>〔鳩居堂販売諸品引札〕</t>
  </si>
  <si>
    <t>16-A00-6010-2-66</t>
  </si>
  <si>
    <t>新鐫木曽街道六十九駅掌覧</t>
  </si>
  <si>
    <t>16-A00-6010-2-67</t>
  </si>
  <si>
    <t>三十六歌仙</t>
  </si>
  <si>
    <t>16-A00-6010-2-68</t>
  </si>
  <si>
    <t>〔名古屋伝馬町七間町角浅草屋金七菓子安売引札〕</t>
  </si>
  <si>
    <t>16-A00-6010-2-69</t>
  </si>
  <si>
    <t>〔名古屋ごふく町３丁目近江屋小ぎれ包売出引札〕</t>
  </si>
  <si>
    <t>16-A00-6010-2-70</t>
  </si>
  <si>
    <t>水于製牡蛎引札</t>
  </si>
  <si>
    <t>16-A00-6010-2-71</t>
  </si>
  <si>
    <t>〔名古屋末広町海老屋頼潔菓子所引札〕</t>
  </si>
  <si>
    <t>越中</t>
  </si>
  <si>
    <t>16-A00-6010-2-72</t>
  </si>
  <si>
    <t>諸病妙ふり出し引札</t>
  </si>
  <si>
    <t>16-A00-6010-2-73</t>
  </si>
  <si>
    <t>牡蛎効能</t>
  </si>
  <si>
    <t>16-A00-6010-2-74</t>
  </si>
  <si>
    <t>〔名古屋広小路本町西え入料理屋柴吉店開店口演〕</t>
  </si>
  <si>
    <t>16-A00-6010-2-75</t>
  </si>
  <si>
    <t>鳥枢沙摩明王真言</t>
  </si>
  <si>
    <t>16-A00-6010-2-76</t>
  </si>
  <si>
    <t>庚申ラ（草冠に瓜が２つ）庵題</t>
  </si>
  <si>
    <t>16-A00-6010-2-77</t>
  </si>
  <si>
    <t>軽粉引札</t>
  </si>
  <si>
    <t>16-A00-6010-2-78</t>
  </si>
  <si>
    <t>〔梵字教訓摺物〕</t>
  </si>
  <si>
    <t>16-A00-6010-2-79</t>
  </si>
  <si>
    <t>名産御えだかき引札</t>
  </si>
  <si>
    <t>16-A00-6010-2-80</t>
  </si>
  <si>
    <t>美濃蜂屋村松徐園引札</t>
  </si>
  <si>
    <t>16-A00-6010-2-81</t>
  </si>
  <si>
    <t>〔俳句摺物〕</t>
  </si>
  <si>
    <t>16-A00-6010-2-82</t>
  </si>
  <si>
    <t>有職色目扇引札</t>
  </si>
  <si>
    <t>16-A00-6010-2-83</t>
  </si>
  <si>
    <t>〔神田新シ橋通駿河屋忠七新乾海苔所引札〕</t>
  </si>
  <si>
    <t>尾張・三河</t>
  </si>
  <si>
    <t>16-A00-6010-2-84</t>
  </si>
  <si>
    <t>16-A00-6010-2-85</t>
  </si>
  <si>
    <t>〔浪華書肆河内屋喜兵衛名入飛脚図〕</t>
  </si>
  <si>
    <t>16-A00-6010-2-86</t>
  </si>
  <si>
    <t>〔名古屋羽根屋伊兵衛羽根売買所引札〕</t>
  </si>
  <si>
    <t>16-A00-6010-2-87</t>
  </si>
  <si>
    <t>〔名古屋巾下押切町美濃屋三右衛門興米所引札〕</t>
  </si>
  <si>
    <t>16-A00-6010-2-88</t>
  </si>
  <si>
    <t>〔セメンシーナ丸・キナキナ・テリアカ・サフラン・アラビヤコム・マクネシア等引札〕</t>
  </si>
  <si>
    <t>16-A00-6010-2-89</t>
  </si>
  <si>
    <t>しら梅引札</t>
  </si>
  <si>
    <t>16-A00-6010-2-90</t>
  </si>
  <si>
    <t>しら玉引札</t>
  </si>
  <si>
    <t>16-A00-6010-2-91</t>
  </si>
  <si>
    <t>〔五条町坂口柏屋新助茶菓子所引札〕</t>
  </si>
  <si>
    <t>16-A00-6010-2-92</t>
  </si>
  <si>
    <t>〔熱田尾頭町錺屋治助店おこし引札〕</t>
  </si>
  <si>
    <t>16-A00-6010-2-93</t>
  </si>
  <si>
    <t>〔名古屋本町１丁目桔梗屋賀続菓子屋引札〕</t>
  </si>
  <si>
    <t>16-A00-6010-2-94</t>
  </si>
  <si>
    <t>生蝋燭引札</t>
  </si>
  <si>
    <t>16-A00-6010-2-95</t>
  </si>
  <si>
    <t>〔勢州松坂西町１丁目宰屋太郎兵衛店引札〕</t>
  </si>
  <si>
    <t>16-A00-6010-2-96</t>
  </si>
  <si>
    <t>〔名古屋伝馬町５丁目長崎町西え入袋物所柏屋正七店引札〕</t>
  </si>
  <si>
    <t>16-A00-6010-2-97</t>
  </si>
  <si>
    <t>鷹背紙引札</t>
  </si>
  <si>
    <t>16-A00-6010-2-98</t>
  </si>
  <si>
    <t>〔美濃高須上町駒野千太郎精製牋紙目録〕</t>
  </si>
  <si>
    <t>上野</t>
  </si>
  <si>
    <t>16-A00-6010-2-99</t>
  </si>
  <si>
    <t>〔板鼻藤屋五左衛門引札〕</t>
  </si>
  <si>
    <t>16-A00-6010-2-100</t>
  </si>
  <si>
    <t>極製洲浜引札</t>
  </si>
  <si>
    <t>16-A00-6010-2-101</t>
  </si>
  <si>
    <t>〔名古屋上門前町笹田屋新兵衛店引札〕</t>
  </si>
  <si>
    <t>16-A00-6010-2-102</t>
  </si>
  <si>
    <t>会津本生掛御蝋燭引札</t>
  </si>
  <si>
    <t>16-A00-6010-2-103</t>
  </si>
  <si>
    <t>〔本みすや皇都福永範後藤原知定針司引札〕</t>
  </si>
  <si>
    <t>16-A00-6010-2-104</t>
  </si>
  <si>
    <t>〔御油海老屋安左衛門旅宿引札〕</t>
  </si>
  <si>
    <t>16-A00-6010-2-105</t>
  </si>
  <si>
    <t>〔名古屋本町通門前町氷室屋老続菓子引札〕</t>
  </si>
  <si>
    <t>16-A00-6010-2-106</t>
  </si>
  <si>
    <t>〔丹州亀山西町並河善助製煙草所引札〕</t>
  </si>
  <si>
    <t>16-A00-6010-2-107</t>
  </si>
  <si>
    <t>〔伊勢菰野茶栄軒茶木屋伊兵衛製茶銘目録〕</t>
  </si>
  <si>
    <t>16-A00-6010-2-108</t>
  </si>
  <si>
    <t>錦袋円引札</t>
  </si>
  <si>
    <t>16-A00-6010-2-109</t>
  </si>
  <si>
    <t>〔名古屋巾下押切町菱屋佐平興米所引札〕</t>
  </si>
  <si>
    <t>16-A00-6010-2-110</t>
  </si>
  <si>
    <t>中国</t>
  </si>
  <si>
    <t>16-A00-6010-2-111</t>
  </si>
  <si>
    <t>〔ショウ（門がまえに昌の字）門外吊橋陳豫元堂発兌某品引札〕</t>
  </si>
  <si>
    <t>16-A00-6010-2-112</t>
  </si>
  <si>
    <t>雁の空序</t>
  </si>
  <si>
    <t>16-A00-6010-2-113</t>
  </si>
  <si>
    <t>祖師御影序</t>
  </si>
  <si>
    <t>16-A00-6010-2-114</t>
  </si>
  <si>
    <t>〔中山道みとの宿脇本陣みや川引札〕</t>
  </si>
  <si>
    <t>16-A00-6010-2-115</t>
  </si>
  <si>
    <t>肝凉円引札</t>
  </si>
  <si>
    <t>16-A00-6010-2-116</t>
  </si>
  <si>
    <t>〔李□唐詩五言行書摺物〕</t>
  </si>
  <si>
    <t>16-A00-6010-2-117</t>
  </si>
  <si>
    <t>16-A00-6010-2-118</t>
  </si>
  <si>
    <t>〔名古屋京町通本町角沢潟屋大信菓子引札〕</t>
  </si>
  <si>
    <t>16-A00-6010-2-119</t>
  </si>
  <si>
    <t>〔金山寺味噌引札〕</t>
  </si>
  <si>
    <t>駿河</t>
  </si>
  <si>
    <t>16-A00-6010-2-120</t>
  </si>
  <si>
    <t>白雪饅頭引札</t>
  </si>
  <si>
    <t>肥前</t>
  </si>
  <si>
    <t>16-A00-6010-2-121</t>
  </si>
  <si>
    <t>〔長崎勝山町河本屋善蔵仕入正銘国分引札〕</t>
  </si>
  <si>
    <t>16-A00-6010-2-122</t>
  </si>
  <si>
    <t>〔中玄眉山７言絶句及び酔霞主人画摺物〕</t>
  </si>
  <si>
    <t>16-A00-6010-2-123</t>
  </si>
  <si>
    <t>神伝秘方そげぬき速康散引札</t>
  </si>
  <si>
    <t>武蔵</t>
  </si>
  <si>
    <t>16-A00-6010-2-124</t>
  </si>
  <si>
    <t>〔中山道深谷宿商人宿坂本与惣右衛門ようじ引札〕</t>
  </si>
  <si>
    <t>伊予・江戸</t>
  </si>
  <si>
    <t>16-A00-6010-2-125</t>
  </si>
  <si>
    <t>神方還生酒引札</t>
  </si>
  <si>
    <t>甲斐</t>
  </si>
  <si>
    <t>16-A00-6010-2-126</t>
  </si>
  <si>
    <t>蒲萄香引札</t>
  </si>
  <si>
    <t>16-A00-6010-2-127</t>
  </si>
  <si>
    <t>16-A00-6010-2-128</t>
  </si>
  <si>
    <t>〔京御菓子司麹町５丁目二本加賀掾引札〕</t>
  </si>
  <si>
    <t>16-A00-6010-2-129</t>
  </si>
  <si>
    <t>博物会案内</t>
  </si>
  <si>
    <t>16-A00-6010-2-130</t>
  </si>
  <si>
    <t>薬品会案内</t>
  </si>
  <si>
    <t>16-A00-6010-2-131</t>
  </si>
  <si>
    <t>〔名古屋鍛冶屋町藤屋伍兵衛仕入元結引札〕</t>
  </si>
  <si>
    <t>16-A00-6010-2-132</t>
  </si>
  <si>
    <t>〔名古屋本町６丁目かがみ屋正七煉油引札〕</t>
  </si>
  <si>
    <t>16-A00-6010-2-133</t>
  </si>
  <si>
    <t>〔三州足助本町白木屋太兵衛篠巻所引札〕</t>
  </si>
  <si>
    <t>16-A00-6010-2-134</t>
  </si>
  <si>
    <t>名物本家白酒引札</t>
  </si>
  <si>
    <t>16-A00-6010-2-135</t>
  </si>
  <si>
    <t>御湯花引札</t>
  </si>
  <si>
    <t>16-A00-6010-2-136</t>
  </si>
  <si>
    <t>〔勧善懲悪忠孝物語興行案内〕</t>
  </si>
  <si>
    <t>16-A00-6010-2-137</t>
  </si>
  <si>
    <t>〔草木譜巻之二１６丁アセダラグ訳名センダン〕</t>
  </si>
  <si>
    <t>16-A00-6010-2-138</t>
  </si>
  <si>
    <t>安政五年歳次戊午須弥界由旬暦略書</t>
  </si>
  <si>
    <t>16-A00-6010-2-139</t>
  </si>
  <si>
    <t>堀川はえ引札</t>
  </si>
  <si>
    <t>16-A00-6010-2-140</t>
  </si>
  <si>
    <t>桶狭間合戦縁記</t>
  </si>
  <si>
    <t>岩代</t>
  </si>
  <si>
    <t>16-A00-6010-3-1</t>
  </si>
  <si>
    <t>理学入門包紙表紙</t>
  </si>
  <si>
    <t>16-A00-6010-3-2</t>
  </si>
  <si>
    <t>海国図志英吉利国部包紙表紙</t>
  </si>
  <si>
    <t>16-A00-6010-3-3</t>
  </si>
  <si>
    <t>〔京都三条通寺町西へ入北側丸屋善兵衛書物所引札〕</t>
  </si>
  <si>
    <t>名古屋</t>
  </si>
  <si>
    <t>16-A00-6010-3-4</t>
  </si>
  <si>
    <t>〔名古屋本町８丁目菱屋平兵衛書物所引札〕</t>
  </si>
  <si>
    <t>16-A00-6010-3-5</t>
  </si>
  <si>
    <t>マグネシア煎餅引札</t>
  </si>
  <si>
    <t>16-A00-6010-3-6</t>
  </si>
  <si>
    <t>〔教訓歌摺物〕</t>
  </si>
  <si>
    <t>16-A00-6010-3-7</t>
  </si>
  <si>
    <t>〔荒馬対アメリカ角力取勝負摺物〕</t>
  </si>
  <si>
    <t>16-A00-6010-3-8</t>
  </si>
  <si>
    <t>〔よしこの集投稿案内〕</t>
  </si>
  <si>
    <t>16-A00-6010-3-9</t>
  </si>
  <si>
    <t>〔奥州国産捌所松島屋貞右衛門店引札〕</t>
  </si>
  <si>
    <t>16-A00-6010-3-10</t>
  </si>
  <si>
    <t>〔安政七年庚申大小暦〕</t>
  </si>
  <si>
    <t>16-A00-6010-3-11</t>
  </si>
  <si>
    <t>大内香引札</t>
  </si>
  <si>
    <t>16-A00-6010-3-12</t>
  </si>
  <si>
    <t>御湯塩引札</t>
  </si>
  <si>
    <t>16-A00-6010-3-13</t>
  </si>
  <si>
    <t>安政七年歳次庚申須弥界暦略書</t>
  </si>
  <si>
    <t>16-A00-6010-3-14</t>
  </si>
  <si>
    <t>御免首より上妙薬う山引札</t>
  </si>
  <si>
    <t>16-A00-6010-3-15</t>
  </si>
  <si>
    <t>〔名古屋本町通９丁目綿屋徳兵衛膳椀并寺方応量器類引札〕</t>
  </si>
  <si>
    <t>16-A00-6010-3-16</t>
  </si>
  <si>
    <t>仙積散引札</t>
  </si>
  <si>
    <t>16-A00-6010-3-17</t>
  </si>
  <si>
    <t>唐焼御艶白粉引札</t>
  </si>
  <si>
    <t>16-A00-6010-3-18</t>
  </si>
  <si>
    <t>〔信州清内路板屋引札〕</t>
  </si>
  <si>
    <t>16-A00-6010-3-19</t>
  </si>
  <si>
    <t>詩歌連俳書画会案内</t>
  </si>
  <si>
    <t>16-A00-6010-3-20</t>
  </si>
  <si>
    <t>安政五戊午気朔暦</t>
  </si>
  <si>
    <t>16-A00-6010-3-21</t>
  </si>
  <si>
    <t>自園新茶山本山引札</t>
  </si>
  <si>
    <t>16-A00-6010-3-22</t>
  </si>
  <si>
    <t>小笠原家伝狐印膏薬引札</t>
  </si>
  <si>
    <t>16-A00-6010-3-23</t>
  </si>
  <si>
    <t>〔大坂心斎橋筋あづち町南西角有馬屋久兵衛店某品引札〕</t>
  </si>
  <si>
    <t>江戸・尾張</t>
  </si>
  <si>
    <t>16-A00-6010-3-24</t>
  </si>
  <si>
    <t>七味まるめろう引札</t>
  </si>
  <si>
    <t>16-A00-6010-3-25</t>
  </si>
  <si>
    <t>〔名古屋本町通西御坊前梅屋平助蝋燭駄卸所引札〕</t>
  </si>
  <si>
    <t>16-A00-6010-3-26</t>
  </si>
  <si>
    <t>〔江戸住吉町敵討摺物〕</t>
  </si>
  <si>
    <t>讃岐</t>
  </si>
  <si>
    <t>16-A00-6010-3-27</t>
  </si>
  <si>
    <t>〔金毘羅大権現に奥院無くまた神体開帳せざる旨摺物〕</t>
  </si>
  <si>
    <t>Ｅ・θ</t>
  </si>
  <si>
    <t>16-A00-6010-3-28</t>
  </si>
  <si>
    <t>〔名古屋延米相場日程附略暦〕</t>
  </si>
  <si>
    <t>16-A00-6010-3-29</t>
  </si>
  <si>
    <t>〔おみくじ〕</t>
  </si>
  <si>
    <t>16-A00-6010-3-30</t>
  </si>
  <si>
    <t>〔外神田明神下神田川茂七引札〕</t>
  </si>
  <si>
    <t>江戸・越後？</t>
  </si>
  <si>
    <t>16-A00-6010-3-31</t>
  </si>
  <si>
    <t>〔本銀町４丁目越後屋十右衛門方宿縮屋又兵衛引札〕</t>
  </si>
  <si>
    <t>16-A00-6010-3-32</t>
  </si>
  <si>
    <t>新なそわらひ袋</t>
  </si>
  <si>
    <t>16-A00-6010-3-33</t>
  </si>
  <si>
    <t>御膳浜納豆引札</t>
  </si>
  <si>
    <t>16-A00-6010-3-34</t>
  </si>
  <si>
    <t>〔芝神明前大和屋惣兵衛唐物大安売引札〕</t>
  </si>
  <si>
    <t>16-A00-6010-3-35</t>
  </si>
  <si>
    <t>〔菅原道実神像摺物〕</t>
  </si>
  <si>
    <t>16-A00-6010-3-36</t>
  </si>
  <si>
    <t>万寿扇引札</t>
  </si>
  <si>
    <t>東京</t>
  </si>
  <si>
    <t>16-A00-6010-3-37</t>
  </si>
  <si>
    <t>明治二年己巳中外通暦包紙表紙</t>
  </si>
  <si>
    <t>16-A00-6010-3-38</t>
  </si>
  <si>
    <t>浪花天保山沖に払郎察国蛟龍船之図</t>
  </si>
  <si>
    <t>16-A00-6010-3-39</t>
  </si>
  <si>
    <t>〔教訓歌３首摺物〕</t>
  </si>
  <si>
    <t>16-A00-6010-3-40</t>
  </si>
  <si>
    <t>〔大阪唐物町中橋筋南へ入播磨屋□兵衛唐物店引札〕</t>
  </si>
  <si>
    <t>16-A00-6010-3-41</t>
  </si>
  <si>
    <t>〔名古屋鍛冶屋町２丁目美濃屋理兵衛仕入万嚢物所引札〕</t>
  </si>
  <si>
    <t>16-A00-6010-3-42</t>
  </si>
  <si>
    <t>これらといふやまひ俗にいふころり流行悪性暴潟病手当心得の事</t>
  </si>
  <si>
    <t>16-A00-6010-3-43</t>
  </si>
  <si>
    <t>千だんかう引札</t>
  </si>
  <si>
    <t>16-A00-6010-3-44</t>
  </si>
  <si>
    <t>おぼろ引札</t>
  </si>
  <si>
    <t>16-A00-6010-3-45</t>
  </si>
  <si>
    <t>〔いぼほくろ等取薬引札〕</t>
  </si>
  <si>
    <t>16-A00-6010-3-46</t>
  </si>
  <si>
    <t>三輪素麺引札</t>
  </si>
  <si>
    <t>16-A00-6010-3-47</t>
  </si>
  <si>
    <t>〔京都柳馬場三条下ル町伊勢屋甚助昆布所引札〕</t>
  </si>
  <si>
    <t>16-A00-6010-3-48</t>
  </si>
  <si>
    <t>〔甲府八日町２丁目升屋太郎右衛門菓子司引札〕</t>
  </si>
  <si>
    <t>16-A00-6010-3-49</t>
  </si>
  <si>
    <t>〔大阪瓦町八百屋町南ニ入春栄堂製茶用煎餅引札〕</t>
  </si>
  <si>
    <t>16-A00-6010-3-50</t>
  </si>
  <si>
    <t>人参五香湯引札</t>
  </si>
  <si>
    <t>16-A00-6010-3-51</t>
  </si>
  <si>
    <t>〔社頭烏をよめる師兼和歌他２２首摺物〕</t>
  </si>
  <si>
    <t>16-A00-6010-3-52</t>
  </si>
  <si>
    <t>〔鏡摺取図〕</t>
  </si>
  <si>
    <t>16-A00-6010-3-53</t>
  </si>
  <si>
    <t>おらんだ新工夫絵花火</t>
  </si>
  <si>
    <t>16-A00-6010-3-54</t>
  </si>
  <si>
    <t>16-A00-6010-3-55</t>
  </si>
  <si>
    <t>〔信州飯田松一御堀端松月庵和泉屋庄三郎京御菓子所引札〕</t>
  </si>
  <si>
    <t>16-A00-6010-3-56</t>
  </si>
  <si>
    <t>16-A00-6010-3-57</t>
  </si>
  <si>
    <t>〔大宮通元誓願寺角松屋若狭製菓子調布引札〕</t>
  </si>
  <si>
    <t>16-A00-6010-3-58</t>
  </si>
  <si>
    <t>破軍星くりやうの事</t>
  </si>
  <si>
    <t>16-A00-6010-3-59</t>
  </si>
  <si>
    <t>〔名古屋□□町□屋永助会津掛蝋燭引札〕</t>
  </si>
  <si>
    <t>16-A00-6010-3-60</t>
  </si>
  <si>
    <t>〔篆刻摺物〕</t>
  </si>
  <si>
    <t>16-A00-6010-3-61</t>
  </si>
  <si>
    <t>16-A00-6010-3-62</t>
  </si>
  <si>
    <t>開庵披露詩歌連俳書画展観会案内</t>
  </si>
  <si>
    <t>16-A00-6010-3-63</t>
  </si>
  <si>
    <t>三国錠引札</t>
  </si>
  <si>
    <t>16-A00-6010-3-64</t>
  </si>
  <si>
    <t>〔某薬引札〕</t>
  </si>
  <si>
    <t>16-A00-6010-3-65</t>
  </si>
  <si>
    <t>〔広小路大津町西種痘所摺物〕</t>
  </si>
  <si>
    <t>16-A00-6010-3-66</t>
  </si>
  <si>
    <t>御きやらの油常磐香引札</t>
  </si>
  <si>
    <t>16-A00-6010-3-67</t>
  </si>
  <si>
    <t>〔中津川山サ印栄屋佐平□引札〕</t>
  </si>
  <si>
    <t>16-A00-6010-3-68</t>
  </si>
  <si>
    <t>かねはげぬたまつばき引札</t>
  </si>
  <si>
    <t>越中？</t>
  </si>
  <si>
    <t>16-A00-6010-3-69</t>
  </si>
  <si>
    <t>神仙一角丸引札</t>
  </si>
  <si>
    <t>16-A00-6010-3-70</t>
  </si>
  <si>
    <t>〔名古屋坂上町山久印某店引札〕</t>
  </si>
  <si>
    <t>16-A00-6010-3-71</t>
  </si>
  <si>
    <t>〔名古屋堺町辰巳屋御菓子所引札〕</t>
  </si>
  <si>
    <t>16-A00-6010-3-72</t>
  </si>
  <si>
    <t>〔子もりうた９首摺物〕</t>
  </si>
  <si>
    <t>16-A00-6010-3-73</t>
  </si>
  <si>
    <t>〔杉の町長者町西なかほど南がわ古手ごふくひしや理八店引札〕</t>
  </si>
  <si>
    <t>16-A00-6010-3-74</t>
  </si>
  <si>
    <t>油煙墨引札</t>
  </si>
  <si>
    <t>16-A00-6010-3-75</t>
  </si>
  <si>
    <t>尾州丸七風薬引札</t>
  </si>
  <si>
    <t>16-A00-6010-3-76</t>
  </si>
  <si>
    <t>金毘羅社御鬮第一大吉</t>
  </si>
  <si>
    <t>16-A00-6010-3-77</t>
  </si>
  <si>
    <t>安政六己未略暦</t>
  </si>
  <si>
    <t>16-A00-6010-3-78</t>
  </si>
  <si>
    <t>春日野引札</t>
  </si>
  <si>
    <t>16-A00-6010-3-79</t>
  </si>
  <si>
    <t>〔大でんま町３丁目むら田宗清ゑのぐ引札〕</t>
  </si>
  <si>
    <t>16-A00-6010-3-80</t>
  </si>
  <si>
    <t>日用重宝年数早見</t>
  </si>
  <si>
    <t>16-A00-6010-3-81</t>
  </si>
  <si>
    <t>気海観瀾広義包紙表紙</t>
  </si>
  <si>
    <t>16-A00-6010-3-82</t>
  </si>
  <si>
    <t>〔東都今川橋西側吾妻屋喜三郎店瀬戸物類猪口盃類大安売引札〕</t>
  </si>
  <si>
    <t>16-A00-6010-3-83</t>
  </si>
  <si>
    <t>人参三臓円引札</t>
  </si>
  <si>
    <t>16-A00-6010-3-84</t>
  </si>
  <si>
    <t>御羽二重綿引札</t>
  </si>
  <si>
    <t>16-A00-6010-3-85</t>
  </si>
  <si>
    <t>〔信州飯田伝馬町２丁目白木屋平兵衛店足袋引札〕</t>
  </si>
  <si>
    <t>16-A00-6010-3-86</t>
  </si>
  <si>
    <t>男女乳母奉公人口入所引札</t>
  </si>
  <si>
    <t>16-A00-6010-3-87</t>
  </si>
  <si>
    <t>〔名古屋伝馬町６丁目精花堂京国屋庄兵衛和漢墨筆硯所引札〕</t>
  </si>
  <si>
    <t>16-A00-6010-3-88</t>
  </si>
  <si>
    <t>〔甲州道境川亀沢国司製富士桂川名物引札〕</t>
  </si>
  <si>
    <t>伊勢？</t>
  </si>
  <si>
    <t>16-A00-6010-3-89</t>
  </si>
  <si>
    <t>〔伊勢□□□引札〕</t>
  </si>
  <si>
    <t>16-A00-6010-3-90</t>
  </si>
  <si>
    <t>〔駿河町通東田町三河屋茂兵衛菓子引札〕</t>
  </si>
  <si>
    <t>16-A00-6010-3-91</t>
  </si>
  <si>
    <t>〔名古屋本町通１０丁目西側中程旭香堂紅葉屋□助製ふしの粉所引札〕</t>
  </si>
  <si>
    <t>16-A00-6010-3-92</t>
  </si>
  <si>
    <t>天上国府引札</t>
  </si>
  <si>
    <t>16-A00-6010-3-93</t>
  </si>
  <si>
    <t>〔名古屋伝馬町５丁目□□屋長六□□□□塩売所引札〕</t>
  </si>
  <si>
    <t>16-A00-6010-3-94</t>
  </si>
  <si>
    <t>〔名古屋本町２丁目津国屋三右衛門引札〕</t>
  </si>
  <si>
    <t>備後</t>
  </si>
  <si>
    <t>16-A00-6010-3-95</t>
  </si>
  <si>
    <t>本直酒引札</t>
  </si>
  <si>
    <t>16-A00-6010-3-96</t>
  </si>
  <si>
    <t>養気酒引札</t>
  </si>
  <si>
    <t>16-A00-6010-3-97</t>
  </si>
  <si>
    <t>御薬酒十六味地黄保命酒引札</t>
  </si>
  <si>
    <t>16-A00-6010-3-98</t>
  </si>
  <si>
    <t>遠州侯御好草まくら引札</t>
  </si>
  <si>
    <t>16-A00-6010-3-99</t>
  </si>
  <si>
    <t>〔東海道岡崎駅上伝馬布袋屋製菓子所引札〕</t>
  </si>
  <si>
    <t>16-A00-6010-3-100</t>
  </si>
  <si>
    <t>〔名古屋本町通伏見屋市兵衛革物類引札〕</t>
  </si>
  <si>
    <t>土佐</t>
  </si>
  <si>
    <t>16-A00-6010-3-101</t>
  </si>
  <si>
    <t>〔土州高智通２丁目田丸屋久万吉某品引札〕</t>
  </si>
  <si>
    <t>16-A00-6010-3-102</t>
  </si>
  <si>
    <t>〔名古屋かぢや町１丁目杉田屋庄七酒小売始口上〕</t>
  </si>
  <si>
    <t>16-A00-6010-3-103</t>
  </si>
  <si>
    <t>麦らくがん引札</t>
  </si>
  <si>
    <t>16-A00-6010-3-104</t>
  </si>
  <si>
    <t>〔飯田伝馬町大丸屋平助御用御菓子所引札〕</t>
  </si>
  <si>
    <t>16-A00-6010-3-105</t>
  </si>
  <si>
    <t>小倉野引札</t>
  </si>
  <si>
    <t>16-A00-6010-3-106</t>
  </si>
  <si>
    <t>〔名古屋本町札之辻江戸屋□□菓子所引札〕</t>
  </si>
  <si>
    <t>16-A00-6010-3-107</t>
  </si>
  <si>
    <t>「精選製」篆刻印章</t>
  </si>
  <si>
    <t>16-A00-6010-3-108</t>
  </si>
  <si>
    <t>翁餅引札</t>
  </si>
  <si>
    <t>越後</t>
  </si>
  <si>
    <t>16-A00-6010-3-109</t>
  </si>
  <si>
    <t>〔越後高田横町小川製菓子司引札〕</t>
  </si>
  <si>
    <t>16-A00-6010-3-110</t>
  </si>
  <si>
    <t>からかさつかひやう</t>
  </si>
  <si>
    <t>16-A00-6010-3-111</t>
  </si>
  <si>
    <t>〔駿河国川井野仕入無類一枚撰引札〕</t>
  </si>
  <si>
    <t>16-A00-6010-3-112</t>
  </si>
  <si>
    <t>〔土陽高智通丁４丁目吉場屋金之助御誂一枚改引札〕</t>
  </si>
  <si>
    <t>16-A00-6010-3-113</t>
  </si>
  <si>
    <t>〔名古屋□□町白木屋松兵衛本生蝋燭引札〕</t>
  </si>
  <si>
    <t>16-A00-6010-3-114</t>
  </si>
  <si>
    <t>第一墨林引札</t>
  </si>
  <si>
    <t>16-A00-6010-3-115</t>
  </si>
  <si>
    <t>〔名古屋本町６丁目かが見や正七製御婦志の粉司引札〕</t>
  </si>
  <si>
    <t>16-A00-6010-3-116</t>
  </si>
  <si>
    <t>〔中仙道下諏訪宿亀屋茂兵衛御膳御箸引札〕</t>
  </si>
  <si>
    <t>16-A00-6010-3-117</t>
  </si>
  <si>
    <t>16-A00-6010-3-118</t>
  </si>
  <si>
    <t>〔名古屋伝馬町６丁目紙屋忠右衛門元結所引札〕</t>
  </si>
  <si>
    <t>16-A00-6010-3-119</t>
  </si>
  <si>
    <t>漢蘭丸引札</t>
  </si>
  <si>
    <t>美作</t>
  </si>
  <si>
    <t>16-A00-6010-3-120</t>
  </si>
  <si>
    <t>作陽名産はつ雪引札</t>
  </si>
  <si>
    <t>越前</t>
  </si>
  <si>
    <t>16-A00-6010-3-121</t>
  </si>
  <si>
    <t>雲丹引札</t>
  </si>
  <si>
    <t>16-A00-6010-3-122</t>
  </si>
  <si>
    <t>〔信州飯田新町遊泉軒製菓子引札〕</t>
  </si>
  <si>
    <t>16-A00-6010-3-123</t>
  </si>
  <si>
    <t>霊方万金丹引札</t>
  </si>
  <si>
    <t>16-A00-6010-3-124</t>
  </si>
  <si>
    <t>〔名古屋門前町中村屋弥助元結所引札〕</t>
  </si>
  <si>
    <t>16-A00-6010-3-125</t>
  </si>
  <si>
    <t>白玉餅引札</t>
  </si>
  <si>
    <t>16-A00-6010-3-126</t>
  </si>
  <si>
    <t>広昌号引札</t>
  </si>
  <si>
    <t>16-A00-6010-3-127</t>
  </si>
  <si>
    <t>しなの梅引札</t>
  </si>
  <si>
    <t>16-A00-6010-3-128</t>
  </si>
  <si>
    <t>〔京都四条御旅町大坂屋平治郎団扇引札〕</t>
  </si>
  <si>
    <t>16-A00-6010-3-129</t>
  </si>
  <si>
    <t>徳用御飯そんぜぬたきやうの法</t>
  </si>
  <si>
    <t>16-A00-6010-3-130</t>
  </si>
  <si>
    <t>〔飯田番匠町合綿屋店引札〕</t>
  </si>
  <si>
    <t>16-A00-6010-3-131</t>
  </si>
  <si>
    <t>〔飯田山村屋八蔵店篠巻引札〕</t>
  </si>
  <si>
    <t>16-A00-6010-3-132</t>
  </si>
  <si>
    <t>〔信州飯田池田町吉島屋利兵衛清浄巻掛蝋燭所引札〕</t>
  </si>
  <si>
    <t>16-A00-6010-3-133</t>
  </si>
  <si>
    <t>〔酒切手〕</t>
  </si>
  <si>
    <t>16-A00-6010-3-134</t>
  </si>
  <si>
    <t>源氏香引札</t>
  </si>
  <si>
    <t>16-A00-6010-3-135</t>
  </si>
  <si>
    <t>〔飯田伝馬町清水屋平助本磨篠巻引札〕</t>
  </si>
  <si>
    <t>阿波</t>
  </si>
  <si>
    <t>16-A00-6010-3-136</t>
  </si>
  <si>
    <t>〔阿州麻植郡川島町若松屋虎助御免国産紡車仕出所引札〕</t>
  </si>
  <si>
    <t>16-A00-6010-3-137</t>
  </si>
  <si>
    <t>〔信州飯田番匠町近江屋篠巻引札〕</t>
  </si>
  <si>
    <t>16-A00-6010-3-138</t>
  </si>
  <si>
    <t>〔嘉永四年大小暦〕</t>
  </si>
  <si>
    <t>16-A00-6010-3-139</t>
  </si>
  <si>
    <t>〔尾州国府宮神福賦与会所改札〕</t>
  </si>
  <si>
    <t>16-A00-6010-3-140</t>
  </si>
  <si>
    <t>〔飯沼村関巴屋店染物所引札〕</t>
  </si>
  <si>
    <t>16-A00-6010-3-141</t>
  </si>
  <si>
    <t>信濃？</t>
  </si>
  <si>
    <t>16-A00-6010-3-142</t>
  </si>
  <si>
    <t>御湯の花引札</t>
  </si>
  <si>
    <t>16-A00-6010-3-143</t>
  </si>
  <si>
    <t>〔平塚柳町長蔵七味とうからし引札〕</t>
  </si>
  <si>
    <t>16-A00-6010-3-144</t>
  </si>
  <si>
    <t>〔飯田本町１丁目□升店仕入綿引札〕</t>
  </si>
  <si>
    <t>羽前</t>
  </si>
  <si>
    <t>16-A00-6010-3-145</t>
  </si>
  <si>
    <t>〔庄内鶴ケ岡五日町大嶋屋専松焼麸所引札〕</t>
  </si>
  <si>
    <t>16-A00-6010-3-146</t>
  </si>
  <si>
    <t>〔寺町通四条下ル大雲院前河原田太三郎店服紗風呂敷仕入所引札〕</t>
  </si>
  <si>
    <t>16-A00-6010-3-147</t>
  </si>
  <si>
    <t>常陸</t>
  </si>
  <si>
    <t>16-A00-6010-3-148</t>
  </si>
  <si>
    <t>〔常州真壁谷口氏製水油三八五詰引札〕</t>
  </si>
  <si>
    <t>16-A00-6010-3-149</t>
  </si>
  <si>
    <t>〔□□明神通り武蔵屋太七縫箔引札〕</t>
  </si>
  <si>
    <t>16-A00-6010-3-150</t>
  </si>
  <si>
    <t>〔四条通高倉西入町虎屋栄太郎砂糖所引札〕</t>
  </si>
  <si>
    <t>16-A00-6010-3-151</t>
  </si>
  <si>
    <t>〔甲府八日町通工町角松屋甚右衛門枝柿製所引札〕</t>
  </si>
  <si>
    <t>筑前</t>
  </si>
  <si>
    <t>16-A00-6010-3-152</t>
  </si>
  <si>
    <t>〔筑前福岡西町富田屋庄兵衛製大極上巻掛生蝋燭引札〕</t>
  </si>
  <si>
    <t>16-A00-6010-3-153</t>
  </si>
  <si>
    <t>唐衣筆引札</t>
  </si>
  <si>
    <t>16-A00-6010-3-154</t>
  </si>
  <si>
    <t>伊吹御蓬艾引札</t>
  </si>
  <si>
    <t>16-A00-6010-3-155</t>
  </si>
  <si>
    <t>〔鞆津大坂屋善兵衛からすみ引札〕</t>
  </si>
  <si>
    <t>16-A00-6010-3-156</t>
  </si>
  <si>
    <t>〔魚印某香引札〕</t>
  </si>
  <si>
    <t>16-A00-6010-3-157</t>
  </si>
  <si>
    <t>〔松本通本町２丁目真々部屋五兵衛店販売商品目録〕</t>
  </si>
  <si>
    <t>16-A00-6010-3-158</t>
  </si>
  <si>
    <t>京の水引札</t>
  </si>
  <si>
    <t>備中</t>
  </si>
  <si>
    <t>16-A00-6010-3-159</t>
  </si>
  <si>
    <t>ゆべし引札</t>
  </si>
  <si>
    <t>伊豆</t>
  </si>
  <si>
    <t>16-A00-6010-3-160</t>
  </si>
  <si>
    <t>〔豆州湯ケ嶋山葵漬〕</t>
  </si>
  <si>
    <t>16-A00-6010-3-161</t>
  </si>
  <si>
    <t>〔京都三条通寺町東へ入津田屋吉兵衛柳骨折所引札〕</t>
  </si>
  <si>
    <t>16-A00-6010-3-162</t>
  </si>
  <si>
    <t>〔京姉小路寺通西熊谷鳩居堂御用御香具所引札〕</t>
  </si>
  <si>
    <t>16-A00-6010-3-163</t>
  </si>
  <si>
    <t>不老長生かたくり糖引札</t>
  </si>
  <si>
    <t>16-A00-6010-3-164</t>
  </si>
  <si>
    <t>天元養気円引札</t>
  </si>
  <si>
    <t>16-A00-6010-3-165</t>
  </si>
  <si>
    <t>〔甲府柳町３丁目山田屋金助煙草引札〕</t>
  </si>
  <si>
    <t>16-A00-6010-3-166</t>
  </si>
  <si>
    <t>〔三州足助山田屋弥兵衛篠巻引札〕</t>
  </si>
  <si>
    <t>16-A00-6010-3-167</t>
  </si>
  <si>
    <t>甲斐名産月の雲引札</t>
  </si>
  <si>
    <t>16-A00-6010-3-168</t>
  </si>
  <si>
    <t>〔甲府八日町１丁目牡丹亭菓子所引札〕</t>
  </si>
  <si>
    <t>甲斐？</t>
  </si>
  <si>
    <t>16-A00-6010-3-169</t>
  </si>
  <si>
    <t>日蓮上人御加持蛭石引札</t>
  </si>
  <si>
    <t>16-A00-6010-3-170</t>
  </si>
  <si>
    <t>お六櫛引札</t>
  </si>
  <si>
    <t>16-A00-6010-3-171</t>
  </si>
  <si>
    <t>〔京建仁寺町四条下ル３丁目灰屋友治郎めがね所引札〕</t>
  </si>
  <si>
    <t>16-A00-6010-3-172</t>
  </si>
  <si>
    <t>〔大阪嶋の内浪花橋八幡筋北え入中嶋屋卯之助田葉粉早切道具細工所引札〕</t>
  </si>
  <si>
    <t>16-A00-6010-3-173</t>
  </si>
  <si>
    <t>〔甲州勝沼宿小沢小右衛門名物干蒲萄引札〕</t>
  </si>
  <si>
    <t>16-A00-6010-3-174</t>
  </si>
  <si>
    <t>奇□丸引札</t>
  </si>
  <si>
    <t>16-A00-6010-3-175</t>
  </si>
  <si>
    <t>保児丸引札</t>
  </si>
  <si>
    <t>16-A00-6010-3-176</t>
  </si>
  <si>
    <t>大極上高嶋虎斑石引札</t>
  </si>
  <si>
    <t>16-A00-6010-3-177</t>
  </si>
  <si>
    <t>大極薬風造清酢引札</t>
  </si>
  <si>
    <t>16-A00-6010-3-178</t>
  </si>
  <si>
    <t>〔乙丑大小暦〕</t>
  </si>
  <si>
    <t>16-A00-6010-3-179</t>
  </si>
  <si>
    <t>〔三条通堀川西入町槌屋喜兵衛陶器類引札〕</t>
  </si>
  <si>
    <t>16-A00-6010-3-180</t>
  </si>
  <si>
    <t>万延二年歌暦</t>
  </si>
  <si>
    <t>16-A00-6010-3-181</t>
  </si>
  <si>
    <t>〔嘉永六年大小暦〕</t>
  </si>
  <si>
    <t>16-A00-6010-3-182</t>
  </si>
  <si>
    <t>高祖聖人六百回御遠忌</t>
  </si>
  <si>
    <t>16-A00-6010-3-183</t>
  </si>
  <si>
    <t>〔大坂南堀江４丁目田中屋利兵衛絹糸引札〕</t>
  </si>
  <si>
    <t>16-A00-6010-3-184</t>
  </si>
  <si>
    <t>かのえさるうたこよみ</t>
  </si>
  <si>
    <t>16-A00-6010-3-185</t>
  </si>
  <si>
    <t>〔名古屋七間町３丁目飛脚屋田嶋屋金兵衛届物請取書〕</t>
  </si>
  <si>
    <t>16-A00-6010-3-186</t>
  </si>
  <si>
    <t>諸白一升切手</t>
  </si>
  <si>
    <t>16-A00-6010-3-187</t>
  </si>
  <si>
    <t>七曜晴雨考包紙表紙</t>
  </si>
  <si>
    <t>16-A00-6010-3-188</t>
  </si>
  <si>
    <t>鉄粉引札</t>
  </si>
  <si>
    <t>16-A00-6010-3-189</t>
  </si>
  <si>
    <t>名物あかた引札</t>
  </si>
  <si>
    <t>16-A00-6010-3-190</t>
  </si>
  <si>
    <t>葛布引札</t>
  </si>
  <si>
    <t>16-A00-6010-3-191</t>
  </si>
  <si>
    <t>〔木綿織上の労苦を引き三光の御恩を述ぶる摺物〕</t>
  </si>
  <si>
    <t>16-A00-6010-3-192</t>
  </si>
  <si>
    <t>悪病除之事</t>
  </si>
  <si>
    <t>16-A00-6010-3-193</t>
  </si>
  <si>
    <t>奉擬日本西方四十八願所名古屋御城下巡拝</t>
  </si>
  <si>
    <t>16-A00-6010-3-194</t>
  </si>
  <si>
    <t>〔日本橋釘店山形屋惣八浅草海苔所引札〕</t>
  </si>
  <si>
    <t>16-A00-6010-3-195</t>
  </si>
  <si>
    <t>実母散引札</t>
  </si>
  <si>
    <t>16-A00-6010-3-196</t>
  </si>
  <si>
    <t>〔名古屋本町５丁目札の辻文秀堂吉村屋甚七板木彫刻所引札〕</t>
  </si>
  <si>
    <t>16-A00-6010-3-197</t>
  </si>
  <si>
    <t>古稀賀莚書画会案内</t>
  </si>
  <si>
    <t>16-A00-6010-3-198</t>
  </si>
  <si>
    <t>〔一枚撰間為福引札〕</t>
  </si>
  <si>
    <t>16-A00-6010-3-199</t>
  </si>
  <si>
    <t>〔谷中瑞林寺横丁宝蔵院土蔵屋根壊山石ダルマありし旨摺物〕</t>
  </si>
  <si>
    <t>16-A00-6010-3-200</t>
  </si>
  <si>
    <t>一口香引札</t>
  </si>
  <si>
    <t>16-A00-6010-3-201</t>
  </si>
  <si>
    <t>〔玉川６画摺物〕</t>
  </si>
  <si>
    <t>16-A00-6010-4-1</t>
  </si>
  <si>
    <t>〔江戸２８見附読込七言律詩〕</t>
  </si>
  <si>
    <t>16-A00-6010-4-2</t>
  </si>
  <si>
    <t>十二国竹枝詞</t>
  </si>
  <si>
    <t>16-A00-6010-4-3</t>
  </si>
  <si>
    <t>文久二戊略暦</t>
  </si>
  <si>
    <t>16-A00-6010-4-4</t>
  </si>
  <si>
    <t>年籠春混題三句合</t>
  </si>
  <si>
    <t>16-A00-6010-4-5</t>
  </si>
  <si>
    <t>文久二戌大小略</t>
  </si>
  <si>
    <t>16-A00-6010-4-6</t>
  </si>
  <si>
    <t>名物いり唐からし引札</t>
  </si>
  <si>
    <t>16-A00-6010-4-7</t>
  </si>
  <si>
    <t>家伝御歯磨薬引札</t>
  </si>
  <si>
    <t>16-A00-6010-4-8</t>
  </si>
  <si>
    <t>〔堀の内道名物某品引札〕</t>
  </si>
  <si>
    <t>16-A00-6010-4-9</t>
  </si>
  <si>
    <t>〔江戸小石川春日町山城軒御茶所引札〕</t>
  </si>
  <si>
    <t>16-A00-6010-4-10</t>
  </si>
  <si>
    <t>松金御枸杞之油引札</t>
  </si>
  <si>
    <t>16-A00-6010-4-11</t>
  </si>
  <si>
    <t>〔江戸本町３丁目いわしや市左衛門薬種問屋引札〕</t>
  </si>
  <si>
    <t>16-A00-6010-4-12</t>
  </si>
  <si>
    <t>〔四谷福神横町松本屋亀五郎すし引札〕</t>
  </si>
  <si>
    <t>16-A00-6010-4-13</t>
  </si>
  <si>
    <t>辻うら太盛豆引札</t>
  </si>
  <si>
    <t>16-A00-6010-4-14</t>
  </si>
  <si>
    <t>辻占入開運豆引札</t>
  </si>
  <si>
    <t>16-A00-6010-4-15</t>
  </si>
  <si>
    <t>御伽羅之油引札</t>
  </si>
  <si>
    <t>16-A00-6010-4-16</t>
  </si>
  <si>
    <t>葛根湯引札</t>
  </si>
  <si>
    <t>16-A00-6010-4-17</t>
  </si>
  <si>
    <t>根元白玉飴引札</t>
  </si>
  <si>
    <t>16-A00-6010-4-18</t>
  </si>
  <si>
    <t>出世おこし引札</t>
  </si>
  <si>
    <t>16-A00-6010-4-19</t>
  </si>
  <si>
    <t>〔元飯田町やまと引札〕</t>
  </si>
  <si>
    <t>16-A00-6010-4-20</t>
  </si>
  <si>
    <t>雪月花引札</t>
  </si>
  <si>
    <t>16-A00-6010-4-21</t>
  </si>
  <si>
    <t>〔牛込通寺町松嶋亀八鏡師眼鏡細工所引札〕</t>
  </si>
  <si>
    <t>16-A00-6010-4-22</t>
  </si>
  <si>
    <t>銀世界引札</t>
  </si>
  <si>
    <t>16-A00-6010-4-23</t>
  </si>
  <si>
    <t>元祖塩煎餅引札</t>
  </si>
  <si>
    <t>16-A00-6010-4-24</t>
  </si>
  <si>
    <t>土州名産懐中蝋燭引札</t>
  </si>
  <si>
    <t>16-A00-6010-4-25</t>
  </si>
  <si>
    <t>銘酒砂ごし引札</t>
  </si>
  <si>
    <t>16-A00-6010-4-26</t>
  </si>
  <si>
    <t>陳三官引札</t>
  </si>
  <si>
    <t>16-A00-6010-4-27</t>
  </si>
  <si>
    <t>〔飯田町横丁加賀屋栄樹菓子数品引札〕</t>
  </si>
  <si>
    <t>16-A00-6010-4-28</t>
  </si>
  <si>
    <t>〔三河町１丁目新道藤原吉長引札〕</t>
  </si>
  <si>
    <t>16-A00-6010-4-29</t>
  </si>
  <si>
    <t>〔酒林看板図〕</t>
  </si>
  <si>
    <t>16-A00-6010-4-30</t>
  </si>
  <si>
    <t>餅柚餅子引札</t>
  </si>
  <si>
    <t>16-A00-6010-4-31</t>
  </si>
  <si>
    <t>栄寿軒御最中引札</t>
  </si>
  <si>
    <t>16-A00-6010-4-32</t>
  </si>
  <si>
    <t>ざこに・しぐれ蛤引札</t>
  </si>
  <si>
    <t>16-A00-6010-4-33</t>
  </si>
  <si>
    <t>〔両国若松町勢州屋善造画筆画刷毛引札〕</t>
  </si>
  <si>
    <t>16-A00-6010-4-34</t>
  </si>
  <si>
    <t>〔市谷左内坂町和漢筆墨硯所青雲堂引札〕</t>
  </si>
  <si>
    <t>16-A00-6010-4-35</t>
  </si>
  <si>
    <t>〔元飯田町岩瀬山城引札〕</t>
  </si>
  <si>
    <t>16-A00-6010-4-36</t>
  </si>
  <si>
    <t>〔市ヶ谷左内坂加茂屋松枝東菓子所引札〕</t>
  </si>
  <si>
    <t>16-A00-6010-4-37</t>
  </si>
  <si>
    <t>三色ぼたん餅引札</t>
  </si>
  <si>
    <t>16-A00-6010-4-38</t>
  </si>
  <si>
    <t>元祖糀つけ引札</t>
  </si>
  <si>
    <t>16-A00-6010-4-39</t>
  </si>
  <si>
    <t>〔芝神明前三嶋町上総屋正助京糸組物引札〕</t>
  </si>
  <si>
    <t>16-A00-6010-4-40</t>
  </si>
  <si>
    <t>〔今川橋東側花之露玉吉製清浄薬紅粉歯磨調合所引札〕</t>
  </si>
  <si>
    <t>16-A00-6010-4-41</t>
  </si>
  <si>
    <t>〔浅草駒形丁村田文助万国名産物所引札〕</t>
  </si>
  <si>
    <t>16-A00-6010-4-42</t>
  </si>
  <si>
    <t>〔本両替町堺屋吉郎兵衛御代物引札〕</t>
  </si>
  <si>
    <t>16-A00-6010-4-43</t>
  </si>
  <si>
    <t>〔牛込通寺町船橋和泉菓子引札〕</t>
  </si>
  <si>
    <t>16-A00-6010-4-44</t>
  </si>
  <si>
    <t>〔芝神明前三嶋町ますや常七羽織紐引札〕</t>
  </si>
  <si>
    <t>16-A00-6010-4-45</t>
  </si>
  <si>
    <t>〔芝神明前三嶋町白木屋定吉唐物ギヤマン類引札〕</t>
  </si>
  <si>
    <t>16-A00-6010-4-46</t>
  </si>
  <si>
    <t>〔芝神明前三嶋町角喜鶴堂佐野屋喜兵衛絵草紙団扇地本問屋引札〕</t>
  </si>
  <si>
    <t>16-A00-6010-4-47</t>
  </si>
  <si>
    <t>〔瀬戸物町東木戸際取次所弘運堂引札〕</t>
  </si>
  <si>
    <t>16-A00-6010-4-48</t>
  </si>
  <si>
    <t>〔元飯田町爼橋藤屋定七御鮨所引札〕</t>
  </si>
  <si>
    <t>16-A00-6010-4-49</t>
  </si>
  <si>
    <t>〔ときは橋本両かへ町下むら山しろのせう　御すき油引札〕</t>
  </si>
  <si>
    <t>16-A00-6010-4-50</t>
  </si>
  <si>
    <t>奇応丸・さふらん湯切手</t>
  </si>
  <si>
    <t>16-A00-6010-4-51</t>
  </si>
  <si>
    <t>〔箱根川畑万屋五郎兵衛万細工物所引札〕</t>
  </si>
  <si>
    <t>16-A00-6010-4-52</t>
  </si>
  <si>
    <t>〔市ヶ谷御門前大黒屋大和大掾菓子引札〕</t>
  </si>
  <si>
    <t>16-A00-6010-4-53</t>
  </si>
  <si>
    <t>名代御膳しそまき引札</t>
  </si>
  <si>
    <t>16-A00-6010-4-54</t>
  </si>
  <si>
    <t>銘酒加増引札</t>
  </si>
  <si>
    <t>16-A00-6010-4-55</t>
  </si>
  <si>
    <t>〔今戸かみゆひ□□隣名物隅多川某品引札〕</t>
  </si>
  <si>
    <t>16-A00-6010-4-56</t>
  </si>
  <si>
    <t>〔御誂御すしちらし五もく御好次第引札〕</t>
  </si>
  <si>
    <t>16-A00-6010-4-57</t>
  </si>
  <si>
    <t>〔本町１丁目中程瀧野屋久吉東すし引札〕</t>
  </si>
  <si>
    <t>16-A00-6010-4-58</t>
  </si>
  <si>
    <t>〔赤坂表伝馬二菊屋鯉池菓子製司引札〕</t>
  </si>
  <si>
    <t>16-A00-6010-4-59</t>
  </si>
  <si>
    <t>〔下谷広徳寺政右衛門川越屋引札〕</t>
  </si>
  <si>
    <t>16-A00-6010-4-60</t>
  </si>
  <si>
    <t>〔日本橋通一新道茶漬庵春柳佃煮処引札〕</t>
  </si>
  <si>
    <t>16-A00-6010-4-61</t>
  </si>
  <si>
    <t>〔四谷伝馬町２丁目伽羅の油小間物文七元結おろし山形屋定次郎店引札〕</t>
  </si>
  <si>
    <t>16-A00-6010-4-62</t>
  </si>
  <si>
    <t>〔柳原通請負地甲州屋宇吉水晶細工所引札〕</t>
  </si>
  <si>
    <t>16-A00-6010-4-63</t>
  </si>
  <si>
    <t>〔江戸日本橋通二町目玉麗斎松川一方筆墨硯問屋引札〕</t>
  </si>
  <si>
    <t>16-A00-6010-4-64</t>
  </si>
  <si>
    <t>極製御薬三年艾引札</t>
  </si>
  <si>
    <t>16-A00-6010-4-65</t>
  </si>
  <si>
    <t>万金丹・安産丸引札</t>
  </si>
  <si>
    <t>16-A00-6010-4-66</t>
  </si>
  <si>
    <t>伊予せうちう引札</t>
  </si>
  <si>
    <t>16-A00-6010-4-67</t>
  </si>
  <si>
    <t>〔新橋竹川町点心堂引札〕</t>
  </si>
  <si>
    <t>16-A00-6010-4-68</t>
  </si>
  <si>
    <t>〔市ヶ谷八幡角吉野屋兼治郎桜すし引札〕</t>
  </si>
  <si>
    <t>16-A00-6010-4-69</t>
  </si>
  <si>
    <t>〔四谷坂町花井製菓子引札〕</t>
  </si>
  <si>
    <t>16-A00-6010-4-70</t>
  </si>
  <si>
    <t>風流南京十色御花火引札</t>
  </si>
  <si>
    <t>16-A00-6010-4-71</t>
  </si>
  <si>
    <t>〔亀戸八幡宮鷽の図〕</t>
  </si>
  <si>
    <t>16-A00-6010-4-72</t>
  </si>
  <si>
    <t>〔照降町文祥堂造赤豆・青豆引札〕</t>
  </si>
  <si>
    <t>16-A00-6010-4-73</t>
  </si>
  <si>
    <t>粟水飴引札</t>
  </si>
  <si>
    <t>16-A00-6010-4-74</t>
  </si>
  <si>
    <t>16-A00-6010-4-75</t>
  </si>
  <si>
    <t>名代塩せんべい引札</t>
  </si>
  <si>
    <t>16-A00-6010-4-76</t>
  </si>
  <si>
    <t>〔赤坂表伝馬町１丁目かぎや慶助唐物引札〕</t>
  </si>
  <si>
    <t>16-A00-6010-4-77</t>
  </si>
  <si>
    <t>みやこすし引札</t>
  </si>
  <si>
    <t>16-A00-6010-4-78</t>
  </si>
  <si>
    <t>〔南伝馬１丁目福山金八郎店引札〕</t>
  </si>
  <si>
    <t>16-A00-6010-4-79</t>
  </si>
  <si>
    <t>〔四ッ谷御門前福岡古郷斎筆墨硯所引札〕</t>
  </si>
  <si>
    <t>江戸・上野</t>
  </si>
  <si>
    <t>16-A00-6010-4-80</t>
  </si>
  <si>
    <t>〔吉井火打引札〕</t>
  </si>
  <si>
    <t>16-A00-6010-4-81</t>
  </si>
  <si>
    <t>東せんべい引札</t>
  </si>
  <si>
    <t>江戸・越後</t>
  </si>
  <si>
    <t>16-A00-6010-4-82</t>
  </si>
  <si>
    <t>16-A00-6010-4-83</t>
  </si>
  <si>
    <t>16-A00-6010-4-84</t>
  </si>
  <si>
    <t>〔即席御料理こまかた川升引札〕</t>
  </si>
  <si>
    <t>16-A00-6010-4-85</t>
  </si>
  <si>
    <t>極製せうちう引札</t>
  </si>
  <si>
    <t>16-A00-6010-4-86</t>
  </si>
  <si>
    <t>みそれおこし引札</t>
  </si>
  <si>
    <t>16-A00-6010-4-87</t>
  </si>
  <si>
    <t>〔芝□１町目和田屋増蔵店砂糖引札〕</t>
  </si>
  <si>
    <t>16-A00-6010-4-88</t>
  </si>
  <si>
    <t>〔江戸橋四日市松本屋文五郎唐物引札〕</t>
  </si>
  <si>
    <t>16-A00-6010-4-89</t>
  </si>
  <si>
    <t>〔日本橋通４丁目小松屋清寿製某品引札〕</t>
  </si>
  <si>
    <t>16-A00-6010-4-90</t>
  </si>
  <si>
    <t>雪太白引札</t>
  </si>
  <si>
    <t>16-A00-6010-4-91</t>
  </si>
  <si>
    <t>〔元飯田町九段下釜屋恒太郎すし引札〕</t>
  </si>
  <si>
    <t>16-A00-6010-4-92</t>
  </si>
  <si>
    <t>笹ゆきおこし引札</t>
  </si>
  <si>
    <t>16-A00-6010-4-93</t>
  </si>
  <si>
    <t>〔元飯田町中坂下玉川堂傳推筆墨硯所引札〕</t>
  </si>
  <si>
    <t>16-A00-6010-4-94</t>
  </si>
  <si>
    <t>餡もの引札</t>
  </si>
  <si>
    <t>16-A00-6010-4-95</t>
  </si>
  <si>
    <t>〔日本橋□物町埜邑□□引札〕</t>
  </si>
  <si>
    <t>16-A00-6010-4-96</t>
  </si>
  <si>
    <t>太白砂糖豆引札</t>
  </si>
  <si>
    <t>16-A00-6010-4-97</t>
  </si>
  <si>
    <t>鮒こんぶまき引札</t>
  </si>
  <si>
    <t>16-A00-6010-4-98</t>
  </si>
  <si>
    <t>玉子せんべい引札</t>
  </si>
  <si>
    <t>16-A00-6010-4-99</t>
  </si>
  <si>
    <t>〔岡やす製京菓子引札〕</t>
  </si>
  <si>
    <t>16-A00-6010-4-100</t>
  </si>
  <si>
    <t>稽古札</t>
  </si>
  <si>
    <t>16-A00-6010-4-101</t>
  </si>
  <si>
    <t>〔東都芝神明前花かんざし細工所引札〕</t>
  </si>
  <si>
    <t>16-A00-6010-4-102</t>
  </si>
  <si>
    <t>辻うら大通豆引札</t>
  </si>
  <si>
    <t>16-A00-6010-4-103</t>
  </si>
  <si>
    <t>一流元祖かりん糖引札</t>
  </si>
  <si>
    <t>16-A00-6010-4-104</t>
  </si>
  <si>
    <t>〔麹町１０丁目伊勢屋□兵衛糸物引札〕</t>
  </si>
  <si>
    <t>16-A00-6010-4-105</t>
  </si>
  <si>
    <t>〔江戸芝神明前中屋万吉御誂きせる所引札〕</t>
  </si>
  <si>
    <t>16-A00-6010-4-106</t>
  </si>
  <si>
    <t>〔南伝馬町３丁目泉屋庄七唐物引札〕</t>
  </si>
  <si>
    <t>16-A00-6010-4-107</t>
  </si>
  <si>
    <t>〔飯田町横丁加賀屋栄樹引札〕</t>
  </si>
  <si>
    <t>16-A00-6010-4-108</t>
  </si>
  <si>
    <t>〔神楽坂裏通鈴木屋安五郎玉すし引札〕</t>
  </si>
  <si>
    <t>16-A00-6010-4-109</t>
  </si>
  <si>
    <t>〔ちらし五もく御鮓所引札〕</t>
  </si>
  <si>
    <t>16-A00-6010-4-110</t>
  </si>
  <si>
    <t>〔元飯田町中坂下万屋栄蔵吉野鮨引札〕</t>
  </si>
  <si>
    <t>16-A00-6010-4-111</t>
  </si>
  <si>
    <t>〔元飯田町中坂上田中屋吉五郎すし引札〕</t>
  </si>
  <si>
    <t>16-A00-6010-4-112</t>
  </si>
  <si>
    <t>〔せともの町静楽堂つくだに引札〕</t>
  </si>
  <si>
    <t>16-A00-6010-4-113</t>
  </si>
  <si>
    <t>〔芝西久保八幡前柳川屋岩吉唐物引札〕</t>
  </si>
  <si>
    <t>16-A00-6010-4-114</t>
  </si>
  <si>
    <t>〔元飯田町中坂松屋清右衛門扇子所引札〕</t>
  </si>
  <si>
    <t>16-A00-6010-4-115</t>
  </si>
  <si>
    <t>あら粉引札</t>
  </si>
  <si>
    <t>16-A00-6010-4-116</t>
  </si>
  <si>
    <t>〔本石町１丁目菓子所春柳軒引札〕</t>
  </si>
  <si>
    <t>16-A00-6010-4-117</t>
  </si>
  <si>
    <t>〔元飯田町九段坂下越後屋甚助蝋燭引札〕</t>
  </si>
  <si>
    <t>16-A00-6010-4-118</t>
  </si>
  <si>
    <t>〔筋違御門外船橋屋織江菓子司引札〕</t>
  </si>
  <si>
    <t>16-A00-6010-4-119</t>
  </si>
  <si>
    <t>〔本町角たまや精製歯磨引札〕</t>
  </si>
  <si>
    <t>16-A00-6010-4-120</t>
  </si>
  <si>
    <t>〔照降町文祥堂東山和漢筆墨硯処引札〕</t>
  </si>
  <si>
    <t>16-A00-6010-4-121</t>
  </si>
  <si>
    <t>名物氷おこし・本家御力水飴引札</t>
  </si>
  <si>
    <t>16-A00-6010-4-122</t>
  </si>
  <si>
    <t>元祖本家雷おこし引札</t>
  </si>
  <si>
    <t>16-A00-6010-4-123</t>
  </si>
  <si>
    <t>〔芝田町８丁目武徳軒羊羹引札〕</t>
  </si>
  <si>
    <t>16-A00-6010-4-124</t>
  </si>
  <si>
    <t>〔諏訪町軽焼所春霞堂引札〕</t>
  </si>
  <si>
    <t>16-A00-6010-4-125</t>
  </si>
  <si>
    <t>〔市ヶ谷左内坂加茂屋松枝諸菓子引札〕</t>
  </si>
  <si>
    <t>16-A00-6010-4-126</t>
  </si>
  <si>
    <t>〔浅草駒形郭公庵塩せんべい引札〕</t>
  </si>
  <si>
    <t>16-A00-6010-4-127</t>
  </si>
  <si>
    <t>〔通油町南新道伊勢屋吉兵衛画筆墨所引札〕</t>
  </si>
  <si>
    <t>16-A00-6010-4-128</t>
  </si>
  <si>
    <t>〔市ヶ谷田町１丁目田中屋弥助砂糖所引札〕</t>
  </si>
  <si>
    <t>16-A00-6010-4-129</t>
  </si>
  <si>
    <t>〔市ヶ谷左内町漢蘭諸薬等尾州御用桔梗屋惣八店引札〕</t>
  </si>
  <si>
    <t>16-A00-6010-4-130</t>
  </si>
  <si>
    <t>元祖ぶとう餅引札</t>
  </si>
  <si>
    <t>16-A00-6010-4-131</t>
  </si>
  <si>
    <t>〔村松町通菓子下総屋引札〕</t>
  </si>
  <si>
    <t>16-A00-6010-4-132</t>
  </si>
  <si>
    <t>紅梅焼引札</t>
  </si>
  <si>
    <t>16-A00-6010-4-133</t>
  </si>
  <si>
    <t>〔芝神明前米倉屋信兵衛ギヤマン類油絵細工所引札〕</t>
  </si>
  <si>
    <t>16-A00-6010-4-134</t>
  </si>
  <si>
    <t>16-A00-6010-4-135</t>
  </si>
  <si>
    <t>〔筋違外鈴木末広引札〕</t>
  </si>
  <si>
    <t>16-A00-6010-4-136</t>
  </si>
  <si>
    <t>王子名物しん麦こがし引札</t>
  </si>
  <si>
    <t>江戸・大和</t>
  </si>
  <si>
    <t>16-A00-6010-4-137</t>
  </si>
  <si>
    <t>南都古梅園出店引札</t>
  </si>
  <si>
    <t>16-A00-6010-4-138</t>
  </si>
  <si>
    <t>浅草名物御漬物引札</t>
  </si>
  <si>
    <t>16-A00-6010-4-139</t>
  </si>
  <si>
    <t>石入ほくち引札</t>
  </si>
  <si>
    <t>16-A00-6010-4-140</t>
  </si>
  <si>
    <t>越ヶ谷根元厚焼塩煎餅引札</t>
  </si>
  <si>
    <t>16-A00-6010-4-141</t>
  </si>
  <si>
    <t>16-A00-6010-4-142</t>
  </si>
  <si>
    <t>〔小石川伝通院前亀屋□兵衛川魚蒲焼引札〕</t>
  </si>
  <si>
    <t>16-A00-6010-4-143</t>
  </si>
  <si>
    <t>座禅豆引札</t>
  </si>
  <si>
    <t>16-A00-6010-4-144</t>
  </si>
  <si>
    <t>蓬莱飴引札</t>
  </si>
  <si>
    <t>16-A00-6010-4-145</t>
  </si>
  <si>
    <t>御鏡師駒田河内引札</t>
  </si>
  <si>
    <t>16-A00-6010-4-146</t>
  </si>
  <si>
    <t>新工風怪談化物蝋燭引札</t>
  </si>
  <si>
    <t>16-A00-6010-4-147</t>
  </si>
  <si>
    <t>梅花堂引札</t>
  </si>
  <si>
    <t>16-A00-6010-4-148</t>
  </si>
  <si>
    <t>〔市ヶ谷左内坂桔梗屋播磨掾引札〕</t>
  </si>
  <si>
    <t>16-A00-6010-4-149</t>
  </si>
  <si>
    <t>〔小石川諏訪町大黒屋引札〕</t>
  </si>
  <si>
    <t>16-A00-6010-4-150</t>
  </si>
  <si>
    <t>竹むすひ引札</t>
  </si>
  <si>
    <t>16-A00-6010-4-151</t>
  </si>
  <si>
    <t>〔芝宇田川大横町書簡紙金井堂甚兵衛引札〕</t>
  </si>
  <si>
    <t>16-A00-6010-4-152</t>
  </si>
  <si>
    <t>〔江戸日本橋通４町目御誂物御好次第地帳きせる所引札〕</t>
  </si>
  <si>
    <t>16-A00-6010-4-153</t>
  </si>
  <si>
    <t>〔鎌倉川岸真鍮曲金師錺屋幸八引札〕</t>
  </si>
  <si>
    <t>16-A00-6010-4-154</t>
  </si>
  <si>
    <t>〔通石町２町目鏡師津田薩摩守引札〕</t>
  </si>
  <si>
    <t>16-A00-6010-4-155</t>
  </si>
  <si>
    <t>窓の梅・薄ゆき・なには羹引札</t>
  </si>
  <si>
    <t>16-A00-6010-4-156</t>
  </si>
  <si>
    <t>16-A00-6010-4-157</t>
  </si>
  <si>
    <t>〔中橋広小路松屋□助菓子調進所引札〕</t>
  </si>
  <si>
    <t>16-A00-6010-4-158</t>
  </si>
  <si>
    <t>〔三河町２丁目菓子所北村大和掾引札〕</t>
  </si>
  <si>
    <t>16-A00-6010-4-159</t>
  </si>
  <si>
    <t>〔市ヶ谷御門前菓子調進所大黒屋大和引札〕</t>
  </si>
  <si>
    <t>16-A00-6010-4-160</t>
  </si>
  <si>
    <t>寒製御刀拭・光沢布引札</t>
  </si>
  <si>
    <t>16-A00-6010-4-161</t>
  </si>
  <si>
    <t>柳清香引札</t>
  </si>
  <si>
    <t>16-A00-6010-4-162</t>
  </si>
  <si>
    <t>隅田川名物桜もち引札</t>
  </si>
  <si>
    <t>16-A00-6010-4-163</t>
  </si>
  <si>
    <t>〔本町２町目角京都出店たまやくもゐ御すき油引札〕</t>
  </si>
  <si>
    <t>16-A00-6010-4-164</t>
  </si>
  <si>
    <t>〔芝神明前通宇田川横町万屋吉五郎引札〕</t>
  </si>
  <si>
    <t>16-A00-6010-4-165</t>
  </si>
  <si>
    <t>難波羹・むつ花引札</t>
  </si>
  <si>
    <t>16-A00-6010-4-166</t>
  </si>
  <si>
    <t>御席吉野すし引札</t>
  </si>
  <si>
    <t>16-A00-6010-4-167</t>
  </si>
  <si>
    <t>〔高輪北町船橋屋織江菓子司引札〕</t>
  </si>
  <si>
    <t>16-A00-6010-4-168</t>
  </si>
  <si>
    <t>〔三河町２丁目北村大和掾菓子所引札〕</t>
  </si>
  <si>
    <t>16-A00-6010-4-169</t>
  </si>
  <si>
    <t>〔元飯田町中坂上菓子所茗荷屋加増引札〕</t>
  </si>
  <si>
    <t>16-A00-6010-4-170</t>
  </si>
  <si>
    <t>〔神田佐柄木町柳屋河内大掾引札〕</t>
  </si>
  <si>
    <t>16-A00-6010-4-171</t>
  </si>
  <si>
    <t>蘭奢香引札</t>
  </si>
  <si>
    <t>16-A00-6010-4-172</t>
  </si>
  <si>
    <t>〔本銀町２丁目角玉子卸讃州屋彦四郎引札〕</t>
  </si>
  <si>
    <t>16-A00-6010-4-173</t>
  </si>
  <si>
    <t>〔本町２丁目松屋大和京菓子司引札〕</t>
  </si>
  <si>
    <t>16-A00-6010-4-174</t>
  </si>
  <si>
    <t>友白髪引札</t>
  </si>
  <si>
    <t>16-A00-6010-4-175</t>
  </si>
  <si>
    <t>雲井香引札</t>
  </si>
  <si>
    <t>16-A00-6010-4-176</t>
  </si>
  <si>
    <t>石見銀山ねづみとり薬引札</t>
  </si>
  <si>
    <t>16-A00-6010-4-177</t>
  </si>
  <si>
    <t>元祖あは餅引札</t>
  </si>
  <si>
    <t>16-A00-6010-4-178</t>
  </si>
  <si>
    <t>〔市ヶ谷平山町万石堂万造菓子製所引札〕</t>
  </si>
  <si>
    <t>16-A00-6010-4-179</t>
  </si>
  <si>
    <t>〔市ヶ谷八幡町阪井屋義文菓子製所引札〕</t>
  </si>
  <si>
    <t>16-A00-6010-4-180</t>
  </si>
  <si>
    <t>備中御免御用御上りゆべし引札</t>
  </si>
  <si>
    <t>16-A00-6010-4-181</t>
  </si>
  <si>
    <t>〔江戸中橋広小路町本家村田忠左衛門きせる師引札〕</t>
  </si>
  <si>
    <t>16-A00-6010-4-182</t>
  </si>
  <si>
    <t>〔江戸両国米沢町１丁目むらた七右衛門地はりきせる司引札〕</t>
  </si>
  <si>
    <t>16-A00-6010-4-183</t>
  </si>
  <si>
    <t>風流紅梅焼引札</t>
  </si>
  <si>
    <t>16-A00-6010-4-184</t>
  </si>
  <si>
    <t>〔元飯田町中坂下万屋文六砂糖所引札〕</t>
  </si>
  <si>
    <t>16-A00-6010-4-185</t>
  </si>
  <si>
    <t>〔江戸室町３丁目青木三五良薬種所引札〕</t>
  </si>
  <si>
    <t>16-A00-6010-4-186</t>
  </si>
  <si>
    <t>和蘭字彙ＷＸＹＺ題箋</t>
  </si>
  <si>
    <t>大阪・江戸</t>
  </si>
  <si>
    <t>16-A00-6010-4-187</t>
  </si>
  <si>
    <t>かうべ薬引札</t>
  </si>
  <si>
    <t>16-A00-6010-4-188</t>
  </si>
  <si>
    <t>〔下谷こうとく寺前ふじや清兵衛万たねものおろし引札〕</t>
  </si>
  <si>
    <t>16-A00-6010-4-189</t>
  </si>
  <si>
    <t>御蒸菓子・越の雪引札</t>
  </si>
  <si>
    <t>16-A00-6010-4-190</t>
  </si>
  <si>
    <t>〔四ッ谷伝馬１丁目越後屋重助元結処引札〕</t>
  </si>
  <si>
    <t>16-A00-6010-4-191</t>
  </si>
  <si>
    <t>〔神田相生町片丁上総屋甘泉堂引札〕</t>
  </si>
  <si>
    <t>16-A00-6010-4-192</t>
  </si>
  <si>
    <t>〔かうじ町１２丁目荒井谷吉春引札〕</t>
  </si>
  <si>
    <t>16-A00-6010-4-193</t>
  </si>
  <si>
    <t>〔十軒店通り本銀町２丁目木屋惣兵衛袋物類引札〕</t>
  </si>
  <si>
    <t>16-A00-6010-4-194</t>
  </si>
  <si>
    <t>福徳豆・砂糖豆引札</t>
  </si>
  <si>
    <t>16-A00-6010-4-195</t>
  </si>
  <si>
    <t>唐饅頭・唐まむちう・有楽の月引札</t>
  </si>
  <si>
    <t>16-A00-6010-4-196</t>
  </si>
  <si>
    <t>〔常盤橋御門前鯉屋伊織引札〕</t>
  </si>
  <si>
    <t>16-A00-6010-4-197</t>
  </si>
  <si>
    <t>氷掛金米糖・金米糖・宝米糖・吉野氷引札</t>
  </si>
  <si>
    <t>16-A00-6010-4-198</t>
  </si>
  <si>
    <t>〔かうじ町４丁目大元堂引札〕</t>
  </si>
  <si>
    <t>16-A00-6010-4-199</t>
  </si>
  <si>
    <t>〔浅草馬道竹門万年屋大和掾菓子引札〕</t>
  </si>
  <si>
    <t>16-A00-6010-4-200</t>
  </si>
  <si>
    <t>〔牛込神楽坂栄喜堂竹村雄斎菓子引札〕</t>
  </si>
  <si>
    <t>16-A00-6010-4-201</t>
  </si>
  <si>
    <t>〔芝神明前筆墨硯所東書堂引札〕</t>
  </si>
  <si>
    <t>16-A00-6010-4-202</t>
  </si>
  <si>
    <t>〔本町２丁目桔梗屋河内掾菓子調進所引札〕</t>
  </si>
  <si>
    <t>16-A00-6010-4-203</t>
  </si>
  <si>
    <t>16-A00-6010-4-204</t>
  </si>
  <si>
    <t>16-A00-6010-4-205</t>
  </si>
  <si>
    <t>〔菓子屋仙菓亭引札〕</t>
  </si>
  <si>
    <t>16-A00-6010-4-206</t>
  </si>
  <si>
    <t>〔筋違御門外岡埜谷栄泉製菓子引札〕</t>
  </si>
  <si>
    <t>16-A00-6010-4-207</t>
  </si>
  <si>
    <t>〔市ヶ谷谷町奥富房次引札〕</t>
  </si>
  <si>
    <t>16-A00-6010-4-208</t>
  </si>
  <si>
    <t>〔四ッ谷伝一花沢大和京菓子所引札〕</t>
  </si>
  <si>
    <t>16-A00-6010-4-209</t>
  </si>
  <si>
    <t>〔日本橋通本町２丁目京屋長兵衛煮染物所引札〕</t>
  </si>
  <si>
    <t>16-A00-6010-4-210</t>
  </si>
  <si>
    <t>高砂飴引札</t>
  </si>
  <si>
    <t>16-A00-6010-4-211</t>
  </si>
  <si>
    <t>御膳梅が枝□□引札</t>
  </si>
  <si>
    <t>16-A00-6010-4-212</t>
  </si>
  <si>
    <t>銘酒瀧水引札</t>
  </si>
  <si>
    <t>16-A00-6010-4-213</t>
  </si>
  <si>
    <t>銘酒砂こし引札</t>
  </si>
  <si>
    <t>16-A00-6010-4-214</t>
  </si>
  <si>
    <t>山川白酒引札</t>
  </si>
  <si>
    <t>16-A00-6010-4-215</t>
  </si>
  <si>
    <t>銘酒いろは引札</t>
  </si>
  <si>
    <t>16-A00-6010-4-216</t>
  </si>
  <si>
    <t>銘酒正宗引札</t>
  </si>
  <si>
    <t>16-A00-6010-4-217</t>
  </si>
  <si>
    <t>別製本直引札</t>
  </si>
  <si>
    <t>16-A00-6010-4-218</t>
  </si>
  <si>
    <t>薩州焼酎引札</t>
  </si>
  <si>
    <t>16-A00-6010-4-219</t>
  </si>
  <si>
    <t>利久巻引札</t>
  </si>
  <si>
    <t>16-A00-6010-4-220</t>
  </si>
  <si>
    <t>〔牛込通寺町菓子処亀屋風流堂引札〕</t>
  </si>
  <si>
    <t>16-A00-6010-4-221</t>
  </si>
  <si>
    <t>〔日本橋北鞘町豊村屋新助櫛細工所引札〕</t>
  </si>
  <si>
    <t>16-A00-6010-4-222</t>
  </si>
  <si>
    <t>〔巣鴨下町福嶋屋弥三郎菓子製所引札〕</t>
  </si>
  <si>
    <t>16-A00-6010-4-223</t>
  </si>
  <si>
    <t>〔駿河町横町通越後屋栄助砂糖所引札〕</t>
  </si>
  <si>
    <t>16-A00-6010-4-224</t>
  </si>
  <si>
    <t>〔浅草御蔵前茅町２丁目□貨堂□墨但馬大掾御用御筆墨硯所引札〕</t>
  </si>
  <si>
    <t>16-A00-6010-4-225</t>
  </si>
  <si>
    <t>〔江戸浅草黒舟町出張村田煙管店きせる所引札〕</t>
  </si>
  <si>
    <t>16-A00-6010-4-226</t>
  </si>
  <si>
    <t>〔四谷伝馬町１丁目万屋伊三郎砂糖所引札〕</t>
  </si>
  <si>
    <t>16-A00-6010-4-227</t>
  </si>
  <si>
    <t>〔麹町３丁目上総屋喜三郎飴引札〕</t>
  </si>
  <si>
    <t>16-A00-6010-4-228</t>
  </si>
  <si>
    <t>初夢漬引札</t>
  </si>
  <si>
    <t>16-A00-6010-4-229</t>
  </si>
  <si>
    <t>〔元飯田町中坂上堺屋喜助つくだ煮引札〕</t>
  </si>
  <si>
    <t>16-A00-6010-4-230</t>
  </si>
  <si>
    <t>〔元飯田町中坂武蔵屋常三郎蒲焼所引札〕</t>
  </si>
  <si>
    <t>16-A00-6010-4-231</t>
  </si>
  <si>
    <t>16-A00-6010-4-232</t>
  </si>
  <si>
    <t>玉輔（たますけ）引札</t>
  </si>
  <si>
    <t>16-A00-6010-4-233</t>
  </si>
  <si>
    <t>〔麹町１３丁目尾張屋増次郎唐物類引札〕</t>
  </si>
  <si>
    <t>16-A00-6010-4-234</t>
  </si>
  <si>
    <t>〔市ヶ谷柳町富士屋長右衛門菓子所引札〕</t>
  </si>
  <si>
    <t>16-A00-6010-4-235</t>
  </si>
  <si>
    <t>紅入ちらし歯磨引札</t>
  </si>
  <si>
    <t>16-A00-6010-4-236</t>
  </si>
  <si>
    <t>御薬あらひ粉引札</t>
  </si>
  <si>
    <t>16-A00-6010-4-237</t>
  </si>
  <si>
    <t>元祖福徳豆引札</t>
  </si>
  <si>
    <t>16-A00-6010-4-238</t>
  </si>
  <si>
    <t>16-A00-6010-4-239</t>
  </si>
  <si>
    <t>カステレラ引札</t>
  </si>
  <si>
    <t>16-A00-6010-4-240</t>
  </si>
  <si>
    <t>風流御薄茶菓子引札</t>
  </si>
  <si>
    <t>16-A00-6010-4-241</t>
  </si>
  <si>
    <t>蘭人相伝熊胆入製懐中良薬即功紙引札</t>
  </si>
  <si>
    <t>16-A00-6010-4-242</t>
  </si>
  <si>
    <t>〔浅草駒形町大嶋家甘□東菓子製引札〕</t>
  </si>
  <si>
    <t>16-A00-6010-4-243</t>
  </si>
  <si>
    <t>〔本郷４丁目日蔭町富士村引札〕</t>
  </si>
  <si>
    <t>16-A00-6010-4-244</t>
  </si>
  <si>
    <t>本寒製花錦引札</t>
  </si>
  <si>
    <t>16-A00-6010-4-245</t>
  </si>
  <si>
    <t>〔日本橋元四日市富山屋善右衛門金米糖類所引札〕</t>
  </si>
  <si>
    <t>16-A00-6010-4-246</t>
  </si>
  <si>
    <t>〔神田三河町２丁目角三河屋安兵衛足皮股引糸物類引札〕</t>
  </si>
  <si>
    <t>16-A00-6010-4-247</t>
  </si>
  <si>
    <t>燈油一升切手</t>
  </si>
  <si>
    <t>16-A00-6010-4-248</t>
  </si>
  <si>
    <t>〔牛込神楽坂上亀沢風流軒御茶引札〕</t>
  </si>
  <si>
    <t>16-A00-6010-4-249</t>
  </si>
  <si>
    <t>胡麻油五合切手</t>
  </si>
  <si>
    <t>16-A00-6010-4-250</t>
  </si>
  <si>
    <t>鮭一本切手</t>
  </si>
  <si>
    <t>16-A00-6010-4-251</t>
  </si>
  <si>
    <t>御扇子引札</t>
  </si>
  <si>
    <t>16-A00-6010-4-252</t>
  </si>
  <si>
    <t>〔日本橋四日市広小路金子井兵衛引札〕</t>
  </si>
  <si>
    <t>16-A00-6010-4-253</t>
  </si>
  <si>
    <t>辻うら福徳豆引札</t>
  </si>
  <si>
    <t>16-A00-6010-4-254</t>
  </si>
  <si>
    <t>16-A00-6010-4-255</t>
  </si>
  <si>
    <t>太白氷飴引札</t>
  </si>
  <si>
    <t>16-A00-6010-4-256</t>
  </si>
  <si>
    <t>本唐飴引札</t>
  </si>
  <si>
    <t>16-A00-6010-4-257</t>
  </si>
  <si>
    <t>御蒸菓子引札</t>
  </si>
  <si>
    <t>16-A00-6010-4-258</t>
  </si>
  <si>
    <t>〔鎌倉川岸豊嶋屋仕入風流盃引札〕</t>
  </si>
  <si>
    <t>16-A00-6010-4-259</t>
  </si>
  <si>
    <t>〔麹町３丁目船橋屋織江菓子司引札〕</t>
  </si>
  <si>
    <t>16-A00-6010-4-260</t>
  </si>
  <si>
    <t>〔神田永富町華盛堂引札〕</t>
  </si>
  <si>
    <t>16-A00-6010-4-261</t>
  </si>
  <si>
    <t>16-A00-6010-4-262</t>
  </si>
  <si>
    <t>仙堺奇方不老歯琢桃花散引札</t>
  </si>
  <si>
    <t>16-A00-6010-4-263</t>
  </si>
  <si>
    <t>〔麹町２丁目和泉屋幸次郎すし引札〕</t>
  </si>
  <si>
    <t>16-A00-6010-4-264</t>
  </si>
  <si>
    <t>〔芝将監殿橋笹屋梅吉御鮨所引札〕</t>
  </si>
  <si>
    <t>16-A00-6010-4-265</t>
  </si>
  <si>
    <t>〔市谷八幡町□屋□□蒲焼引札〕</t>
  </si>
  <si>
    <t>16-A00-6010-4-266</t>
  </si>
  <si>
    <t>大坂名物はじけ豆引札</t>
  </si>
  <si>
    <t>16-A00-6010-4-267</t>
  </si>
  <si>
    <t>江州伊吹山七年製陳艾引札</t>
  </si>
  <si>
    <t>16-A00-6010-4-268</t>
  </si>
  <si>
    <t>養寿円・霊位保命丹引札</t>
  </si>
  <si>
    <t>16-A00-6010-4-269</t>
  </si>
  <si>
    <t>本生十紋字紙煙草入引札</t>
  </si>
  <si>
    <t>16-A00-6010-4-270</t>
  </si>
  <si>
    <t>灸ぬりぐすり金瘡油引札</t>
  </si>
  <si>
    <t>16-A00-6010-4-271</t>
  </si>
  <si>
    <t>〔元飯田町於嘉目菓子司引札〕</t>
  </si>
  <si>
    <t>16-A00-6010-4-272</t>
  </si>
  <si>
    <t>〔芝片門前２丁目鈴木屋播磨東菓子司引札〕</t>
  </si>
  <si>
    <t>16-A00-6010-4-273</t>
  </si>
  <si>
    <t>根本あわ焼引札</t>
  </si>
  <si>
    <t>16-A00-6010-4-274</t>
  </si>
  <si>
    <t>16-A00-6010-4-275</t>
  </si>
  <si>
    <t>〔東都日本橋通１丁目近江屋五郎兵衛阿蘭陀渡り小間物類引札〕</t>
  </si>
  <si>
    <t>16-A00-6010-4-276</t>
  </si>
  <si>
    <t>〔横浜３丁目中川屋和泉引札〕</t>
  </si>
  <si>
    <t>16-A00-6010-4-277</t>
  </si>
  <si>
    <t>〔神田橋御門外舎人屋又兵衛すし引札〕</t>
  </si>
  <si>
    <t>16-A00-6010-4-278</t>
  </si>
  <si>
    <t>〔日本橋青物町村田砂糖漬類引札〕</t>
  </si>
  <si>
    <t>16-A00-6010-4-279</t>
  </si>
  <si>
    <t>〔四ッ谷伝馬町２丁目浜口屋□□郎金米糖製所引札〕</t>
  </si>
  <si>
    <t>16-A00-6010-4-280</t>
  </si>
  <si>
    <t>紅梅しそ・揚唐からし・みしんるい引札</t>
  </si>
  <si>
    <t>16-A00-6010-4-281</t>
  </si>
  <si>
    <t>風流しなづけ引札</t>
  </si>
  <si>
    <t>16-A00-6010-4-282</t>
  </si>
  <si>
    <t>〔今川橋西側吾妻屋喜三郎猪口盃所引札〕</t>
  </si>
  <si>
    <t>16-A00-6010-4-283</t>
  </si>
  <si>
    <t>薙髪披露俳句</t>
  </si>
  <si>
    <t>16-A00-6010-4-284</t>
  </si>
  <si>
    <t>〔市谷田町１丁目本ささや利仙すき油引札〕</t>
  </si>
  <si>
    <t>16-A00-6010-4-285</t>
  </si>
  <si>
    <t>大橋秀泉堂先生門人用筆引札</t>
  </si>
  <si>
    <t>16-A00-6010-4-286</t>
  </si>
  <si>
    <t>桐はこ引札</t>
  </si>
  <si>
    <t>16-A00-6010-4-287</t>
  </si>
  <si>
    <t>〔千住堤大師道むさしや鉄五郎軽焼所引札〕</t>
  </si>
  <si>
    <t>16-A00-6010-4-288</t>
  </si>
  <si>
    <t>〔浅草茅町３丁目みめくり辰巳京菓子所引札〕</t>
  </si>
  <si>
    <t>16-A00-6010-4-289</t>
  </si>
  <si>
    <t>〔本郷４町目藤村製引札〕</t>
  </si>
  <si>
    <t>16-A00-6010-4-290</t>
  </si>
  <si>
    <t>16-A00-6010-4-291</t>
  </si>
  <si>
    <t>若一王子宮典薬踊</t>
  </si>
  <si>
    <t>16-A00-6010-4-292</t>
  </si>
  <si>
    <t>〔上野町２丁目伊豆屋円六東叡山御用御麩湯汲所引札〕</t>
  </si>
  <si>
    <t>16-A00-6010-4-293</t>
  </si>
  <si>
    <t>〔王子海老屋喜右衛門店引札〕</t>
  </si>
  <si>
    <t>16-A00-6010-4-294</t>
  </si>
  <si>
    <t>〔王子権現田楽踊を詠ぜし太田南畝漢詩〕</t>
  </si>
  <si>
    <t>16-A00-6010-4-295</t>
  </si>
  <si>
    <t>亜墨利伽伝方請合染薬引札</t>
  </si>
  <si>
    <t>16-A00-6010-4-296</t>
  </si>
  <si>
    <t>〔牛込神楽坂辻吉兵衛静一堂筆墨硯所引札〕</t>
  </si>
  <si>
    <t>16-A00-6010-4-297</t>
  </si>
  <si>
    <t>〔元飯田町南横丁嶋屋源兵衛京糸物所引札〕</t>
  </si>
  <si>
    <t>16-A00-6010-4-298</t>
  </si>
  <si>
    <t>〔浅草今戸八幡前しそ巻処松屋啓次引札〕</t>
  </si>
  <si>
    <t>16-A00-6010-4-299</t>
  </si>
  <si>
    <t>〔本両替町西木戸しそ巻引札〕</t>
  </si>
  <si>
    <t>16-A00-6010-4-300</t>
  </si>
  <si>
    <t>薬王神農艾・日下按摩膏引札</t>
  </si>
  <si>
    <t>16-A00-6010-4-301</t>
  </si>
  <si>
    <t>名酒御代花引札</t>
  </si>
  <si>
    <t>16-A00-6010-4-302</t>
  </si>
  <si>
    <t>〔江戸小石川春日町三吉屋善助御茶所引札〕</t>
  </si>
  <si>
    <t>16-A00-6010-4-303</t>
  </si>
  <si>
    <t>唐とうふ引札</t>
  </si>
  <si>
    <t>16-A00-6010-4-304</t>
  </si>
  <si>
    <t>〔小石川西富坂上肴店町丸屋豊蔵本朝麻揚所唐豆腐所引札〕</t>
  </si>
  <si>
    <t>16-A00-6010-4-305</t>
  </si>
  <si>
    <t>甘露豆引札</t>
  </si>
  <si>
    <t>16-A00-6010-4-306</t>
  </si>
  <si>
    <t>〔日本橋通２丁目時計屋徳兵衛唐阿蘭陀小間物類引札〕</t>
  </si>
  <si>
    <t>16-A00-6010-4-307</t>
  </si>
  <si>
    <t>宝莱饅頭引札</t>
  </si>
  <si>
    <t>16-A00-6010-4-308</t>
  </si>
  <si>
    <t>〔東都中橋中通大鋸町浜田安兵衛引札〕</t>
  </si>
  <si>
    <t>16-A00-6010-4-309</t>
  </si>
  <si>
    <t>〔東都茶師本郷３町目摂津大掾源祐政引札〕</t>
  </si>
  <si>
    <t>下総</t>
  </si>
  <si>
    <t>16-A00-6010-4-310</t>
  </si>
  <si>
    <t>元祖中山こんにやく引札</t>
  </si>
  <si>
    <t>16-A00-6010-4-311</t>
  </si>
  <si>
    <t>〔文久二年大小暦〕</t>
  </si>
  <si>
    <t>16-A00-6010-4-312</t>
  </si>
  <si>
    <t>新米やき米引札</t>
  </si>
  <si>
    <t>16-A00-6010-4-313</t>
  </si>
  <si>
    <t>一ツよりしいのみ引札</t>
  </si>
  <si>
    <t>16-A00-6010-4-314</t>
  </si>
  <si>
    <t>〔町３丁目伊勢屋佐兵衛某品引札〕</t>
  </si>
  <si>
    <t>16-A00-6010-4-315</t>
  </si>
  <si>
    <t>〔南伝馬町１丁目天笠屋儀兵衛唐蘭小間物類引札〕</t>
  </si>
  <si>
    <t>16-A00-6010-4-316</t>
  </si>
  <si>
    <t>16-A00-6010-4-317</t>
  </si>
  <si>
    <t>達迷塞地道之略記</t>
  </si>
  <si>
    <t>16-A00-6010-4-318</t>
  </si>
  <si>
    <t>リキヲル引札</t>
  </si>
  <si>
    <t>16-A00-6010-4-319</t>
  </si>
  <si>
    <t>西洋指噺図</t>
  </si>
  <si>
    <t>16-A00-6010-4-320</t>
  </si>
  <si>
    <t>〔某品引札〕</t>
  </si>
  <si>
    <t>16-A00-6010-4-321</t>
  </si>
  <si>
    <t>粟水飴・宇津飴引札</t>
  </si>
  <si>
    <t>16-A00-6010-4-322</t>
  </si>
  <si>
    <t>〔麹町４丁目遠州屋直吉鶏卵所引札〕</t>
  </si>
  <si>
    <t>16-A00-6010-4-323</t>
  </si>
  <si>
    <t>〔飯田町中坂武蔵屋芳春軒東菓子司引札〕</t>
  </si>
  <si>
    <t>16-A00-6010-4-324</t>
  </si>
  <si>
    <t>〔神田鍛冶町１丁目三河屋儀兵衛和漢砂糖所引札〕</t>
  </si>
  <si>
    <t>16-A00-6010-4-325</t>
  </si>
  <si>
    <t>金袋元祖御はみかき引札</t>
  </si>
  <si>
    <t>16-A00-6010-4-326</t>
  </si>
  <si>
    <t>文久四年甲子略暦</t>
  </si>
  <si>
    <t>16-A00-6010-4-327</t>
  </si>
  <si>
    <t>本製七年艾引札</t>
  </si>
  <si>
    <t>16-A00-6010-4-328</t>
  </si>
  <si>
    <t>〔芝金杉４丁目菊屋喜助万小間物類引札〕</t>
  </si>
  <si>
    <t>16-A00-6010-4-329</t>
  </si>
  <si>
    <t>金花香引札</t>
  </si>
  <si>
    <t>16-A00-6010-4-330</t>
  </si>
  <si>
    <t>〔中橋南鞘町花月庵栄寿菓子司引札〕</t>
  </si>
  <si>
    <t>16-A00-6010-4-331</t>
  </si>
  <si>
    <t>〔芝神明前松村屋喜兵衛小間物唐物類引札〕</t>
  </si>
  <si>
    <t>16-A00-6010-4-332</t>
  </si>
  <si>
    <t>〔麹町６丁目山口屋又兵衛焼酎処引札〕</t>
  </si>
  <si>
    <t>16-A00-6010-4-333</t>
  </si>
  <si>
    <t>〔筋違御門内神田須田町２丁目伊勢屋弥三右衛門引札〕</t>
  </si>
  <si>
    <t>16-A00-6010-4-334</t>
  </si>
  <si>
    <t>本胡麻揚引札</t>
  </si>
  <si>
    <t>16-A00-6010-4-335</t>
  </si>
  <si>
    <t>簟紋牋引札</t>
  </si>
  <si>
    <t>16-A00-6010-4-336</t>
  </si>
  <si>
    <t>〔通３丁目堺屋梅吉唐紅毛小間物類引札〕</t>
  </si>
  <si>
    <t>16-A00-6010-4-337</t>
  </si>
  <si>
    <t>〔下谷金杉上町安楽寺横丁角花清堂花簪根掛細工処引札〕</t>
  </si>
  <si>
    <t>16-A00-6010-4-338</t>
  </si>
  <si>
    <t>極製紅梅焼引札</t>
  </si>
  <si>
    <t>16-A00-6010-4-339</t>
  </si>
  <si>
    <t>〔湯島切通坂上たまや清七煙草入引札〕</t>
  </si>
  <si>
    <t>16-A00-6010-4-340</t>
  </si>
  <si>
    <t>〔文久四季甲子大小暦〕</t>
  </si>
  <si>
    <t>16-A00-6010-4-341</t>
  </si>
  <si>
    <t>西洋略暦</t>
  </si>
  <si>
    <t>16-A00-6010-4-342</t>
  </si>
  <si>
    <t>〔本石壹春柳軒製菓子司引札〕</t>
  </si>
  <si>
    <t>16-A00-6010-4-343</t>
  </si>
  <si>
    <t>七色とうがらし引札</t>
  </si>
  <si>
    <t>16-A00-6010-4-344</t>
  </si>
  <si>
    <t>16-A00-6010-4-345</t>
  </si>
  <si>
    <t>16-A00-6010-4-346</t>
  </si>
  <si>
    <t>狐けん辻うら豆引札</t>
  </si>
  <si>
    <t>16-A00-6010-4-347</t>
  </si>
  <si>
    <t>〔三河町２丁目加賀屋吉三郎万小間物引札〕</t>
  </si>
  <si>
    <t>16-A00-6010-4-348</t>
  </si>
  <si>
    <t>〔芝神明前宇田川町相模屋伝蔵唐方阿蘭陀端物類引札〕</t>
  </si>
  <si>
    <t>16-A00-6010-4-349</t>
  </si>
  <si>
    <t>〔江戸下谷車坂近藤様おやしきうしろにて磁石屋音次郎磁石引札〕</t>
  </si>
  <si>
    <t>16-A00-6010-4-350</t>
  </si>
  <si>
    <t>〔四ッ谷天王横町角三河屋金蔵鼻紙袋類煙草入引札〕</t>
  </si>
  <si>
    <t>16-A00-6010-4-351</t>
  </si>
  <si>
    <t>元祖五色煉羊羹引札</t>
  </si>
  <si>
    <t>江戸？</t>
  </si>
  <si>
    <t>16-A00-6010-4-352</t>
  </si>
  <si>
    <t>〔東海之名産無双之佳品清水軒製某品引札〕</t>
  </si>
  <si>
    <t>16-A00-6010-4-353</t>
  </si>
  <si>
    <t>〔神田龍閑町稲葉屋新蔵砂糖所引札〕</t>
  </si>
  <si>
    <t>16-A00-6010-4-354</t>
  </si>
  <si>
    <t>〔飯田町中坂上三河屋長吉みとり鮨引札〕</t>
  </si>
  <si>
    <t>16-A00-6010-4-355</t>
  </si>
  <si>
    <t>〔芝神明前扇屋万助引札〕</t>
  </si>
  <si>
    <t>16-A00-6010-4-356</t>
  </si>
  <si>
    <t>〔本郷天沢寺前玉屋熊吉引札〕</t>
  </si>
  <si>
    <t>16-A00-6010-4-357</t>
  </si>
  <si>
    <t>三白散引札</t>
  </si>
  <si>
    <t>16-A00-6010-4-358</t>
  </si>
  <si>
    <t>しいのみ引札</t>
  </si>
  <si>
    <t>16-A00-6010-4-359</t>
  </si>
  <si>
    <t>根元七色とうがらし引札</t>
  </si>
  <si>
    <t>16-A00-6010-4-360</t>
  </si>
  <si>
    <t>元祖七色とうがらし引札</t>
  </si>
  <si>
    <t>16-A00-6010-4-361</t>
  </si>
  <si>
    <t>〔江戸四日市北側伊勢屋伝兵衛唐物店引札〕</t>
  </si>
  <si>
    <t>16-A00-6010-4-362</t>
  </si>
  <si>
    <t>〔芝神明前三嶋町□賀や十兵衛本はがねきり所引札〕</t>
  </si>
  <si>
    <t>16-A00-6010-4-363</t>
  </si>
  <si>
    <t>四谷名物七色唐からし引札</t>
  </si>
  <si>
    <t>16-A00-6010-4-364</t>
  </si>
  <si>
    <t>〔下谷広徳寺前種物問屋川越屋引札〕</t>
  </si>
  <si>
    <t>16-A00-6010-4-365</t>
  </si>
  <si>
    <t>七味奴唐がらし引札</t>
  </si>
  <si>
    <t>16-A00-6010-4-366</t>
  </si>
  <si>
    <t>初音森七色とうがらし引札</t>
  </si>
  <si>
    <t>16-A00-6010-4-367</t>
  </si>
  <si>
    <t>文久三年癸亥略暦</t>
  </si>
  <si>
    <t>16-A00-6010-4-368</t>
  </si>
  <si>
    <t>文久癸亥詩暦</t>
  </si>
  <si>
    <t>16-A00-6010-4-369</t>
  </si>
  <si>
    <t>七色とうからし引札</t>
  </si>
  <si>
    <t>16-A00-6010-4-370</t>
  </si>
  <si>
    <t>七色唐からし引札</t>
  </si>
  <si>
    <t>16-A00-6010-4-371</t>
  </si>
  <si>
    <t>名物七色引札</t>
  </si>
  <si>
    <t>16-A00-6010-4-372</t>
  </si>
  <si>
    <t>名物七色蕃椒引札</t>
  </si>
  <si>
    <t>16-A00-6010-4-373</t>
  </si>
  <si>
    <t>名代七色とうからし引札</t>
  </si>
  <si>
    <t>16-A00-6010-4-374</t>
  </si>
  <si>
    <t>本家七色唐がらし引札</t>
  </si>
  <si>
    <t>16-A00-6010-4-375</t>
  </si>
  <si>
    <t>16-A00-6010-4-376</t>
  </si>
  <si>
    <t>名代七色奴とうがらし引札</t>
  </si>
  <si>
    <t>16-A00-6010-4-377</t>
  </si>
  <si>
    <t>〔文久三年大小暦〕</t>
  </si>
  <si>
    <t>16-A00-6010-4-378</t>
  </si>
  <si>
    <t>16-A00-6010-4-379</t>
  </si>
  <si>
    <t>癸亥大黒米</t>
  </si>
  <si>
    <t>16-A00-6010-4-380</t>
  </si>
  <si>
    <t>七いろ引札</t>
  </si>
  <si>
    <t>16-A00-6010-4-381</t>
  </si>
  <si>
    <t>両国元祖唐からし引札</t>
  </si>
  <si>
    <t>16-A00-6010-4-382</t>
  </si>
  <si>
    <t>元祖七色唐からし引札</t>
  </si>
  <si>
    <t>16-A00-6010-4-383</t>
  </si>
  <si>
    <t>16-A00-6010-4-384</t>
  </si>
  <si>
    <t>元祖七味唐がらし引札</t>
  </si>
  <si>
    <t>16-A00-6010-4-385</t>
  </si>
  <si>
    <t>七色唐がらし引札</t>
  </si>
  <si>
    <t>16-A00-6010-4-386</t>
  </si>
  <si>
    <t>16-A00-6010-4-387</t>
  </si>
  <si>
    <t>16-A00-6010-4-388</t>
  </si>
  <si>
    <t>屠蘇包紙</t>
  </si>
  <si>
    <t>16-A00-6010-4-389</t>
  </si>
  <si>
    <t>真痘札</t>
  </si>
  <si>
    <t>16-A00-6010-4-390</t>
  </si>
  <si>
    <t>疑痘札</t>
  </si>
  <si>
    <t>16-A00-6010-4-391</t>
  </si>
  <si>
    <t>16-A00-6010-4-392</t>
  </si>
  <si>
    <t>七味とうからし引札</t>
  </si>
  <si>
    <t>16-A00-6010-4-393</t>
  </si>
  <si>
    <t>七色おろし引札</t>
  </si>
  <si>
    <t>16-A00-6010-4-394</t>
  </si>
  <si>
    <t>16-A00-6010-4-395</t>
  </si>
  <si>
    <t>16-A00-6010-4-396</t>
  </si>
  <si>
    <t>風流七色蕃椒引札</t>
  </si>
  <si>
    <t>16-A00-6010-4-397</t>
  </si>
  <si>
    <t>種痘中心得之事</t>
  </si>
  <si>
    <t>16-A00-6010-4-398</t>
  </si>
  <si>
    <t>霜の花引札</t>
  </si>
  <si>
    <t>16-A00-6010-4-399</t>
  </si>
  <si>
    <t>〔四谷塩町２丁目釘屋万吉万釘鉄物類引札〕</t>
  </si>
  <si>
    <t>16-A00-6010-4-400</t>
  </si>
  <si>
    <t>〔御祈祷増御初穂依頼口上〕</t>
  </si>
  <si>
    <t>16-A00-6010-4-401</t>
  </si>
  <si>
    <t>奇応丸引札</t>
  </si>
  <si>
    <t>16-A00-6010-4-402</t>
  </si>
  <si>
    <t>〔日本橋四日市万国屋長兵衛歯磨き引札〕</t>
  </si>
  <si>
    <t>16-A00-6010-4-403</t>
  </si>
  <si>
    <t>〔横山街２丁目三河屋呉服店引札〕</t>
  </si>
  <si>
    <t>16-A00-6010-4-404</t>
  </si>
  <si>
    <t>恋いの辻占入船豆引札</t>
  </si>
  <si>
    <t>江戸・伊予</t>
  </si>
  <si>
    <t>16-A00-6010-4-405</t>
  </si>
  <si>
    <t>伊予今治製造七年味淋引札</t>
  </si>
  <si>
    <t>16-A00-6010-4-406</t>
  </si>
  <si>
    <t>御薬あらひこ引札</t>
  </si>
  <si>
    <t>16-A00-6010-4-407</t>
  </si>
  <si>
    <t>観通自在活断活法諸占考引札</t>
  </si>
  <si>
    <t>16-A00-6010-4-408</t>
  </si>
  <si>
    <t>琴棋書画詩文和歌小集案内</t>
  </si>
  <si>
    <t>16-A00-6010-4-409</t>
  </si>
  <si>
    <t>薄荷円引札</t>
  </si>
  <si>
    <t>16-A00-6010-4-410</t>
  </si>
  <si>
    <t>16-A00-6010-4-411</t>
  </si>
  <si>
    <t>わさひつけ引札</t>
  </si>
  <si>
    <t>16-A00-6010-4-412</t>
  </si>
  <si>
    <t>御免御用薄荷之盛気（はくかゑん）引札</t>
  </si>
  <si>
    <t>江戸・京都</t>
  </si>
  <si>
    <t>16-A00-6010-4-413</t>
  </si>
  <si>
    <t>せきの妙薬引札</t>
  </si>
  <si>
    <t>16-A00-6010-4-414</t>
  </si>
  <si>
    <t>〔日本橋釘店昆布屋大平万昆布所引札〕</t>
  </si>
  <si>
    <t>16-A00-6010-4-415</t>
  </si>
  <si>
    <t>〔芝赤羽根大黒屋和泉菓子所引札〕</t>
  </si>
  <si>
    <t>16-A00-6010-4-416</t>
  </si>
  <si>
    <t>16-A00-6010-4-417</t>
  </si>
  <si>
    <t>銘酒盛引札</t>
  </si>
  <si>
    <t>16-A00-6010-4-418</t>
  </si>
  <si>
    <t>〔今川橋丁子屋藤助算盤矢立提灯品々引札〕</t>
  </si>
  <si>
    <t>16-A00-6010-4-419</t>
  </si>
  <si>
    <t>御香すき油引札</t>
  </si>
  <si>
    <t>16-A00-6010-4-420</t>
  </si>
  <si>
    <t>嵯峨法善寺開帳中内々陳</t>
  </si>
  <si>
    <t>16-A00-6010-4-421</t>
  </si>
  <si>
    <t>いり唐からし引札</t>
  </si>
  <si>
    <t>16-A00-6010-4-422</t>
  </si>
  <si>
    <t>〔東叡山新黒門町堀越新助唐織物類引札〕</t>
  </si>
  <si>
    <t>16-A00-6010-4-423</t>
  </si>
  <si>
    <t>〔雷神門内とんだりやはね助定見勢引札〕</t>
  </si>
  <si>
    <t>16-A00-6010-4-424</t>
  </si>
  <si>
    <t>〔橋四日市鏡師甲州屋新右衛門玉潤堂引札〕</t>
  </si>
  <si>
    <t>16-A00-6010-4-425</t>
  </si>
  <si>
    <t>正真水えのぐ引札</t>
  </si>
  <si>
    <t>16-A00-6010-4-426</t>
  </si>
  <si>
    <t>〔うらない札〕</t>
  </si>
  <si>
    <t>16-A00-6010-4-427</t>
  </si>
  <si>
    <t>青雲軒引札</t>
  </si>
  <si>
    <t>16-A00-6010-4-428</t>
  </si>
  <si>
    <t>〔元飯田町九段下河内屋伝兵衛玉子卸引札〕</t>
  </si>
  <si>
    <t>16-A00-6010-4-429</t>
  </si>
  <si>
    <t>〔小日向水道町播磨屋清兵衛御用茶処引札〕</t>
  </si>
  <si>
    <t>16-A00-6010-4-430</t>
  </si>
  <si>
    <t>〔日本橋通本町３丁目羽根屋金次郎矢羽根所引札〕</t>
  </si>
  <si>
    <t>16-A00-6010-4-431</t>
  </si>
  <si>
    <t>調布引札</t>
  </si>
  <si>
    <t>16-A00-6010-4-432</t>
  </si>
  <si>
    <t>16-A00-6010-4-433</t>
  </si>
  <si>
    <t>〔本石町２町目長沢調布菓子調進引札〕</t>
  </si>
  <si>
    <t>16-A00-6010-4-434</t>
  </si>
  <si>
    <t>三□軒記</t>
  </si>
  <si>
    <t>16-A00-6010-4-435</t>
  </si>
  <si>
    <t>〔室町３丁目浮世小路大全江戸前蒲焼引札〕</t>
  </si>
  <si>
    <t>江戸・近江</t>
  </si>
  <si>
    <t>16-A00-6010-4-436</t>
  </si>
  <si>
    <t>16-A00-6010-4-437</t>
  </si>
  <si>
    <t>〔本石町２丁目佃治引札〕</t>
  </si>
  <si>
    <t>16-A00-6010-4-438</t>
  </si>
  <si>
    <t>〔四ッ谷坂町坪内屋半助砂糖所引札〕</t>
  </si>
  <si>
    <t>16-A00-6010-4-439</t>
  </si>
  <si>
    <t>〔本町４丁目角大橋大良次郎茶詰上所引札〕</t>
  </si>
  <si>
    <t>16-A00-6010-4-440</t>
  </si>
  <si>
    <t>〔飯倉３町目四ツ辻角伊勢屋清七打物引札〕</t>
  </si>
  <si>
    <t>16-A00-6010-4-441</t>
  </si>
  <si>
    <t>〔東両国元町船橋屋出店菓子司引札〕</t>
  </si>
  <si>
    <t>16-A00-6010-4-442</t>
  </si>
  <si>
    <t>〔上野車坂町堺屋山城掾さくらか引札〕</t>
  </si>
  <si>
    <t>16-A00-6010-4-443</t>
  </si>
  <si>
    <t>〔神田通鍋町三浦屋栄蔵金米糖製所引札〕</t>
  </si>
  <si>
    <t>16-A00-6010-4-444</t>
  </si>
  <si>
    <t>氷掛金米糖引札</t>
  </si>
  <si>
    <t>16-A00-6010-4-445</t>
  </si>
  <si>
    <t>〔四日市広小路井村屋五良兵衛福紗唐物類巾着打敷引札〕</t>
  </si>
  <si>
    <t>16-A00-6010-4-446</t>
  </si>
  <si>
    <t>極製御菓子引札</t>
  </si>
  <si>
    <t>16-A00-6010-4-447</t>
  </si>
  <si>
    <t>〔牛込通寺町亀屋風流堂菓子所引札〕</t>
  </si>
  <si>
    <t>16-A00-6010-4-448</t>
  </si>
  <si>
    <t>〔神田雉子町住吉屋東花亭菓子製所引札〕</t>
  </si>
  <si>
    <t>16-A00-6010-4-449</t>
  </si>
  <si>
    <t>〔元祖こんげん菓子引札〕</t>
  </si>
  <si>
    <t>16-A00-6010-4-450</t>
  </si>
  <si>
    <t>極製御蒸菓子引札</t>
  </si>
  <si>
    <t>16-A00-6010-4-451</t>
  </si>
  <si>
    <t>〔芝神明前□屋万助御影堂引札〕</t>
  </si>
  <si>
    <t>16-A00-6010-4-452</t>
  </si>
  <si>
    <t>〔元飯田町菊屋佐寿家菓子司引札〕</t>
  </si>
  <si>
    <t>16-A00-6010-4-453</t>
  </si>
  <si>
    <t>〔江戸橋四日市中村屋為吉懐中小金物引札〕</t>
  </si>
  <si>
    <t>16-A00-6010-4-454</t>
  </si>
  <si>
    <t>〔牛込御門外松盛堂引札〕</t>
  </si>
  <si>
    <t>16-A00-6010-4-455</t>
  </si>
  <si>
    <t>〔東都三河町金中軒中山引札〕</t>
  </si>
  <si>
    <t>16-A00-6010-4-456</t>
  </si>
  <si>
    <t>雪みぞれ引札</t>
  </si>
  <si>
    <t>16-A00-6010-4-457</t>
  </si>
  <si>
    <t>〔神田今川橋東側富屋伊兵衛万袋物類引札〕</t>
  </si>
  <si>
    <t>16-A00-6010-4-458</t>
  </si>
  <si>
    <t>名代いく世餅引札</t>
  </si>
  <si>
    <t>16-A00-6010-4-459</t>
  </si>
  <si>
    <t>〔江戸芝神明前通宇田川町しん道若松屋留次郎花かんざし根がけ細工所引札〕</t>
  </si>
  <si>
    <t>16-A00-6010-4-460</t>
  </si>
  <si>
    <t>〔中町２丁目角たま屋香髪の油雲井引札〕</t>
  </si>
  <si>
    <t>16-A00-6010-4-461</t>
  </si>
  <si>
    <t>粕ていら煎餅引札</t>
  </si>
  <si>
    <t>16-A00-6010-4-462</t>
  </si>
  <si>
    <t>〔本郷３丁目塩田理□引札〕</t>
  </si>
  <si>
    <t>16-A00-6010-4-463</t>
  </si>
  <si>
    <t>〔牛込肴町太平堂伊勢大掾東菓子引札〕</t>
  </si>
  <si>
    <t>16-A00-6010-4-464</t>
  </si>
  <si>
    <t>〔四ッ谷国豊□□□元祖備免引札〕</t>
  </si>
  <si>
    <t>16-A00-6010-4-465</t>
  </si>
  <si>
    <t>16-A00-6010-4-466</t>
  </si>
  <si>
    <t>〔中橋南鞘町丸屋岩吉眼鏡諸国名石細工所引札〕</t>
  </si>
  <si>
    <t>16-A00-6010-4-467</t>
  </si>
  <si>
    <t>〔牛込御細工町和田屋鈴木引札〕</t>
  </si>
  <si>
    <t>16-A00-6010-4-468</t>
  </si>
  <si>
    <t>16-A00-6010-4-469</t>
  </si>
  <si>
    <t>16-A00-6010-4-470</t>
  </si>
  <si>
    <t>風流新品漬引札</t>
  </si>
  <si>
    <t>16-A00-6010-4-471</t>
  </si>
  <si>
    <t>〔浅草猿屋町甚内橋通千鶴製つくだに引札〕</t>
  </si>
  <si>
    <t>16-A00-6010-4-472</t>
  </si>
  <si>
    <t>16-A00-6010-4-473</t>
  </si>
  <si>
    <t>頭書図解四書略解引札</t>
  </si>
  <si>
    <t>16-A00-6010-4-474</t>
  </si>
  <si>
    <t>神農本経校読案内</t>
  </si>
  <si>
    <t>16-A00-6010-4-475</t>
  </si>
  <si>
    <t>梅見散引札</t>
  </si>
  <si>
    <t>16-A00-6010-4-476</t>
  </si>
  <si>
    <t>ひかりべに引札</t>
  </si>
  <si>
    <t>16-A00-6010-4-477</t>
  </si>
  <si>
    <t>元祖黄袋紅梅散引札</t>
  </si>
  <si>
    <t>16-A00-6010-4-478</t>
  </si>
  <si>
    <t>紅入乳香散引札</t>
  </si>
  <si>
    <t>16-A00-6010-4-479</t>
  </si>
  <si>
    <t>16-A00-6010-4-480</t>
  </si>
  <si>
    <t>〔四ッ谷御門前美濃屋久七砂糖引札〕</t>
  </si>
  <si>
    <t>16-A00-6010-4-481</t>
  </si>
  <si>
    <t>〔江戸芝神明前通り近江屋由兵衛ふくさ半襟風呂敷ちりめん類大安売引札〕</t>
  </si>
  <si>
    <t>16-A00-6010-4-482</t>
  </si>
  <si>
    <t>相伝梅花香引札</t>
  </si>
  <si>
    <t>16-A00-6010-4-483</t>
  </si>
  <si>
    <t>相伝梅見散引札</t>
  </si>
  <si>
    <t>16-A00-6010-4-484</t>
  </si>
  <si>
    <t>書画俳琴煎茶会案内</t>
  </si>
  <si>
    <t>16-A00-6010-4-485</t>
  </si>
  <si>
    <t>〔江戸本町４丁目御茶所大橋太郎次郎自園別製品引札〕</t>
  </si>
  <si>
    <t>16-A00-6010-4-486</t>
  </si>
  <si>
    <t>新吉原江戸町１丁目大黒屋文四郎甲子楼案内</t>
  </si>
  <si>
    <t>16-A00-6010-4-487</t>
  </si>
  <si>
    <t>16-A00-6010-4-488</t>
  </si>
  <si>
    <t>一流紅凉散引札</t>
  </si>
  <si>
    <t>16-A00-6010-4-489</t>
  </si>
  <si>
    <t>小児主薬蒼龍丸引札</t>
  </si>
  <si>
    <t>16-A00-6010-4-490</t>
  </si>
  <si>
    <t>薬はみがき引札</t>
  </si>
  <si>
    <t>16-A00-6010-4-491</t>
  </si>
  <si>
    <t>玉松香引札</t>
  </si>
  <si>
    <t>16-A00-6010-4-492</t>
  </si>
  <si>
    <t>〔本石町１丁目浜野屋引札〕</t>
  </si>
  <si>
    <t>16-A00-6010-4-493</t>
  </si>
  <si>
    <t>〔本町１丁目鈴木越後掾引札〕</t>
  </si>
  <si>
    <t>16-A00-6010-4-494</t>
  </si>
  <si>
    <t>〔神田かじ町１丁目大坂屋庄八絵具染草類引札〕</t>
  </si>
  <si>
    <t>16-A00-6010-4-495</t>
  </si>
  <si>
    <t>家伝蝦蟇油引札</t>
  </si>
  <si>
    <t>16-A00-6010-4-496</t>
  </si>
  <si>
    <t>御免薄荷円引札</t>
  </si>
  <si>
    <t>16-A00-6010-4-497</t>
  </si>
  <si>
    <t>〔牛込神楽坂保坂山城大掾菓子所引札〕</t>
  </si>
  <si>
    <t>16-A00-6010-4-498</t>
  </si>
  <si>
    <t>〔新橋亭玉木家つくだに引札〕</t>
  </si>
  <si>
    <t>16-A00-6010-4-499</t>
  </si>
  <si>
    <t>〔四ッ谷伝馬町３丁目亀屋清兵衛京菓子所引札〕</t>
  </si>
  <si>
    <t>16-A00-6010-4-500</t>
  </si>
  <si>
    <t>浅草海苔引札</t>
  </si>
  <si>
    <t>16-A00-6010-4-501</t>
  </si>
  <si>
    <t>〔日本橋通３丁目三ツ喜屋寿美三そめ粉てぐす唐物類引札〕</t>
  </si>
  <si>
    <t>16-A00-6010-4-502</t>
  </si>
  <si>
    <t>雪の梅引札</t>
  </si>
  <si>
    <t>16-A00-6010-4-503</t>
  </si>
  <si>
    <t>根元たん切宇寿飴引札</t>
  </si>
  <si>
    <t>16-A00-6010-4-504</t>
  </si>
  <si>
    <t>〔本郷２丁目大横町大清引札〕</t>
  </si>
  <si>
    <t>16-A00-6010-4-505</t>
  </si>
  <si>
    <t>〔市川新車似顔絵〕</t>
  </si>
  <si>
    <t>16-A00-6010-4-506</t>
  </si>
  <si>
    <t>元祖雁皮紙目録</t>
  </si>
  <si>
    <t>16-A00-6010-5-1</t>
  </si>
  <si>
    <t>「増補改正訳鍵PQRST四」題箋</t>
  </si>
  <si>
    <t>16-A00-6010-5-2</t>
  </si>
  <si>
    <t>「太政官日誌」題箋</t>
  </si>
  <si>
    <t>16-A00-6010-5-3</t>
  </si>
  <si>
    <t>「植学啓原三」題箋</t>
  </si>
  <si>
    <t>Ｃ</t>
  </si>
  <si>
    <t>16-A00-6010-5-4</t>
  </si>
  <si>
    <t>〔新聞番附〕</t>
  </si>
  <si>
    <t>16-A00-6010-5-5</t>
  </si>
  <si>
    <t>〔柳河春三・医学所・大病院地図〕</t>
  </si>
  <si>
    <t>16-A00-6010-5-6</t>
  </si>
  <si>
    <t>宝船図</t>
  </si>
  <si>
    <t>16-A00-6010-5-7</t>
  </si>
  <si>
    <t>〔狐３匹の図〕</t>
  </si>
  <si>
    <t>16-A00-6010-5-8</t>
  </si>
  <si>
    <t>16-A00-6010-5-9</t>
  </si>
  <si>
    <t>文久三年みつのとのゐ花暦</t>
  </si>
  <si>
    <t>16-A00-6010-5-10</t>
  </si>
  <si>
    <t>16-A00-6010-5-11</t>
  </si>
  <si>
    <t>文久癸亥大小</t>
  </si>
  <si>
    <t>16-A00-6010-5-12</t>
  </si>
  <si>
    <t>御とし玉一ト□はなし</t>
  </si>
  <si>
    <t>16-A00-6010-5-13</t>
  </si>
  <si>
    <t>〔神田須田町若泉□太郎引札〕</t>
  </si>
  <si>
    <t>16-A00-6010-5-14</t>
  </si>
  <si>
    <t>16-A00-6010-5-15</t>
  </si>
  <si>
    <t>文久二年壬戌暦</t>
  </si>
  <si>
    <t>16-A00-6010-5-16</t>
  </si>
  <si>
    <t>16-A00-6010-5-17</t>
  </si>
  <si>
    <t>〔文久二年詩暦〕</t>
  </si>
  <si>
    <t>16-A00-6010-5-18</t>
  </si>
  <si>
    <t>16-A00-6010-5-19</t>
  </si>
  <si>
    <t>〔文久二年大小暦？〕</t>
  </si>
  <si>
    <t>16-A00-6010-5-20</t>
  </si>
  <si>
    <t>〔駒込目赤不動尊無良田元祖翁団子千歳甘酒引札〕</t>
  </si>
  <si>
    <t>16-A00-6010-5-21</t>
  </si>
  <si>
    <t>文久二壬戌歳大小印譜</t>
  </si>
  <si>
    <t>16-A00-6010-5-22</t>
  </si>
  <si>
    <t>〔文久三年歌暦〕</t>
  </si>
  <si>
    <t>16-A00-6010-5-23</t>
  </si>
  <si>
    <t>〔極製鮒こんぶ巻引札〕</t>
  </si>
  <si>
    <t>16-A00-6010-5-24</t>
  </si>
  <si>
    <t>〔市ヶ谷舟河原高橋堂雪斎引札〕</t>
  </si>
  <si>
    <t>16-A00-6010-5-25</t>
  </si>
  <si>
    <t>〔菓子引札〕</t>
  </si>
  <si>
    <t>16-A00-6010-5-26</t>
  </si>
  <si>
    <t>〔筋違御門外角岡埜栄泉引札〕</t>
  </si>
  <si>
    <t>16-A00-6010-5-27</t>
  </si>
  <si>
    <t>慶応二丙寅歳弁才天御縁日并甲子暦</t>
  </si>
  <si>
    <t>16-A00-6010-5-28</t>
  </si>
  <si>
    <t>但馬</t>
  </si>
  <si>
    <t>16-A00-6010-5-29</t>
  </si>
  <si>
    <t>〔生野銀山□賀屋利三郎極製中華饅頭引札〕</t>
  </si>
  <si>
    <t>16-A00-6010-5-30</t>
  </si>
  <si>
    <t>16-A00-6010-5-31</t>
  </si>
  <si>
    <t>〔某品包袋〕</t>
  </si>
  <si>
    <t>16-A00-6010-5-32</t>
  </si>
  <si>
    <t>〔江戸神田須田町尾張屋松兵衛蝋燭卸引札〕</t>
  </si>
  <si>
    <t>16-A00-6010-5-33</t>
  </si>
  <si>
    <t>〔菊坂田町越後屋御菓子司引札〕</t>
  </si>
  <si>
    <t>16-A00-6010-5-34</t>
  </si>
  <si>
    <t>〔海苔引札〕</t>
  </si>
  <si>
    <t>16-A00-6010-5-35</t>
  </si>
  <si>
    <t>〔麹町３丁目長谷川久右衛門金米糖製所引札〕</t>
  </si>
  <si>
    <t>16-A00-6010-5-36</t>
  </si>
  <si>
    <t>しん板３６歌せん</t>
  </si>
  <si>
    <t>16-A00-6010-5-37</t>
  </si>
  <si>
    <t>〔江戸本郷春木町並木屋文蔵糸組物類引札〕</t>
  </si>
  <si>
    <t>16-A00-6010-5-38</t>
  </si>
  <si>
    <t>銘酒いろ盛引札</t>
  </si>
  <si>
    <t>16-A00-6010-5-39</t>
  </si>
  <si>
    <t>〔芝神明前花の露伊勢大掾きやらの油引札〕</t>
  </si>
  <si>
    <t>16-A00-6010-5-40</t>
  </si>
  <si>
    <t>極製ゆへし引札</t>
  </si>
  <si>
    <t>16-A00-6010-5-41</t>
  </si>
  <si>
    <t>〔通本町３丁目松屋新蔵雪踏傘下駄引札〕</t>
  </si>
  <si>
    <t>16-A00-6010-5-42</t>
  </si>
  <si>
    <t>〔元飯田町万屋栄蔵すし引札〕</t>
  </si>
  <si>
    <t>16-A00-6010-5-43</t>
  </si>
  <si>
    <t>〔江戸新橋尾張町１丁目東角平松屋藤十郎雪踏類引札〕</t>
  </si>
  <si>
    <t>16-A00-6010-5-44</t>
  </si>
  <si>
    <t>〔芝神明前三島町山田屋甚七書物錦絵双紙所引札〕</t>
  </si>
  <si>
    <t>16-A00-6010-5-45</t>
  </si>
  <si>
    <t>〔今川橋太田孫兵衛瀬戸物大安売引札〕</t>
  </si>
  <si>
    <t>16-A00-6010-5-46</t>
  </si>
  <si>
    <t>新浅草海苔引札</t>
  </si>
  <si>
    <t>16-A00-6010-5-47</t>
  </si>
  <si>
    <t>御膳海苔所引札</t>
  </si>
  <si>
    <t>16-A00-6010-5-48</t>
  </si>
  <si>
    <t>〔日本橋四日市米倉屋信兵衛唐物反物引札〕</t>
  </si>
  <si>
    <t>16-A00-6010-5-49</t>
  </si>
  <si>
    <t>〔日本橋通十軒店常陸屋久兵衛地本団扇東錦絵引札〕</t>
  </si>
  <si>
    <t>16-A00-6010-5-50</t>
  </si>
  <si>
    <t>〔芝神明前伊勢屋八十八唐物大安売引札〕</t>
  </si>
  <si>
    <t>16-A00-6010-5-51</t>
  </si>
  <si>
    <t>御所饅頭引札</t>
  </si>
  <si>
    <t>16-A00-6010-5-52</t>
  </si>
  <si>
    <t>〔市谷田町１丁目本さくや利仙すき油引札〕</t>
  </si>
  <si>
    <t>16-A00-6010-5-53</t>
  </si>
  <si>
    <t>〔芝神明前東花堂治郎兵衛唐物類引札〕</t>
  </si>
  <si>
    <t>16-A00-6010-5-54</t>
  </si>
  <si>
    <t>〔麹町５丁目大横町三河屋吉五郎鮨所引札〕</t>
  </si>
  <si>
    <t>16-A00-6010-5-55</t>
  </si>
  <si>
    <t>〔上毛安中並木桜庵製風流漬物引札〕</t>
  </si>
  <si>
    <t>16-A00-6010-5-56</t>
  </si>
  <si>
    <t>〔京橋南伝馬町３丁目かぢ橋御門通万屋吉兵衛座ぜん豆引札〕</t>
  </si>
  <si>
    <t>16-A00-6010-5-57</t>
  </si>
  <si>
    <t>ゆへし引札</t>
  </si>
  <si>
    <t>16-A00-6010-5-58</t>
  </si>
  <si>
    <t>御茶ふしの粉引札</t>
  </si>
  <si>
    <t>16-A00-6010-5-59</t>
  </si>
  <si>
    <t>〔鉄砲州船松町１丁目佃亭栄吉佃煮引札〕</t>
  </si>
  <si>
    <t>16-A00-6010-5-60</t>
  </si>
  <si>
    <t>16-A00-6010-5-61</t>
  </si>
  <si>
    <t>浮世たとえ</t>
  </si>
  <si>
    <t>16-A00-6010-5-62</t>
  </si>
  <si>
    <t>16-A00-6010-5-63</t>
  </si>
  <si>
    <t>16-A00-6010-5-64</t>
  </si>
  <si>
    <t>〔□□田町菊屋佐寿家菓子司引札〕</t>
  </si>
  <si>
    <t>16-A00-6010-5-65</t>
  </si>
  <si>
    <t>〔筋違御門外井林堂引札〕</t>
  </si>
  <si>
    <t>16-A00-6010-5-66</t>
  </si>
  <si>
    <t>元祖御膳甘露しそ引札</t>
  </si>
  <si>
    <t>16-A00-6010-5-67</t>
  </si>
  <si>
    <t>〔中橋鞘町角丸屋若吉玉細工所引札〕</t>
  </si>
  <si>
    <t>16-A00-6010-5-68</t>
  </si>
  <si>
    <t>薄ゆき引札</t>
  </si>
  <si>
    <t>16-A00-6010-5-69</t>
  </si>
  <si>
    <t>むつの花引札</t>
  </si>
  <si>
    <t>16-A00-6010-5-70</t>
  </si>
  <si>
    <t>〔中橋松屋吉則引札〕</t>
  </si>
  <si>
    <t>16-A00-6010-5-71</t>
  </si>
  <si>
    <t>〔本所石原煉珎堂紅谷岡埜引札〕</t>
  </si>
  <si>
    <t>16-A00-6010-5-72</t>
  </si>
  <si>
    <t>16-A00-6010-5-73</t>
  </si>
  <si>
    <t>〔江戸両国米沢町１丁目村田七右衛門地張きせる司引札〕</t>
  </si>
  <si>
    <t>16-A00-6010-5-74</t>
  </si>
  <si>
    <t>居所地名図小林寒塘</t>
  </si>
  <si>
    <t>16-A00-6010-5-75</t>
  </si>
  <si>
    <t>〔江都神田柳原籾蔵跡新地玉林堂彦八万年紙仕立所書物御経仕立所引札〕</t>
  </si>
  <si>
    <t>16-A00-6010-5-76</t>
  </si>
  <si>
    <t>16-A00-6010-5-77</t>
  </si>
  <si>
    <t>丸山かるやき引札</t>
  </si>
  <si>
    <t>16-A00-6010-5-78</t>
  </si>
  <si>
    <t>養花七徳・愛花三勿</t>
  </si>
  <si>
    <t>16-A00-6010-5-79</t>
  </si>
  <si>
    <t>書画俳諧小集案内</t>
  </si>
  <si>
    <t>16-A00-6010-5-80</t>
  </si>
  <si>
    <t>切山椒引札</t>
  </si>
  <si>
    <t>16-A00-6010-5-81</t>
  </si>
  <si>
    <t>16-A00-6010-5-82</t>
  </si>
  <si>
    <t>別製ゆへし引札</t>
  </si>
  <si>
    <t>16-A00-6010-5-83</t>
  </si>
  <si>
    <t>〔山下御門通南鍋町宇野丸引札〕</t>
  </si>
  <si>
    <t>16-A00-6010-5-84</t>
  </si>
  <si>
    <t>〔三河国出店江戸製所本石町１丁目水月堂宗高引札〕</t>
  </si>
  <si>
    <t>16-A00-6010-5-85</t>
  </si>
  <si>
    <t>わか葉引札</t>
  </si>
  <si>
    <t>16-A00-6010-5-86</t>
  </si>
  <si>
    <t>〔緑町５丁目岡崎屋鶏卵引札〕</t>
  </si>
  <si>
    <t>16-A00-6010-5-87</t>
  </si>
  <si>
    <t>〔源助町新道八幡屋伊之助糸組物引札〕</t>
  </si>
  <si>
    <t>16-A00-6010-5-88</t>
  </si>
  <si>
    <t>16-A00-6010-5-89</t>
  </si>
  <si>
    <t>〔伊那街道伊那部宿問屋清兵衛定宿引札〕</t>
  </si>
  <si>
    <t>16-A00-6010-5-90</t>
  </si>
  <si>
    <t>御櫛〓替品々引札</t>
  </si>
  <si>
    <t>16-A00-6010-5-91</t>
  </si>
  <si>
    <t>御膳御箸引札</t>
  </si>
  <si>
    <t>16-A00-6010-5-92</t>
  </si>
  <si>
    <t>〔中山道望月宿内田屋武右衛門宿引札〕</t>
  </si>
  <si>
    <t>16-A00-6010-5-93</t>
  </si>
  <si>
    <t>阿蘭陀渡り小間物類引札</t>
  </si>
  <si>
    <t>16-A00-6010-5-94</t>
  </si>
  <si>
    <t>16-A00-6010-5-95</t>
  </si>
  <si>
    <t>西洋御料理引札</t>
  </si>
  <si>
    <t>16-A00-6010-5-96</t>
  </si>
  <si>
    <t>龍虎引札</t>
  </si>
  <si>
    <t>16-A00-6010-5-97</t>
  </si>
  <si>
    <t>〔本町□□道為治郎御膳豊さかすし引札〕</t>
  </si>
  <si>
    <t>16-A00-6010-5-98</t>
  </si>
  <si>
    <t>〔神田柳原通請負地柳川文蔵引札〕</t>
  </si>
  <si>
    <t>16-A00-6010-5-99</t>
  </si>
  <si>
    <t>〔牛込通寺町蒲焼若松引札〕</t>
  </si>
  <si>
    <t>16-A00-6010-5-100</t>
  </si>
  <si>
    <t>〔水道橋外森山伊兵衛御膳蒲焼引札〕</t>
  </si>
  <si>
    <t>16-A00-6010-5-101</t>
  </si>
  <si>
    <t>〔元飯田町中坂上リ口武蔵屋常三郎御膳蒲焼引札〕</t>
  </si>
  <si>
    <t>16-A00-6010-5-102</t>
  </si>
  <si>
    <t>〔日本橋通一新道佃煮処茶漬庵春柳引札〕</t>
  </si>
  <si>
    <t>16-A00-6010-5-103</t>
  </si>
  <si>
    <t>和中飲引札</t>
  </si>
  <si>
    <t>16-A00-6010-5-104</t>
  </si>
  <si>
    <t>紅入白梅散引札</t>
  </si>
  <si>
    <t>16-A00-6010-5-105</t>
  </si>
  <si>
    <t>紅入御薬歯磨引札</t>
  </si>
  <si>
    <t>16-A00-6010-5-106</t>
  </si>
  <si>
    <t>〔えびすの図〕</t>
  </si>
  <si>
    <t>16-A00-6010-5-107</t>
  </si>
  <si>
    <t>〔鉢たたきの図〕</t>
  </si>
  <si>
    <t>16-A00-6010-5-108</t>
  </si>
  <si>
    <t>匂入御薬はみがき引札</t>
  </si>
  <si>
    <t>16-A00-6010-5-109</t>
  </si>
  <si>
    <t>十一味乳香散引札</t>
  </si>
  <si>
    <t>16-A00-6010-5-110</t>
  </si>
  <si>
    <t>〔芝神明前通宇田川横町万屋吉五郎店元祖油絵他引札〕</t>
  </si>
  <si>
    <t>16-A00-6010-5-111</t>
  </si>
  <si>
    <t>三徳ちらし神農艾引札</t>
  </si>
  <si>
    <t>16-A00-6010-5-112</t>
  </si>
  <si>
    <t>麝香丁子龍脳御歯磨引札</t>
  </si>
  <si>
    <t>16-A00-6010-5-113</t>
  </si>
  <si>
    <t>しそまき引札</t>
  </si>
  <si>
    <t>16-A00-6010-5-114</t>
  </si>
  <si>
    <t>〔三河町１丁目新道和泉屋菓子引札〕</t>
  </si>
  <si>
    <t>16-A00-6010-5-115</t>
  </si>
  <si>
    <t>〔本石町３丁目鼈甲櫛〓問屋武蔵屋引札〕</t>
  </si>
  <si>
    <t>16-A00-6010-5-116</t>
  </si>
  <si>
    <t>〔池之端仲町通神戸屋宇右衛門打物所引札〕</t>
  </si>
  <si>
    <t>16-A00-6010-5-117</t>
  </si>
  <si>
    <t>岩見銀山ねづみとり薬引札</t>
  </si>
  <si>
    <t>16-A00-6010-5-118</t>
  </si>
  <si>
    <t>はじけまめ引札</t>
  </si>
  <si>
    <t>16-A00-6010-5-119</t>
  </si>
  <si>
    <t>〔芝宇田川町新道荒木松五郎御櫛所引札〕</t>
  </si>
  <si>
    <t>16-A00-6010-5-120</t>
  </si>
  <si>
    <t>〔江戸芝神明前宇田川町新道松井半兵衛請合元祖玄蕃引札〕</t>
  </si>
  <si>
    <t>16-A00-6010-5-121</t>
  </si>
  <si>
    <t>老松引札</t>
  </si>
  <si>
    <t>16-A00-6010-5-122</t>
  </si>
  <si>
    <t>梅花錠引札</t>
  </si>
  <si>
    <t>16-A00-6010-5-123</t>
  </si>
  <si>
    <t>〔芝神明前本木弥平治小間物ギヤマン類大安売引札〕</t>
  </si>
  <si>
    <t>16-A00-6010-5-124</t>
  </si>
  <si>
    <t>〔川柳摺物〕</t>
  </si>
  <si>
    <t>16-A00-6010-5-125</t>
  </si>
  <si>
    <t>16-A00-6010-5-126</t>
  </si>
  <si>
    <t>きおう丸引札</t>
  </si>
  <si>
    <t>16-A00-6010-5-127</t>
  </si>
  <si>
    <t>〔本郷３丁目東側万屋和助呉服太物唐物類大安売引札〕</t>
  </si>
  <si>
    <t>16-A00-6010-5-128</t>
  </si>
  <si>
    <t>〔農寿堂濃州屋安兵衛錦絵草双紙卸引札〕</t>
  </si>
  <si>
    <t>16-A00-6010-5-129</t>
  </si>
  <si>
    <t>新ほしのり引札</t>
  </si>
  <si>
    <t>16-A00-6010-5-130</t>
  </si>
  <si>
    <t>豊年福寿豆引札</t>
  </si>
  <si>
    <t>16-A00-6010-5-131</t>
  </si>
  <si>
    <t>〔中村儀兵衛某品引札〕</t>
  </si>
  <si>
    <t>16-A00-6010-5-132</t>
  </si>
  <si>
    <t>〔市ヶ谷御門外田町大坂屋惣吉すし所引札〕</t>
  </si>
  <si>
    <t>16-A00-6010-5-133</t>
  </si>
  <si>
    <t>鶏卵引札</t>
  </si>
  <si>
    <t>16-A00-6010-5-134</t>
  </si>
  <si>
    <t>〔上野御成道川嶋屋清八鰹節引札〕</t>
  </si>
  <si>
    <t>16-A00-6010-5-135</t>
  </si>
  <si>
    <t>16-A00-6010-5-136</t>
  </si>
  <si>
    <t>名酒清瀧引札</t>
  </si>
  <si>
    <t>16-A00-6010-5-137</t>
  </si>
  <si>
    <t>正産湯・彦根牛内反本丸・腎薬大牢饌引札</t>
  </si>
  <si>
    <t>16-A00-6010-5-138</t>
  </si>
  <si>
    <t>紅葉海苔・式紙海苔・かけのり引札</t>
  </si>
  <si>
    <t>16-A00-6010-5-139</t>
  </si>
  <si>
    <t>〔明治二年略暦〕</t>
  </si>
  <si>
    <t>16-A00-6010-5-140</t>
  </si>
  <si>
    <t>〔明治元年略暦〕</t>
  </si>
  <si>
    <t>16-A00-6010-5-141</t>
  </si>
  <si>
    <t>〔浅草本法寺稲荷堂眷属祭案内〕</t>
  </si>
  <si>
    <t>16-A00-6010-5-142</t>
  </si>
  <si>
    <t>〔日本橋元四日市竹屋貞次郎十紋字紙煙草入引札〕</t>
  </si>
  <si>
    <t>16-A00-6010-5-143</t>
  </si>
  <si>
    <t>舞台香引札</t>
  </si>
  <si>
    <t>16-A00-6010-5-144</t>
  </si>
  <si>
    <t>元祖家伝梅林香引札</t>
  </si>
  <si>
    <t>16-A00-6010-5-145</t>
  </si>
  <si>
    <t>清風引札</t>
  </si>
  <si>
    <t>16-A00-6010-5-146</t>
  </si>
  <si>
    <t>日本無類りん病妙薬引札</t>
  </si>
  <si>
    <t>16-A00-6010-5-147</t>
  </si>
  <si>
    <t>〔和歌兼題〕</t>
  </si>
  <si>
    <t>16-A00-6010-5-148</t>
  </si>
  <si>
    <t>16-A00-6010-5-149</t>
  </si>
  <si>
    <t>〔文久元年大小暦〕</t>
  </si>
  <si>
    <t>16-A00-6010-5-150</t>
  </si>
  <si>
    <t>16-A00-6010-5-151</t>
  </si>
  <si>
    <t>明治三年庚午官版中外通暦引札</t>
  </si>
  <si>
    <t>16-A00-6010-5-152</t>
  </si>
  <si>
    <t>つくだに引札</t>
  </si>
  <si>
    <t>16-A00-6010-5-153</t>
  </si>
  <si>
    <t>〔浅草仲見世さくらか鼈甲〓類引札〕</t>
  </si>
  <si>
    <t>16-A00-6010-5-154</t>
  </si>
  <si>
    <t>しやもかしはなべ営業引札</t>
  </si>
  <si>
    <t>16-A00-6010-5-155</t>
  </si>
  <si>
    <t>16-A00-6010-5-156</t>
  </si>
  <si>
    <t>〔上野東黒門町佐野屋市兵衛せつた下駄草履類引札〕</t>
  </si>
  <si>
    <t>16-A00-6010-5-157</t>
  </si>
  <si>
    <t>〔御成道はたご町１丁目中川屋長右衛門御誂足袋股引所引札〕</t>
  </si>
  <si>
    <t>16-A00-6010-5-158</t>
  </si>
  <si>
    <t>かう薬引札</t>
  </si>
  <si>
    <t>16-A00-6010-5-159</t>
  </si>
  <si>
    <t>極製御びん付さくら香引札</t>
  </si>
  <si>
    <t>16-A00-6010-5-160</t>
  </si>
  <si>
    <t>〔芝宇田川町新道榎本屋亀三郎小間物引札〕</t>
  </si>
  <si>
    <t>16-A00-6010-5-161</t>
  </si>
  <si>
    <t>〔九段坂上住吉屋権次郎櫛細工所引札〕</t>
  </si>
  <si>
    <t>16-A00-6010-5-162</t>
  </si>
  <si>
    <t>〔日本橋通３丁目西川大助舶来仕立物引札〕</t>
  </si>
  <si>
    <t>16-A00-6010-5-163</t>
  </si>
  <si>
    <t>〔神田道新石町木村屋清助東錦絵引札〕</t>
  </si>
  <si>
    <t>16-A00-6010-5-164</t>
  </si>
  <si>
    <t>〔日本橋通十軒店武蔵屋勝之助錦絵引札〕</t>
  </si>
  <si>
    <t>16-A00-6010-5-165</t>
  </si>
  <si>
    <t>官版仏蘭西法律書刑法五題箋</t>
  </si>
  <si>
    <t>16-A00-6010-5-166</t>
  </si>
  <si>
    <t>〔馬喰町火の見下角伊勢屋定七大安売引札〕</t>
  </si>
  <si>
    <t>16-A00-6010-5-167</t>
  </si>
  <si>
    <t>〔通油町すみや七右衛門万打物問屋引札〕</t>
  </si>
  <si>
    <t>16-A00-6010-5-168</t>
  </si>
  <si>
    <t>〔神田かぢ町万屋善兵衛綿麻糸引札〕</t>
  </si>
  <si>
    <t>16-A00-6010-5-169</t>
  </si>
  <si>
    <t>16-A00-6010-5-170</t>
  </si>
  <si>
    <t>16-A00-6010-5-171</t>
  </si>
  <si>
    <t>〔日本橋四日市万国屋長兵衛万国諸品売買所引札〕</t>
  </si>
  <si>
    <t>16-A00-6010-5-172</t>
  </si>
  <si>
    <t>〔東京上野広小路いとう松坂屋引札〕</t>
  </si>
  <si>
    <t>16-A00-6010-5-173</t>
  </si>
  <si>
    <t>〔神田三河町吉野屋惣兵衛太物類引札〕</t>
  </si>
  <si>
    <t>16-A00-6010-5-174</t>
  </si>
  <si>
    <t>〔神田三河町３丁目新道糸屋勘七糸物引札〕</t>
  </si>
  <si>
    <t>16-A00-6010-5-175</t>
  </si>
  <si>
    <t>〔元飯田町中坂上口武蔵屋常三郎蒲焼引札〕</t>
  </si>
  <si>
    <t>16-A00-6010-5-176</t>
  </si>
  <si>
    <t>〔浅草御蔵前天王町十一屋庄助眼鑑細工所引札〕</t>
  </si>
  <si>
    <t>16-A00-6010-5-177</t>
  </si>
  <si>
    <t>〔柳原新地群芳堂園原屋正助書物地本錦絵問屋引札〕</t>
  </si>
  <si>
    <t>16-A00-6010-5-178</t>
  </si>
  <si>
    <t>〔室町３丁目伊勢屋文蔵半襟地等引札〕</t>
  </si>
  <si>
    <t>16-A00-6010-5-179</t>
  </si>
  <si>
    <t>都風呂大文引札</t>
  </si>
  <si>
    <t>16-A00-6010-5-180</t>
  </si>
  <si>
    <t>新板手鞠唄</t>
  </si>
  <si>
    <t>16-A00-6010-5-181</t>
  </si>
  <si>
    <t>御きやらの油引札</t>
  </si>
  <si>
    <t>16-A00-6010-5-182</t>
  </si>
  <si>
    <t>16-A00-6010-5-183</t>
  </si>
  <si>
    <t>紅粉所引札</t>
  </si>
  <si>
    <t>16-A00-6010-5-184</t>
  </si>
  <si>
    <t>〔浅草田原町３丁目太平堂伊勢大掾東菓子引札〕</t>
  </si>
  <si>
    <t>16-A00-6010-5-185</t>
  </si>
  <si>
    <t>16-A00-6010-5-186</t>
  </si>
  <si>
    <t>〔芝神明前花露屋紅梅香引札〕</t>
  </si>
  <si>
    <t>16-A00-6010-5-187</t>
  </si>
  <si>
    <t>〔東京南鍋町１丁目新井屋直次郎小間物類引札〕</t>
  </si>
  <si>
    <t>16-A00-6010-5-188</t>
  </si>
  <si>
    <t>16-A00-6010-5-189</t>
  </si>
  <si>
    <t>〔浅草田町２丁目粉屋引札〕</t>
  </si>
  <si>
    <t>16-A00-6010-5-190</t>
  </si>
  <si>
    <t>〔神田須田町２丁目長岡久左衛門小町細工染砂紅問屋引札〕</t>
  </si>
  <si>
    <t>16-A00-6010-5-191</t>
  </si>
  <si>
    <t>〔大垣藩預所濃州不破郡塩田村年貢納入書〕</t>
  </si>
  <si>
    <t>16-A00-6010-5-192</t>
  </si>
  <si>
    <t>〔大垣藩預所濃州本巣郡下本田村年貢納入書〕</t>
  </si>
  <si>
    <t>16-A00-6010-5-193</t>
  </si>
  <si>
    <t>古器物書画展観案内</t>
  </si>
  <si>
    <t>16-A00-6010-5-194</t>
  </si>
  <si>
    <t>〔浅草駒形川升受領証〕</t>
  </si>
  <si>
    <t>16-A00-6010-5-195</t>
  </si>
  <si>
    <t>つくだに・三色しそ巻・唐がらし引札</t>
  </si>
  <si>
    <t>16-A00-6010-5-196</t>
  </si>
  <si>
    <t>〔江戸橋四日市丸屋市兵衛唐物類引札〕</t>
  </si>
  <si>
    <t>16-A00-6010-5-197</t>
  </si>
  <si>
    <t>紅梅香引札</t>
  </si>
  <si>
    <t>16-A00-6010-5-198</t>
  </si>
  <si>
    <t>〔三河町１丁目吉野屋太兵衛酒醤油引札〕</t>
  </si>
  <si>
    <t>16-A00-6010-5-199</t>
  </si>
  <si>
    <t>〔馬喰町２丁目角宝善堂丸屋徳造書物地本東錦絵問屋引札〕</t>
  </si>
  <si>
    <t>16-A00-6010-5-200</t>
  </si>
  <si>
    <t>〔四ッ谷伝馬町３丁目伊勢屋久兵衛東錦絵品々引札〕</t>
  </si>
  <si>
    <t>16-A00-6010-5-201</t>
  </si>
  <si>
    <t>御伽羅之油白粉所引札</t>
  </si>
  <si>
    <t>16-A00-6010-5-202</t>
  </si>
  <si>
    <t>〔江戸神田三河町１丁目横町万屋常吉地下リ雪踏傘下駄足駄引札〕</t>
  </si>
  <si>
    <t>16-A00-6010-5-203</t>
  </si>
  <si>
    <t>〔浅草雷神門前大坂屋留次郎雪踏類引札〕</t>
  </si>
  <si>
    <t>16-A00-6010-5-204</t>
  </si>
  <si>
    <t>新形地染手拭所引札</t>
  </si>
  <si>
    <t>16-A00-6010-5-205</t>
  </si>
  <si>
    <t>〔日本橋通１丁目万屋孫兵衛東錦絵引札〕</t>
  </si>
  <si>
    <t>16-A00-6010-6-1</t>
  </si>
  <si>
    <t>〔江戸橋四日市玉潤堂甲州屋新右衛門眼鏡諸国名石細工所引札〕</t>
  </si>
  <si>
    <t>16-A00-6010-6-2</t>
  </si>
  <si>
    <t>〔江戸浅草茅町２丁目美根屋伴七新形地染手拭所引札〕</t>
  </si>
  <si>
    <t>16-A00-6010-6-3</t>
  </si>
  <si>
    <t>〔麹町３丁目寿美屋平右衛門瀬戸焼引札〕</t>
  </si>
  <si>
    <t>16-A00-6010-6-4</t>
  </si>
  <si>
    <t>〔上野池之端仲町通り祥錦堂上州屋金蔵地本絵草紙問屋引札〕</t>
  </si>
  <si>
    <t>16-A00-6010-6-5</t>
  </si>
  <si>
    <t>〔本石町３丁目伊勢屋喜三郎唐木箸引札〕</t>
  </si>
  <si>
    <t>16-A00-6010-6-6</t>
  </si>
  <si>
    <t>〔江戸麹町４丁目白川屋小兵衛唐物類引札〕</t>
  </si>
  <si>
    <t>16-A00-6010-6-7</t>
  </si>
  <si>
    <t>〔芝神明前伊勢屋吉右衛門書簡袋卸引札〕</t>
  </si>
  <si>
    <t>16-A00-6010-6-8</t>
  </si>
  <si>
    <t>〔神田柳原請負新地玉林堂彦八書物御経仕立所引札〕</t>
  </si>
  <si>
    <t>16-A00-6010-6-9</t>
  </si>
  <si>
    <t>〔御蔵前片町天王橋詰西がわふじや豊吉ギヤマン油画額面細工所引札〕</t>
  </si>
  <si>
    <t>16-A00-6010-6-10</t>
  </si>
  <si>
    <t>万国産物所引札</t>
  </si>
  <si>
    <t>16-A00-6010-6-11</t>
  </si>
  <si>
    <t>〔浅草広小路角屋慶次郎腹掛股引所引札〕</t>
  </si>
  <si>
    <t>16-A00-6010-6-12</t>
  </si>
  <si>
    <t>〔照降町桑田屋佐兵衛雪駄傘下駄安売引札〕</t>
  </si>
  <si>
    <t>16-A00-6010-6-13</t>
  </si>
  <si>
    <t>〔江戸本町１丁目北側中程ますみ屋三右衛門諸きれ品々大安売引札〕</t>
  </si>
  <si>
    <t>16-A00-6010-6-14</t>
  </si>
  <si>
    <t>〔浅草地内伝法院前万屋和助手傘せつた下駄足駄引札〕</t>
  </si>
  <si>
    <t>16-A00-6010-6-15</t>
  </si>
  <si>
    <t>〔上州吉井中野屋孫二郎女作火打引札〕</t>
  </si>
  <si>
    <t>16-A00-6010-6-16</t>
  </si>
  <si>
    <t>〔四谷伝馬１丁目越後屋重助小間物卸引札〕</t>
  </si>
  <si>
    <t>16-A00-6010-6-17</t>
  </si>
  <si>
    <t>家造各色筆墨摺本定価</t>
  </si>
  <si>
    <t>16-A00-6010-6-18</t>
  </si>
  <si>
    <t>〔江戸橋四日市塚口屋利右衛門唐物類引札〕</t>
  </si>
  <si>
    <t>16-A00-6010-6-19</t>
  </si>
  <si>
    <t>御定紋福紗引札</t>
  </si>
  <si>
    <t>16-A00-6010-6-20</t>
  </si>
  <si>
    <t>〔通本石町２丁目鏡師津田薩摩引札〕</t>
  </si>
  <si>
    <t>16-A00-6010-6-21</t>
  </si>
  <si>
    <t>〔神田龍閑橋角近江屋幸助足袋股引類引札〕</t>
  </si>
  <si>
    <t>16-A00-6010-6-22</t>
  </si>
  <si>
    <t>〔四谷伝馬町新１丁目角山本屋清兵衛錦絵類引札〕</t>
  </si>
  <si>
    <t>16-A00-6010-6-23</t>
  </si>
  <si>
    <t>〔今川橋藤田屋清右衛門瀬戸物大安売引札〕</t>
  </si>
  <si>
    <t>16-A00-6010-6-24</t>
  </si>
  <si>
    <t>〔東叡山下谷上野町登嶋屋弥三郎金物引札〕</t>
  </si>
  <si>
    <t>16-A00-6010-6-25</t>
  </si>
  <si>
    <t>〔芝神明前文玉堂高嶋久次郎諸国名石硯細工引札〕</t>
  </si>
  <si>
    <t>16-A00-6010-6-26</t>
  </si>
  <si>
    <t>〔江戸芝神明前大和屋惣兵衛毛物類唐物大安売引札〕</t>
  </si>
  <si>
    <t>16-A00-6010-6-27</t>
  </si>
  <si>
    <t>〔横浜弁天通３丁目御泊宿鹿嶋屋清七引札〕</t>
  </si>
  <si>
    <t>16-A00-6010-6-28</t>
  </si>
  <si>
    <t>〔江川太郎左衛門代官所駿州富士郡今井村年貢納入書〕</t>
  </si>
  <si>
    <t>16-A00-6010-6-29</t>
  </si>
  <si>
    <t>〔本郷天沢寺前玉屋熊吉受領書式摺物〕</t>
  </si>
  <si>
    <t>16-A00-6010-6-30</t>
  </si>
  <si>
    <t>16-A00-6010-6-31</t>
  </si>
  <si>
    <t>鉛華元祖本方伝来雪水さらし雲井菊引札</t>
  </si>
  <si>
    <t>16-A00-6010-6-32</t>
  </si>
  <si>
    <t>〔市ヶ谷田町下２丁目福永屋本店古着引札〕</t>
  </si>
  <si>
    <t>16-A00-6010-6-33</t>
  </si>
  <si>
    <t>種痘案内書</t>
  </si>
  <si>
    <t>16-A00-6010-6-34</t>
  </si>
  <si>
    <t>〔江戸芝神明三島町小山清兵衛目鏡類引札〕</t>
  </si>
  <si>
    <t>16-A00-6010-6-35</t>
  </si>
  <si>
    <t>〔佐々井半十郎代官所武州埼玉郡八条領上馬場村巳年貢納入書〕</t>
  </si>
  <si>
    <t>16-A00-6010-6-36</t>
  </si>
  <si>
    <t>〔江戸芝神明前唐物商大和屋惣兵衛請取書〕</t>
  </si>
  <si>
    <t>16-A00-6010-6-37</t>
  </si>
  <si>
    <t>〔浅草諏訪町甲州屋庄兵衛常滑焼物類引札〕</t>
  </si>
  <si>
    <t>16-A00-6010-6-38</t>
  </si>
  <si>
    <t>〔江戸芝神明前宇田川町三河屋重兵衛東錦絵おろし引札〕</t>
  </si>
  <si>
    <t>16-A00-6010-6-39</t>
  </si>
  <si>
    <t>野しずし引札</t>
  </si>
  <si>
    <t>16-A00-6010-6-40</t>
  </si>
  <si>
    <t>〔江戸芝神明前大和屋惣兵衛毛織物類唐物大安売引札〕</t>
  </si>
  <si>
    <t>16-A00-6010-6-41</t>
  </si>
  <si>
    <t>〔江戸京橋南伝馬町１丁目稲屋清兵衛万糸細工物引札〕</t>
  </si>
  <si>
    <t>16-A00-6010-6-42</t>
  </si>
  <si>
    <t>〔金物引札〕</t>
  </si>
  <si>
    <t>16-A00-6010-6-43</t>
  </si>
  <si>
    <t>〔浅草御蔵前瓦町円泰堂森本順三郎地本錦絵問屋引札〕</t>
  </si>
  <si>
    <t>16-A00-6010-6-44</t>
  </si>
  <si>
    <t>しほせんべい引札</t>
  </si>
  <si>
    <t>16-A00-6010-6-45</t>
  </si>
  <si>
    <t>〔真綿引札〕</t>
  </si>
  <si>
    <t>16-A00-6010-6-46</t>
  </si>
  <si>
    <t>〔兵庫県支配所播州多可郡清水村当巳租税米納入書〕</t>
  </si>
  <si>
    <t>肥前・江戸</t>
  </si>
  <si>
    <t>16-A00-6010-6-47</t>
  </si>
  <si>
    <t>〔長崎会所請取書〕</t>
  </si>
  <si>
    <t>16-A00-6010-6-48</t>
  </si>
  <si>
    <t>16-A00-6010-6-49</t>
  </si>
  <si>
    <t>〔印判師金子井兵衛受取書〕</t>
  </si>
  <si>
    <t>16-A00-6010-6-50</t>
  </si>
  <si>
    <t>〔三河屋次郎兵衛受取書〕</t>
  </si>
  <si>
    <t>16-A00-6010-6-51</t>
  </si>
  <si>
    <t>〔勝元喜右衛門受取書〕</t>
  </si>
  <si>
    <t>江戸・肥前</t>
  </si>
  <si>
    <t>16-A00-6010-6-52</t>
  </si>
  <si>
    <t>〔長崎会所受取書〕</t>
  </si>
  <si>
    <t>16-A00-6010-6-53</t>
  </si>
  <si>
    <t>〔某品代金受取書〕</t>
  </si>
  <si>
    <t>16-A00-6010-6-54</t>
  </si>
  <si>
    <t>〔青柳新三郎受取書〕</t>
  </si>
  <si>
    <t>16-A00-6010-6-55</t>
  </si>
  <si>
    <t>16-A00-6010-6-56</t>
  </si>
  <si>
    <t>〔丸屋治郎兵衛受取書〕</t>
  </si>
  <si>
    <t>16-A00-6010-6-57</t>
  </si>
  <si>
    <t>〔伊勢屋久五郎受取書〕</t>
  </si>
  <si>
    <t>16-A00-6010-6-58</t>
  </si>
  <si>
    <t>16-A00-6010-6-59</t>
  </si>
  <si>
    <t>〔定日御用御飛脚所受取書〕</t>
  </si>
  <si>
    <t>16-A00-6010-6-60</t>
  </si>
  <si>
    <t>16-A00-6010-6-61</t>
  </si>
  <si>
    <t>〔小笠原甫三郎代官所甲州巨摩郡上小河原村当丑年貢納入書〕</t>
  </si>
  <si>
    <t>16-A00-6010-6-62</t>
  </si>
  <si>
    <t>〔御蔵前旅籠町２丁目美濃屋安五郎大工道具鉄物類引札〕</t>
  </si>
  <si>
    <t>16-A00-6010-6-63</t>
  </si>
  <si>
    <t>〔懐爐使用法書付〕</t>
  </si>
  <si>
    <t>16-A00-6010-6-64</t>
  </si>
  <si>
    <t>独流東竈角田川焼引札</t>
  </si>
  <si>
    <t>16-A00-6010-6-65</t>
  </si>
  <si>
    <t>〔江都神田柳原籾蔵跡新地森屋彦八万年紙仕立所書物御経仕立所引札〕</t>
  </si>
  <si>
    <t>16-A00-6010-6-66</t>
  </si>
  <si>
    <t>歌仙の名酒引札</t>
  </si>
  <si>
    <t>16-A00-6010-6-67</t>
  </si>
  <si>
    <t>〔元飯田町魚屋栄蔵すし引札〕</t>
  </si>
  <si>
    <t>16-A00-6010-6-68</t>
  </si>
  <si>
    <t>諸先生用筆各種定価</t>
  </si>
  <si>
    <t>16-A00-6010-6-69</t>
  </si>
  <si>
    <t>〔横浜本町３丁目南側金吉屋庄兵衛唐物及び異国人持渡り諸品引札〕</t>
  </si>
  <si>
    <t>16-A00-6010-6-70</t>
  </si>
  <si>
    <t>〔横山町３丁目角松屋幸助雪踏大安売引札〕</t>
  </si>
  <si>
    <t>16-A00-6010-6-71</t>
  </si>
  <si>
    <t>〔市ヶ谷八幡町大和屋伝治郎せつた類引札〕</t>
  </si>
  <si>
    <t>16-A00-6010-6-72</t>
  </si>
  <si>
    <t>〔下谷広徳寺前通り稲荷町１丁目松本治助蘭物唐物引札〕</t>
  </si>
  <si>
    <t>16-A00-6010-6-73</t>
  </si>
  <si>
    <t>〔元飯田町四方儀兵衛酒味淋醤油類引札〕</t>
  </si>
  <si>
    <t>16-A00-6010-6-74</t>
  </si>
  <si>
    <t>〔芝神明前伊勢屋吉右衛門紙子細工処引札〕</t>
  </si>
  <si>
    <t>16-A00-6010-6-75</t>
  </si>
  <si>
    <t>〔浅草御門跡前通橋際織屋治助雪踏類引札〕</t>
  </si>
  <si>
    <t>16-A00-6010-6-76</t>
  </si>
  <si>
    <t>文久壬戌家塾月課詩文題</t>
  </si>
  <si>
    <t>16-A00-6010-6-77</t>
  </si>
  <si>
    <t>〔麹町４丁目北側白川屋小兵衛ギヤマン唐物類無双大安売引札〕</t>
  </si>
  <si>
    <t>16-A00-6010-6-78</t>
  </si>
  <si>
    <t>〔極上寒製撰午新草漉本改玉某品引札〕</t>
  </si>
  <si>
    <t>16-A00-6010-6-79</t>
  </si>
  <si>
    <t>雁皮紙目録</t>
  </si>
  <si>
    <t>16-A00-6010-6-80</t>
  </si>
  <si>
    <t>〔芝神明前宇田川町三河屋重兵衛東錦絵引札〕</t>
  </si>
  <si>
    <t>16-A00-6010-6-81</t>
  </si>
  <si>
    <t>〔江戸芝神明前三嶋町田中屋平右衛門大小脇差類引札〕</t>
  </si>
  <si>
    <t>16-A00-6010-6-82</t>
  </si>
  <si>
    <t>家伝元寿散虎狼痢之妙薬</t>
  </si>
  <si>
    <t>16-A00-6010-6-83</t>
  </si>
  <si>
    <t>〔江戸芝神明前三島町小山清兵衛目鏡細工玉細工阿蘭陀切子細工引札〕</t>
  </si>
  <si>
    <t>16-A00-6010-6-84</t>
  </si>
  <si>
    <t>およそ小児の病を見る事</t>
  </si>
  <si>
    <t>16-A00-6010-6-85</t>
  </si>
  <si>
    <t>〔京橋銀座１丁目吉田屋治兵衛酒安売引札〕</t>
  </si>
  <si>
    <t>16-A00-6010-6-86</t>
  </si>
  <si>
    <t>〔てりふり町宮田忠蔵雪踏傘引札〕</t>
  </si>
  <si>
    <t>16-A00-6010-6-87</t>
  </si>
  <si>
    <t>〔三河町１丁目煙草問屋高田屋吉兵衛引札〕</t>
  </si>
  <si>
    <t>16-A00-6010-6-88</t>
  </si>
  <si>
    <t>〔江戸本町４丁目角茶師松龍軒大橋太郎治郎銘茶一覧〕</t>
  </si>
  <si>
    <t>16-A00-6010-6-89</t>
  </si>
  <si>
    <t>〔江戸通り塩町東側中程和物唐物蘭物硝子ギヤマン問屋加賀屋久兵衛引札〕</t>
  </si>
  <si>
    <t>16-A00-6010-6-90</t>
  </si>
  <si>
    <t>〔麹町１３丁目武蔵屋安五郎雪踏傘類大安売引札〕</t>
  </si>
  <si>
    <t>16-A00-6010-6-91</t>
  </si>
  <si>
    <t>〔江戸芝神明前大和屋惣兵衛唐物安売引札〕</t>
  </si>
  <si>
    <t>16-A00-6010-6-92</t>
  </si>
  <si>
    <t>〔麹町３丁目南側中程雪踏問屋伊勢屋佐兵衛引札〕</t>
  </si>
  <si>
    <t>16-A00-6010-6-93</t>
  </si>
  <si>
    <t>〔神田通鍋町角茶盛軒森田製銘茶引札〕</t>
  </si>
  <si>
    <t>16-A00-6010-6-94</t>
  </si>
  <si>
    <t>〔江戸芝神明前日かけ丁通り柴井町新道松本屋仁右衛門袋物類引札〕</t>
  </si>
  <si>
    <t>Ｅ</t>
  </si>
  <si>
    <t>16-A00-6010-6-95</t>
  </si>
  <si>
    <t>〔御警固被仰付講武所より御撰達人名前書〕</t>
  </si>
  <si>
    <t>16-A00-6010-6-96</t>
  </si>
  <si>
    <t>〔しん宿仲町みのわ屋徳左衛門夏物惟子浴衣類大安売引札〕</t>
  </si>
  <si>
    <t>16-A00-6010-6-97</t>
  </si>
  <si>
    <t>〔日本橋室町３丁目西側加賀屋長吉唐紙一覧〕</t>
  </si>
  <si>
    <t>16-A00-6010-6-98</t>
  </si>
  <si>
    <t>〔江戸神田三河町１丁目茶師金井軒三文字屋金兵衛製銘茶一覧〕</t>
  </si>
  <si>
    <t>16-A00-6010-7-1</t>
  </si>
  <si>
    <t>梅けん散引札</t>
  </si>
  <si>
    <t>16-A00-6010-7-2</t>
  </si>
  <si>
    <t>田川屋引札</t>
  </si>
  <si>
    <t>Ｙ</t>
  </si>
  <si>
    <t>16-A00-6010-7-3</t>
  </si>
  <si>
    <t>世の中ある物づくし</t>
  </si>
  <si>
    <t>16-A00-6010-7-4</t>
  </si>
  <si>
    <t>丑年種痘日（うゑび）</t>
  </si>
  <si>
    <t>16-A00-6010-7-5</t>
  </si>
  <si>
    <t>しんぱんわらひのたね</t>
  </si>
  <si>
    <t>江戸・紀伊</t>
  </si>
  <si>
    <t>16-A00-6010-7-6</t>
  </si>
  <si>
    <t>家伝芝金丸効能</t>
  </si>
  <si>
    <t>16-A00-6010-7-7</t>
  </si>
  <si>
    <t>〔芝神明前三嶋町西側中程もつかう屋十□兵衛本はかねきり火打所引札〕</t>
  </si>
  <si>
    <t>16-A00-6010-7-8</t>
  </si>
  <si>
    <t>松のみとり引札</t>
  </si>
  <si>
    <t>16-A00-6010-7-9</t>
  </si>
  <si>
    <t>薬油さくらか引札</t>
  </si>
  <si>
    <t>16-A00-6010-7-10</t>
  </si>
  <si>
    <t>〔市ヶ谷御門外大黒屋大和大掾菓子引札〕</t>
  </si>
  <si>
    <t>16-A00-6010-7-11</t>
  </si>
  <si>
    <t>達磨延寿丸引札</t>
  </si>
  <si>
    <t>江戸・上総</t>
  </si>
  <si>
    <t>16-A00-6010-7-12</t>
  </si>
  <si>
    <t>神仙一角丸・回生真訣折衝飲引札</t>
  </si>
  <si>
    <t>16-A00-6010-7-13</t>
  </si>
  <si>
    <t>新工夫元祖日下開山入歯師太田宗伯引札</t>
  </si>
  <si>
    <t>16-A00-6010-7-14</t>
  </si>
  <si>
    <t>水月樓永代掛額案内</t>
  </si>
  <si>
    <t>16-A00-6010-7-15</t>
  </si>
  <si>
    <t>〔本郷２丁目坂上長兵衛酒類大安売引札〕</t>
  </si>
  <si>
    <t>16-A00-6010-7-16</t>
  </si>
  <si>
    <t>寒製富士あられ白酒引札</t>
  </si>
  <si>
    <t>16-A00-6010-7-17</t>
  </si>
  <si>
    <t>三保丸効能</t>
  </si>
  <si>
    <t>16-A00-6010-7-18</t>
  </si>
  <si>
    <t>薬はみがき梅見散引札</t>
  </si>
  <si>
    <t>16-A00-6010-7-19</t>
  </si>
  <si>
    <t>流行はしかねやのむつごとわらいのたね</t>
  </si>
  <si>
    <t>16-A00-6010-7-20</t>
  </si>
  <si>
    <t>流行はしかのなぞなぞ</t>
  </si>
  <si>
    <t>16-A00-6010-7-21</t>
  </si>
  <si>
    <t>流行はしかやくはらひ下</t>
  </si>
  <si>
    <t>16-A00-6010-7-22</t>
  </si>
  <si>
    <t>〔鎖文字〕</t>
  </si>
  <si>
    <t>16-A00-6010-7-23</t>
  </si>
  <si>
    <t>流行はしか国づくし下</t>
  </si>
  <si>
    <t>16-A00-6010-7-24</t>
  </si>
  <si>
    <t>〔江戸四里四方はしか病人書付摺物〕</t>
  </si>
  <si>
    <t>16-A00-6010-7-25</t>
  </si>
  <si>
    <t>ないものづくし上下</t>
  </si>
  <si>
    <t>16-A00-6010-7-26</t>
  </si>
  <si>
    <t>〔元飯田町薪河岸鹿島源七郎酒類引札〕</t>
  </si>
  <si>
    <t>16-A00-6010-7-27</t>
  </si>
  <si>
    <t>本家御薬粟守酒引札</t>
  </si>
  <si>
    <t>16-A00-6010-7-28</t>
  </si>
  <si>
    <t>ふうどく・ふうしつ・かくしつふう・つうふう薬引札</t>
  </si>
  <si>
    <t>16-A00-6010-7-29</t>
  </si>
  <si>
    <t>回生真訣折衝飲引札</t>
  </si>
  <si>
    <t>16-A00-6010-7-30</t>
  </si>
  <si>
    <t>てんぷら御茶漬引札</t>
  </si>
  <si>
    <t>近江・江戸</t>
  </si>
  <si>
    <t>16-A00-6010-7-31</t>
  </si>
  <si>
    <t>牛胆丸・反本丸引札</t>
  </si>
  <si>
    <t>16-A00-6010-7-32</t>
  </si>
  <si>
    <t>〔元飯田町まき川岸鹿島源七郎酒醤油引札〕</t>
  </si>
  <si>
    <t>16-A00-6010-7-33</t>
  </si>
  <si>
    <t>16-A00-6010-7-34</t>
  </si>
  <si>
    <t>文久癸亥月課文題</t>
  </si>
  <si>
    <t>京都・信濃</t>
  </si>
  <si>
    <t>16-A00-6010-7-35</t>
  </si>
  <si>
    <t>三国無双一子相伝御目洗薬引札</t>
  </si>
  <si>
    <t>16-A00-6010-7-36</t>
  </si>
  <si>
    <t>無二膏引札</t>
  </si>
  <si>
    <t>16-A00-6010-7-37</t>
  </si>
  <si>
    <t>御用四季御蒸菓子司松月庵引札</t>
  </si>
  <si>
    <t>16-A00-6010-7-38</t>
  </si>
  <si>
    <t>乳の療治ほどこし案内</t>
  </si>
  <si>
    <t>和泉・江戸</t>
  </si>
  <si>
    <t>16-A00-6010-7-39</t>
  </si>
  <si>
    <t>真珠妙応丸引札</t>
  </si>
  <si>
    <t>16-A00-6010-7-40</t>
  </si>
  <si>
    <t>種痘日附</t>
  </si>
  <si>
    <t>16-A00-6010-7-41</t>
  </si>
  <si>
    <t>商人一枚起請文曰</t>
  </si>
  <si>
    <t>16-A00-6010-7-42</t>
  </si>
  <si>
    <t>〔長崎会所定〕</t>
  </si>
  <si>
    <t>16-A00-6010-7-43</t>
  </si>
  <si>
    <t>神社祭礼仏閣法会浪華参詣大数望</t>
  </si>
  <si>
    <t>大阪？</t>
  </si>
  <si>
    <t>16-A00-6010-7-44</t>
  </si>
  <si>
    <t>三都流行諸軍談講釈読物評定見台</t>
  </si>
  <si>
    <t>16-A00-6010-7-45</t>
  </si>
  <si>
    <t>浮世つりあはぬもの角力</t>
  </si>
  <si>
    <t>16-A00-6010-7-46</t>
  </si>
  <si>
    <t>浪花市中はんじやう家玉づくし</t>
  </si>
  <si>
    <t>16-A00-6010-7-47</t>
  </si>
  <si>
    <t>万国地名競亜細亜洲之分</t>
  </si>
  <si>
    <t>16-A00-6010-7-48</t>
  </si>
  <si>
    <t>日本一流元祖御入歯細工司引札</t>
  </si>
  <si>
    <t>大阪・信濃</t>
  </si>
  <si>
    <t>16-A00-6010-7-49</t>
  </si>
  <si>
    <t>御免蘭方ホルトス引札</t>
  </si>
  <si>
    <t>16-A00-6010-7-50</t>
  </si>
  <si>
    <t>本草会案内</t>
  </si>
  <si>
    <t>16-A00-6010-7-51</t>
  </si>
  <si>
    <t>〔名古屋本町３丁目さわや武兵衛太物類しま類大安売引札〕</t>
  </si>
  <si>
    <t>16-A00-6010-7-52</t>
  </si>
  <si>
    <t>赤万能即治膏引札</t>
  </si>
  <si>
    <t>16-A00-6010-7-53</t>
  </si>
  <si>
    <t>慶応二年丙寅暦</t>
  </si>
  <si>
    <t>16-A00-6010-7-54</t>
  </si>
  <si>
    <t>〔鎌倉川岸としまや居酒食物引札〕</t>
  </si>
  <si>
    <t>16-A00-6010-7-55</t>
  </si>
  <si>
    <t>列候勇臣録</t>
  </si>
  <si>
    <t>16-A00-6010-7-56</t>
  </si>
  <si>
    <t>〔幕府一枚武鑑〕</t>
  </si>
  <si>
    <t>16-A00-6010-7-57</t>
  </si>
  <si>
    <t>16-A00-6010-7-58</t>
  </si>
  <si>
    <t>16-A00-6010-7-59</t>
  </si>
  <si>
    <t>〔江戸大伝馬町２丁目駿河屋製羊羹引札〕</t>
  </si>
  <si>
    <t>16-A00-6010-7-60</t>
  </si>
  <si>
    <t>文久四年甲子暦</t>
  </si>
  <si>
    <t>16-A00-6010-7-61</t>
  </si>
  <si>
    <t>〔慶長五年以降干支年号一覧〕</t>
  </si>
  <si>
    <t>16-A00-6010-7-62</t>
  </si>
  <si>
    <t>〔大森谷田屋料理引札〕</t>
  </si>
  <si>
    <t>16-A00-6010-7-63</t>
  </si>
  <si>
    <t>例月詩文会課題</t>
  </si>
  <si>
    <t>16-A00-6010-7-64</t>
  </si>
  <si>
    <t>〔三河町１丁目吉野屋惣兵衛呉服引札〕</t>
  </si>
  <si>
    <t>16-A00-6010-7-65</t>
  </si>
  <si>
    <t>〔新橋尾張町ゑひすや八郎左衛門呉服引札〕</t>
  </si>
  <si>
    <t>16-A00-6010-7-66</t>
  </si>
  <si>
    <t>〔江戸日本橋四日市万国屋長兵衛歯磨引札〕</t>
  </si>
  <si>
    <t>16-A00-6010-7-67</t>
  </si>
  <si>
    <t>破軍星早繰</t>
  </si>
  <si>
    <t>16-A00-6010-7-68</t>
  </si>
  <si>
    <t>〔神田佐久間町３丁目元祖よめが干温飩所金屋長右衛門うどんそば引札〕</t>
  </si>
  <si>
    <t>16-A00-6010-7-69</t>
  </si>
  <si>
    <t>16-A00-6010-7-70</t>
  </si>
  <si>
    <t>〔江戸芝神明前出雲屋武兵衛猪口盃類引札〕</t>
  </si>
  <si>
    <t>16-A00-6010-7-71</t>
  </si>
  <si>
    <t>16-A00-6010-7-72</t>
  </si>
  <si>
    <t>〔わきやね節〕</t>
  </si>
  <si>
    <t>16-A00-6010-7-73</t>
  </si>
  <si>
    <t>16-A00-6010-7-74</t>
  </si>
  <si>
    <t>〔馬壹伏見屋庄左衛門請取書〕</t>
  </si>
  <si>
    <t>16-A00-6010-7-75</t>
  </si>
  <si>
    <t>〔芝神明前宇田川町山泉堂山城屋甚兵衛地本絵草紙問屋引札〕</t>
  </si>
  <si>
    <t>16-A00-6010-7-76</t>
  </si>
  <si>
    <t>〔江戸四谷伝馬町新１丁目農寿堂濃州屋安兵衛地本錦絵草紙問屋引札〕</t>
  </si>
  <si>
    <t>16-A00-6010-7-77</t>
  </si>
  <si>
    <t>〔本幅堅地寒製一紙撰井宿引札〕</t>
  </si>
  <si>
    <t>16-A00-6010-7-78</t>
  </si>
  <si>
    <t>天下泰平へんがない上家内安全へんがない下</t>
  </si>
  <si>
    <t>16-A00-6010-7-79</t>
  </si>
  <si>
    <t>流行道化取組</t>
  </si>
  <si>
    <t>16-A00-6010-7-80</t>
  </si>
  <si>
    <t>流行とびちがひもの</t>
  </si>
  <si>
    <t>16-A00-6010-7-81</t>
  </si>
  <si>
    <t>銭相場早見調法記</t>
  </si>
  <si>
    <t>16-A00-6010-7-82</t>
  </si>
  <si>
    <t>16-A00-6010-7-83</t>
  </si>
  <si>
    <t>大地震大津浪之図</t>
  </si>
  <si>
    <t>16-A00-6010-7-84</t>
  </si>
  <si>
    <t>焼場方角附</t>
  </si>
  <si>
    <t>16-A00-6010-7-85</t>
  </si>
  <si>
    <t>〔飯沼村柏屋三左衛門染物引札〕</t>
  </si>
  <si>
    <t>16-A00-6010-7-86</t>
  </si>
  <si>
    <t>諸国白黒さとうるい引札</t>
  </si>
  <si>
    <t>16-A00-6010-7-87</t>
  </si>
  <si>
    <t>心中くどき</t>
  </si>
  <si>
    <t>16-A00-6010-7-88</t>
  </si>
  <si>
    <t>光明真珠散引札</t>
  </si>
  <si>
    <t>16-A00-6010-7-89</t>
  </si>
  <si>
    <t>〔飯田御堀端和泉屋庄三郎新茶売始引札〕</t>
  </si>
  <si>
    <t>16-A00-6010-7-90</t>
  </si>
  <si>
    <t>〔知久町３丁目油屋与左衛門賃糀引札〕</t>
  </si>
  <si>
    <t>16-A00-6010-7-91</t>
  </si>
  <si>
    <t>〔飯田松尾町２丁目帯屋藤治郎タバコ引札〕</t>
  </si>
  <si>
    <t>16-A00-6010-7-92</t>
  </si>
  <si>
    <t>〔飯田松尾町１丁目染物所住吉屋甚兵衛染物引札〕</t>
  </si>
  <si>
    <t>16-A00-6010-7-93</t>
  </si>
  <si>
    <t>当村より善光寺えみちのり</t>
  </si>
  <si>
    <t>16-A00-6010-7-94</t>
  </si>
  <si>
    <t>中風薬湯功能</t>
  </si>
  <si>
    <t>16-A00-6010-7-95</t>
  </si>
  <si>
    <t>〔飯田番匠町菓子所釘屋嘉助蒸物類引札〕</t>
  </si>
  <si>
    <t>16-A00-6010-7-96</t>
  </si>
  <si>
    <t>宇治御茶銘并価録</t>
  </si>
  <si>
    <t>16-A00-6010-7-97</t>
  </si>
  <si>
    <t>内津直段附三百目斤</t>
  </si>
  <si>
    <t>16-A00-6010-7-98</t>
  </si>
  <si>
    <t>上州草津出張煎湯所引札</t>
  </si>
  <si>
    <t>16-A00-6010-7-99</t>
  </si>
  <si>
    <t>〔飯田知久町２丁目角取次所水戸屋善兵衛茶銘〕</t>
  </si>
  <si>
    <t>16-A00-6010-7-100</t>
  </si>
  <si>
    <t>〔飯田本町２丁目若松屋鶴輔名茶引札〕</t>
  </si>
  <si>
    <t>16-A00-6010-7-101</t>
  </si>
  <si>
    <t>風はやさましはつさん一夜湯引札</t>
  </si>
  <si>
    <t>16-A00-6010-7-102</t>
  </si>
  <si>
    <t>〔飯田知久町２丁目板倉治右衛門糀引札〕</t>
  </si>
  <si>
    <t>16-A00-6010-7-103</t>
  </si>
  <si>
    <t>家伝秘方かさのくすりせわいらず引札</t>
  </si>
  <si>
    <t>16-A00-6010-7-104</t>
  </si>
  <si>
    <t>家伝疥瘡（ひぜん）薬引札</t>
  </si>
  <si>
    <t>信濃・伊勢</t>
  </si>
  <si>
    <t>16-A00-6010-7-105</t>
  </si>
  <si>
    <t>天元養気円・小児健脾円引札</t>
  </si>
  <si>
    <t>16-A00-6010-7-106</t>
  </si>
  <si>
    <t>16-A00-6010-7-107</t>
  </si>
  <si>
    <t>〔京西陣越後屋嘉助呉服織物帯地安売引札〕</t>
  </si>
  <si>
    <t>16-A00-6010-7-108</t>
  </si>
  <si>
    <t>痰咳妙薬清心丹引札</t>
  </si>
  <si>
    <t>16-A00-6010-7-109</t>
  </si>
  <si>
    <t>〔歳晩御祝儀受領書〕</t>
  </si>
  <si>
    <t>16-A00-6010-7-110</t>
  </si>
  <si>
    <t>益寿糖引札</t>
  </si>
  <si>
    <t>16-A00-6010-7-111</t>
  </si>
  <si>
    <t>京都・江戸</t>
  </si>
  <si>
    <t>16-A00-6010-7-112</t>
  </si>
  <si>
    <t>和蘭秘方三保丸引札</t>
  </si>
  <si>
    <t>16-A00-6010-7-113</t>
  </si>
  <si>
    <t>家伝百煉香歯痛の妙薬引札</t>
  </si>
  <si>
    <t>16-A00-6010-7-114</t>
  </si>
  <si>
    <t>〔草木并諸鉢もの大会開催案内〕</t>
  </si>
  <si>
    <t>16-A00-6010-8-1</t>
  </si>
  <si>
    <t>不浄除御拭香引札</t>
  </si>
  <si>
    <t>16-A00-6010-8-2</t>
  </si>
  <si>
    <t>〔不浄除掛香引札〕</t>
  </si>
  <si>
    <t>θ・Ｗ</t>
  </si>
  <si>
    <t>16-A00-6010-8-3</t>
  </si>
  <si>
    <t>明治三庚午年大小暦</t>
  </si>
  <si>
    <t>16-A00-6010-8-4</t>
  </si>
  <si>
    <t>〔不浄日一覧〕</t>
  </si>
  <si>
    <t>16-A00-6010-8-5</t>
  </si>
  <si>
    <t>蒲萄酒引札</t>
  </si>
  <si>
    <t>16-A00-6010-8-6</t>
  </si>
  <si>
    <t>共和塾則</t>
  </si>
  <si>
    <t>16-A00-6010-8-7</t>
  </si>
  <si>
    <t>浪花八景</t>
  </si>
  <si>
    <t>16-A00-6010-8-8</t>
  </si>
  <si>
    <t>〔浪華平野町通御霊新□□本店ごふく町衿見世はり弥呉服半襟大安売引札〕</t>
  </si>
  <si>
    <t>和泉</t>
  </si>
  <si>
    <t>16-A00-6010-8-9</t>
  </si>
  <si>
    <t>16-A00-6010-8-10</t>
  </si>
  <si>
    <t>十三名物あん焼引札</t>
  </si>
  <si>
    <t>16-A00-6010-8-11</t>
  </si>
  <si>
    <t>〔大坂心斎橋うなぎ谷南大和屋仙蔵唐物仕入所引札〕</t>
  </si>
  <si>
    <t>16-A00-6010-8-12</t>
  </si>
  <si>
    <t>〔摂州名塩村御用紙漉屋木村新三郎引札〕</t>
  </si>
  <si>
    <t>16-A00-6010-8-13</t>
  </si>
  <si>
    <t>〔大坂心さい橋大和屋□七奉書唐紙折手本品々引札〕</t>
  </si>
  <si>
    <t>16-A00-6010-8-14</t>
  </si>
  <si>
    <t>〔大阪大手通谷町西え入加茂屋直七戎引札〕</t>
  </si>
  <si>
    <t>16-A00-6010-8-15</t>
  </si>
  <si>
    <t>〔御折手本処平野町中橋東由翠堂引札〕</t>
  </si>
  <si>
    <t>16-A00-6010-8-16</t>
  </si>
  <si>
    <t>〔兵庫県支配所播州加西郡玉野村当巳租税米納入書〕</t>
  </si>
  <si>
    <t>16-A00-6010-8-17</t>
  </si>
  <si>
    <t>〔兵庫県支配所播州加西郡繁昌村当巳租税納入書〕</t>
  </si>
  <si>
    <t>16-A00-6010-8-18</t>
  </si>
  <si>
    <t>硝子ギヤマン諸細工数品仕入所引札</t>
  </si>
  <si>
    <t>大阪・薩摩</t>
  </si>
  <si>
    <t>16-A00-6010-8-19</t>
  </si>
  <si>
    <t>薩州国分引札</t>
  </si>
  <si>
    <t>16-A00-6010-8-20</t>
  </si>
  <si>
    <t>〔大坂心斎橋桧皮屋太郎□万半ゑり所引札〕</t>
  </si>
  <si>
    <t>16-A00-6010-8-21</t>
  </si>
  <si>
    <t>〔大坂かうらい橋１丁目堺筋東え入ル所三井ゑちご屋呉服物一式引札〕</t>
  </si>
  <si>
    <t>16-A00-6010-8-22</t>
  </si>
  <si>
    <t>〔御堂筋唐物町北へ入２軒目綿屋兵衛万糸物細工所引札〕</t>
  </si>
  <si>
    <t>16-A00-6010-8-23</t>
  </si>
  <si>
    <t>〔天神橋通内平野町南へ入伊勢屋徳三郎万小間物仕入処引札〕</t>
  </si>
  <si>
    <t>16-A00-6010-8-24</t>
  </si>
  <si>
    <t>〔松屋町久宝寺橋南へ入大多福屋安兵衛かもじ所并万小間物類引札〕</t>
  </si>
  <si>
    <t>16-A00-6010-8-25</t>
  </si>
  <si>
    <t>〔大坂伏見両替町２丁目井筒屋徳兵衛碁盤石将棋盤所引札〕</t>
  </si>
  <si>
    <t>16-A00-6010-8-26</t>
  </si>
  <si>
    <t>お福豆引札</t>
  </si>
  <si>
    <t>16-A00-6010-8-27</t>
  </si>
  <si>
    <t>神社仏閣大仏師引札</t>
  </si>
  <si>
    <t>16-A00-6010-8-28</t>
  </si>
  <si>
    <t>〔皇国清朝書画筆引札〕</t>
  </si>
  <si>
    <t>16-A00-6010-8-29</t>
  </si>
  <si>
    <t>千年巻引札</t>
  </si>
  <si>
    <t>16-A00-6010-8-30</t>
  </si>
  <si>
    <t>16-A00-6010-8-31</t>
  </si>
  <si>
    <t>〔谷町久宝寺町南え入菓子司所明石屋玉雲堂引札〕</t>
  </si>
  <si>
    <t>16-A00-6010-8-32</t>
  </si>
  <si>
    <t>〔本町１丁目尾張屋伊兵衛菓子所千年巻引札〕</t>
  </si>
  <si>
    <t>16-A00-6010-8-33</t>
  </si>
  <si>
    <t>〔日本橋南詰少し西池田屋□兵衛初音鮨引札〕</t>
  </si>
  <si>
    <t>16-A00-6010-8-34</t>
  </si>
  <si>
    <t>〔天神橋□□□町南槌屋作治郎懐中枕鯨細工処引札〕</t>
  </si>
  <si>
    <t>16-A00-6010-8-35</t>
  </si>
  <si>
    <t>寿部饅頭引札</t>
  </si>
  <si>
    <t>16-A00-6010-8-36</t>
  </si>
  <si>
    <t>〔大阪新町橋□詰東□うぶけや喜之助鋏所引札〕</t>
  </si>
  <si>
    <t>16-A00-6010-8-37</t>
  </si>
  <si>
    <t>万金丹引札</t>
  </si>
  <si>
    <t>16-A00-6010-8-38</t>
  </si>
  <si>
    <t>饅頭切手</t>
  </si>
  <si>
    <t>16-A00-6010-8-39</t>
  </si>
  <si>
    <t>〔本町松□町南え入鮨処いくよ引札〕</t>
  </si>
  <si>
    <t>16-A00-6010-8-40</t>
  </si>
  <si>
    <t>16-A00-6010-8-41</t>
  </si>
  <si>
    <t>〔大阪安土町八百や町南小山屋儀助砂糖金米糖所引札〕</t>
  </si>
  <si>
    <t>16-A00-6010-8-42</t>
  </si>
  <si>
    <t>〔大坂本町５丁目御堂筋南え入東側但馬屋善三良引札〕</t>
  </si>
  <si>
    <t>16-A00-6010-8-43</t>
  </si>
  <si>
    <t>浪花本家桜餅引札</t>
  </si>
  <si>
    <t>16-A00-6010-8-44</t>
  </si>
  <si>
    <t>〔心斎橋通順慶町北え入筒井屋万蔵唐小間物清陽物所引札〕</t>
  </si>
  <si>
    <t>16-A00-6010-8-45</t>
  </si>
  <si>
    <t>郵船出港東京行廻漕丸案内</t>
  </si>
  <si>
    <t>16-A00-6010-8-46</t>
  </si>
  <si>
    <t>鯛味噌鯛田麩引札</t>
  </si>
  <si>
    <t>16-A00-6010-8-47</t>
  </si>
  <si>
    <t>〔松魚田麩引札〕</t>
  </si>
  <si>
    <t>16-A00-6010-8-48</t>
  </si>
  <si>
    <t>〔天満１０丁目筋表門南へ入深田屋政次郎絹糸木綿紙類引札〕</t>
  </si>
  <si>
    <t>16-A00-6010-8-49</t>
  </si>
  <si>
    <t>西洋諸銘酒引札</t>
  </si>
  <si>
    <t>16-A00-6010-8-50</t>
  </si>
  <si>
    <t>とろろ引札</t>
  </si>
  <si>
    <t>16-A00-6010-8-51</t>
  </si>
  <si>
    <t>〔大阪立売堀高橋北詰松寿軒松魚でんぷ・松魚味噌・松かさ煮引札〕</t>
  </si>
  <si>
    <t>16-A00-6010-8-52</t>
  </si>
  <si>
    <t>ときはき・松魚でんぶ引札</t>
  </si>
  <si>
    <t>16-A00-6010-8-53</t>
  </si>
  <si>
    <t>〔大阪立売堀高橋松寿軒松魚精製所引札〕</t>
  </si>
  <si>
    <t>16-A00-6010-8-54</t>
  </si>
  <si>
    <t>〔島の内金円堂引札〕</t>
  </si>
  <si>
    <t>16-A00-6010-8-55</t>
  </si>
  <si>
    <t>明治三歳庚午略暦</t>
  </si>
  <si>
    <t>16-A00-6010-8-56</t>
  </si>
  <si>
    <t>〔入学願書書式摺物〕</t>
  </si>
  <si>
    <t>16-A00-6010-8-57</t>
  </si>
  <si>
    <t>〔入寮願書書式摺物〕</t>
  </si>
  <si>
    <t>16-A00-6010-8-58</t>
  </si>
  <si>
    <t>かぶら千枚漬引札</t>
  </si>
  <si>
    <t>16-A00-6010-8-59</t>
  </si>
  <si>
    <t>〔中之島廻漕会社送り状〕</t>
  </si>
  <si>
    <t>16-A00-6010-8-60</t>
  </si>
  <si>
    <t>江戸飛脚賃銀付</t>
  </si>
  <si>
    <t>16-A00-6010-8-61</t>
  </si>
  <si>
    <t>江戸飛脚御用通</t>
  </si>
  <si>
    <t>16-A00-6010-8-62</t>
  </si>
  <si>
    <t>〔牛肉販売案内〕</t>
  </si>
  <si>
    <t>16-A00-6010-9-1</t>
  </si>
  <si>
    <t>〔大坂谷町２丁目福森栄寿軒筆墨硯等引札〕</t>
  </si>
  <si>
    <t>16-A00-6010-9-2</t>
  </si>
  <si>
    <t>〔大阪天満老松町二重門西へ入南側永林堂林九兵衛実印版木彫刻処引札〕</t>
  </si>
  <si>
    <t>16-A00-6010-9-3</t>
  </si>
  <si>
    <t>〔浪花心斎橋南詰うなぎ谷南へ入大和屋仙蔵□稟〕</t>
  </si>
  <si>
    <t>16-A00-6010-9-4</t>
  </si>
  <si>
    <t>〔大阪心斎橋通り備後町北へ入小野屋弥兵衛硝子器引札〕</t>
  </si>
  <si>
    <t>備後・大阪</t>
  </si>
  <si>
    <t>16-A00-6010-9-5</t>
  </si>
  <si>
    <t>〔五銘酒引札〕</t>
  </si>
  <si>
    <t>16-A00-6010-9-6</t>
  </si>
  <si>
    <t>〔大日本浪華道修町心斎橋南入伊勢村屋茂助西洋武器類引札〕</t>
  </si>
  <si>
    <t>16-A00-6010-9-7</t>
  </si>
  <si>
    <t>〔大阪平野町松屋町角原田屋亀遊軒製菓子所引札〕</t>
  </si>
  <si>
    <t>16-A00-6010-9-8</t>
  </si>
  <si>
    <t>〔大阪松屋町通近江町北へ入丸山軒製菓子所引札〕</t>
  </si>
  <si>
    <t>16-A00-6010-9-9</t>
  </si>
  <si>
    <t>〔大坂高麗橋３丁目虎屋大和藤原大掾伊織製菓子所引札〕</t>
  </si>
  <si>
    <t>大阪・山城</t>
  </si>
  <si>
    <t>16-A00-6010-9-10</t>
  </si>
  <si>
    <t>〔大阪淡路町１丁目伏見京町駿河屋出店菓子所煉羊羹所引札〕</t>
  </si>
  <si>
    <t>16-A00-6010-9-11</t>
  </si>
  <si>
    <t>〔大阪平野町善安筋北へ入辻堂和泉屋康信製菓子司所煉羊羹所引札〕</t>
  </si>
  <si>
    <t>16-A00-6010-9-12</t>
  </si>
  <si>
    <t>〔大阪松屋町安堂寺橋１丁北亀屋出店製蒸菓子所引札〕</t>
  </si>
  <si>
    <t>16-A00-6010-9-13</t>
  </si>
  <si>
    <t>〔大坂松屋町通り安堂寺ばし北へ入中屋平兵衛大工樽屋道具処引札〕</t>
  </si>
  <si>
    <t>16-A00-6010-9-14</t>
  </si>
  <si>
    <t>〔大坂順慶町井戸ノ辻東へ入大和屋喜兵衛万塗物道具所引札〕</t>
  </si>
  <si>
    <t>16-A00-6010-9-15</t>
  </si>
  <si>
    <t>和漢舶来薬種仕入所引札</t>
  </si>
  <si>
    <t>16-A00-6010-9-16</t>
  </si>
  <si>
    <t>〔大阪心斎橋筋南久太郎町北え入木屋五兵衛万糸物仕入所引札〕</t>
  </si>
  <si>
    <t>16-A00-6010-9-17</t>
  </si>
  <si>
    <t>〔大坂谷町筋豊人町北へ入角紙屋戎堂製菓子司引札〕</t>
  </si>
  <si>
    <t>16-A00-6010-9-18</t>
  </si>
  <si>
    <t>〔大阪心斎橋筋順慶町角布屋伊織茶菓子引札〕</t>
  </si>
  <si>
    <t>16-A00-6010-9-19</t>
  </si>
  <si>
    <t>〔美濃国不破関古瓦模様扇子引札〕</t>
  </si>
  <si>
    <t>16-A00-6010-9-20</t>
  </si>
  <si>
    <t>梅まんぢう引札</t>
  </si>
  <si>
    <t>16-A00-6010-9-21</t>
  </si>
  <si>
    <t>16-A00-6010-9-22</t>
  </si>
  <si>
    <t>〔大阪松屋町筋本町福島屋久次菓子司引札〕</t>
  </si>
  <si>
    <t>16-A00-6010-9-23</t>
  </si>
  <si>
    <t>朝日餅引札</t>
  </si>
  <si>
    <t>16-A00-6010-9-24</t>
  </si>
  <si>
    <t>〔大坂久宝寺橋筋鈴木町金華堂有尚製煎餅所引札〕</t>
  </si>
  <si>
    <t>16-A00-6010-9-25</t>
  </si>
  <si>
    <t>〔大阪天神橋通かうらいばし南浅田屋製菓子所引札〕</t>
  </si>
  <si>
    <t>16-A00-6010-9-26</t>
  </si>
  <si>
    <t>〔浪華鈴木町天満屋来仙堂藤永製余平蒸菓子引札〕</t>
  </si>
  <si>
    <t>16-A00-6010-9-27</t>
  </si>
  <si>
    <t>書状独稽古引札</t>
  </si>
  <si>
    <t>16-A00-6010-9-28</t>
  </si>
  <si>
    <t>〔大阪南久太郎町心斎橋西え入塩屋卯兵衛万書物売買所引札〕</t>
  </si>
  <si>
    <t>16-A00-6010-9-29</t>
  </si>
  <si>
    <t>〔大坂心斎橋通北詰北へ入秋田屋幸助新本古本売買所引札〕</t>
  </si>
  <si>
    <t>16-A00-6010-9-30</t>
  </si>
  <si>
    <t>〔明治二年大小暦〕</t>
  </si>
  <si>
    <t>16-A00-6010-9-31</t>
  </si>
  <si>
    <t>〔心斎橋筋今橋南へ入べにや卯兵衛鮓処引札〕</t>
  </si>
  <si>
    <t>16-A00-6010-9-32</t>
  </si>
  <si>
    <t>〔大阪心斎橋南え１丁目東がわ大野木宝文堂秋田屋市兵衛和漢書物処引札〕</t>
  </si>
  <si>
    <t>16-A00-6010-9-33</t>
  </si>
  <si>
    <t>〔心斎橋通北久宝寺町南５入東側前川文栄堂河内屋源七郎店引札〕</t>
  </si>
  <si>
    <t>16-A00-6010-9-34</t>
  </si>
  <si>
    <t>〔心斎橋南久宝寺町北へ入伊丹屋善兵衛店引札〕</t>
  </si>
  <si>
    <t>16-A00-6010-9-35</t>
  </si>
  <si>
    <t>君羊羹引札</t>
  </si>
  <si>
    <t>16-A00-6010-9-36</t>
  </si>
  <si>
    <t>16-A00-6010-9-37</t>
  </si>
  <si>
    <t>16-A00-6010-9-38</t>
  </si>
  <si>
    <t>〔順慶町中橋筋東え入藤原重友製菓子所引札〕</t>
  </si>
  <si>
    <t>16-A00-6010-9-39</t>
  </si>
  <si>
    <t>16-A00-6010-9-40</t>
  </si>
  <si>
    <t>〔豊島中町渡辺橋筋西入古林松英堂菓子処引札〕</t>
  </si>
  <si>
    <t>16-A00-6010-9-41</t>
  </si>
  <si>
    <t>〔松屋町大手角河内屋庄助糸組物所引札〕</t>
  </si>
  <si>
    <t>16-A00-6010-9-42</t>
  </si>
  <si>
    <t>〔道修町通淀屋橋筋東へ入松川翠栄堂引札〕</t>
  </si>
  <si>
    <t>16-A00-6010-9-43</t>
  </si>
  <si>
    <t>松魚未醤引札</t>
  </si>
  <si>
    <t>16-A00-6010-9-44</t>
  </si>
  <si>
    <t>〔谷町３丁目糸屋町加賀屋重助大蒲焼引札〕</t>
  </si>
  <si>
    <t>16-A00-6010-9-45</t>
  </si>
  <si>
    <t>元治二乙丑年種痘定日</t>
  </si>
  <si>
    <t>16-A00-6010-9-46</t>
  </si>
  <si>
    <t>唐方染地類引札</t>
  </si>
  <si>
    <t>16-A00-6010-9-47</t>
  </si>
  <si>
    <t>帳簟笥細工所引札</t>
  </si>
  <si>
    <t>16-A00-6010-9-48</t>
  </si>
  <si>
    <t>あさひべに・おしろい所引札</t>
  </si>
  <si>
    <t>16-A00-6010-9-49</t>
  </si>
  <si>
    <t>〔心斎橋筋唐物町北え入三木屋元助西洋物小間物類引札〕</t>
  </si>
  <si>
    <t>16-A00-6010-9-50</t>
  </si>
  <si>
    <t>16-A00-6010-9-51</t>
  </si>
  <si>
    <t>〔南久太郎町心斎橋菊寿堂義信菓子司所引札〕</t>
  </si>
  <si>
    <t>16-A00-6010-9-52</t>
  </si>
  <si>
    <t>〔高麗橋３丁目虎屋藤原大和大掾伊織製菓子所引札〕</t>
  </si>
  <si>
    <t>16-A00-6010-9-53</t>
  </si>
  <si>
    <t>〔淀屋橋梶木町角松栄堂常盛菓子所引札〕</t>
  </si>
  <si>
    <t>16-A00-6010-9-54</t>
  </si>
  <si>
    <t>紅毛真伝不老仙菓加須天伊良引札</t>
  </si>
  <si>
    <t>16-A00-6010-9-55</t>
  </si>
  <si>
    <t>加須天伊良司引札</t>
  </si>
  <si>
    <t>16-A00-6010-9-56</t>
  </si>
  <si>
    <t>〔福山天下橋筋樋屋町清寿堂鳴渡屋御用菓子司引札〕</t>
  </si>
  <si>
    <t>大阪・京都</t>
  </si>
  <si>
    <t>16-A00-6010-9-57</t>
  </si>
  <si>
    <t>唐製鯛味噌引札</t>
  </si>
  <si>
    <t>16-A00-6010-9-58</t>
  </si>
  <si>
    <t>16-A00-6010-9-59</t>
  </si>
  <si>
    <t>てつくわみそ引札</t>
  </si>
  <si>
    <t>16-A00-6010-9-60</t>
  </si>
  <si>
    <t>金山寺味噌引札</t>
  </si>
  <si>
    <t>16-A00-6010-9-61</t>
  </si>
  <si>
    <t>〔心斎橋通安堂寺町西え入するが屋彦七書林引札〕</t>
  </si>
  <si>
    <t>16-A00-6010-9-62</t>
  </si>
  <si>
    <t>神社仏閣万金物仕入所引札</t>
  </si>
  <si>
    <t>16-A00-6010-9-63</t>
  </si>
  <si>
    <t>〔二ツ井戸西津国屋製栗おこし所引札〕</t>
  </si>
  <si>
    <t>16-A00-6010-9-64</t>
  </si>
  <si>
    <t>八ツ橋引札</t>
  </si>
  <si>
    <t>16-A00-6010-9-65</t>
  </si>
  <si>
    <t>16-A00-6010-9-66</t>
  </si>
  <si>
    <t>〔松屋町筋本町福島屋久次菓子司引札〕</t>
  </si>
  <si>
    <t>16-A00-6010-9-67</t>
  </si>
  <si>
    <t>梅酒引札</t>
  </si>
  <si>
    <t>16-A00-6010-9-68</t>
  </si>
  <si>
    <t>〔天神前小川屋あつやき所引札〕</t>
  </si>
  <si>
    <t>16-A00-6010-9-69</t>
  </si>
  <si>
    <t>〔天神橋通平野町北へ入中屋又兵衛呉服太物類引札〕</t>
  </si>
  <si>
    <t>16-A00-6010-9-70</t>
  </si>
  <si>
    <t>お砂糖漬名録</t>
  </si>
  <si>
    <t>16-A00-6010-9-71</t>
  </si>
  <si>
    <t>紅八丁子車引札</t>
  </si>
  <si>
    <t>16-A00-6010-9-72</t>
  </si>
  <si>
    <t>御用人形師引札</t>
  </si>
  <si>
    <t>16-A00-6010-9-73</t>
  </si>
  <si>
    <t>紅梅香御薬歯磨引札</t>
  </si>
  <si>
    <t>16-A00-6010-9-74</t>
  </si>
  <si>
    <t>〔江戸堀３丁目播磨屋喜代吉精工堂制筆引札〕</t>
  </si>
  <si>
    <t>16-A00-6010-9-75</t>
  </si>
  <si>
    <t>松迺齢・深みどり引札</t>
  </si>
  <si>
    <t>16-A00-6010-9-76</t>
  </si>
  <si>
    <t>唐白雪糖・泰平すはま引札</t>
  </si>
  <si>
    <t>16-A00-6010-9-77</t>
  </si>
  <si>
    <t>羊羹引札</t>
  </si>
  <si>
    <t>16-A00-6010-9-78</t>
  </si>
  <si>
    <t>〔高麗橋３丁目藤原伊織菓子所引札〕</t>
  </si>
  <si>
    <t>16-A00-6010-9-79</t>
  </si>
  <si>
    <t>〔心斎橋うなぎ谷南大和屋仙蔵唐物仕入所引札〕</t>
  </si>
  <si>
    <t>16-A00-6010-9-80</t>
  </si>
  <si>
    <t>鳥卵引札</t>
  </si>
  <si>
    <t>16-A00-6010-9-81</t>
  </si>
  <si>
    <t>ほくち引札</t>
  </si>
  <si>
    <t>16-A00-6010-9-82</t>
  </si>
  <si>
    <t>いろ盛引札</t>
  </si>
  <si>
    <t>16-A00-6010-9-83</t>
  </si>
  <si>
    <t>金切手</t>
  </si>
  <si>
    <t>16-A00-6010-9-84</t>
  </si>
  <si>
    <t>〔天神橋通内平野町南下駄喜はきもの引札〕</t>
  </si>
  <si>
    <t>16-A00-6010-9-85</t>
  </si>
  <si>
    <t>〔俳諧摺物〕</t>
  </si>
  <si>
    <t>16-A00-6010-9-86</t>
  </si>
  <si>
    <t>〔谷町２丁目菱屋富蔵江戸流うなぎ引札〕</t>
  </si>
  <si>
    <t>16-A00-6010-9-87</t>
  </si>
  <si>
    <t>新茶金龍引札</t>
  </si>
  <si>
    <t>16-A00-6010-9-88</t>
  </si>
  <si>
    <t>柚餅引札</t>
  </si>
  <si>
    <t>16-A00-6010-9-89</t>
  </si>
  <si>
    <t>初競ひ引札</t>
  </si>
  <si>
    <t>16-A00-6010-9-90</t>
  </si>
  <si>
    <t>つやふくさ引札</t>
  </si>
  <si>
    <t>16-A00-6010-9-91</t>
  </si>
  <si>
    <t>〔平野町御霊筋北へ入播磨屋勝子堂蒸菓子引札〕</t>
  </si>
  <si>
    <t>16-A00-6010-9-92</t>
  </si>
  <si>
    <t>〔整理戸棚製作仕様書〕</t>
  </si>
  <si>
    <t>16-A00-6010-9-93</t>
  </si>
  <si>
    <t>南京精筆引札</t>
  </si>
  <si>
    <t>16-A00-6010-9-94</t>
  </si>
  <si>
    <t>16-A00-6010-9-95</t>
  </si>
  <si>
    <t>16-A00-6010-9-96</t>
  </si>
  <si>
    <t>16-A00-6010-9-97</t>
  </si>
  <si>
    <t>大黒豆引札</t>
  </si>
  <si>
    <t>16-A00-6010-9-98</t>
  </si>
  <si>
    <t>〔心斎橋南詰１丁南久宝寺屋吉五郎呉服唐物引札〕</t>
  </si>
  <si>
    <t>16-A00-6010-9-99</t>
  </si>
  <si>
    <t>〔武器西洋道具万革細工所引札〕</t>
  </si>
  <si>
    <t>16-A00-6010-9-100</t>
  </si>
  <si>
    <t>仙錦コウ（米偏に羔）引札</t>
  </si>
  <si>
    <t>16-A00-6010-9-101</t>
  </si>
  <si>
    <t>御茶用八ツ橋引札</t>
  </si>
  <si>
    <t>16-A00-6010-9-102</t>
  </si>
  <si>
    <t>16-A00-6010-9-103</t>
  </si>
  <si>
    <t>松魚田麩引札</t>
  </si>
  <si>
    <t>16-A00-6010-9-104</t>
  </si>
  <si>
    <t>〔松屋町本町１筋南須磨屋定七精製所引札〕</t>
  </si>
  <si>
    <t>16-A00-6010-9-105</t>
  </si>
  <si>
    <t>〔伏見町心斎橋角鶴屋八幡堂菓子所引札〕</t>
  </si>
  <si>
    <t>16-A00-6010-9-106</t>
  </si>
  <si>
    <t>氷砂糖製法所引札</t>
  </si>
  <si>
    <t>16-A00-6010-9-107</t>
  </si>
  <si>
    <t>〔心斎橋修道町南へ入西側伊勢村屋茂助唐物類引札〕</t>
  </si>
  <si>
    <t>16-A00-6010-9-108</t>
  </si>
  <si>
    <t>〔嶋之内心斎橋周防町北入東側河内屋文兵衛万小間物引札〕</t>
  </si>
  <si>
    <t>16-A00-6010-9-109</t>
  </si>
  <si>
    <t>〔文楽場代摺物〕</t>
  </si>
  <si>
    <t>16-A00-6010-9-110</t>
  </si>
  <si>
    <t>店走り</t>
  </si>
  <si>
    <t>16-A00-6010-9-111</t>
  </si>
  <si>
    <t>なげ玉・引玉引札</t>
  </si>
  <si>
    <t>16-A00-6010-9-112</t>
  </si>
  <si>
    <t>〔平野町丼池角植村清兵衛筆墨引札〕</t>
  </si>
  <si>
    <t>16-A00-6010-9-113</t>
  </si>
  <si>
    <t>〔心斎橋筋南久太郎町北え入木屋五兵衛糸物引札〕</t>
  </si>
  <si>
    <t>16-A00-6010-9-114</t>
  </si>
  <si>
    <t>太刀甲冑刀剣修復引札</t>
  </si>
  <si>
    <t>16-A00-6010-9-115</t>
  </si>
  <si>
    <t>伊吹薬艾引札</t>
  </si>
  <si>
    <t>16-A00-6010-9-116</t>
  </si>
  <si>
    <t>万里迺空</t>
  </si>
  <si>
    <t>16-A00-6010-9-117</t>
  </si>
  <si>
    <t>大新板辻うら</t>
  </si>
  <si>
    <t>16-A00-6010-9-118</t>
  </si>
  <si>
    <t>〔明治三年大小暦〕</t>
  </si>
  <si>
    <t>16-A00-6010-9-119</t>
  </si>
  <si>
    <t>16-A00-6010-9-120</t>
  </si>
  <si>
    <t>〔漢詩兼題〕</t>
  </si>
  <si>
    <t>16-A00-6010-9-121</t>
  </si>
  <si>
    <t>〔京町堀なんば橋角和薬屋為助薬種引札〕</t>
  </si>
  <si>
    <t>16-A00-6010-9-122</t>
  </si>
  <si>
    <t>らうそく・びんつけ引札</t>
  </si>
  <si>
    <t>16-A00-6010-9-123</t>
  </si>
  <si>
    <t>〔洋式船造船営業案内〕</t>
  </si>
  <si>
    <t>16-A00-6010-9-124</t>
  </si>
  <si>
    <t>なんば新地五十三次生人形大当り大津画ぶし</t>
  </si>
  <si>
    <t>16-A00-6010-9-125</t>
  </si>
  <si>
    <t>天笠馬尓加国大象ノ図</t>
  </si>
  <si>
    <t>16-A00-6010-9-126</t>
  </si>
  <si>
    <t>なんば新地とうしみ細工大津画ぶし</t>
  </si>
  <si>
    <t>16-A00-6010-9-127</t>
  </si>
  <si>
    <t>紅毛直伝不老仙薬加須天伊良引札</t>
  </si>
  <si>
    <t>16-A00-6010-9-128</t>
  </si>
  <si>
    <t>16-A00-6010-9-129</t>
  </si>
  <si>
    <t>〔心斎橋通南本町南へ入三浦屋実蔵唐物引札〕</t>
  </si>
  <si>
    <t>16-A00-6010-9-130</t>
  </si>
  <si>
    <t>16-A00-6010-9-131</t>
  </si>
  <si>
    <t>干蒸菓子引札</t>
  </si>
  <si>
    <t>16-A00-6010-9-132</t>
  </si>
  <si>
    <t>〔北久宝寺町三休橋筋帯屋亀齢堂菓子引札〕</t>
  </si>
  <si>
    <t>16-A00-6010-9-133</t>
  </si>
  <si>
    <t>〔心斎橋筋塩町北え入東がは近江屋清助砂糖漬引札〕</t>
  </si>
  <si>
    <t>16-A00-6010-9-134</t>
  </si>
  <si>
    <t>雪さらし塩竈引札</t>
  </si>
  <si>
    <t>16-A00-6010-9-135</t>
  </si>
  <si>
    <t>御得意様御披露</t>
  </si>
  <si>
    <t>16-A00-6010-9-136</t>
  </si>
  <si>
    <t>写真司引札</t>
  </si>
  <si>
    <t>16-A00-6010-9-137</t>
  </si>
  <si>
    <t>金つば引札</t>
  </si>
  <si>
    <t>16-A00-6010-9-138</t>
  </si>
  <si>
    <t>梅饅頭引札</t>
  </si>
  <si>
    <t>16-A00-6010-9-139</t>
  </si>
  <si>
    <t>〔高麗橋３丁目虎屋伊達製菓子引札〕</t>
  </si>
  <si>
    <t>16-A00-6010-9-140</t>
  </si>
  <si>
    <t>懐中即功紙引札</t>
  </si>
  <si>
    <t>16-A00-6010-9-141</t>
  </si>
  <si>
    <t>16-A00-6010-9-142</t>
  </si>
  <si>
    <t>〔谷町大手□□□側花王堂沢屋平兵衛菓子引札〕</t>
  </si>
  <si>
    <t>16-A00-6010-9-143</t>
  </si>
  <si>
    <t>象牙鼈甲水牛江戸粉銀物仕入所引札</t>
  </si>
  <si>
    <t>16-A00-6010-9-144</t>
  </si>
  <si>
    <t>〔谷町筋大手南へ入東側佃屋宗兵衛餅蒸物引札〕</t>
  </si>
  <si>
    <t>16-A00-6010-9-145</t>
  </si>
  <si>
    <t>〔ハルトリ商店銃砲販売引札〕</t>
  </si>
  <si>
    <t>横浜・大阪</t>
  </si>
  <si>
    <t>16-A00-6010-9-146</t>
  </si>
  <si>
    <t>〔ハルトリ－商店西洋書籍等引札〕</t>
  </si>
  <si>
    <t>16-A00-6010-9-147</t>
  </si>
  <si>
    <t>いせものかたり之内</t>
  </si>
  <si>
    <t>16-A00-6010-9-148</t>
  </si>
  <si>
    <t>〔お多福の面に教訓摺物〕</t>
  </si>
  <si>
    <t>16-A00-6010-9-149</t>
  </si>
  <si>
    <t>銭相場早見</t>
  </si>
  <si>
    <t>16-A00-6010-10-1</t>
  </si>
  <si>
    <t>〔神奈川宿栄林堂薬種砂糖類引札〕</t>
  </si>
  <si>
    <t>16-A00-6010-10-2</t>
  </si>
  <si>
    <t>〔相州内川新田駿河屋幸七菓子引札〕</t>
  </si>
  <si>
    <t>16-A00-6010-10-3</t>
  </si>
  <si>
    <t>〔西浦賀蛇畑町松緑堂引札〕</t>
  </si>
  <si>
    <t>16-A00-6010-10-4</t>
  </si>
  <si>
    <t>蜜柑つぼ漬引札</t>
  </si>
  <si>
    <t>16-A00-6010-10-5</t>
  </si>
  <si>
    <t>しそひしほ引札</t>
  </si>
  <si>
    <t>16-A00-6010-10-6</t>
  </si>
  <si>
    <t>蚫粕漬引札</t>
  </si>
  <si>
    <t>16-A00-6010-10-7</t>
  </si>
  <si>
    <t>元祖亀の甲せんべい引札</t>
  </si>
  <si>
    <t>16-A00-6010-10-8</t>
  </si>
  <si>
    <t>亀の甲せんべい引札</t>
  </si>
  <si>
    <t>16-A00-6010-10-9</t>
  </si>
  <si>
    <t>〔片瀬瀧の口前扇屋善四郎菓子引札〕</t>
  </si>
  <si>
    <t>16-A00-6010-10-10</t>
  </si>
  <si>
    <t>〔片瀬瀧の口前上州屋吉蔵菓子引札〕</t>
  </si>
  <si>
    <t>16-A00-6010-10-11</t>
  </si>
  <si>
    <t>〔藤沢宿日野屋次兵衛砂糖引札〕</t>
  </si>
  <si>
    <t>16-A00-6010-10-12</t>
  </si>
  <si>
    <t>〔藤沢宿大久保町稲葉製菓子引札〕</t>
  </si>
  <si>
    <t>16-A00-6010-10-13</t>
  </si>
  <si>
    <t>しそ酒引札</t>
  </si>
  <si>
    <t>16-A00-6010-10-14</t>
  </si>
  <si>
    <t>〔小田原青物町□□屋菓子引札〕</t>
  </si>
  <si>
    <t>16-A00-6010-10-15</t>
  </si>
  <si>
    <t>〔小田原本町因幡屋七右衛門漬物引札〕</t>
  </si>
  <si>
    <t>16-A00-6010-10-16</t>
  </si>
  <si>
    <t>しそ巻梅引札</t>
  </si>
  <si>
    <t>16-A00-6010-10-17</t>
  </si>
  <si>
    <t>〔小田原新宿柏屋初蔵菓子引札〕</t>
  </si>
  <si>
    <t>16-A00-6010-10-18</t>
  </si>
  <si>
    <t>かりん八ツ橋引札</t>
  </si>
  <si>
    <t>16-A00-6010-10-19</t>
  </si>
  <si>
    <t>16-A00-6010-10-20</t>
  </si>
  <si>
    <t>〔江之嶋□側５軒目□□□□□楊枝引札〕</t>
  </si>
  <si>
    <t>16-A00-6010-10-21</t>
  </si>
  <si>
    <t>〔江之嶋右側上のゑひすや吉右衛門御休泊引札〕</t>
  </si>
  <si>
    <t>16-A00-6010-10-22</t>
  </si>
  <si>
    <t>〔厚木天王町万屋和泉菓子引札〕</t>
  </si>
  <si>
    <t>16-A00-6010-10-23</t>
  </si>
  <si>
    <t>唐からしつぼ漬引札</t>
  </si>
  <si>
    <t>16-A00-6010-10-24</t>
  </si>
  <si>
    <t>〔小田原新宿町菓子屋多喜蔵引札〕</t>
  </si>
  <si>
    <t>16-A00-6010-10-25</t>
  </si>
  <si>
    <t>奇製美里舞引札</t>
  </si>
  <si>
    <t>16-A00-6010-10-26</t>
  </si>
  <si>
    <t>〔小田原青物町熊沢屋儀八紙類引札〕</t>
  </si>
  <si>
    <t>16-A00-6010-10-27</t>
  </si>
  <si>
    <t>透頂香外郎引札</t>
  </si>
  <si>
    <t>16-A00-6010-10-28</t>
  </si>
  <si>
    <t>〔熱海二見製菓子引札〕</t>
  </si>
  <si>
    <t>16-A00-6010-10-29</t>
  </si>
  <si>
    <t>〔熱海丸屋喜助塗物引札〕</t>
  </si>
  <si>
    <t>16-A00-6010-10-30</t>
  </si>
  <si>
    <t>〔熱海福田屋安次郎楠細工引札〕</t>
  </si>
  <si>
    <t>16-A00-6010-10-31</t>
  </si>
  <si>
    <t>〔小田原高梨町八百屋兼吉漬物引札〕</t>
  </si>
  <si>
    <t>16-A00-6010-10-32</t>
  </si>
  <si>
    <t>〔熱海遠州屋庄右衛門土産物引札〕</t>
  </si>
  <si>
    <t>16-A00-6010-10-33</t>
  </si>
  <si>
    <t>〔熱海本陣渡辺旅館引札〕</t>
  </si>
  <si>
    <t>16-A00-6010-10-34</t>
  </si>
  <si>
    <t>伊豆？</t>
  </si>
  <si>
    <t>16-A00-6010-10-35</t>
  </si>
  <si>
    <t>16-A00-6010-10-36</t>
  </si>
  <si>
    <t>塩がま引札</t>
  </si>
  <si>
    <t>16-A00-6010-10-37</t>
  </si>
  <si>
    <t>〔三嶋大中島稲垣屋引札〕</t>
  </si>
  <si>
    <t>16-A00-6010-10-38</t>
  </si>
  <si>
    <t>〔三嶋大中島町稲垣屋七左衛門菓子引札〕</t>
  </si>
  <si>
    <t>16-A00-6010-10-39</t>
  </si>
  <si>
    <t>〔元吉原飴屋幸助まんぢう引札〕</t>
  </si>
  <si>
    <t>16-A00-6010-10-40</t>
  </si>
  <si>
    <t>〔駿府札之辻町扇子屋庄兵衛菓子引札〕</t>
  </si>
  <si>
    <t>16-A00-6010-10-41</t>
  </si>
  <si>
    <t>〔岩淵河岸万屋引札〕</t>
  </si>
  <si>
    <t>16-A00-6010-10-42</t>
  </si>
  <si>
    <t>〔駿府札之辻町扇子屋庄兵衛引札〕</t>
  </si>
  <si>
    <t>駿河？</t>
  </si>
  <si>
    <t>16-A00-6010-10-43</t>
  </si>
  <si>
    <t>懐中御しるこもち引札</t>
  </si>
  <si>
    <t>16-A00-6010-10-44</t>
  </si>
  <si>
    <t>白根箸引札</t>
  </si>
  <si>
    <t>16-A00-6010-10-45</t>
  </si>
  <si>
    <t>和実梅引札</t>
  </si>
  <si>
    <t>16-A00-6010-10-46</t>
  </si>
  <si>
    <t>〔江尻入江町繁村東造菓子引札〕</t>
  </si>
  <si>
    <t>16-A00-6010-10-47</t>
  </si>
  <si>
    <t>〔駿州小吉田稲葉源右衛門長門鮓引札〕</t>
  </si>
  <si>
    <t>16-A00-6010-10-48</t>
  </si>
  <si>
    <t>〔駿府江川町春木屋惣八店引札〕</t>
  </si>
  <si>
    <t>16-A00-6010-10-49</t>
  </si>
  <si>
    <t>〔駿□東勇北亭菓子引札〕</t>
  </si>
  <si>
    <t>16-A00-6010-10-50</t>
  </si>
  <si>
    <t>駿河名物賤機焼しめりたばこ引札</t>
  </si>
  <si>
    <t>16-A00-6010-10-51</t>
  </si>
  <si>
    <t>篭桑塗物細工引札</t>
  </si>
  <si>
    <t>16-A00-6010-10-52</t>
  </si>
  <si>
    <t>〔箱根風祭村平野屋善吉塗物引札〕</t>
  </si>
  <si>
    <t>16-A00-6010-10-53</t>
  </si>
  <si>
    <t>蒲焼・骨抜どぜう引札</t>
  </si>
  <si>
    <t>16-A00-6010-10-54</t>
  </si>
  <si>
    <t>16-A00-6010-10-55</t>
  </si>
  <si>
    <t>〔伏見京橋駿河屋製煉羊羹引札〕</t>
  </si>
  <si>
    <t>16-A00-6010-10-56</t>
  </si>
  <si>
    <t>〔小金町中程京屋治右衛門旅宿引札〕</t>
  </si>
  <si>
    <t>16-A00-6010-10-57</t>
  </si>
  <si>
    <t>羽二重漉雲丹引札</t>
  </si>
  <si>
    <t>16-A00-6010-10-58</t>
  </si>
  <si>
    <t>さらさひしほ引札</t>
  </si>
  <si>
    <t>16-A00-6010-10-59</t>
  </si>
  <si>
    <t>〔甲府柳町３丁目山田屋金助たばこ引札〕</t>
  </si>
  <si>
    <t>16-A00-6010-10-60</t>
  </si>
  <si>
    <t>16-A00-6010-10-61</t>
  </si>
  <si>
    <t>〔甲州葡萄引札〕</t>
  </si>
  <si>
    <t>佐渡</t>
  </si>
  <si>
    <t>16-A00-6010-10-62</t>
  </si>
  <si>
    <t>無名異陶器効能</t>
  </si>
  <si>
    <t>16-A00-6010-10-63</t>
  </si>
  <si>
    <t>絹漉極上雲丹引札</t>
  </si>
  <si>
    <t>薩摩</t>
  </si>
  <si>
    <t>16-A00-6010-10-64</t>
  </si>
  <si>
    <t>〔鹿府はりまや彦兵衛たばこ引札〕</t>
  </si>
  <si>
    <t>16-A00-6010-10-65</t>
  </si>
  <si>
    <t>太白製つくばね引札</t>
  </si>
  <si>
    <t>16-A00-6010-10-66</t>
  </si>
  <si>
    <t>〔名古屋京町西上畠町笹屋伝兵衛旅宿引札〕</t>
  </si>
  <si>
    <t>16-A00-6010-10-67</t>
  </si>
  <si>
    <t>〔南部盲暦〕</t>
  </si>
  <si>
    <t>16-A00-6010-10-68</t>
  </si>
  <si>
    <t>〔備後鞆保命酒屋中村吉兵衛各種酒引札〕</t>
  </si>
  <si>
    <t>16-A00-6010-10-69</t>
  </si>
  <si>
    <t>〔芝神明前本屋三郎兵衛大工金物道具引札〕</t>
  </si>
  <si>
    <t>16-A00-6010-10-70</t>
  </si>
  <si>
    <t>〔福岡本町吉井屋藤平蝋燭引札〕</t>
  </si>
  <si>
    <t>16-A00-6010-10-71</t>
  </si>
  <si>
    <t>〔勢州いなぎ村つぼや清兵衛たばこ入引札〕</t>
  </si>
  <si>
    <t>16-A00-6010-10-72</t>
  </si>
  <si>
    <t>無類灰抜からし巻引札</t>
  </si>
  <si>
    <t>16-A00-6010-10-73</t>
  </si>
  <si>
    <t>無類灰引抜からししそ巻引札</t>
  </si>
  <si>
    <t>16-A00-6010-10-74</t>
  </si>
  <si>
    <t>栗落雁引札</t>
  </si>
  <si>
    <t>16-A00-6010-10-75</t>
  </si>
  <si>
    <t>16-A00-6010-10-76</t>
  </si>
  <si>
    <t>熊胆丸引札</t>
  </si>
  <si>
    <t>横浜？</t>
  </si>
  <si>
    <t>16-A00-6010-10-77</t>
  </si>
  <si>
    <t>ＪＡＰＡＮＳＣＨ　ＺＯＩＪＡ</t>
  </si>
  <si>
    <t>16-A00-6010-10-78</t>
  </si>
  <si>
    <t>〔横浜弁天通２丁目浅井屋徳蔵唐物引札〕</t>
  </si>
  <si>
    <t>16-A00-6010-10-79</t>
  </si>
  <si>
    <t>根元本家神鹿伐角御彫物師引札</t>
  </si>
  <si>
    <t>16-A00-6010-10-80</t>
  </si>
  <si>
    <t>一鳥居前唐扇司平蔵引札</t>
  </si>
  <si>
    <t>16-A00-6010-10-81</t>
  </si>
  <si>
    <t>〔高遠喜多屋作太郎足袋引札〕</t>
  </si>
  <si>
    <t>16-A00-6010-10-82</t>
  </si>
  <si>
    <t>松露糖引札</t>
  </si>
  <si>
    <t>16-A00-6010-10-83</t>
  </si>
  <si>
    <t>〔明石舞子浜橋本和風軒名産物引札〕</t>
  </si>
  <si>
    <t>16-A00-6010-10-84</t>
  </si>
  <si>
    <t>〔明石人丸山朝露堂菓子引札〕</t>
  </si>
  <si>
    <t>16-A00-6010-10-85</t>
  </si>
  <si>
    <t>〔高雄鳴瀧某品引札〕</t>
  </si>
  <si>
    <t>16-A00-6010-10-86</t>
  </si>
  <si>
    <t>〔駿府呉服町５丁目土佐屋久七篭桑塗物引札〕</t>
  </si>
  <si>
    <t>16-A00-6010-10-87</t>
  </si>
  <si>
    <t>岩蔵漉引札</t>
  </si>
  <si>
    <t>安芸</t>
  </si>
  <si>
    <t>16-A00-6010-10-88</t>
  </si>
  <si>
    <t>宮島御色楊枝引札</t>
  </si>
  <si>
    <t>16-A00-6010-10-89</t>
  </si>
  <si>
    <t>正銘切請合本文殊四郎引札</t>
  </si>
  <si>
    <t>16-A00-6010-10-90</t>
  </si>
  <si>
    <t>16-A00-6010-10-91</t>
  </si>
  <si>
    <t>大極上御雲丹引札</t>
  </si>
  <si>
    <t>16-A00-6010-10-92</t>
  </si>
  <si>
    <t>金生山花粧石細工引札</t>
  </si>
  <si>
    <t>16-A00-6010-10-93</t>
  </si>
  <si>
    <t>〔八王子八日市下町元木屋長五郎菓子引札〕</t>
  </si>
  <si>
    <t>16-A00-6010-10-94</t>
  </si>
  <si>
    <t>芭蕉仕女図七言絶句</t>
  </si>
  <si>
    <t>16-A00-6010-10-95</t>
  </si>
  <si>
    <t>快然堂月課詩題</t>
  </si>
  <si>
    <t>16-A00-6010-10-96</t>
  </si>
  <si>
    <t>〔博多津安庄製生蝋燭引札〕</t>
  </si>
  <si>
    <t>16-A00-6010-10-97</t>
  </si>
  <si>
    <t>一閑張たばこ入引札</t>
  </si>
  <si>
    <t>16-A00-6010-10-98</t>
  </si>
  <si>
    <t>富士桂川名物鮎のすし引札</t>
  </si>
  <si>
    <t>16-A00-6010-10-99</t>
  </si>
  <si>
    <t>〔柳馬場通仏光寺上町美濃部忠兵衛茶調進所引札〕</t>
  </si>
  <si>
    <t>16-A00-6010-10-100</t>
  </si>
  <si>
    <t>16-A00-6010-10-101</t>
  </si>
  <si>
    <t>〔尾張本町札之辻江戸屋美作菓子引札〕</t>
  </si>
  <si>
    <t>16-A00-6010-10-102</t>
  </si>
  <si>
    <t>日本山城宇治名産御銘茶引札</t>
  </si>
  <si>
    <t>16-A00-6010-10-103</t>
  </si>
  <si>
    <t>〔飯田松尾町２丁目清水屋松次郎足袋引札〕</t>
  </si>
  <si>
    <t>16-A00-6010-10-104</t>
  </si>
  <si>
    <t>御小粒引札</t>
  </si>
  <si>
    <t>16-A00-6010-10-105</t>
  </si>
  <si>
    <t>16-A00-6010-10-106</t>
  </si>
  <si>
    <t>かんの紅引札</t>
  </si>
  <si>
    <t>16-A00-6010-10-107</t>
  </si>
  <si>
    <t>菊乃実引札</t>
  </si>
  <si>
    <t>16-A00-6010-10-108</t>
  </si>
  <si>
    <t>名産赤穂御焼塩引札</t>
  </si>
  <si>
    <t>16-A00-6010-10-109</t>
  </si>
  <si>
    <t>篆刻某品引札</t>
  </si>
  <si>
    <t>16-A00-6010-10-110</t>
  </si>
  <si>
    <t>諸国諸荷物運送問屋万屋又左衛門引札</t>
  </si>
  <si>
    <t>16-A00-6010-10-111</t>
  </si>
  <si>
    <t>加茂川名物鷺しらず引札</t>
  </si>
  <si>
    <t>16-A00-6010-10-112</t>
  </si>
  <si>
    <t>魚之製引札</t>
  </si>
  <si>
    <t>丹後</t>
  </si>
  <si>
    <t>16-A00-6010-10-113</t>
  </si>
  <si>
    <t>天橋名産この子引札</t>
  </si>
  <si>
    <t>16-A00-6010-10-114</t>
  </si>
  <si>
    <t>16-A00-6010-10-115</t>
  </si>
  <si>
    <t>京都名所方角之図</t>
  </si>
  <si>
    <t>16-A00-6010-10-116</t>
  </si>
  <si>
    <t>嶋平御葛切引札</t>
  </si>
  <si>
    <t>16-A00-6010-10-117</t>
  </si>
  <si>
    <t>太古山荘詩会掲題</t>
  </si>
  <si>
    <t>16-A00-6010-10-118</t>
  </si>
  <si>
    <t>〔長崎直伝カステイラ引札〕</t>
  </si>
  <si>
    <t>16-A00-6010-10-119</t>
  </si>
  <si>
    <t>加茂川鷺しらず引札</t>
  </si>
  <si>
    <t>16-A00-6010-10-120</t>
  </si>
  <si>
    <t>〔京都一家人見丹波掾みすや藤原伊督針引札〕</t>
  </si>
  <si>
    <t>16-A00-6010-10-121</t>
  </si>
  <si>
    <t>寒中雪曝氷蕎麦切引札</t>
  </si>
  <si>
    <t>16-A00-6010-10-122</t>
  </si>
  <si>
    <t>東京・横浜</t>
  </si>
  <si>
    <t>16-A00-6010-10-123</t>
  </si>
  <si>
    <t>〔東京横浜蒸気弘明丸出帆刻限案内〕</t>
  </si>
  <si>
    <t>16-A00-6010-10-124</t>
  </si>
  <si>
    <t>〔飯田知久町１丁目三里屋与兵衛袋物引札〕</t>
  </si>
  <si>
    <t>16-A00-6010-10-125</t>
  </si>
  <si>
    <t>名代附口演</t>
  </si>
  <si>
    <t>16-A00-6010-10-126</t>
  </si>
  <si>
    <t>〔箱館奉行納一分銀十両二分書付〕</t>
  </si>
  <si>
    <t>16-A00-6010-10-127</t>
  </si>
  <si>
    <t>二分判百両書付</t>
  </si>
  <si>
    <t>16-A00-6010-10-128</t>
  </si>
  <si>
    <t>大極上本唐焼白粉引札</t>
  </si>
  <si>
    <t>16-A00-6010-10-129</t>
  </si>
  <si>
    <t>名産寒製山薬引札</t>
  </si>
  <si>
    <t>16-A00-6010-10-130</t>
  </si>
  <si>
    <t>夏大根引札</t>
  </si>
  <si>
    <t>16-A00-6010-10-131</t>
  </si>
  <si>
    <t>〔名箋江雲坡引札〕</t>
  </si>
  <si>
    <t>16-A00-6010-10-132</t>
  </si>
  <si>
    <t>〔奈良いまみかど町うをや佐浜衛受領書〕</t>
  </si>
  <si>
    <t>16-A00-6010-10-133</t>
  </si>
  <si>
    <t>〔尾陽本町１丁目桔梗屋賀続菓子引札〕</t>
  </si>
  <si>
    <t>16-A00-6010-10-134</t>
  </si>
  <si>
    <t>大極上生蝋巻掛引札</t>
  </si>
  <si>
    <t>16-A00-6010-10-135</t>
  </si>
  <si>
    <t>大極上生白粉引札</t>
  </si>
  <si>
    <t>16-A00-6010-10-136</t>
  </si>
  <si>
    <t>南都東大寺大仏殿金銅毘慮舎那仏寸尺</t>
  </si>
  <si>
    <t>16-A00-6010-10-137</t>
  </si>
  <si>
    <t>〔三条通寺町東へ入加賀田藤原正次御鏡所引札〕</t>
  </si>
  <si>
    <t>16-A00-6010-10-138</t>
  </si>
  <si>
    <t>御膳朝倉山桝引札</t>
  </si>
  <si>
    <t>16-A00-6010-10-139</t>
  </si>
  <si>
    <t>〔駿河大宮済生堂引札〕</t>
  </si>
  <si>
    <t>16-A00-6010-10-140</t>
  </si>
  <si>
    <t>16-A00-6010-10-141</t>
  </si>
  <si>
    <t>熊胆黒丸子引札</t>
  </si>
  <si>
    <t>16-A00-6010-10-142</t>
  </si>
  <si>
    <t>家伝小児万病丸引札</t>
  </si>
  <si>
    <t>16-A00-6010-10-143</t>
  </si>
  <si>
    <t>16-A00-6010-10-144</t>
  </si>
  <si>
    <t>〔南都福智院冷風軒団扇引札〕</t>
  </si>
  <si>
    <t>磐城</t>
  </si>
  <si>
    <t>16-A00-6010-10-145</t>
  </si>
  <si>
    <t>御用御瀬戸物師引札</t>
  </si>
  <si>
    <t>16-A00-6010-10-146</t>
  </si>
  <si>
    <t>伊吹山蓬艾引札</t>
  </si>
  <si>
    <t>16-A00-6010-10-147</t>
  </si>
  <si>
    <t>花形寿泉苔引札</t>
  </si>
  <si>
    <t>16-A00-6010-10-148</t>
  </si>
  <si>
    <t>〔四条通御旅町南側晴雲堂金物小道具引札〕</t>
  </si>
  <si>
    <t>16-A00-6010-10-149</t>
  </si>
  <si>
    <t>〔小田原筋違橋町みのや吉兵衛漬物引札〕</t>
  </si>
  <si>
    <t>16-A00-6010-10-150</t>
  </si>
  <si>
    <t>名木御枝折引札</t>
  </si>
  <si>
    <t>16-A00-6010-10-151</t>
  </si>
  <si>
    <t>〔横浜弁天通２丁目岡部屋弥兵衛唐物引札〕</t>
  </si>
  <si>
    <t>16-A00-6010-10-152</t>
  </si>
  <si>
    <t>〔万延二辛酉年略歴〕</t>
  </si>
  <si>
    <t>16-A00-6010-10-153</t>
  </si>
  <si>
    <t>セメンシーナ丸引札</t>
  </si>
  <si>
    <t>信濃・三河</t>
  </si>
  <si>
    <t>16-A00-6010-10-154</t>
  </si>
  <si>
    <t>〔青々卓池先生書画俳諧清会案内〕</t>
  </si>
  <si>
    <t>16-A00-6010-10-155</t>
  </si>
  <si>
    <t>〔鏡屋長□引札〕</t>
  </si>
  <si>
    <t>16-A00-6010-10-156</t>
  </si>
  <si>
    <t>〔信州飯田伝馬町米綿取次会所切手〕</t>
  </si>
  <si>
    <t>16-A00-6010-10-157</t>
  </si>
  <si>
    <t>書院綫紙引札</t>
  </si>
  <si>
    <t>16-A00-6010-10-158</t>
  </si>
  <si>
    <t>銘茶蓬莱引札</t>
  </si>
  <si>
    <t>16-A00-6010-10-159</t>
  </si>
  <si>
    <t>銘酒菊の井引札</t>
  </si>
  <si>
    <t>16-A00-6010-10-160</t>
  </si>
  <si>
    <t>庚戌改別銘御煎茶</t>
  </si>
  <si>
    <t>16-A00-6010-10-161</t>
  </si>
  <si>
    <t>16-A00-6010-10-162</t>
  </si>
  <si>
    <t>御茶銘目録</t>
  </si>
  <si>
    <t>16-A00-6010-10-163</t>
  </si>
  <si>
    <t>16-A00-6010-10-164</t>
  </si>
  <si>
    <t>御茶銘并価附</t>
  </si>
  <si>
    <t>16-A00-6010-10-165</t>
  </si>
  <si>
    <t>信濃・大阪</t>
  </si>
  <si>
    <t>16-A00-6010-10-166</t>
  </si>
  <si>
    <t>16-A00-6010-10-167</t>
  </si>
  <si>
    <t>〔家伝人参三臓円口述〕</t>
  </si>
  <si>
    <t>16-A00-6010-11-1</t>
  </si>
  <si>
    <t>雁皮紙御うちは引札</t>
  </si>
  <si>
    <t>16-A00-6010-11-2</t>
  </si>
  <si>
    <t>ゑのぐ染草所引札</t>
  </si>
  <si>
    <t>16-A00-6010-11-3</t>
  </si>
  <si>
    <t>諸病妙振出</t>
  </si>
  <si>
    <t>16-A00-6010-11-4</t>
  </si>
  <si>
    <t>としのはな引札</t>
  </si>
  <si>
    <t>16-A00-6010-11-5</t>
  </si>
  <si>
    <t>かねはげぬ粉引札</t>
  </si>
  <si>
    <t>16-A00-6010-11-6</t>
  </si>
  <si>
    <t>〔御善五もくちらし鮓処引札〕</t>
  </si>
  <si>
    <t>16-A00-6010-11-7</t>
  </si>
  <si>
    <t>〔おはぐろつけやう〕</t>
  </si>
  <si>
    <t>16-A00-6010-11-8</t>
  </si>
  <si>
    <t>和蘭官軍歩操軌範全図題箋</t>
  </si>
  <si>
    <t>16-A00-6010-11-9</t>
  </si>
  <si>
    <t>城州伏見其外所々合戦出火の図</t>
  </si>
  <si>
    <t>16-A00-6010-11-10</t>
  </si>
  <si>
    <t>〔日本橋通本石町十軒店八幡屋庄右衛門茶値付〕</t>
  </si>
  <si>
    <t>16-A00-6010-11-11</t>
  </si>
  <si>
    <t>天寿補元丹引札</t>
  </si>
  <si>
    <t>伊賀・信濃</t>
  </si>
  <si>
    <t>16-A00-6010-11-12</t>
  </si>
  <si>
    <t>引止薬・粒甲丹引札</t>
  </si>
  <si>
    <t>16-A00-6010-11-13</t>
  </si>
  <si>
    <t>〔日本はしせ戸物丁辺より出火摺物〕</t>
  </si>
  <si>
    <t>16-A00-6010-11-14</t>
  </si>
  <si>
    <t>〔飯倉５丁めより出火摺物〕</t>
  </si>
  <si>
    <t>16-A00-6010-11-15</t>
  </si>
  <si>
    <t>破祓一枚撰飛切引札</t>
  </si>
  <si>
    <t>16-A00-6010-11-16</t>
  </si>
  <si>
    <t>入置申一札之事</t>
  </si>
  <si>
    <t>16-A00-6010-11-17</t>
  </si>
  <si>
    <t>〔幕府役人１枚武鑑〕</t>
  </si>
  <si>
    <t>16-A00-6010-11-18</t>
  </si>
  <si>
    <t>諸御大名様京都御屋鋪附</t>
  </si>
  <si>
    <t>16-A00-6010-11-19</t>
  </si>
  <si>
    <t>16-A00-6010-11-20</t>
  </si>
  <si>
    <t>16-A00-6010-11-21</t>
  </si>
  <si>
    <t>諸国塗物大安売口上</t>
  </si>
  <si>
    <t>16-A00-6010-11-22</t>
  </si>
  <si>
    <t>現金唐物類大安売引札</t>
  </si>
  <si>
    <t>16-A00-6010-11-23</t>
  </si>
  <si>
    <t>聖天勧化状</t>
  </si>
  <si>
    <t>16-A00-6010-11-24</t>
  </si>
  <si>
    <t>神田大明神御際礼</t>
  </si>
  <si>
    <t>16-A00-6010-11-25</t>
  </si>
  <si>
    <t>諸国地名鑑</t>
  </si>
  <si>
    <t>16-A00-6010-11-26</t>
  </si>
  <si>
    <t>列侯勇臣録</t>
  </si>
  <si>
    <t>16-A00-6010-11-27</t>
  </si>
  <si>
    <t>改正真銘御役人附早明鑑</t>
  </si>
  <si>
    <t>16-A00-6010-11-28</t>
  </si>
  <si>
    <t>〔諸まじないの法書付〕</t>
  </si>
  <si>
    <t>16-A00-6010-11-29</t>
  </si>
  <si>
    <t>蘭製請合略法</t>
  </si>
  <si>
    <t>16-A00-6010-11-30</t>
  </si>
  <si>
    <t>阿蘭陀秘法</t>
  </si>
  <si>
    <t>16-A00-6010-11-31</t>
  </si>
  <si>
    <t>酒買せる</t>
  </si>
  <si>
    <t>16-A00-6010-11-32</t>
  </si>
  <si>
    <t>のし竹の法</t>
  </si>
  <si>
    <t>16-A00-6010-11-33</t>
  </si>
  <si>
    <t>万年ほくちの法</t>
  </si>
  <si>
    <t>16-A00-6010-11-34</t>
  </si>
  <si>
    <t>仏説大宇賀神功徳弁才天経</t>
  </si>
  <si>
    <t>16-A00-6010-11-35</t>
  </si>
  <si>
    <t>長崎下りカンカンノウケン・長サ８間余大虎見世物案内</t>
  </si>
  <si>
    <t>16-A00-6010-11-36</t>
  </si>
  <si>
    <t>軍装小引</t>
  </si>
  <si>
    <t>16-A00-6010-11-37</t>
  </si>
  <si>
    <t>〔吉原言葉？〕</t>
  </si>
  <si>
    <t>16-A00-6010-11-38</t>
  </si>
  <si>
    <t>本朝古金見聞図録訳文前篇</t>
  </si>
  <si>
    <t>16-A00-6010-11-39</t>
  </si>
  <si>
    <t>京さくら引札</t>
  </si>
  <si>
    <t>16-A00-6010-11-40</t>
  </si>
  <si>
    <t>〔糸のしらべの会案内〕</t>
  </si>
  <si>
    <t>16-A00-6010-11-41</t>
  </si>
  <si>
    <t>浄瑠璃操座仮名手本忠臣蔵番附</t>
  </si>
  <si>
    <t>16-A00-6010-11-42</t>
  </si>
  <si>
    <t>節分</t>
  </si>
  <si>
    <t>16-A00-6010-11-43</t>
  </si>
  <si>
    <t>浪花内外草紙初篇</t>
  </si>
  <si>
    <t>16-A00-6010-11-44</t>
  </si>
  <si>
    <t>〔飯田御堀端松尾町１丁目角梅月庵茶引札〕</t>
  </si>
  <si>
    <t>16-A00-6010-11-45</t>
  </si>
  <si>
    <t>〔銭相場戯画〕</t>
  </si>
  <si>
    <t>16-A00-6010-11-46</t>
  </si>
  <si>
    <t>粒甲丹能書</t>
  </si>
  <si>
    <t>16-A00-6010-11-47</t>
  </si>
  <si>
    <t>明治三年庚午略暦</t>
  </si>
  <si>
    <t>16-A00-6010-11-48</t>
  </si>
  <si>
    <t>〔蕃書調所修業願書式摺物〕</t>
  </si>
  <si>
    <t>16-A00-6010-11-49</t>
  </si>
  <si>
    <t>開成所規則書</t>
  </si>
  <si>
    <t>16-A00-6010-11-50</t>
  </si>
  <si>
    <t>普門品</t>
  </si>
  <si>
    <t>16-A00-6010-11-51</t>
  </si>
  <si>
    <t>〔松坂屋受取書〕</t>
  </si>
  <si>
    <t>16-A00-6010-11-52</t>
  </si>
  <si>
    <t>〔延命子育地蔵摺物〕</t>
  </si>
  <si>
    <t>16-A00-6010-11-53</t>
  </si>
  <si>
    <t>初東風</t>
  </si>
  <si>
    <t>16-A00-6010-11-54</t>
  </si>
  <si>
    <t>〔東京神田鍋町天のや作二郎口演〕</t>
  </si>
  <si>
    <t>16-A00-6010-11-55</t>
  </si>
  <si>
    <t>官許明治三歳庚午略歴</t>
  </si>
  <si>
    <t>16-A00-6010-11-56</t>
  </si>
  <si>
    <t>英語箋階梯</t>
  </si>
  <si>
    <t>16-A00-6010-11-57</t>
  </si>
  <si>
    <t>〔みりん引札〕</t>
  </si>
  <si>
    <t>16-A00-6010-11-58</t>
  </si>
  <si>
    <t>〔池之端仲町七沢屋仙助雛道具引札〕</t>
  </si>
  <si>
    <t>16-A00-6010-11-59</t>
  </si>
  <si>
    <t>中外堂書目</t>
  </si>
  <si>
    <t>16-A00-6010-11-60</t>
  </si>
  <si>
    <t>白兎香麝香入御はみかき引札</t>
  </si>
  <si>
    <t>16-A00-6010-11-61</t>
  </si>
  <si>
    <t>某品引札</t>
  </si>
  <si>
    <t>16-A00-6010-11-62</t>
  </si>
  <si>
    <t>〔丹州亀山古□大手筋松屋茂助引札〕</t>
  </si>
  <si>
    <t>16-A00-6010-11-63</t>
  </si>
  <si>
    <t>王せき引札</t>
  </si>
  <si>
    <t>16-A00-6010-11-64</t>
  </si>
  <si>
    <t>〔静岡国産会社茶引札〕</t>
  </si>
  <si>
    <t>16-A00-6010-11-65</t>
  </si>
  <si>
    <t>伏見三嶋苔引札</t>
  </si>
  <si>
    <t>16-A00-6010-11-66</t>
  </si>
  <si>
    <t>〔清国某品引札〕</t>
  </si>
  <si>
    <t>16-A00-6010-11-67</t>
  </si>
  <si>
    <t>〔肥前佐嘉白山町煙草屋引札〕</t>
  </si>
  <si>
    <t>16-A00-6010-11-68</t>
  </si>
  <si>
    <t>家伝紅粉入御歯磨引札</t>
  </si>
  <si>
    <t>16-A00-6010-11-69</t>
  </si>
  <si>
    <t>月の霜引札</t>
  </si>
  <si>
    <t>16-A00-6010-11-70</t>
  </si>
  <si>
    <t>永吉号精造入漆カン（石偏に艮）シュ（石偏に朱）発客</t>
  </si>
  <si>
    <t>16-A00-6010-11-71</t>
  </si>
  <si>
    <t>御用御上りゆべし引札</t>
  </si>
  <si>
    <t>伊予</t>
  </si>
  <si>
    <t>16-A00-6010-11-72</t>
  </si>
  <si>
    <t>伊豫国産伊豫砥引札</t>
  </si>
  <si>
    <t>16-A00-6010-11-73</t>
  </si>
  <si>
    <t>絹地友染御団扇引札</t>
  </si>
  <si>
    <t>16-A00-6010-11-74</t>
  </si>
  <si>
    <t>日本絹物引札</t>
  </si>
  <si>
    <t>16-A00-6010-11-75</t>
  </si>
  <si>
    <t>尾州御用御渋扇引札</t>
  </si>
  <si>
    <t>16-A00-6010-11-76</t>
  </si>
  <si>
    <t>木の実の雪引札</t>
  </si>
  <si>
    <t>16-A00-6010-11-77</t>
  </si>
  <si>
    <t>金けしやう引札</t>
  </si>
  <si>
    <t>16-A00-6010-11-78</t>
  </si>
  <si>
    <t>請認永吉字号上品入漆カン（石偏に艮）シュ（石偏に朱）加内卯社假□</t>
  </si>
  <si>
    <t>16-A00-6010-11-79</t>
  </si>
  <si>
    <t>御煙草引札</t>
  </si>
  <si>
    <t>16-A00-6010-11-80</t>
  </si>
  <si>
    <t>官等表</t>
  </si>
  <si>
    <t>16-A00-6010-11-81</t>
  </si>
  <si>
    <t>池田礼蔵書翰</t>
  </si>
  <si>
    <t>16-A00-6010-11-82</t>
  </si>
  <si>
    <t>城島謙吉書翰</t>
  </si>
  <si>
    <t>16-A00-6010-11-83</t>
  </si>
  <si>
    <t>小沢善平書翰</t>
  </si>
  <si>
    <t>16-A00-6010-11-84</t>
  </si>
  <si>
    <t>榊綽書翰</t>
  </si>
  <si>
    <t>16-A00-6010-11-85</t>
  </si>
  <si>
    <t>辻新次書翰</t>
  </si>
  <si>
    <t>16-A00-6010-11-86</t>
  </si>
  <si>
    <t>三沢元衛書翰</t>
  </si>
  <si>
    <t>16-A00-6010-11-87</t>
  </si>
  <si>
    <t>長田ケイ（金偏に圭）太郎書翰</t>
  </si>
  <si>
    <t>16-A00-6010-11-88</t>
  </si>
  <si>
    <t>津田仙書翰</t>
  </si>
  <si>
    <t>16-A00-6010-11-89</t>
  </si>
  <si>
    <t>武田昌次書翰</t>
  </si>
  <si>
    <t>16-A00-6010-11-90</t>
  </si>
  <si>
    <t>文会舎書翰</t>
  </si>
  <si>
    <t>16-A00-6010-11-91</t>
  </si>
  <si>
    <t>〔郵便半銭端書百枚出納証〕</t>
  </si>
  <si>
    <t>16-A00-6010-11-92</t>
  </si>
  <si>
    <t>16-A00-6010-11-93</t>
  </si>
  <si>
    <t>Ｋ．Ｓ．　ＹＥＮＯＷＡＹ’Ｓ　ＰＯＲＴＡＢＬＥ　ＬＥＭＯＮＡＤＥ引札</t>
  </si>
  <si>
    <t>16-A00-6010-11-94</t>
  </si>
  <si>
    <t>開農義会同盟稟啓</t>
  </si>
  <si>
    <t>16-A00-6010-11-95</t>
  </si>
  <si>
    <t>官許錦華錠効能</t>
  </si>
  <si>
    <t>16-A00-6010-11-96</t>
  </si>
  <si>
    <t>三潴県書翰</t>
  </si>
  <si>
    <t>16-A00-6010-11-97</t>
  </si>
  <si>
    <t>度会県書翰</t>
  </si>
  <si>
    <t>16-A00-6010-11-98</t>
  </si>
  <si>
    <t>市川某書翰</t>
  </si>
  <si>
    <t>16-A00-6010-12-1</t>
  </si>
  <si>
    <t>〔神田通鍋町佐野屋甚七櫛笄引札〕</t>
  </si>
  <si>
    <t>16-A00-6010-12-2</t>
  </si>
  <si>
    <t>延寿屠蘇酒引札</t>
  </si>
  <si>
    <t>16-A00-6010-12-3</t>
  </si>
  <si>
    <t>柳清香御油引札</t>
  </si>
  <si>
    <t>16-A00-6010-12-4</t>
  </si>
  <si>
    <t>雪のはた御あらい粉引札</t>
  </si>
  <si>
    <t>16-A00-6010-12-5</t>
  </si>
  <si>
    <t>金袋元祖梅見散引札</t>
  </si>
  <si>
    <t>16-A00-6010-12-6</t>
  </si>
  <si>
    <t>諸国塗物大安売引札</t>
  </si>
  <si>
    <t>16-A00-6010-12-7</t>
  </si>
  <si>
    <t>16-A00-6010-12-8</t>
  </si>
  <si>
    <t>〔木挽町５丁目鈴木益寿某品引札〕</t>
  </si>
  <si>
    <t>16-A00-6010-12-9</t>
  </si>
  <si>
    <t>写真図引札</t>
  </si>
  <si>
    <t>16-A00-6010-12-10</t>
  </si>
  <si>
    <t>諸色舶来もの類大安うり引札</t>
  </si>
  <si>
    <t>16-A00-6010-12-11</t>
  </si>
  <si>
    <t>大学南校物産局物産会案内</t>
  </si>
  <si>
    <t>16-A00-6010-12-12</t>
  </si>
  <si>
    <t>びんづけ油金花香引札</t>
  </si>
  <si>
    <t>16-A00-6010-12-13</t>
  </si>
  <si>
    <t>16-A00-6010-12-14</t>
  </si>
  <si>
    <t>麝香龍脳入朝みとり引札</t>
  </si>
  <si>
    <t>16-A00-6010-12-15</t>
  </si>
  <si>
    <t>〔神田川柳橋通松の寿司引札〕</t>
  </si>
  <si>
    <t>16-A00-6010-12-16</t>
  </si>
  <si>
    <t>青梅綿引札</t>
  </si>
  <si>
    <t>16-A00-6010-12-17</t>
  </si>
  <si>
    <t>16-A00-6010-12-18</t>
  </si>
  <si>
    <t>16-A00-6010-12-19</t>
  </si>
  <si>
    <t>〔浅草弁天山花井寿し引札〕</t>
  </si>
  <si>
    <t>16-A00-6010-12-20</t>
  </si>
  <si>
    <t>〔三河町２丁目お亀寿し引札〕</t>
  </si>
  <si>
    <t>16-A00-6010-12-21</t>
  </si>
  <si>
    <t>甘露煮座禅豆引札</t>
  </si>
  <si>
    <t>16-A00-6010-12-22</t>
  </si>
  <si>
    <t>〔神田須田町２丁目長岡久左衛門引札〕</t>
  </si>
  <si>
    <t>16-A00-6010-12-23</t>
  </si>
  <si>
    <t>東御菓子引札</t>
  </si>
  <si>
    <t>16-A00-6010-12-24</t>
  </si>
  <si>
    <t>〔南茅場町大黒屋河内大掾引札〕</t>
  </si>
  <si>
    <t>16-A00-6010-12-25</t>
  </si>
  <si>
    <t>〔四ッ谷苅豆店三河屋新兵衛引札〕</t>
  </si>
  <si>
    <t>16-A00-6010-12-26</t>
  </si>
  <si>
    <t>雲井鶴引札</t>
  </si>
  <si>
    <t>16-A00-6010-12-27</t>
  </si>
  <si>
    <t>〔南伝馬町３丁目泉屋正七唐物引札〕</t>
  </si>
  <si>
    <t>16-A00-6010-12-28</t>
  </si>
  <si>
    <t>〔南伝馬町２丁目尾張屋儀兵衛唐物引札〕</t>
  </si>
  <si>
    <t>16-A00-6010-12-29</t>
  </si>
  <si>
    <t>御誂足袋股引所引札</t>
  </si>
  <si>
    <t>16-A00-6010-12-30</t>
  </si>
  <si>
    <t>御用しそまき引札</t>
  </si>
  <si>
    <t>東京・伊予</t>
  </si>
  <si>
    <t>16-A00-6010-12-31</t>
  </si>
  <si>
    <t>16-A00-6010-12-32</t>
  </si>
  <si>
    <t>根元万種物引札</t>
  </si>
  <si>
    <t>16-A00-6010-12-33</t>
  </si>
  <si>
    <t>舶来仕立物類引札</t>
  </si>
  <si>
    <t>16-A00-6010-12-34</t>
  </si>
  <si>
    <t>御料理引札</t>
  </si>
  <si>
    <t>16-A00-6010-12-35</t>
  </si>
  <si>
    <t>〔かうし町谷町玉川重五郎引札〕</t>
  </si>
  <si>
    <t>16-A00-6010-12-36</t>
  </si>
  <si>
    <t>〔高麗橋玉露堂引札〕</t>
  </si>
  <si>
    <t>16-A00-6010-12-37</t>
  </si>
  <si>
    <t>〔長谷川町百花園京谷京菓子引札〕</t>
  </si>
  <si>
    <t>16-A00-6010-12-38</t>
  </si>
  <si>
    <t>国産名古屋□□引札</t>
  </si>
  <si>
    <t>16-A00-6010-12-39</t>
  </si>
  <si>
    <t>紅入梅元散引札</t>
  </si>
  <si>
    <t>16-A00-6010-12-40</t>
  </si>
  <si>
    <t>西洋唐物引札</t>
  </si>
  <si>
    <t>16-A00-6010-12-41</t>
  </si>
  <si>
    <t>〔浜松町１丁目竹屋引札〕</t>
  </si>
  <si>
    <t>16-A00-6010-12-42</t>
  </si>
  <si>
    <t>〔□□町□丁目佃屋六□蒲焼引札〕</t>
  </si>
  <si>
    <t>16-A00-6010-12-43</t>
  </si>
  <si>
    <t>〔神田田□町桝屋常治郎蒲焼引札〕</t>
  </si>
  <si>
    <t>16-A00-6010-12-44</t>
  </si>
  <si>
    <t>つくだに・かんろ煮・鮒昆布巻引札</t>
  </si>
  <si>
    <t>16-A00-6010-12-45</t>
  </si>
  <si>
    <t>海鼡腸引札</t>
  </si>
  <si>
    <t>16-A00-6010-12-46</t>
  </si>
  <si>
    <t>〔両国米沢町長鶴屋宇治の里菓子所引札〕</t>
  </si>
  <si>
    <t>東京？</t>
  </si>
  <si>
    <t>16-A00-6010-12-47</t>
  </si>
  <si>
    <t>棹まん頭引札</t>
  </si>
  <si>
    <t>16-A00-6010-12-48</t>
  </si>
  <si>
    <t>御用しなの梅引札</t>
  </si>
  <si>
    <t>16-A00-6010-12-49</t>
  </si>
  <si>
    <t>〔飯田伝馬町大丸屋平祐引札〕</t>
  </si>
  <si>
    <t>16-A00-6010-12-50</t>
  </si>
  <si>
    <t>ぎん出し御はぐろ引札</t>
  </si>
  <si>
    <t>16-A00-6010-12-51</t>
  </si>
  <si>
    <t>16-A00-6010-12-52</t>
  </si>
  <si>
    <t>〔日本橋通１町目万屋孫兵衛絵双紙問屋引札〕</t>
  </si>
  <si>
    <t>16-A00-6010-12-53</t>
  </si>
  <si>
    <t>〔砂糖諸引札〕</t>
  </si>
  <si>
    <t>16-A00-6010-12-54</t>
  </si>
  <si>
    <t>16-A00-6010-12-55</t>
  </si>
  <si>
    <t>和漢砂糖所・金米糖・砂糖漬引札</t>
  </si>
  <si>
    <t>16-A00-6010-12-56</t>
  </si>
  <si>
    <t>伊吹山陳熟艾引札</t>
  </si>
  <si>
    <t>16-A00-6010-12-57</t>
  </si>
  <si>
    <t>〔雉子町荒布屋善助小間物引札〕</t>
  </si>
  <si>
    <t>16-A00-6010-12-58</t>
  </si>
  <si>
    <t>〔神田今川橋角岡崎屋吉兵衛引札〕</t>
  </si>
  <si>
    <t>16-A00-6010-12-59</t>
  </si>
  <si>
    <t>〔牛込赤城下三河屋長兵衛砂糖引札〕</t>
  </si>
  <si>
    <t>16-A00-6010-12-60</t>
  </si>
  <si>
    <t>〔西久保四辻万屋金三郎薬種砂糖引札〕</t>
  </si>
  <si>
    <t>16-A00-6010-12-61</t>
  </si>
  <si>
    <t>〔麻布上野町高嶋屋仙吉砂糖引札〕</t>
  </si>
  <si>
    <t>16-A00-6010-12-62</t>
  </si>
  <si>
    <t>仙菓亭引札</t>
  </si>
  <si>
    <t>16-A00-6010-12-63</t>
  </si>
  <si>
    <t>〔六本木芋洗坂遠州屋儀兵衛砂糖引札〕</t>
  </si>
  <si>
    <t>16-A00-6010-12-64</t>
  </si>
  <si>
    <t>〔室町３丁目錫屋平兵衛砂糖引札〕</t>
  </si>
  <si>
    <t>16-A00-6010-12-65</t>
  </si>
  <si>
    <t>〔日本橋青物町茗荷屋長門京菓子引札〕</t>
  </si>
  <si>
    <t>16-A00-6010-12-66</t>
  </si>
  <si>
    <t>〔某菓子屋引札〕</t>
  </si>
  <si>
    <t>16-A00-6010-12-67</t>
  </si>
  <si>
    <t>〔三田２丁目木村屋徳兵衛砂糖引札〕</t>
  </si>
  <si>
    <t>16-A00-6010-12-68</t>
  </si>
  <si>
    <t>〔飯倉片町伊田屋砂糖引札〕</t>
  </si>
  <si>
    <t>16-A00-6010-12-69</t>
  </si>
  <si>
    <t>〔麻布宮下町あき村与兵衛砂糖引札〕</t>
  </si>
  <si>
    <t>16-A00-6010-12-70</t>
  </si>
  <si>
    <t>和漢砂糖所引札</t>
  </si>
  <si>
    <t>16-A00-6010-12-71</t>
  </si>
  <si>
    <t>〔麹町５丁目堺屋題助砂糖引札〕</t>
  </si>
  <si>
    <t>16-A00-6010-12-72</t>
  </si>
  <si>
    <t>〔山下御門外南佐柄木町菓子屋引札〕</t>
  </si>
  <si>
    <t>16-A00-6010-12-73</t>
  </si>
  <si>
    <t>16-A00-6010-12-74</t>
  </si>
  <si>
    <t>16-A00-6010-12-75</t>
  </si>
  <si>
    <t>〔大森山本引札〕</t>
  </si>
  <si>
    <t>16-A00-6010-12-76</t>
  </si>
  <si>
    <t>も中まん頭引札</t>
  </si>
  <si>
    <t>16-A00-6010-12-77</t>
  </si>
  <si>
    <t>〔蒲田山本梅やしきざぜん豆引札〕</t>
  </si>
  <si>
    <t>16-A00-6010-12-78</t>
  </si>
  <si>
    <t>〔大森山本ざぜん豆引札〕</t>
  </si>
  <si>
    <t>16-A00-6010-12-79</t>
  </si>
  <si>
    <t>〔本石２丁目金沢丹後掾藤原吉久引札〕</t>
  </si>
  <si>
    <t>16-A00-6010-12-80</t>
  </si>
  <si>
    <t>〔龍土材木町角三河屋政吉引札〕</t>
  </si>
  <si>
    <t>16-A00-6010-12-81</t>
  </si>
  <si>
    <t>角焼せんべい引札</t>
  </si>
  <si>
    <t>16-A00-6010-12-82</t>
  </si>
  <si>
    <t>16-A00-6010-12-83</t>
  </si>
  <si>
    <t>〔麻布三軒家町上総屋製菓子引札〕</t>
  </si>
  <si>
    <t>16-A00-6010-12-84</t>
  </si>
  <si>
    <t>〔麻布三軒家町上総屋京菓子引札〕</t>
  </si>
  <si>
    <t>16-A00-6010-12-85</t>
  </si>
  <si>
    <t>16-A00-6010-12-86</t>
  </si>
  <si>
    <t>吉野木の葉焼引札</t>
  </si>
  <si>
    <t>16-A00-6010-12-87</t>
  </si>
  <si>
    <t>大宰府名物梅が枝餅引札</t>
  </si>
  <si>
    <t>16-A00-6010-12-88</t>
  </si>
  <si>
    <t>本胡麻揚天麩羅引札</t>
  </si>
  <si>
    <t>16-A00-6010-12-89</t>
  </si>
  <si>
    <t>名物甘露ふき引札</t>
  </si>
  <si>
    <t>16-A00-6010-12-90</t>
  </si>
  <si>
    <t>〔麻布上野町倉田屋盛吉引札〕</t>
  </si>
  <si>
    <t>16-A00-6010-12-91</t>
  </si>
  <si>
    <t>京素麺引札</t>
  </si>
  <si>
    <t>16-A00-6010-12-92</t>
  </si>
  <si>
    <t>吟味極製乾海苔引札</t>
  </si>
  <si>
    <t>16-A00-6010-12-93</t>
  </si>
  <si>
    <t>16-A00-6010-12-94</t>
  </si>
  <si>
    <t>〔かな川宿名古屋新八引札〕</t>
  </si>
  <si>
    <t>16-A00-6010-12-95</t>
  </si>
  <si>
    <t>五月朔日より夏物類安売引札</t>
  </si>
  <si>
    <t>16-A00-6010-12-96</t>
  </si>
  <si>
    <t>足皮股引手掛現金大安売引札</t>
  </si>
  <si>
    <t>東京・備後</t>
  </si>
  <si>
    <t>16-A00-6010-12-97</t>
  </si>
  <si>
    <t>〔備後表銘酒引札〕</t>
  </si>
  <si>
    <t>16-A00-6010-12-98</t>
  </si>
  <si>
    <t>駆虫落雁引札</t>
  </si>
  <si>
    <t>16-A00-6010-12-99</t>
  </si>
  <si>
    <t>〔下谷広徳寺前通り車坂町堺屋重兵衛引札〕</t>
  </si>
  <si>
    <t>16-A00-6010-12-100</t>
  </si>
  <si>
    <t>〔本町２丁目伊勢屋喜兵衛唐物引札〕</t>
  </si>
  <si>
    <t>16-A00-6010-12-101</t>
  </si>
  <si>
    <t>〔神田柳原通柳町松井屋要蔵呉服引札〕</t>
  </si>
  <si>
    <t>16-A00-6010-12-102</t>
  </si>
  <si>
    <t>官許馬鈴薯功能書</t>
  </si>
  <si>
    <t>16-A00-6010-12-103</t>
  </si>
  <si>
    <t>西洋御料理并仕出引札</t>
  </si>
  <si>
    <t>16-A00-6010-12-104</t>
  </si>
  <si>
    <t>〔芝宇田川町新通榎本屋亀三郎小間物引札〕</t>
  </si>
  <si>
    <t>16-A00-6010-12-105</t>
  </si>
  <si>
    <t>〔浅草須賀町井筒屋得兵衛糸物引札〕</t>
  </si>
  <si>
    <t>16-A00-6010-12-106</t>
  </si>
  <si>
    <t>本家千歳飴引札</t>
  </si>
  <si>
    <t>16-A00-6010-12-107</t>
  </si>
  <si>
    <t>〔芝神明前三嶋町上総屋久兵衛糸物引札〕</t>
  </si>
  <si>
    <t>16-A00-6010-12-108</t>
  </si>
  <si>
    <t>〔浅草茅町２丁目笹屋和助鼈甲笄引札〕</t>
  </si>
  <si>
    <t>16-A00-6010-12-109</t>
  </si>
  <si>
    <t>西洋料理引札</t>
  </si>
  <si>
    <t>16-A00-6010-12-110</t>
  </si>
  <si>
    <t>〔向島花屋敷土産引札〕</t>
  </si>
  <si>
    <t>16-A00-6010-12-111</t>
  </si>
  <si>
    <t>〔□町４丁目丹波屋忠兵衛蒲焼引札〕</t>
  </si>
  <si>
    <t>16-A00-6010-12-112</t>
  </si>
  <si>
    <t>〔元飯田町中坂下大和屋常吉蒲焼引札〕</t>
  </si>
  <si>
    <t>16-A00-6010-12-113</t>
  </si>
  <si>
    <t>〔御成道松下町代地大坂屋伊兵衛糸物引札〕</t>
  </si>
  <si>
    <t>16-A00-6010-12-114</t>
  </si>
  <si>
    <t>〔三河町３丁目大黒屋仁兵衛櫛引札〕</t>
  </si>
  <si>
    <t>京都・東京</t>
  </si>
  <si>
    <t>16-A00-6010-12-115</t>
  </si>
  <si>
    <t>〔洛東五条阪八幡下ル陶器師亀水引札〕</t>
  </si>
  <si>
    <t>16-A00-6010-12-116</t>
  </si>
  <si>
    <t>16-A00-6010-12-117</t>
  </si>
  <si>
    <t>〔牛肉どぜう其外鍋類出前引札〕</t>
  </si>
  <si>
    <t>16-A00-6010-12-118</t>
  </si>
  <si>
    <t>〔芝神明前宇田川町宝井佐吉盃引札〕</t>
  </si>
  <si>
    <t>16-A00-6010-12-119</t>
  </si>
  <si>
    <t>酒味淋醤油酢大安売引札</t>
  </si>
  <si>
    <t>16-A00-6010-12-120</t>
  </si>
  <si>
    <t>〔神田鍛冶町勝元喜右衛門打物引札〕</t>
  </si>
  <si>
    <t>16-A00-6010-12-121</t>
  </si>
  <si>
    <t>〔本石町１丁目中通佐々木美作引札〕</t>
  </si>
  <si>
    <t>16-A00-6010-12-122</t>
  </si>
  <si>
    <t>〔呉服橋御門外□屋松十郎松のすし引札〕</t>
  </si>
  <si>
    <t>16-A00-6010-12-123</t>
  </si>
  <si>
    <t>〔西ノ久保巴町栗本屋引札〕</t>
  </si>
  <si>
    <t>16-A00-6010-12-124</t>
  </si>
  <si>
    <t>甘露泡盛引札</t>
  </si>
  <si>
    <t>16-A00-6010-12-125</t>
  </si>
  <si>
    <t>〔新橋出雲町山田屋甚八すがたみすし引札〕</t>
  </si>
  <si>
    <t>大和・東京</t>
  </si>
  <si>
    <t>16-A00-6010-12-126</t>
  </si>
  <si>
    <t>御膳しら髪めん引札</t>
  </si>
  <si>
    <t>16-A00-6010-12-127</t>
  </si>
  <si>
    <t>〔神田三河町１丁目横川巳之吉蒲焼引札〕</t>
  </si>
  <si>
    <t>伊予・東京</t>
  </si>
  <si>
    <t>16-A00-6010-12-128</t>
  </si>
  <si>
    <t>16-A00-6010-12-129</t>
  </si>
  <si>
    <t>越ヶ谷名物塩せんべい引札</t>
  </si>
  <si>
    <t>16-A00-6010-12-130</t>
  </si>
  <si>
    <t>砂糖泡盛引札</t>
  </si>
  <si>
    <t>16-A00-6010-12-131</t>
  </si>
  <si>
    <t>御膳うきよ餅引札</t>
  </si>
  <si>
    <t>16-A00-6010-12-132</t>
  </si>
  <si>
    <t>本座三味線糸引札</t>
  </si>
  <si>
    <t>16-A00-6010-12-133</t>
  </si>
  <si>
    <t>東海之名産乾海苔調進所有仙軒引札</t>
  </si>
  <si>
    <t>16-A00-6010-12-134</t>
  </si>
  <si>
    <t>〔飯倉四ツ辻光□引札〕</t>
  </si>
  <si>
    <t>16-A00-6010-12-135</t>
  </si>
  <si>
    <t>〔水道橋外森山伊兵衛蒲焼引札〕</t>
  </si>
  <si>
    <t>16-A00-6010-12-136</t>
  </si>
  <si>
    <t>あらこらくがん引札</t>
  </si>
  <si>
    <t>16-A00-6010-12-137</t>
  </si>
  <si>
    <t>〔本町２丁目南側中ほど山はやし料理引札〕</t>
  </si>
  <si>
    <t>〔浅草仁王門内写真処引札〕</t>
  </si>
  <si>
    <t>16-A00-6010-12-139</t>
  </si>
  <si>
    <t>〔皇国西洋銘酒卸小売所酒開堂引札〕</t>
  </si>
  <si>
    <t>16-A00-6010-12-140</t>
  </si>
  <si>
    <t>〔鎌倉川岸嶋清引札〕</t>
  </si>
  <si>
    <t>16-A00-6010-12-141</t>
  </si>
  <si>
    <t>〔表神保町１丁目柳屋河知引札〕</t>
  </si>
  <si>
    <t>16-A00-6010-12-142</t>
  </si>
  <si>
    <t>16-A00-6010-12-143</t>
  </si>
  <si>
    <t>新製魚類御好揚引札</t>
  </si>
  <si>
    <t>16-A00-6010-12-144</t>
  </si>
  <si>
    <t>〔火消入用受取証〕</t>
  </si>
  <si>
    <t>16-A00-6010-12-145</t>
  </si>
  <si>
    <t>〔料理代受取証〕</t>
  </si>
  <si>
    <t>16-A00-6010-12-146</t>
  </si>
  <si>
    <t>〔下谷池之端住吉屋清兵衛きせる引札〕</t>
  </si>
  <si>
    <t>16-A00-6010-12-147</t>
  </si>
  <si>
    <t>名物しそまき梅引札</t>
  </si>
  <si>
    <t>16-A00-6010-12-148</t>
  </si>
  <si>
    <t>上野東叡山下甘泉堂引札</t>
  </si>
  <si>
    <t>16-A00-6010-12-149</t>
  </si>
  <si>
    <t>16-A00-6010-12-150</t>
  </si>
  <si>
    <t>16-A00-6010-12-151</t>
  </si>
  <si>
    <t>〔酒売始め案内〕</t>
  </si>
  <si>
    <t>16-A00-6010-12-152</t>
  </si>
  <si>
    <t>16-A00-6010-12-153</t>
  </si>
  <si>
    <t>内田九一写写真絵引札</t>
  </si>
  <si>
    <t>16-A00-6010-12-154</t>
  </si>
  <si>
    <t>〔上野御山下日野屋藤八打物引札〕</t>
  </si>
  <si>
    <t>16-A00-6010-12-155</t>
  </si>
  <si>
    <t>〔芝神明前若狭屋与市地本草紙問屋引札〕</t>
  </si>
  <si>
    <t>16-A00-6010-12-156</t>
  </si>
  <si>
    <t>氷掛あられ種金平糖・ゴクセイカステイラ引札</t>
  </si>
  <si>
    <t>16-A00-6010-12-157</t>
  </si>
  <si>
    <t>〔土石草木虫魚介禽獣展覧案内〕</t>
  </si>
  <si>
    <t>16-A00-6010-12-158</t>
  </si>
  <si>
    <t>〔本石町１丁目川岸通り小松すし引札〕</t>
  </si>
  <si>
    <t>16-A00-6010-12-159</t>
  </si>
  <si>
    <t>〔芝栄町伊勢屋梅吉櫛引札〕</t>
  </si>
  <si>
    <t>16-A00-6010-12-160</t>
  </si>
  <si>
    <t>〔神田鍛冶町玉屋伊三郎引札〕</t>
  </si>
  <si>
    <t>16-A00-6010-12-161</t>
  </si>
  <si>
    <t>椙之森稲荷月並奉灯当季混題三句合</t>
  </si>
  <si>
    <t>16-A00-6010-12-162</t>
  </si>
  <si>
    <t>16-A00-6010-12-163</t>
  </si>
  <si>
    <t>〔上野御成道西黒門町甲州屋卯吉引札〕</t>
  </si>
  <si>
    <t>16-A00-6010-12-164</t>
  </si>
  <si>
    <t>〔本両替町広栄堂和漢筆墨硯引札〕</t>
  </si>
  <si>
    <t>16-A00-6010-12-165</t>
  </si>
  <si>
    <t>〔若松町大吉料理引札〕</t>
  </si>
  <si>
    <t>16-A00-6010-12-166</t>
  </si>
  <si>
    <t>〔日本橋四日市万国屋長兵衛引札〕</t>
  </si>
  <si>
    <t>16-A00-6010-12-167</t>
  </si>
  <si>
    <t>〔人形町通田所町菱屋利助引札〕</t>
  </si>
  <si>
    <t>16-A00-6010-12-168</t>
  </si>
  <si>
    <t>御口中療治所三太郎ふし引札</t>
  </si>
  <si>
    <t>16-A00-6010-12-169</t>
  </si>
  <si>
    <t>〔浅草海苔偽物御注意引札〕</t>
  </si>
  <si>
    <t>16-A00-6010-12-170</t>
  </si>
  <si>
    <t>16-A00-6010-12-171</t>
  </si>
  <si>
    <t>水明山静処刻価之記</t>
  </si>
  <si>
    <t>16-A00-6010-12-172</t>
  </si>
  <si>
    <t>日荷堂御供米摺物</t>
  </si>
  <si>
    <t>16-A00-6010-12-173</t>
  </si>
  <si>
    <t>新製東ぱん引札</t>
  </si>
  <si>
    <t>16-A00-6010-12-174</t>
  </si>
  <si>
    <t>明治四年辛未略暦</t>
  </si>
  <si>
    <t>16-A00-6010-12-175</t>
  </si>
  <si>
    <t>〔人形町上州屋重蔵錦絵問屋引札〕</t>
  </si>
  <si>
    <t>16-A00-6010-12-176</t>
  </si>
  <si>
    <t>〔駒込富士前常陸屋平七唐毛織物引札〕</t>
  </si>
  <si>
    <t>16-A00-6010-12-177</t>
  </si>
  <si>
    <t>西洋服洗濯所引札</t>
  </si>
  <si>
    <t>16-A00-6010-12-178</t>
  </si>
  <si>
    <t>仏蘭西国曲馬スリエ興行引札</t>
  </si>
  <si>
    <t>16-A00-6010-12-179</t>
  </si>
  <si>
    <t>仏学修行願書</t>
  </si>
  <si>
    <t>16-A00-6010-12-180</t>
  </si>
  <si>
    <t>〔日本橋釘店山形屋惣八海苔引札〕</t>
  </si>
  <si>
    <t>16-A00-6010-12-181</t>
  </si>
  <si>
    <t>弁財天御供米摺物</t>
  </si>
  <si>
    <t>16-A00-6010-12-182</t>
  </si>
  <si>
    <t>16-A00-6010-12-183</t>
  </si>
  <si>
    <t>〔三河町１丁目横川巳之吉蒲焼引札〕</t>
  </si>
  <si>
    <t>16-A00-6010-12-184</t>
  </si>
  <si>
    <t>〔須田町１丁目近江屋文兵衛海苔引札〕</t>
  </si>
  <si>
    <t>16-A00-6010-12-185</t>
  </si>
  <si>
    <t>〔鍛冶町１丁目遠州屋仁兵衛海苔引札〕</t>
  </si>
  <si>
    <t>16-A00-6010-12-186</t>
  </si>
  <si>
    <t>法朗西大砲駮隊元リウテナンフウク謹テ諸君ニ告</t>
  </si>
  <si>
    <t>16-A00-6010-12-187</t>
  </si>
  <si>
    <t>〔本所回向院大施餓鬼会摺物〕</t>
  </si>
  <si>
    <t>16-A00-6010-12-188</t>
  </si>
  <si>
    <t>〔池之端仲町通住吉屋清兵衛きせる引札〕</t>
  </si>
  <si>
    <t>16-A00-6010-12-189</t>
  </si>
  <si>
    <t>〔本所一ツ目大弁財天御供米摺物〕</t>
  </si>
  <si>
    <t>16-A00-6010-12-190</t>
  </si>
  <si>
    <t>〔手扣帳扇子文筒等引札〕</t>
  </si>
  <si>
    <t>16-A00-6010-12-191</t>
  </si>
  <si>
    <t>〔湯嶋三椎木蒲焼引札〕</t>
  </si>
  <si>
    <t>16-A00-6010-12-192</t>
  </si>
  <si>
    <t>明治五年壬申略暦</t>
  </si>
  <si>
    <t>16-A00-6010-12-193</t>
  </si>
  <si>
    <t>兵学寮入寮願書書式</t>
  </si>
  <si>
    <t>16-A00-6010-12-194</t>
  </si>
  <si>
    <t>〔照降町宮川長次郎鼻紙袋たばこ入引札〕</t>
  </si>
  <si>
    <t>16-A00-6010-12-195</t>
  </si>
  <si>
    <t>16-A00-6010-12-196</t>
  </si>
  <si>
    <t>〔西洋衣服仕立引札〕</t>
  </si>
  <si>
    <t>16-A00-6010-12-197</t>
  </si>
  <si>
    <t>浅草金龍山奥山にて興行案内</t>
  </si>
  <si>
    <t>16-A00-6010-12-198</t>
  </si>
  <si>
    <t>松葉色御ふくさ物引札</t>
  </si>
  <si>
    <t>16-A00-6010-12-199</t>
  </si>
  <si>
    <t>宇治銘茶・茶湯道具引札</t>
  </si>
  <si>
    <t>16-A00-6010-12-200</t>
  </si>
  <si>
    <t>星祭御供米摺物</t>
  </si>
  <si>
    <t>16-A00-6010-12-201</t>
  </si>
  <si>
    <t>〔大学南校入学者保証人証書書式〕</t>
  </si>
  <si>
    <t>16-A00-6010-12-202</t>
  </si>
  <si>
    <t>〔藤村菓子引札〕</t>
  </si>
  <si>
    <t>16-A00-6010-12-203</t>
  </si>
  <si>
    <t>16-A00-6010-12-204</t>
  </si>
  <si>
    <t>曲馬桟敷値段附</t>
  </si>
  <si>
    <t>16-A00-6010-12-205</t>
  </si>
  <si>
    <t>16-A00-6010-12-206</t>
  </si>
  <si>
    <t>天より降たる豆の弁</t>
  </si>
  <si>
    <t>16-A00-6010-12-207</t>
  </si>
  <si>
    <t>物産小集案内</t>
  </si>
  <si>
    <t>16-A00-6010-12-208</t>
  </si>
  <si>
    <t>〔物産会出品者入場証〕</t>
  </si>
  <si>
    <t>16-A00-6010-12-209</t>
  </si>
  <si>
    <t>16-A00-6010-12-210</t>
  </si>
  <si>
    <t>博覧会案内</t>
  </si>
  <si>
    <t>16-A00-6010-12-211</t>
  </si>
  <si>
    <t>〔横浜山手花園案内〕</t>
  </si>
  <si>
    <t>16-A00-6010-12-212</t>
  </si>
  <si>
    <t>鳥獣草木鉱石博覧会案内（英文）</t>
  </si>
  <si>
    <t>16-A00-6010-13-1</t>
  </si>
  <si>
    <t>下総・江戸</t>
  </si>
  <si>
    <t>16-A00-6010-13-2</t>
  </si>
  <si>
    <t>名物干温飩引札</t>
  </si>
  <si>
    <t>16-A00-6010-13-3</t>
  </si>
  <si>
    <t>名物遠州小夜中山御水飴引札</t>
  </si>
  <si>
    <t>16-A00-6010-13-4</t>
  </si>
  <si>
    <t>〔小田原宿みのや吉兵衛万漬物引札〕</t>
  </si>
  <si>
    <t>16-A00-6010-13-5</t>
  </si>
  <si>
    <t>駿州静岡わさび漬引札</t>
  </si>
  <si>
    <t>16-A00-6010-13-6</t>
  </si>
  <si>
    <t>尾州犬山忍冬酒引札</t>
  </si>
  <si>
    <t>16-A00-6010-13-7</t>
  </si>
  <si>
    <t>いくわかは引札</t>
  </si>
  <si>
    <t>加賀</t>
  </si>
  <si>
    <t>16-A00-6010-13-8</t>
  </si>
  <si>
    <t>御所落雁引札</t>
  </si>
  <si>
    <t>16-A00-6010-13-9</t>
  </si>
  <si>
    <t>〔金沢尾張町森下八左衛門菓子引札〕</t>
  </si>
  <si>
    <t>16-A00-6010-13-10</t>
  </si>
  <si>
    <t>〔丸あ蝋燭店口演〕</t>
  </si>
  <si>
    <t>16-A00-6010-13-11</t>
  </si>
  <si>
    <t>〔雲州生蝋燭引札〕</t>
  </si>
  <si>
    <t>16-A00-6010-13-12</t>
  </si>
  <si>
    <t>名物御からすみ引札</t>
  </si>
  <si>
    <t>16-A00-6010-13-13</t>
  </si>
  <si>
    <t>本家精製柚餅引札</t>
  </si>
  <si>
    <t>16-A00-6010-13-14</t>
  </si>
  <si>
    <t>清浄徳用巻掛生蝋燭引札</t>
  </si>
  <si>
    <t>16-A00-6010-13-15</t>
  </si>
  <si>
    <t>〔大阪理学校出版書籍ノ表紙ニ付ケシ模様〕</t>
  </si>
  <si>
    <t>16-A00-6010-13-16</t>
  </si>
  <si>
    <t>〔尾州津嶋近江屋弥三良あかだ引札〕</t>
  </si>
  <si>
    <t>16-A00-6010-13-17</t>
  </si>
  <si>
    <t>名産はつ雪引札</t>
  </si>
  <si>
    <t>16-A00-6010-13-18</t>
  </si>
  <si>
    <t>唐納豆引札</t>
  </si>
  <si>
    <t>16-A00-6010-13-19</t>
  </si>
  <si>
    <t>〔大坂松屋町美濃屋又兵衛薬種引札〕</t>
  </si>
  <si>
    <t>16-A00-6010-13-20</t>
  </si>
  <si>
    <t>名薫御焼香引札</t>
  </si>
  <si>
    <t>16-A00-6010-13-21</t>
  </si>
  <si>
    <t>16-A00-6010-13-22</t>
  </si>
  <si>
    <t>16-A00-6010-13-23</t>
  </si>
  <si>
    <t>朝ぼらけ引札</t>
  </si>
  <si>
    <t>16-A00-6010-13-24</t>
  </si>
  <si>
    <t>五倫和解子もり謡</t>
  </si>
  <si>
    <t>16-A00-6010-13-25</t>
  </si>
  <si>
    <t>鰥寡孤独廃疾和解子もり謡</t>
  </si>
  <si>
    <t>16-A00-6010-13-26</t>
  </si>
  <si>
    <t>御用御干麩引札</t>
  </si>
  <si>
    <t>16-A00-6010-13-27</t>
  </si>
  <si>
    <t>駿州窪・飛切・国稀・鷹・引札</t>
  </si>
  <si>
    <t>16-A00-6010-13-28</t>
  </si>
  <si>
    <t>16-A00-6010-13-29</t>
  </si>
  <si>
    <t>濃国産物金生山花班石細工引札</t>
  </si>
  <si>
    <t>16-A00-6010-13-30</t>
  </si>
  <si>
    <t>高雄鳴瀧大極上本山小御刺刀砥引札</t>
  </si>
  <si>
    <t>16-A00-6010-13-31</t>
  </si>
  <si>
    <t>〔真綿之産加賀越前近江為上云々引札〕</t>
  </si>
  <si>
    <t>16-A00-6010-13-32</t>
  </si>
  <si>
    <t>〔横浜アベキ・コロン商売引札〕</t>
  </si>
  <si>
    <t>16-A00-6010-13-33</t>
  </si>
  <si>
    <t>会典巻四十一第十四丁</t>
  </si>
  <si>
    <t>16-A00-6010-13-34</t>
  </si>
  <si>
    <t>〔某品摺出〕</t>
  </si>
  <si>
    <t>16-A00-6010-13-35</t>
  </si>
  <si>
    <t>〔蝦夷キセル摺出〕</t>
  </si>
  <si>
    <t>16-A00-6010-13-36</t>
  </si>
  <si>
    <t>〔仁和寺古瓦新瓦御所瓦徳大寺瓦摺出〕</t>
  </si>
  <si>
    <t>16-A00-6010-13-37</t>
  </si>
  <si>
    <t>〔中国古銭摺出〕</t>
  </si>
  <si>
    <t>16-A00-6010-13-38</t>
  </si>
  <si>
    <t>〔銀壱両摺出〕</t>
  </si>
  <si>
    <t>16-A00-6010-13-39</t>
  </si>
  <si>
    <t>〔某略縁起断片〕</t>
  </si>
  <si>
    <t>16-A00-6010-13-40</t>
  </si>
  <si>
    <t>長寿枕同匂ひ袋梅の露引札</t>
  </si>
  <si>
    <t>16-A00-6010-13-41</t>
  </si>
  <si>
    <t>〔讃岐池戸村専二農作法摺物〕</t>
  </si>
  <si>
    <t>16-A00-6010-13-42</t>
  </si>
  <si>
    <t>甲州勝沼宿紫玉艶引札</t>
  </si>
  <si>
    <t>16-A00-6010-13-43</t>
  </si>
  <si>
    <t>一位御箸引札</t>
  </si>
  <si>
    <t>16-A00-6010-13-44</t>
  </si>
  <si>
    <t>〔博製細巧象牙製品引札〕</t>
  </si>
  <si>
    <t>16-A00-6010-13-45</t>
  </si>
  <si>
    <t>〔八幡山御神竹製品引札〕</t>
  </si>
  <si>
    <t>16-A00-6010-13-46</t>
  </si>
  <si>
    <t>奈良人形御かんざし引札</t>
  </si>
  <si>
    <t>16-A00-6010-13-47</t>
  </si>
  <si>
    <t>春日有職奈良人形司引札</t>
  </si>
  <si>
    <t>16-A00-6010-13-48</t>
  </si>
  <si>
    <t>南都松玉堂二体坊製御墨司引札</t>
  </si>
  <si>
    <t>16-A00-6010-13-49</t>
  </si>
  <si>
    <t>紫金苔引札</t>
  </si>
  <si>
    <t>16-A00-6010-13-50</t>
  </si>
  <si>
    <t>天橋雲根筆引札</t>
  </si>
  <si>
    <t>江戸・大阪</t>
  </si>
  <si>
    <t>16-A00-6010-13-51</t>
  </si>
  <si>
    <t>御免延命散引札</t>
  </si>
  <si>
    <t>16-A00-6010-13-52</t>
  </si>
  <si>
    <t>日用重宝大坂橋づくし</t>
  </si>
  <si>
    <t>16-A00-6010-13-53</t>
  </si>
  <si>
    <t>御膳信州更科蕎麦引札</t>
  </si>
  <si>
    <t>16-A00-6010-13-54</t>
  </si>
  <si>
    <t>尾州有松竹谷佐兵衛絞染所引札</t>
  </si>
  <si>
    <t>16-A00-6010-13-55</t>
  </si>
  <si>
    <t>16-A00-6010-13-56</t>
  </si>
  <si>
    <t>〔静岡呉服町６丁目福寿庵献立〕</t>
  </si>
  <si>
    <t>16-A00-6010-13-57</t>
  </si>
  <si>
    <t>〔中井敬所鐫田中芳男印鑑〕</t>
  </si>
  <si>
    <t>16-A00-6010-13-58</t>
  </si>
  <si>
    <t>皇朝海内真形輿地図</t>
  </si>
  <si>
    <t>16-A00-6010-13-59</t>
  </si>
  <si>
    <t>大日本北海道十一ヶ国略全図附奥夷</t>
  </si>
  <si>
    <t>16-A00-6010-13-60</t>
  </si>
  <si>
    <t>官版銅刻官等表</t>
  </si>
  <si>
    <t>16-A00-6010-13-61</t>
  </si>
  <si>
    <t>東京名所十二勝景</t>
  </si>
  <si>
    <t>16-A00-6010-13-62</t>
  </si>
  <si>
    <t>東京神田上水御茶水真写図</t>
  </si>
  <si>
    <t>16-A00-6010-13-63</t>
  </si>
  <si>
    <t>芝三縁山増上寺山内風景</t>
  </si>
  <si>
    <t>16-A00-6010-13-64</t>
  </si>
  <si>
    <t>自芝愛宕山茶亭品川海眺望之図</t>
  </si>
  <si>
    <t>16-A00-6010-13-65</t>
  </si>
  <si>
    <t>自築地沖保亭留館遠望之図</t>
  </si>
  <si>
    <t>16-A00-6010-13-66</t>
  </si>
  <si>
    <t>東京築地保亭留館庭中之図</t>
  </si>
  <si>
    <t>16-A00-6010-13-67</t>
  </si>
  <si>
    <t>東京佃嶋遠望商船入津川蒸気出帆</t>
  </si>
  <si>
    <t>16-A00-6010-13-68</t>
  </si>
  <si>
    <t>両国橋之清流遊船浮行之図</t>
  </si>
  <si>
    <t>16-A00-6010-13-69</t>
  </si>
  <si>
    <t>東京品川洋廻漕蒸気入津之図</t>
  </si>
  <si>
    <t>16-A00-6010-13-70</t>
  </si>
  <si>
    <t>江戸案内図</t>
  </si>
  <si>
    <t>16-A00-6010-13-71</t>
  </si>
  <si>
    <t>自駿河台水道橋眺望図</t>
  </si>
  <si>
    <t>16-A00-6010-13-72</t>
  </si>
  <si>
    <t>駿河町早春</t>
  </si>
  <si>
    <t>16-A00-6010-13-73</t>
  </si>
  <si>
    <t>大阪案内獨巡</t>
  </si>
  <si>
    <t>16-A00-6010-13-74</t>
  </si>
  <si>
    <t>〔大坂高麗橋三井店受領証〕</t>
  </si>
  <si>
    <t>16-A00-6010-13-75</t>
  </si>
  <si>
    <t>下加茂河合社糺川風景</t>
  </si>
  <si>
    <t>16-A00-6010-13-76</t>
  </si>
  <si>
    <t>洛北龍安寺風景</t>
  </si>
  <si>
    <t>16-A00-6010-13-77</t>
  </si>
  <si>
    <t>祇園会十四日浮橋館幸之図</t>
  </si>
  <si>
    <t>16-A00-6010-13-78</t>
  </si>
  <si>
    <t>洛西松之尾大焼神事図</t>
  </si>
  <si>
    <t>16-A00-6010-13-79</t>
  </si>
  <si>
    <t>伏見藤の森神社</t>
  </si>
  <si>
    <t>16-A00-6010-13-80</t>
  </si>
  <si>
    <t>花頂山台所門春之景</t>
  </si>
  <si>
    <t>16-A00-6010-13-81</t>
  </si>
  <si>
    <t>紀州自名草山和歌之浦眺望之図</t>
  </si>
  <si>
    <t>16-A00-6010-13-82</t>
  </si>
  <si>
    <t>花園妙心寺</t>
  </si>
  <si>
    <t>16-A00-6010-13-83</t>
  </si>
  <si>
    <t>黒谷金戒光明寺</t>
  </si>
  <si>
    <t>16-A00-6010-13-84</t>
  </si>
  <si>
    <t>江州竹生嶋全図</t>
  </si>
  <si>
    <t>16-A00-6010-13-85</t>
  </si>
  <si>
    <t>16-A00-6010-13-86</t>
  </si>
  <si>
    <t>三条大橋遠望比叡山景</t>
  </si>
  <si>
    <t>16-A00-6010-13-87</t>
  </si>
  <si>
    <t>東山銀閣寺</t>
  </si>
  <si>
    <t>16-A00-6010-13-88</t>
  </si>
  <si>
    <t>洛北金閣寺</t>
  </si>
  <si>
    <t>16-A00-6010-13-89</t>
  </si>
  <si>
    <t>大仏方広殿礎石景</t>
  </si>
  <si>
    <t>16-A00-6010-13-90</t>
  </si>
  <si>
    <t>皇都春花十二景</t>
  </si>
  <si>
    <t>16-A00-6010-13-91</t>
  </si>
  <si>
    <t>大仏耳塚</t>
  </si>
  <si>
    <t>16-A00-6010-13-92</t>
  </si>
  <si>
    <t>祇園下河原景</t>
  </si>
  <si>
    <t>16-A00-6010-13-93</t>
  </si>
  <si>
    <t>嵯峨之春嵐山名所</t>
  </si>
  <si>
    <t>16-A00-6010-13-94</t>
  </si>
  <si>
    <t>都花月名所清水台下</t>
  </si>
  <si>
    <t>16-A00-6010-13-95</t>
  </si>
  <si>
    <t>五条大橋及東山景</t>
  </si>
  <si>
    <t>16-A00-6010-13-96</t>
  </si>
  <si>
    <t>大谷月鏡橋風景</t>
  </si>
  <si>
    <t>16-A00-6010-13-97</t>
  </si>
  <si>
    <t>都四条自大橋洛東勝地遠望之図</t>
  </si>
  <si>
    <t>16-A00-6010-13-98</t>
  </si>
  <si>
    <t>洛東清水寺景</t>
  </si>
  <si>
    <t>16-A00-6010-13-99</t>
  </si>
  <si>
    <t>洛東華頂山細図春之景</t>
  </si>
  <si>
    <t>16-A00-6010-13-100</t>
  </si>
  <si>
    <t>四条川原新大涼風景</t>
  </si>
  <si>
    <t>16-A00-6010-13-101</t>
  </si>
  <si>
    <t>洛東八坂祇園下河原景</t>
  </si>
  <si>
    <t>16-A00-6010-13-102</t>
  </si>
  <si>
    <t>大仏三十三間堂後堂射前之図</t>
  </si>
  <si>
    <t>16-A00-6010-13-103</t>
  </si>
  <si>
    <t>都三条大橋眺望図</t>
  </si>
  <si>
    <t>16-A00-6010-13-104</t>
  </si>
  <si>
    <t>三条通白川橋智恩全景</t>
  </si>
  <si>
    <t>16-A00-6010-13-105</t>
  </si>
  <si>
    <t>洛東八坂妙見堂人丸桜真図</t>
  </si>
  <si>
    <t>16-A00-6010-13-106</t>
  </si>
  <si>
    <t>御内裏図</t>
  </si>
  <si>
    <t>16-A00-6010-13-107</t>
  </si>
  <si>
    <t>東福寺通天橋楓</t>
  </si>
  <si>
    <t>16-A00-6010-13-108</t>
  </si>
  <si>
    <t>大谷目鏡橋風景</t>
  </si>
  <si>
    <t>16-A00-6010-13-109</t>
  </si>
  <si>
    <t>洛西御室仁和寺御境内風景并御山八十八ヶ所</t>
  </si>
  <si>
    <t>16-A00-6010-13-110</t>
  </si>
  <si>
    <t>五月五日上加茂競馬之図</t>
  </si>
  <si>
    <t>16-A00-6010-13-111</t>
  </si>
  <si>
    <t>東大谷御堂風景之図</t>
  </si>
  <si>
    <t>16-A00-6010-13-112</t>
  </si>
  <si>
    <t>西六条本願寺御堂風景</t>
  </si>
  <si>
    <t>16-A00-6010-13-113</t>
  </si>
  <si>
    <t>16-A00-6010-13-114</t>
  </si>
  <si>
    <t>神楽岡吉田社斎場所</t>
  </si>
  <si>
    <t>16-A00-6010-13-115</t>
  </si>
  <si>
    <t>北野天満宮御社之図</t>
  </si>
  <si>
    <t>16-A00-6010-13-116</t>
  </si>
  <si>
    <t>大仏三十三間堂大矢数</t>
  </si>
  <si>
    <t>16-A00-6010-13-117</t>
  </si>
  <si>
    <t>愛宕山清瀧川渡猿橋</t>
  </si>
  <si>
    <t>16-A00-6010-13-118</t>
  </si>
  <si>
    <t>〔京都図〕</t>
  </si>
  <si>
    <t>16-A00-6010-13-119</t>
  </si>
  <si>
    <t>通天橋風景</t>
  </si>
  <si>
    <t>16-A00-6010-13-120</t>
  </si>
  <si>
    <t>大日本豊秋津洲一望之図</t>
  </si>
  <si>
    <t>16-A00-6010-13-121</t>
  </si>
  <si>
    <t>16-A00-6010-13-122</t>
  </si>
  <si>
    <t>下嵯峨虚空蔵法輪寺</t>
  </si>
  <si>
    <t>16-A00-6010-13-123</t>
  </si>
  <si>
    <t>比叡山延暦寺細図</t>
  </si>
  <si>
    <t>16-A00-6010-13-124</t>
  </si>
  <si>
    <t>愛宕山細図</t>
  </si>
  <si>
    <t>16-A00-6010-13-125</t>
  </si>
  <si>
    <t>円山瑞之寮楼風景</t>
  </si>
  <si>
    <t>16-A00-6010-13-126</t>
  </si>
  <si>
    <t>東本願寺風景</t>
  </si>
  <si>
    <t>16-A00-6010-13-127</t>
  </si>
  <si>
    <t>洛東八坂郷祇園大社細図</t>
  </si>
  <si>
    <t>16-A00-6010-13-128</t>
  </si>
  <si>
    <t>高雄山全図</t>
  </si>
  <si>
    <t>16-A00-6010-13-129</t>
  </si>
  <si>
    <t>16-A00-6010-13-130</t>
  </si>
  <si>
    <t>音羽山清水寺之春細図</t>
  </si>
  <si>
    <t>16-A00-6010-13-131</t>
  </si>
  <si>
    <t>洛西梅之宮</t>
  </si>
  <si>
    <t>16-A00-6010-14-1</t>
  </si>
  <si>
    <t>明治六年癸酉略暦</t>
  </si>
  <si>
    <t>16-A00-6010-14-2</t>
  </si>
  <si>
    <t>〔博覧会出陳案内〕</t>
  </si>
  <si>
    <t>16-A00-6010-14-3</t>
  </si>
  <si>
    <t>〔博覧会案内〕</t>
  </si>
  <si>
    <t>16-A00-6010-14-4</t>
  </si>
  <si>
    <t>〔博覧会入場切手〕</t>
  </si>
  <si>
    <t>16-A00-6010-14-5</t>
  </si>
  <si>
    <t>〔澳地利国博覧会出陳案内〕</t>
  </si>
  <si>
    <t>16-A00-6010-14-6</t>
  </si>
  <si>
    <t>〔築地電信局送信料受領書〕</t>
  </si>
  <si>
    <t>16-A00-6010-14-7</t>
  </si>
  <si>
    <t>〔太政官澳国博覧会出陳達書〕</t>
  </si>
  <si>
    <t>16-A00-6010-14-8</t>
  </si>
  <si>
    <t>鳥獣類剥製大略</t>
  </si>
  <si>
    <t>16-A00-6010-14-9</t>
  </si>
  <si>
    <t>〔博物会案内〕</t>
  </si>
  <si>
    <t>16-A00-6010-14-10</t>
  </si>
  <si>
    <t>〔物産小集鳥獣虫魚草木金石案内〕</t>
  </si>
  <si>
    <t>16-A00-6010-14-11</t>
  </si>
  <si>
    <t>〔物産小会動植金石類其他中外今古品物案内〕</t>
  </si>
  <si>
    <t>16-A00-6010-14-12</t>
  </si>
  <si>
    <t>〔小川町共学舎出金募集書〕</t>
  </si>
  <si>
    <t>16-A00-6010-14-13</t>
  </si>
  <si>
    <t>共学舎追告</t>
  </si>
  <si>
    <t>16-A00-6010-14-14</t>
  </si>
  <si>
    <t>幸臨鉄道開行式</t>
  </si>
  <si>
    <t>16-A00-6010-14-15</t>
  </si>
  <si>
    <t>〔鉄道開業式に付駅舎入場許可案内〕</t>
  </si>
  <si>
    <t>16-A00-6010-14-16</t>
  </si>
  <si>
    <t>墺英両国博覧会出品展観之証</t>
  </si>
  <si>
    <t>16-A00-6010-14-17</t>
  </si>
  <si>
    <t>16-A00-6010-14-18</t>
  </si>
  <si>
    <t>〔鉄道開業式列立次第〕</t>
  </si>
  <si>
    <t>16-A00-6010-14-19</t>
  </si>
  <si>
    <t>〔新橋横浜間鉄道時刻表〕</t>
  </si>
  <si>
    <t>16-A00-6010-14-20</t>
  </si>
  <si>
    <t>種物目録</t>
  </si>
  <si>
    <t>16-A00-6010-14-21</t>
  </si>
  <si>
    <t>〔太平海飛脚船出航表〕</t>
  </si>
  <si>
    <t>16-A00-6010-14-22</t>
  </si>
  <si>
    <t>16-A00-6010-14-23</t>
  </si>
  <si>
    <t>〔陶器販売英文引札〕</t>
  </si>
  <si>
    <t>16-A00-6010-14-24</t>
  </si>
  <si>
    <t>〔名古屋博覧会案内〕</t>
  </si>
  <si>
    <t>16-A00-6010-14-25</t>
  </si>
  <si>
    <t>〔富士見町万屋三郎兵衛都すし引札〕</t>
  </si>
  <si>
    <t>16-A00-6010-14-26</t>
  </si>
  <si>
    <t>〔牛乳販売案内〕</t>
  </si>
  <si>
    <t>16-A00-6010-14-27</t>
  </si>
  <si>
    <t>16-A00-6010-14-28</t>
  </si>
  <si>
    <t>〔金沢博覧会案内〕</t>
  </si>
  <si>
    <t>16-A00-6010-14-29</t>
  </si>
  <si>
    <t>〔石鹸説明摺物〕</t>
  </si>
  <si>
    <t>16-A00-6010-14-30</t>
  </si>
  <si>
    <t>〔文部省領収之証〕</t>
  </si>
  <si>
    <t>16-A00-6010-14-31</t>
  </si>
  <si>
    <t>16-A00-6010-14-32</t>
  </si>
  <si>
    <t>〔山下御門内博覧会案内〕</t>
  </si>
  <si>
    <t>16-A00-6010-14-33</t>
  </si>
  <si>
    <t>〔銀座河合八右衛門茶引札〕</t>
  </si>
  <si>
    <t>16-A00-6010-14-34</t>
  </si>
  <si>
    <t>読売新聞第２００号附録</t>
  </si>
  <si>
    <t>16-A00-6010-14-35</t>
  </si>
  <si>
    <t>平仮名絵入新聞第１３号</t>
  </si>
  <si>
    <t>16-A00-6010-14-36</t>
  </si>
  <si>
    <t>16-A00-6010-14-37</t>
  </si>
  <si>
    <t>〔盆栽賞覧会案内〕</t>
  </si>
  <si>
    <t>16-A00-6010-14-38</t>
  </si>
  <si>
    <t>〔飯田町中坂下常盤屋西洋品引札〕</t>
  </si>
  <si>
    <t>16-A00-6010-14-39</t>
  </si>
  <si>
    <t>〔盆栽会案内〕</t>
  </si>
  <si>
    <t>16-A00-6010-14-40</t>
  </si>
  <si>
    <t>16-A00-6010-14-41</t>
  </si>
  <si>
    <t>〔四谷武蔵屋玉細工引札〕</t>
  </si>
  <si>
    <t>16-A00-6010-14-42</t>
  </si>
  <si>
    <t>〔相州前川松川屋甚七漬物引札〕</t>
  </si>
  <si>
    <t>16-A00-6010-14-43</t>
  </si>
  <si>
    <t>〔金花堂雁皮紙引札〕</t>
  </si>
  <si>
    <t>16-A00-6010-14-44</t>
  </si>
  <si>
    <t>〔池之端仲町通玉宝堂文具引札〕</t>
  </si>
  <si>
    <t>16-A00-6010-14-45</t>
  </si>
  <si>
    <t>〔南伝馬町文花堂文具引札〕</t>
  </si>
  <si>
    <t>16-A00-6010-14-46</t>
  </si>
  <si>
    <t>16-A00-6010-14-47</t>
  </si>
  <si>
    <t>〔池之端仲町駿河屋菓子引札〕</t>
  </si>
  <si>
    <t>16-A00-6010-14-48</t>
  </si>
  <si>
    <t>〔内藤新宿玉川屋東菓子引札〕</t>
  </si>
  <si>
    <t>16-A00-6010-14-49</t>
  </si>
  <si>
    <t>〔来観案内〕</t>
  </si>
  <si>
    <t>16-A00-6010-14-50</t>
  </si>
  <si>
    <t>代価請取之証</t>
  </si>
  <si>
    <t>16-A00-6010-14-51</t>
  </si>
  <si>
    <t>洋製測時器更点精機</t>
  </si>
  <si>
    <t>16-A00-6010-14-52</t>
  </si>
  <si>
    <t>〔生乳所開乳社書付〕</t>
  </si>
  <si>
    <t>16-A00-6010-14-53</t>
  </si>
  <si>
    <t>〔郵便スタンプ切抜〕</t>
  </si>
  <si>
    <t>16-A00-6010-14-54</t>
  </si>
  <si>
    <t>〔活版所国文社引札〕</t>
  </si>
  <si>
    <t>16-A00-6010-14-55</t>
  </si>
  <si>
    <t>広嶋引札</t>
  </si>
  <si>
    <t>16-A00-6010-14-56</t>
  </si>
  <si>
    <t>名代本家矢倉昆布引札</t>
  </si>
  <si>
    <t>16-A00-6010-14-57</t>
  </si>
  <si>
    <t>〔地本絵双紙問屋万屋孫兵衛店引札〕</t>
  </si>
  <si>
    <t>因幡</t>
  </si>
  <si>
    <t>16-A00-6010-14-58</t>
  </si>
  <si>
    <t>白珊瑚御箸引札</t>
  </si>
  <si>
    <t>16-A00-6010-14-59</t>
  </si>
  <si>
    <t>汽車出発時刻及賃金表</t>
  </si>
  <si>
    <t>16-A00-6010-14-60</t>
  </si>
  <si>
    <t>極製白魚時雨引札</t>
  </si>
  <si>
    <t>16-A00-6010-14-61</t>
  </si>
  <si>
    <t>〔日本橋野田屋平三郎蒲鉾引札〕</t>
  </si>
  <si>
    <t>16-A00-6010-14-62</t>
  </si>
  <si>
    <t>〔開拓使宮園縦観之証〕</t>
  </si>
  <si>
    <t>16-A00-6010-14-63</t>
  </si>
  <si>
    <t>〔地本錦絵草紙問屋沢村屋引札〕</t>
  </si>
  <si>
    <t>16-A00-6010-14-64</t>
  </si>
  <si>
    <t>〔神保町吾妻屋菊治郎茶引札〕</t>
  </si>
  <si>
    <t>16-A00-6010-14-65</t>
  </si>
  <si>
    <t>〔蘭疇医院調薬所成田屋処方薬書付〕</t>
  </si>
  <si>
    <t>16-A00-6010-14-66</t>
  </si>
  <si>
    <t>〔商会住所摺物〕</t>
  </si>
  <si>
    <t>16-A00-6010-14-67</t>
  </si>
  <si>
    <t>諸大医先生合薬舗成田屋謹製摺物</t>
  </si>
  <si>
    <t>16-A00-6010-14-68</t>
  </si>
  <si>
    <t>〔神田むめだ屋西洋諸品引札〕</t>
  </si>
  <si>
    <t>16-A00-6010-14-69</t>
  </si>
  <si>
    <t>〔南伝馬町文雅堂文具引札〕</t>
  </si>
  <si>
    <t>下野</t>
  </si>
  <si>
    <t>16-A00-6010-14-70</t>
  </si>
  <si>
    <t>〔中禪寺こめや政吉木か□皮引札〕</t>
  </si>
  <si>
    <t>16-A00-6010-14-71</t>
  </si>
  <si>
    <t>熱海鼡引札</t>
  </si>
  <si>
    <t>16-A00-6010-14-72</t>
  </si>
  <si>
    <t>御用御からすみ引札</t>
  </si>
  <si>
    <t>16-A00-6010-14-73</t>
  </si>
  <si>
    <t>御膳広湯波引札</t>
  </si>
  <si>
    <t>16-A00-6010-14-74</t>
  </si>
  <si>
    <t>〔鉢石宿こにしや喜一郎定宿引札〕</t>
  </si>
  <si>
    <t>16-A00-6010-14-75</t>
  </si>
  <si>
    <t>〔神保町武蔵屋かまくらすし引札〕</t>
  </si>
  <si>
    <t>16-A00-6010-14-76</t>
  </si>
  <si>
    <t>名物烏賊黒作引札</t>
  </si>
  <si>
    <t>16-A00-6010-14-77</t>
  </si>
  <si>
    <t>四日市美濃屋名物仕入所引札</t>
  </si>
  <si>
    <t>16-A00-6010-14-78</t>
  </si>
  <si>
    <t>〔三十間堀尾張屋蒲焼引札〕</t>
  </si>
  <si>
    <t>16-A00-6010-14-79</t>
  </si>
  <si>
    <t>西洋リモナーデ用やう</t>
  </si>
  <si>
    <t>16-A00-6010-14-80</t>
  </si>
  <si>
    <t>鮎子籠粕漬引札</t>
  </si>
  <si>
    <t>16-A00-6010-14-81</t>
  </si>
  <si>
    <t>屠蘓入岩おこし引札</t>
  </si>
  <si>
    <t>16-A00-6010-14-82</t>
  </si>
  <si>
    <t>〔本町３丁目鰯屋市左衛門引札〕</t>
  </si>
  <si>
    <t>16-A00-6010-14-83</t>
  </si>
  <si>
    <t>自園精製山ぶき引札</t>
  </si>
  <si>
    <t>16-A00-6010-14-84</t>
  </si>
  <si>
    <t>魚鮮餅引札</t>
  </si>
  <si>
    <t>16-A00-6010-14-85</t>
  </si>
  <si>
    <t>16-A00-6010-14-86</t>
  </si>
  <si>
    <t>〔大阪笠屋町鴨冶蒲鉾引札〕</t>
  </si>
  <si>
    <t>16-A00-6010-14-87</t>
  </si>
  <si>
    <t>〔雷除位山名木一位御糸□引札〕</t>
  </si>
  <si>
    <t>16-A00-6010-14-88</t>
  </si>
  <si>
    <t>文部省領収之証</t>
  </si>
  <si>
    <t>16-A00-6010-14-89</t>
  </si>
  <si>
    <t>勧業寮領証</t>
  </si>
  <si>
    <t>16-A00-6010-14-90</t>
  </si>
  <si>
    <t>愛敬歌</t>
  </si>
  <si>
    <t>16-A00-6010-14-91</t>
  </si>
  <si>
    <t>黒川廻漕方木印</t>
  </si>
  <si>
    <t>16-A00-6010-14-92</t>
  </si>
  <si>
    <t>東京芝□三町目旭堂引札</t>
  </si>
  <si>
    <t>16-A00-6010-14-93</t>
  </si>
  <si>
    <t>大手饅頭引札</t>
  </si>
  <si>
    <t>16-A00-6010-14-94</t>
  </si>
  <si>
    <t>〔牛に引かれて善光寺詣り摺物〕</t>
  </si>
  <si>
    <t>16-A00-6010-14-95</t>
  </si>
  <si>
    <t>〔松本油屋甚三郎足袋引札〕</t>
  </si>
  <si>
    <t>16-A00-6010-14-96</t>
  </si>
  <si>
    <t>〔下諏訪宿脇本陣丸屋要四郎引札〕</t>
  </si>
  <si>
    <t>16-A00-6010-14-97</t>
  </si>
  <si>
    <t>〔奈良井薫風楼引札〕</t>
  </si>
  <si>
    <t>16-A00-6010-14-98</t>
  </si>
  <si>
    <t>〔大門町山屋喜兵衛引札〕</t>
  </si>
  <si>
    <t>16-A00-6010-14-99</t>
  </si>
  <si>
    <t>〔高崎御定宿田嶋屋東平引札〕</t>
  </si>
  <si>
    <t>16-A00-6010-14-100</t>
  </si>
  <si>
    <t>松代産あんず漬引札</t>
  </si>
  <si>
    <t>16-A00-6010-14-101</t>
  </si>
  <si>
    <t>〔軽井沢宿脇本陣三度屋又八郎引札〕</t>
  </si>
  <si>
    <t>16-A00-6010-14-102</t>
  </si>
  <si>
    <t>〔信州青柳駅旧本陣青柳八郎引札〕</t>
  </si>
  <si>
    <t>16-A00-6010-14-103</t>
  </si>
  <si>
    <t>信濃国埴科郡之銘品引札</t>
  </si>
  <si>
    <t>16-A00-6010-14-104</t>
  </si>
  <si>
    <t>〔和田峠休泊所東餅屋土屋藤八引札〕</t>
  </si>
  <si>
    <t>16-A00-6010-14-105</t>
  </si>
  <si>
    <t>松代産あんずかん・あんずつけ引札</t>
  </si>
  <si>
    <t>16-A00-6010-14-106</t>
  </si>
  <si>
    <t>松代産蕎麦羹引札</t>
  </si>
  <si>
    <t>16-A00-6010-14-107</t>
  </si>
  <si>
    <t>雲井国府赤土引札</t>
  </si>
  <si>
    <t>16-A00-6010-14-108</t>
  </si>
  <si>
    <t>16-A00-6010-14-109</t>
  </si>
  <si>
    <t>〔和漢古今書画骨董販売案内〕</t>
  </si>
  <si>
    <t>16-A00-6010-14-110</t>
  </si>
  <si>
    <t>〔陸運元会社栃木出張所早船一覧〕</t>
  </si>
  <si>
    <t>16-A00-6010-15-1</t>
  </si>
  <si>
    <t>〔駿州岩淵硯屋長右衛門引札〕</t>
  </si>
  <si>
    <t>京都・大阪</t>
  </si>
  <si>
    <t>16-A00-6010-15-2</t>
  </si>
  <si>
    <t>〔京都御影堂扇子引札〕</t>
  </si>
  <si>
    <t>16-A00-6010-15-3</t>
  </si>
  <si>
    <t>〔京都梅津パピールファブリク製品書付〕</t>
  </si>
  <si>
    <t>16-A00-6010-15-4</t>
  </si>
  <si>
    <t>〔受領証〕</t>
  </si>
  <si>
    <t>16-A00-6010-15-5</t>
  </si>
  <si>
    <t>蒸気郵船送り状</t>
  </si>
  <si>
    <t>16-A00-6010-15-6</t>
  </si>
  <si>
    <t>16-A00-6010-15-7</t>
  </si>
  <si>
    <t>〔地本絵双子問屋万屋孫兵衛引札〕</t>
  </si>
  <si>
    <t>16-A00-6010-15-8</t>
  </si>
  <si>
    <t>〔ＴＵＪＩＳＩＭＡ　ＴＵＮＥＯＫＩ名刺〕</t>
  </si>
  <si>
    <t>16-A00-6010-15-9</t>
  </si>
  <si>
    <t>〔上野公園開の節海軍砲兵隊附楽隊楽譜編号〕</t>
  </si>
  <si>
    <t>16-A00-6010-15-10</t>
  </si>
  <si>
    <t>〔上野公園開の節陸軍教導団軍楽隊楽譜編号〕</t>
  </si>
  <si>
    <t>16-A00-6010-15-11</t>
  </si>
  <si>
    <t>〔地本錦絵草紙問屋沢村屋清吉引札〕</t>
  </si>
  <si>
    <t>16-A00-6010-15-12</t>
  </si>
  <si>
    <t>16-A00-6010-15-13</t>
  </si>
  <si>
    <t>〔銀座１丁目吉川肉店引札〕</t>
  </si>
  <si>
    <t>16-A00-6010-15-14</t>
  </si>
  <si>
    <t>〔勧業寮出張所受領証〕</t>
  </si>
  <si>
    <t>16-A00-6010-15-15</t>
  </si>
  <si>
    <t>〔篆刻「横浜検査済」〕</t>
  </si>
  <si>
    <t>16-A00-6010-15-16</t>
  </si>
  <si>
    <t>送り状之事</t>
  </si>
  <si>
    <t>16-A00-6010-15-17</t>
  </si>
  <si>
    <t>〔神田太田屋弥兵衛眼鏡引札〕</t>
  </si>
  <si>
    <t>16-A00-6010-15-18</t>
  </si>
  <si>
    <t>〔芝浦海苔引札〕</t>
  </si>
  <si>
    <t>16-A00-6010-15-19</t>
  </si>
  <si>
    <t>〔東京内国通運会社荷受証〕</t>
  </si>
  <si>
    <t>16-A00-6010-15-20</t>
  </si>
  <si>
    <t>〔本町３丁目いわしや五兵衛たきもの引札〕</t>
  </si>
  <si>
    <t>16-A00-6010-15-21</t>
  </si>
  <si>
    <t>〔南神保町３番地魚芳口演〕</t>
  </si>
  <si>
    <t>16-A00-6010-15-22</t>
  </si>
  <si>
    <t>〔寄贈書籍目録〕</t>
  </si>
  <si>
    <t>16-A00-6010-15-23</t>
  </si>
  <si>
    <t>〔田中芳男宛電報送達紙〕</t>
  </si>
  <si>
    <t>16-A00-6010-15-24</t>
  </si>
  <si>
    <t>〔皇朝１２銭摺出〕</t>
  </si>
  <si>
    <t>16-A00-6010-15-25</t>
  </si>
  <si>
    <t>〔京橋松村町清住屋引札〕</t>
  </si>
  <si>
    <t>16-A00-6010-15-26</t>
  </si>
  <si>
    <t>〔資生堂薬舗服薬指示書〕</t>
  </si>
  <si>
    <t>16-A00-6010-15-27</t>
  </si>
  <si>
    <t>甲陽佳品玉兎栗引札</t>
  </si>
  <si>
    <t>16-A00-6010-15-28</t>
  </si>
  <si>
    <t>〔甲府八日町１丁目牡丹亭菓子引札〕</t>
  </si>
  <si>
    <t>16-A00-6010-15-29</t>
  </si>
  <si>
    <t>〔本郷天沢寺前藤家福寿軒引札〕</t>
  </si>
  <si>
    <t>16-A00-6010-15-30</t>
  </si>
  <si>
    <t>16-A00-6010-15-31</t>
  </si>
  <si>
    <t>〔麻布永坂町ぬのや太兵衛蕎麦引札〕</t>
  </si>
  <si>
    <t>16-A00-6010-15-32</t>
  </si>
  <si>
    <t>〔岐阜藤屋小兵衛団扇引札〕</t>
  </si>
  <si>
    <t>16-A00-6010-15-33</t>
  </si>
  <si>
    <t>松茸漬引札</t>
  </si>
  <si>
    <t>16-A00-6010-15-34</t>
  </si>
  <si>
    <t>〔長野伊勢町遠州屋儀八菓子引札〕</t>
  </si>
  <si>
    <t>16-A00-6010-15-35</t>
  </si>
  <si>
    <t>16-A00-6010-15-36</t>
  </si>
  <si>
    <t>16-A00-6010-15-37</t>
  </si>
  <si>
    <t>〔今川小路玉川堂流芳文具引札〕</t>
  </si>
  <si>
    <t>16-A00-6010-15-38</t>
  </si>
  <si>
    <t>田中氏蔵版章</t>
  </si>
  <si>
    <t>16-A00-6010-15-39</t>
  </si>
  <si>
    <t>〔駅逓寮指示摺物〕</t>
  </si>
  <si>
    <t>16-A00-6010-15-40</t>
  </si>
  <si>
    <t>甲州雨畑流石硯之本家鬼島雨宮弥兵衛引札</t>
  </si>
  <si>
    <t>16-A00-6010-15-41</t>
  </si>
  <si>
    <t>〔清国伝製菓子引札〕</t>
  </si>
  <si>
    <t>16-A00-6010-15-42</t>
  </si>
  <si>
    <t>幾那保全酒引札</t>
  </si>
  <si>
    <t>16-A00-6010-15-43</t>
  </si>
  <si>
    <t>〔製糸工場開業のゐわひ〕</t>
  </si>
  <si>
    <t>16-A00-6010-15-44</t>
  </si>
  <si>
    <t>銘酒おいらん引札</t>
  </si>
  <si>
    <t>16-A00-6010-15-45</t>
  </si>
  <si>
    <t>〔十軒店玉木や佃煮引札〕</t>
  </si>
  <si>
    <t>16-A00-6010-15-46</t>
  </si>
  <si>
    <t>〔雉子橋北茶師深志善七開店広告〕</t>
  </si>
  <si>
    <t>16-A00-6010-15-47</t>
  </si>
  <si>
    <t>日本地図智慧の板紙引札</t>
  </si>
  <si>
    <t>16-A00-6010-15-48</t>
  </si>
  <si>
    <t>〔式部寮受領証〕</t>
  </si>
  <si>
    <t>16-A00-6010-15-49</t>
  </si>
  <si>
    <t>〔東京陸運元会社荷物預証〕</t>
  </si>
  <si>
    <t>16-A00-6010-15-50</t>
  </si>
  <si>
    <t>〔大久保利通執事受領証〕</t>
  </si>
  <si>
    <t>16-A00-6010-15-51</t>
  </si>
  <si>
    <t>上海航郵船横浜発着一覧表</t>
  </si>
  <si>
    <t>16-A00-6010-15-52</t>
  </si>
  <si>
    <t>読売新聞第１６４号附録</t>
  </si>
  <si>
    <t>16-A00-6010-15-53</t>
  </si>
  <si>
    <t>東京ヨリ横浜迄往復鉄道之図</t>
  </si>
  <si>
    <t>16-A00-6010-15-54</t>
  </si>
  <si>
    <t>〔銀座１丁目昆布屋千賀之助引札〕</t>
  </si>
  <si>
    <t>16-A00-6010-15-55</t>
  </si>
  <si>
    <t>〔本石町青林堂高嶋与助引札〕</t>
  </si>
  <si>
    <t>16-A00-6010-15-56</t>
  </si>
  <si>
    <t>〔佐野常民書付〕</t>
  </si>
  <si>
    <t>16-A00-6010-15-57</t>
  </si>
  <si>
    <t>〔内務省勧商局庶務掛領収之証〕</t>
  </si>
  <si>
    <t>16-A00-6010-15-58</t>
  </si>
  <si>
    <t>〔金沢尾張町森下森八菓子引札〕</t>
  </si>
  <si>
    <t>16-A00-6010-15-59</t>
  </si>
  <si>
    <t>16-A00-6010-15-60</t>
  </si>
  <si>
    <t>日本各物植物見本</t>
  </si>
  <si>
    <t>16-A00-6010-15-61</t>
  </si>
  <si>
    <t>〔日本橋出火焼場一覧〕</t>
  </si>
  <si>
    <t>16-A00-6010-15-62</t>
  </si>
  <si>
    <t>〔丸屋善七仮店開店案内〕</t>
  </si>
  <si>
    <t>16-A00-6010-15-63</t>
  </si>
  <si>
    <t>〔長崎銀屋町松浅仕入〕</t>
  </si>
  <si>
    <t>16-A00-6010-15-64</t>
  </si>
  <si>
    <t>〔印章彫刻師東確斎山田金治郎引札〕</t>
  </si>
  <si>
    <t>16-A00-6010-15-65</t>
  </si>
  <si>
    <t>〔送荷預証〕</t>
  </si>
  <si>
    <t>16-A00-6010-15-66</t>
  </si>
  <si>
    <t>〔田中不二麻呂受領証〕</t>
  </si>
  <si>
    <t>16-A00-6010-15-67</t>
  </si>
  <si>
    <t>書留郵便物請取証</t>
  </si>
  <si>
    <t>16-A00-6010-15-68</t>
  </si>
  <si>
    <t>〔資生堂調薬舗処方〕</t>
  </si>
  <si>
    <t>16-A00-6010-15-69</t>
  </si>
  <si>
    <t>16-A00-6010-15-70</t>
  </si>
  <si>
    <t>〔上野山内精養軒領収書〕</t>
  </si>
  <si>
    <t>16-A00-6010-15-71</t>
  </si>
  <si>
    <t>ＨＡＩＢＡＲＡ　ＴＯＫＥＩ</t>
  </si>
  <si>
    <t>16-A00-6010-15-72</t>
  </si>
  <si>
    <t>〔三河町１丁目丸屋伊兵衛銘酒引札〕</t>
  </si>
  <si>
    <t>16-A00-6010-15-73</t>
  </si>
  <si>
    <t>白魚製名物明ほの引札</t>
  </si>
  <si>
    <t>16-A00-6010-15-74</t>
  </si>
  <si>
    <t>〔国文社引札〕</t>
  </si>
  <si>
    <t>16-A00-6010-15-75</t>
  </si>
  <si>
    <t>〔湯嶋６丁目□科松下貞次入歯引札〕</t>
  </si>
  <si>
    <t>16-A00-6010-15-76</t>
  </si>
  <si>
    <t>〔洋文引札〕</t>
  </si>
  <si>
    <t>16-A00-6010-15-77</t>
  </si>
  <si>
    <t>ＹＯＴＳＵＭＥＹＡ　ＳＥＳＵ</t>
  </si>
  <si>
    <t>陸奥</t>
  </si>
  <si>
    <t>16-A00-6010-15-78</t>
  </si>
  <si>
    <t>〔青森安方町沖館屋徳兵衛海丹引札〕</t>
  </si>
  <si>
    <t>16-A00-6010-15-79</t>
  </si>
  <si>
    <t>銅刻新撰輿地方図</t>
  </si>
  <si>
    <t>16-A00-6010-15-80</t>
  </si>
  <si>
    <t>〔大蔵省出品第１７号厘秤３匁掛証〕</t>
  </si>
  <si>
    <t>16-A00-6010-15-81</t>
  </si>
  <si>
    <t>〔横浜電信局受領書〕</t>
  </si>
  <si>
    <t>16-A00-6010-15-82</t>
  </si>
  <si>
    <t>16-A00-6010-15-83</t>
  </si>
  <si>
    <t>〔各国を隣に浜の境町長谷川亀楽引札〕</t>
  </si>
  <si>
    <t>16-A00-6010-15-84</t>
  </si>
  <si>
    <t>木の葉引札</t>
  </si>
  <si>
    <t>16-A00-6010-15-85</t>
  </si>
  <si>
    <t>官許回陽牛黄丸引札</t>
  </si>
  <si>
    <t>16-A00-6010-15-86</t>
  </si>
  <si>
    <t>〔横浜境町糸屋弥三郎引札〕</t>
  </si>
  <si>
    <t>16-A00-6010-15-87</t>
  </si>
  <si>
    <t>〔小田原宿みのや□兵衛漬物引札〕</t>
  </si>
  <si>
    <t>16-A00-6010-15-88</t>
  </si>
  <si>
    <t>新製海苔売弘記</t>
  </si>
  <si>
    <t>16-A00-6010-15-89</t>
  </si>
  <si>
    <t>荷物送り状</t>
  </si>
  <si>
    <t>16-A00-6010-15-90</t>
  </si>
  <si>
    <t>於浜離宮御饗応献立</t>
  </si>
  <si>
    <t>16-A00-6010-15-91</t>
  </si>
  <si>
    <t>〔青森横町松尾勘次郎海丹引札〕</t>
  </si>
  <si>
    <t>北海道・大阪</t>
  </si>
  <si>
    <t>16-A00-6010-15-92</t>
  </si>
  <si>
    <t>16-A00-6010-15-93</t>
  </si>
  <si>
    <t>〔浪花笠屋町鴨冶精製蒲鉾引札〕</t>
  </si>
  <si>
    <t>16-A00-6010-15-94</t>
  </si>
  <si>
    <t>〔今川小路第一坊玉川堂文具引札〕</t>
  </si>
  <si>
    <t>16-A00-6010-15-95</t>
  </si>
  <si>
    <t>〔送荷物預証〕</t>
  </si>
  <si>
    <t>16-A00-6010-15-96</t>
  </si>
  <si>
    <t>〔豆州熱海定宿元本陣渡辺彦左衛門引札〕</t>
  </si>
  <si>
    <t>16-A00-6010-15-97</t>
  </si>
  <si>
    <t>〔藤沢駅一新講定宿彫川国造引札〕</t>
  </si>
  <si>
    <t>16-A00-6010-15-98</t>
  </si>
  <si>
    <t>〔小田原宿小伊勢屋佐兵衛引札〕</t>
  </si>
  <si>
    <t>16-A00-6010-15-99</t>
  </si>
  <si>
    <t>〔京三条通小橋西へ入大甚引札〕</t>
  </si>
  <si>
    <t>16-A00-6010-15-100</t>
  </si>
  <si>
    <t>根元千枚漬引札</t>
  </si>
  <si>
    <t>16-A00-6010-15-101</t>
  </si>
  <si>
    <t>〔小田原筋違橋みのや喜兵衛名物詰合〕</t>
  </si>
  <si>
    <t>16-A00-6010-15-102</t>
  </si>
  <si>
    <t>〔三島宿明神前休泊糀屋平右衛門引札〕</t>
  </si>
  <si>
    <t>16-A00-6010-15-103</t>
  </si>
  <si>
    <t>〔薬用スープ引札〕</t>
  </si>
  <si>
    <t>16-A00-6010-15-104</t>
  </si>
  <si>
    <t>〔大利保利通執事受領証〕</t>
  </si>
  <si>
    <t>16-A00-6010-15-105</t>
  </si>
  <si>
    <t>〔勧業寮受領証〕</t>
  </si>
  <si>
    <t>16-A00-6010-15-106</t>
  </si>
  <si>
    <t>別製吟味鶯宿梅引札</t>
  </si>
  <si>
    <t>16-A00-6010-15-107</t>
  </si>
  <si>
    <t>〔緒方惟準受領証〕</t>
  </si>
  <si>
    <t>16-A00-6010-15-108</t>
  </si>
  <si>
    <t>武蔵・東京</t>
  </si>
  <si>
    <t>16-A00-6010-15-109</t>
  </si>
  <si>
    <t>〔狭山茶引札〕</t>
  </si>
  <si>
    <t>16-A00-6010-15-110</t>
  </si>
  <si>
    <t>16-A00-6010-15-111</t>
  </si>
  <si>
    <t>田中内務権大書記官宛田中文部大輔送呈</t>
  </si>
  <si>
    <t>16-A00-6010-15-112</t>
  </si>
  <si>
    <t>〔内国勧業博覧会事務局領収証〕</t>
  </si>
  <si>
    <t>16-A00-6010-15-113</t>
  </si>
  <si>
    <t>〔スグリジヤム　ラベル〕</t>
  </si>
  <si>
    <t>16-A00-6010-15-114</t>
  </si>
  <si>
    <t>〔フサスグリジエリイ　ラベル〕</t>
  </si>
  <si>
    <t>16-A00-6010-15-115</t>
  </si>
  <si>
    <t>〔桃砂糖煮漬ラベル〕</t>
  </si>
  <si>
    <t>16-A00-6010-15-116</t>
  </si>
  <si>
    <t>〔日本北海道産開拓使物産局製いぶししか引札〕</t>
  </si>
  <si>
    <t>16-A00-6010-15-117</t>
  </si>
  <si>
    <t>16-A00-6010-15-118</t>
  </si>
  <si>
    <t>火口炭引札</t>
  </si>
  <si>
    <t>16-A00-6010-15-119</t>
  </si>
  <si>
    <t>花見炭団引札</t>
  </si>
  <si>
    <t>16-A00-6010-15-120</t>
  </si>
  <si>
    <t>花見炭団・火口炭引札</t>
  </si>
  <si>
    <t>摂津・東京</t>
  </si>
  <si>
    <t>16-A00-6010-15-121</t>
  </si>
  <si>
    <t>大日本西宮別仕入清酒松の尾引札</t>
  </si>
  <si>
    <t>16-A00-6010-15-122</t>
  </si>
  <si>
    <t>ビハルトン引札</t>
  </si>
  <si>
    <t>16-A00-6010-15-123</t>
  </si>
  <si>
    <t>〔尾張町２丁目松田七五三菓子引札〕</t>
  </si>
  <si>
    <t>16-A00-6010-15-124</t>
  </si>
  <si>
    <t>〔両国若松町風月堂ケイク引札〕</t>
  </si>
  <si>
    <t>備前</t>
  </si>
  <si>
    <t>16-A00-6010-15-125</t>
  </si>
  <si>
    <t>銘酒玉川引札</t>
  </si>
  <si>
    <t>16-A00-6010-15-126</t>
  </si>
  <si>
    <t>〔歯磨花王散引札〕</t>
  </si>
  <si>
    <t>16-A00-6010-15-127</t>
  </si>
  <si>
    <t>〔四条御旅町うすさた西角ゑり善半襟引札〕</t>
  </si>
  <si>
    <t>16-A00-6010-15-128</t>
  </si>
  <si>
    <t>大日本鉛筆広告</t>
  </si>
  <si>
    <t>16-A00-6010-15-129</t>
  </si>
  <si>
    <t>元祖座禪豆引札</t>
  </si>
  <si>
    <t>16-A00-6010-15-130</t>
  </si>
  <si>
    <t>ＭＡＮＵＦＡＣＴＵＲＥＲ　ＫＯＩＫＥ</t>
  </si>
  <si>
    <t>16-A00-6010-15-131</t>
  </si>
  <si>
    <t>内国勧業博覧会出品名録</t>
  </si>
  <si>
    <t>16-A00-6010-15-132</t>
  </si>
  <si>
    <t>〔雉子町常陸屋廉平煙草引札〕</t>
  </si>
  <si>
    <t>16-A00-6010-15-133</t>
  </si>
  <si>
    <t>官許あかがねめっき売捌御披露</t>
  </si>
  <si>
    <t>16-A00-6010-15-134</t>
  </si>
  <si>
    <t>新発明日用附木口演</t>
  </si>
  <si>
    <t>16-A00-6010-15-135</t>
  </si>
  <si>
    <t>〔四ツ目屋木元忠兵衛香水油引札〕</t>
  </si>
  <si>
    <t>石版</t>
  </si>
  <si>
    <t>16-A00-6010-15-136</t>
  </si>
  <si>
    <t>日本北海道石狩川産開拓使物産局製さけ引札</t>
  </si>
  <si>
    <t>16-A00-6010-15-137</t>
  </si>
  <si>
    <t>〔本郷４丁目近江屋□右衛門銘酒引札〕</t>
  </si>
  <si>
    <t>16-A00-6010-15-138</t>
  </si>
  <si>
    <t>かすていら引札</t>
  </si>
  <si>
    <t>16-A00-6010-15-139</t>
  </si>
  <si>
    <t>日本橋西河岸町淡海堂正作引札</t>
  </si>
  <si>
    <t>16-A00-6010-15-140</t>
  </si>
  <si>
    <t>金海鼡糖金海鼡練金海鼡味噌引札</t>
  </si>
  <si>
    <t>16-A00-6010-15-141</t>
  </si>
  <si>
    <t>紀伊国有田郡湯浅金花堂引札</t>
  </si>
  <si>
    <t>16-A00-6010-15-142</t>
  </si>
  <si>
    <t>〔皇国第一鯛味噌引札〕</t>
  </si>
  <si>
    <t>16-A00-6010-15-143</t>
  </si>
  <si>
    <t>御膳元祖しそまき引札</t>
  </si>
  <si>
    <t>16-A00-6010-15-144</t>
  </si>
  <si>
    <t>16-A00-6010-15-145</t>
  </si>
  <si>
    <t>〔彦根本町藤田□菓子引札〕</t>
  </si>
  <si>
    <t>16-A00-6010-15-146</t>
  </si>
  <si>
    <t>大日本陸奥国産ブランデー引札</t>
  </si>
  <si>
    <t>16-A00-6010-15-147</t>
  </si>
  <si>
    <t>桜酒引札</t>
  </si>
  <si>
    <t>16-A00-6010-15-148</t>
  </si>
  <si>
    <t>〔神田淡路町１丁目丹波屋笹まきすし引札〕</t>
  </si>
  <si>
    <t>16-A00-6010-15-149</t>
  </si>
  <si>
    <t>札幌麦酒引札</t>
  </si>
  <si>
    <t>16-A00-6010-15-150</t>
  </si>
  <si>
    <t>〔風月堂引札〕</t>
  </si>
  <si>
    <t>16-A00-6010-15-151</t>
  </si>
  <si>
    <t>安全火留め石炭油舶来石炭油本ガス油目薬神験水引札</t>
  </si>
  <si>
    <t>16-A00-6010-15-152</t>
  </si>
  <si>
    <t>横浜西太田真葛香山本舗陶器製場図</t>
  </si>
  <si>
    <t>16-A00-6010-15-153</t>
  </si>
  <si>
    <t>〔電報送達紙〕</t>
  </si>
  <si>
    <t>16-A00-6010-15-154</t>
  </si>
  <si>
    <t>新製牛酪糖引札</t>
  </si>
  <si>
    <t>16-A00-6010-15-155</t>
  </si>
  <si>
    <t>〔和歌山県物産フラネル織引札〕</t>
  </si>
  <si>
    <t>16-A00-6010-15-156</t>
  </si>
  <si>
    <t>摺付木引札</t>
  </si>
  <si>
    <t>16-A00-6010-15-157</t>
  </si>
  <si>
    <t>〔砂糖無使用卵牛乳菓子製造禀告〕</t>
  </si>
  <si>
    <t>16-A00-6010-15-158</t>
  </si>
  <si>
    <t>京都集産局外客汎告</t>
  </si>
  <si>
    <t>16-A00-6010-15-159</t>
  </si>
  <si>
    <t>東京日々新聞号外附録</t>
  </si>
  <si>
    <t>羽後</t>
  </si>
  <si>
    <t>16-A00-6010-15-160</t>
  </si>
  <si>
    <t>〔能代町山打三九郎春慶塗細工引札〕</t>
  </si>
  <si>
    <t>16-A00-6010-15-161</t>
  </si>
  <si>
    <t>保全堂衛生品発売広告</t>
  </si>
  <si>
    <t>16-A00-6010-15-162</t>
  </si>
  <si>
    <t>牛乳製剤品目</t>
  </si>
  <si>
    <t>16-A00-6010-15-163</t>
  </si>
  <si>
    <t>西洋伝習万年瓦家根紙売捌広告</t>
  </si>
  <si>
    <t>東京・上野</t>
  </si>
  <si>
    <t>16-A00-6010-15-164</t>
  </si>
  <si>
    <t>〔上州甘楽郡中小阪村鉄鉱引札〕</t>
  </si>
  <si>
    <t>陸前</t>
  </si>
  <si>
    <t>16-A00-6010-15-165</t>
  </si>
  <si>
    <t>東奥名産千府菅菰引札</t>
  </si>
  <si>
    <t>16-A00-6010-15-166</t>
  </si>
  <si>
    <t>国名産名取川埋木引札</t>
  </si>
  <si>
    <t>豊前・羽後</t>
  </si>
  <si>
    <t>16-A00-6010-15-167</t>
  </si>
  <si>
    <t>〔内国博覧会販売物品及び販売者名書付〕</t>
  </si>
  <si>
    <t>16-A00-6010-15-168</t>
  </si>
  <si>
    <t>博覧会場売品之証</t>
  </si>
  <si>
    <t>16-A00-6010-15-169</t>
  </si>
  <si>
    <t>姫路名産本家草細工引札</t>
  </si>
  <si>
    <t>16-A00-6010-15-170</t>
  </si>
  <si>
    <t>16-A00-6010-15-171</t>
  </si>
  <si>
    <t>〔褒状欧洲風小家具石渡嘉右衛門書付〕</t>
  </si>
  <si>
    <t>東京・肥後</t>
  </si>
  <si>
    <t>16-A00-6010-15-172</t>
  </si>
  <si>
    <t>〔博覧会販売品売買契約証〕</t>
  </si>
  <si>
    <t>東京・信濃</t>
  </si>
  <si>
    <t>16-A00-6010-15-173</t>
  </si>
  <si>
    <t>16-A00-6010-15-174</t>
  </si>
  <si>
    <t>売品シール</t>
  </si>
  <si>
    <t>16-A00-6010-15-175</t>
  </si>
  <si>
    <t>〔外務省収証〕</t>
  </si>
  <si>
    <t>16-A00-6010-15-176</t>
  </si>
  <si>
    <t>〔東京大学法学部理学部文学部領収之証〕</t>
  </si>
  <si>
    <t>16-A00-6010-15-177</t>
  </si>
  <si>
    <t>〔西洋封筒〕</t>
  </si>
  <si>
    <t>16-A00-6010-15-178</t>
  </si>
  <si>
    <t>〔東京府領収証〕</t>
  </si>
  <si>
    <t>16-A00-6010-15-179</t>
  </si>
  <si>
    <t>桜草比競</t>
  </si>
  <si>
    <t>16-A00-6010-15-180</t>
  </si>
  <si>
    <t>博物館蔵版書籍目録</t>
  </si>
  <si>
    <t>16-A00-6010-15-181</t>
  </si>
  <si>
    <t>博物館出版物定価目録</t>
  </si>
  <si>
    <t>16-A00-6010-15-182</t>
  </si>
  <si>
    <t>〔横浜品川間鉄道時刻表〕</t>
  </si>
  <si>
    <t>尾張</t>
    <rPh sb="0" eb="2">
      <t>オワリ</t>
    </rPh>
    <phoneticPr fontId="2"/>
  </si>
  <si>
    <t>http://dbpedia.org/page/Owari_Province</t>
    <phoneticPr fontId="2"/>
  </si>
  <si>
    <t>江戸</t>
    <rPh sb="0" eb="2">
      <t>エド</t>
    </rPh>
    <phoneticPr fontId="2"/>
  </si>
  <si>
    <t>http://dbpedia.org/page/Edo</t>
    <phoneticPr fontId="2"/>
  </si>
  <si>
    <t>http://dbpedia.org/page/Mino_Province</t>
  </si>
  <si>
    <t>http://dbpedia.org/page/Ugo_Province</t>
    <phoneticPr fontId="2"/>
  </si>
  <si>
    <t>尾張国</t>
    <rPh sb="0" eb="2">
      <t>オワリクニ</t>
    </rPh>
    <phoneticPr fontId="2"/>
  </si>
  <si>
    <t>美濃国</t>
    <rPh sb="0" eb="2">
      <t>ミノクニ</t>
    </rPh>
    <phoneticPr fontId="2"/>
  </si>
  <si>
    <t>摂津</t>
    <phoneticPr fontId="2"/>
  </si>
  <si>
    <t>摂津国</t>
  </si>
  <si>
    <t>近江国</t>
    <phoneticPr fontId="2"/>
  </si>
  <si>
    <t>三河国</t>
  </si>
  <si>
    <t>山城</t>
    <phoneticPr fontId="2"/>
  </si>
  <si>
    <t>信濃</t>
    <phoneticPr fontId="2"/>
  </si>
  <si>
    <t>信濃国</t>
    <phoneticPr fontId="2"/>
  </si>
  <si>
    <t>大和国</t>
    <phoneticPr fontId="2"/>
  </si>
  <si>
    <t>丹波国</t>
    <phoneticPr fontId="2"/>
  </si>
  <si>
    <t>相模</t>
    <phoneticPr fontId="2"/>
  </si>
  <si>
    <t>相模国</t>
  </si>
  <si>
    <t>京都・肥前</t>
    <phoneticPr fontId="2"/>
  </si>
  <si>
    <t>肥前国</t>
    <phoneticPr fontId="2"/>
  </si>
  <si>
    <t>year</t>
    <phoneticPr fontId="2"/>
  </si>
  <si>
    <t>LITERAL</t>
    <phoneticPr fontId="2"/>
  </si>
  <si>
    <t>Resource</t>
    <phoneticPr fontId="2"/>
  </si>
  <si>
    <t>http://purl.org/dc/terms/date</t>
    <phoneticPr fontId="2"/>
  </si>
  <si>
    <t>http://purl.org/dc/terms/spatial</t>
    <phoneticPr fontId="2"/>
  </si>
  <si>
    <t>http://purl.org/dc/terms/title</t>
    <phoneticPr fontId="2"/>
  </si>
  <si>
    <t>http://purl.org/dc/terms/type</t>
    <phoneticPr fontId="2"/>
  </si>
  <si>
    <t>http://purl.org/dc/terms/subject</t>
    <phoneticPr fontId="2"/>
  </si>
  <si>
    <t>http://purl.org/dc/terms/extent</t>
    <phoneticPr fontId="2"/>
  </si>
  <si>
    <t>文芸・芸能・スポーツ・教育・出版・教化</t>
    <phoneticPr fontId="2"/>
  </si>
  <si>
    <t>引札</t>
  </si>
  <si>
    <t>政治社会変動</t>
  </si>
  <si>
    <t>諸営業</t>
    <phoneticPr fontId="2"/>
  </si>
  <si>
    <t>暦・引札</t>
    <rPh sb="0" eb="1">
      <t>Sheet2!A:A</t>
    </rPh>
    <phoneticPr fontId="2"/>
  </si>
  <si>
    <t>常識・娯楽・遊戯・地図・食事</t>
  </si>
  <si>
    <t>病気・医療</t>
  </si>
  <si>
    <t>芝居・浄瑠璃・歌謡</t>
  </si>
  <si>
    <t>信仰・行楽・名所図会</t>
  </si>
  <si>
    <t>歴史</t>
  </si>
  <si>
    <t>芸婦枝</t>
  </si>
  <si>
    <t>火事</t>
  </si>
  <si>
    <t>自然災害</t>
  </si>
  <si>
    <t>相撲</t>
  </si>
  <si>
    <t>市井雑事</t>
  </si>
  <si>
    <t>祭礼</t>
  </si>
  <si>
    <t>番附</t>
  </si>
  <si>
    <t>役職名鑑</t>
  </si>
  <si>
    <t>暦</t>
    <phoneticPr fontId="2"/>
  </si>
  <si>
    <t>役職名鑑・暦</t>
    <rPh sb="0" eb="4">
      <t>Sheet2!A:A</t>
    </rPh>
    <phoneticPr fontId="2"/>
  </si>
  <si>
    <t>http://purl.org/dc/terms/identifier</t>
    <phoneticPr fontId="2"/>
  </si>
  <si>
    <t>http://xmlns.com/foaf/0.1/thumbnail</t>
    <phoneticPr fontId="2"/>
  </si>
  <si>
    <t>thumbnail</t>
    <phoneticPr fontId="2"/>
  </si>
  <si>
    <t>sort</t>
    <phoneticPr fontId="2"/>
  </si>
  <si>
    <t>12目録番号</t>
    <phoneticPr fontId="2"/>
  </si>
  <si>
    <t>5版種類</t>
    <phoneticPr fontId="2"/>
  </si>
  <si>
    <t>8形態分類</t>
    <phoneticPr fontId="2"/>
  </si>
  <si>
    <t>9内容分類</t>
    <phoneticPr fontId="2"/>
  </si>
  <si>
    <t>3西暦コード</t>
    <phoneticPr fontId="2"/>
  </si>
  <si>
    <t>http://purl.org/dc/terms/relation</t>
    <phoneticPr fontId="2"/>
  </si>
  <si>
    <t>羽後国</t>
  </si>
  <si>
    <t>7書誌事項</t>
  </si>
  <si>
    <t>19.5×14.5　「現金亭正味、手附庵三日、松乃舎」とあり</t>
  </si>
  <si>
    <t>22.0×15.5　東都文渓堂梓、栗原信晁再校、為斎画、但し包紙のみ、オランダ語でKAARTとあり</t>
  </si>
  <si>
    <t>15.5×20.7　１月は春従東来とこうばい、１２月は炭竃炯細とひかげ</t>
  </si>
  <si>
    <t>15.0×10.5　晋庵作、「題羊毫己未詩暦」とあり</t>
  </si>
  <si>
    <t>7.7×7.5　一部朱を用いている</t>
  </si>
  <si>
    <t>10.0　円型のもの、名古屋魚の棚呉服町西エ入梅鉢屋又右衛門</t>
  </si>
  <si>
    <t>7.5×4.3</t>
  </si>
  <si>
    <t>4.0×7.5　ACETAS PLUMBICUS、またオランダ語でAzijnzuurbodoxijdeとあり</t>
  </si>
  <si>
    <t>4.7×7.5　表と裏あり</t>
  </si>
  <si>
    <t>8.0×3.6　表と裏あり、ONE CENT、UNITED STATES OF AMERICAとあり</t>
  </si>
  <si>
    <t>15.3×20.7　東田、青峩、月景、青嵐が古語を戯れに鐫したものを、白文を大の月、朱文を小の月に配して大小暦に仕立てたもの、安政５年１０月の東田の識語あり、また包紙あり</t>
  </si>
  <si>
    <t>17.6×4.6　神武、清、印度、西洋ユリウス、西洋グレゴリオ、西洋、トルコ、メリケン暦での紀元を記す、柳河春三楊江の作、中空で、そこに「伊藤圭二様　伊藤左太郎」と墨書あり、１９の包紙か？</t>
  </si>
  <si>
    <t>8.2×4.2</t>
  </si>
  <si>
    <t>6.2×3.5</t>
  </si>
  <si>
    <t>8.0×5.5　大坂根元とあり</t>
  </si>
  <si>
    <t>7.0×5.5　本家江戸木挽町五丁目鮓店、名古屋は出店</t>
  </si>
  <si>
    <t>8.5×4.5　「不出門闥、厳禁貸売」とあり</t>
  </si>
  <si>
    <t>6.0×3.7</t>
  </si>
  <si>
    <t>17.5×23.0　辛酉月とある故８月とする、丹鶴書院刊、大脇虎之助推歩、柳河春三対校、１２は本略暦の包紙か？</t>
  </si>
  <si>
    <t>17.5×8.5　寸法は封筒を開いた形のもの、博采館とあり、</t>
  </si>
  <si>
    <t>5.7×3.2</t>
  </si>
  <si>
    <t>5.0×3.0</t>
  </si>
  <si>
    <t>5.0×2.8</t>
  </si>
  <si>
    <t>6.0×4.7　根元本家とあり</t>
  </si>
  <si>
    <t>5.5×3.5</t>
  </si>
  <si>
    <t>2.5×3.0</t>
  </si>
  <si>
    <t>3.3×2.4</t>
  </si>
  <si>
    <t>6.5×3.7</t>
  </si>
  <si>
    <t>15.3×39.8　毎月六之日、会始正月十六日、二首懐紙、正月は瀧音知春他２題、１２月は海辺雪他２題</t>
  </si>
  <si>
    <t>8.3×4.4</t>
  </si>
  <si>
    <t>6.7×4.8</t>
  </si>
  <si>
    <t>7.0×4.3　京都成文堂製筆取次所とあり</t>
  </si>
  <si>
    <t>3.7×2.8</t>
  </si>
  <si>
    <t>4.3×3.0</t>
  </si>
  <si>
    <t>8.5×12.0　猟師が猪を射つの図</t>
  </si>
  <si>
    <t>16.2×21.0　張府中野友安（製）</t>
  </si>
  <si>
    <t>7.2×3.8　南都御油湮墨所諸国名石御硯所とあり</t>
  </si>
  <si>
    <t>7.2×3.8</t>
  </si>
  <si>
    <t>7.3×6.5</t>
  </si>
  <si>
    <t>5.5×4.0</t>
  </si>
  <si>
    <t>6.8×3.5</t>
  </si>
  <si>
    <t>13.8×8.8　羽子板に「つくは根」と字の書いた模様あり</t>
  </si>
  <si>
    <t>12.6×17.0　庫祐（印で高景）画、浪花丁の竹本義太夫、神田の陶里、両国の玄評、板橋の松女等の作者名あり、包紙には「大黒まひ」（印で歌沢）とあり</t>
  </si>
  <si>
    <t>10.0×5.0　無類司、国府の印あり</t>
  </si>
  <si>
    <t>4.8×5.5　立っているライオン図とNAHLの４アルファベットあり</t>
  </si>
  <si>
    <t>4.5×1.3</t>
  </si>
  <si>
    <t>4.5×2.7</t>
  </si>
  <si>
    <t>3.7×1.0</t>
  </si>
  <si>
    <t>11.0×15.0　庫祐（印で高景）画、ポタポタ主人、雛谷、長福太夫、ゆたか、八十八等の作者名あり、包紙には「ひきそめ」とあり</t>
  </si>
  <si>
    <t>24.0×11.0　松塘庵評、「景品呈上」、「毎月２０日締、７点已上丁摺、２０日後着ノ分翌月へ追加、但シ無料御ゆるし、翌月７日返草」とあり、巻元翠秀連、集所札之辻晴月堂、ゴフク丁３丁目松塘庵</t>
  </si>
  <si>
    <t>15.2×19.4　於竹ケ鼻本覚寺、会主武山霞岳、集所竹ケ鼻新町亀屋新助、名古屋本町２丁目揮雲堂、補助風外他２７名</t>
  </si>
  <si>
    <t>中島孟平２枚、会心亭印、柳田氏記、石黒良策、双松園記、鈴木容蔵、木村良周、宮田三雄</t>
  </si>
  <si>
    <t>19.4×29.5　於名古屋極楽寺、会主学樵二村森房、男森條、幹事月岱、春岳、清渓、共樵、南景、九儀、清秋、月耕、月甫、寿観、玄明、寿鳳、補助京清暉他、展玩集所名古屋本町２丁目揮雲堂三右衛門、同京町通桑名町東へ入山田屋儀平、包紙あり</t>
  </si>
  <si>
    <t>「大極上」とあり、大ちやぼ、中ちやぼ、小ちやぼ、もめんつき、きぬゑりしめ、きぬ、大くけ、つなし、つむぎぐけ、つむき、きぬくけ、みそ、もめんゑりしめと針の１３種名称あり</t>
  </si>
  <si>
    <t>12.3×3.0</t>
  </si>
  <si>
    <t>3.7×1.2</t>
  </si>
  <si>
    <t>3.5×1.0</t>
  </si>
  <si>
    <t>5.7×4.6　「元祖金袋」とあり</t>
  </si>
  <si>
    <t>4.6×4.5　「にせうりはみがき」御注意の文句あり</t>
  </si>
  <si>
    <t>5.1×3.6</t>
  </si>
  <si>
    <t>11.8×15.3　届所晴月堂、巻本花水、菊外、題花鳥風月、頭木綿一反、油半切２００丁、「３月５日締不延、其月中ニ返草」とあり</t>
  </si>
  <si>
    <t>11.2×7.4　６５は対となっているのか？</t>
  </si>
  <si>
    <t>12.1×7.1　歌が書かれているが、消えかかって判読不能、あるいは６４と対のものか？</t>
  </si>
  <si>
    <t>17.5×17.0　安政５年２月２５日の大火で焼失したが、再建なったのを報知したもの、以前牧百峰が六橋閣と名づけてくれたことを記している、御泊り２５０文、昼飯１３０文、６７（芝居）を参照のこと</t>
  </si>
  <si>
    <t>17.0×24.2　角芝居東隣り芝居茶屋よど屋治兵衛・日本橋北詰西へ入宿屋金国堂連名のもの、６６（営業）を参照のこと、角芝居・中芝居の配役名あり</t>
  </si>
  <si>
    <t>3.2×2.7　同じ大きさのもの６枚</t>
  </si>
  <si>
    <t>6.4×6.4　根元三州吉田本町合羽屋利右衛門とあり</t>
  </si>
  <si>
    <t>4.5×1.4</t>
  </si>
  <si>
    <t>6.7×6.7　揮雲堂は名古屋本町２丁目の書画筆墨店</t>
  </si>
  <si>
    <t>4.4×1.4</t>
  </si>
  <si>
    <t>23.6×3.9　「御用所」、「うけ合正札付」、「御誂御望次第仕候」とあり</t>
  </si>
  <si>
    <t>18.5×24.7　於尾州西御坊、「為先師法眼梅山翁追善」、会主梅仙若林興、執事雪香斉社中、展観集所古沢玉林堂（京）、松下園（大坂）、扇面亭（江戸）、松本政之助（長崎）、山田屋儀平（名古屋）、香米堂（名古屋）、社盟・和致芳・衆香林鼎鐫</t>
  </si>
  <si>
    <t>5.0×3.6</t>
  </si>
  <si>
    <t>6.0×1.2</t>
  </si>
  <si>
    <t>5.0×4.0</t>
  </si>
  <si>
    <t>3.9×1.1</t>
  </si>
  <si>
    <t>4.8×3.1</t>
  </si>
  <si>
    <t>4.5×3.0</t>
  </si>
  <si>
    <t>5.1×3.5</t>
  </si>
  <si>
    <t>13.7×4.5</t>
  </si>
  <si>
    <t>15.2×22.5　本家長崎桜町吉野屋弥六、売弘所名古屋若宮前大嶋屋与兵衛他市内１４軒、一ト筋代１６４文</t>
  </si>
  <si>
    <t>4.9×4.4　２枚、但し内容は異る、江戸深川森下町谷□屋正兵衛、元祖金袋とあり</t>
  </si>
  <si>
    <t>4.4×3.0</t>
  </si>
  <si>
    <t>6.4×3.7</t>
  </si>
  <si>
    <t>8.5×6.7</t>
  </si>
  <si>
    <t>8.2×6.0</t>
  </si>
  <si>
    <t>16.3×8.4　ENGELSCH ZOUT、OWARI NAGOJA FONMATI、ISEJA GENSITIとあり、また「正味壹斤」とあり　ソウートはオランダ語で塩のこと</t>
  </si>
  <si>
    <t>18.1×19.5　駄卸小売共名古屋桑名町２丁目加見屋常三郎店にておこなっている旨記載あり</t>
  </si>
  <si>
    <t>6.6×6.3　大坂鰻谷三休橋筋御免調合所法橋吉野五運</t>
  </si>
  <si>
    <t>6.3×5.0</t>
  </si>
  <si>
    <t>6.6×2.9</t>
  </si>
  <si>
    <t>4.0×2.7</t>
  </si>
  <si>
    <t>4.1×2.9</t>
  </si>
  <si>
    <t>5.2×4.1　京都祇園原了郭（製）</t>
  </si>
  <si>
    <t>3.7×2.4</t>
  </si>
  <si>
    <t>3.6×3.0</t>
  </si>
  <si>
    <t>15.8×20.5　１升に付、松楽印２匁７分、鶴亀印２匁</t>
  </si>
  <si>
    <t>11.6×6.0　２枚、但し袋の表と裏か？一面には忌日が記載されている</t>
  </si>
  <si>
    <t>6.5×4.2　大黒豆とあり</t>
  </si>
  <si>
    <t>7.0×4.5</t>
  </si>
  <si>
    <t>7.7×9.1</t>
  </si>
  <si>
    <t>18.9×25.7　半水作とあり、若干色をつかっている</t>
  </si>
  <si>
    <t>26.1×3.6</t>
  </si>
  <si>
    <t>4.4×1.6</t>
  </si>
  <si>
    <t>5.2×4.3</t>
  </si>
  <si>
    <t>5.0×5.5</t>
  </si>
  <si>
    <t>4.3×4.0</t>
  </si>
  <si>
    <t>4.2×3.0</t>
  </si>
  <si>
    <t>3.3×3.7</t>
  </si>
  <si>
    <t>23.8×16.7　尾府青樹園如仙宗匠評、７句１組入価３５孔、２組以上３０穴ツツ、１組以下并不料不受、巻本東陽連、玉句届所本町札之辻晴月堂卯兵衛、坂上町翠屋政右衛門、毎月１５日締、翌月９日までに返草、遅着月送り、正月ははつ春、左義長、余寒、柳、鶯</t>
  </si>
  <si>
    <t>14.0×20.5　正月之部乱題、大鶴庵仙翁宗医評、巻頭大半紙一束并直紙一帖、巻軸宗医筆掛物、１０点頭之評巻、其余１０点直紙一帖、７点５句へ短册一葉、尤７点以上絵入奉書摺物ニ致一統え呈上仕候、玉句届所本町札之辻晴月堂、巻本宅にて、巻本華夕、竹庭、喜泉、富三、車琴</t>
  </si>
  <si>
    <t>8.5×11.0</t>
  </si>
  <si>
    <t>3.7×2.1</t>
  </si>
  <si>
    <t>3.5×2.4</t>
  </si>
  <si>
    <t>15.7×23.5　法月先生評、毎月８日締不延、１３日開巻、其夜大津町４丁目沢潟園におゐて歌仙興行、毎月１５日奉灯、御句届所札之辻晴月堂、巻本栄連、正月兼題花の春、余寒、猫の恋、柳、海苔</t>
  </si>
  <si>
    <t>10.2×14.6</t>
  </si>
  <si>
    <t>7.5×6.0　養老麓和泉屋とあり</t>
  </si>
  <si>
    <t>7.9×9.0　「本山元」とあり</t>
  </si>
  <si>
    <t>18.5×9.0　但し他の字判読不能</t>
  </si>
  <si>
    <t>16.6×21.0　「今般常滑村より出売仕候に付、為御披露格別下直ニ差上可申候」とあり</t>
  </si>
  <si>
    <t>4.0×1.0</t>
  </si>
  <si>
    <t>4.4×1.7</t>
  </si>
  <si>
    <t>4.3×2.5</t>
  </si>
  <si>
    <t>5.0　直径5.0の円形、極上紅粉入とあり</t>
  </si>
  <si>
    <t>5.1×3.4　丸印の中に松の字あり</t>
  </si>
  <si>
    <t>6.5×5.1　丸印の中に松の字あり</t>
  </si>
  <si>
    <t>6.6×5.1　極上紅粉入とあり</t>
  </si>
  <si>
    <t>23.5×10.7　御筆墨、朱肉、黒にく、硯、はけ類、絵具、香具等</t>
  </si>
  <si>
    <t>16.0×20.2</t>
  </si>
  <si>
    <t>7.7×3.7</t>
  </si>
  <si>
    <t>7.7×4.2</t>
  </si>
  <si>
    <t>7.7×6.0　大極上々改とあり</t>
  </si>
  <si>
    <t>6.4×4.7</t>
  </si>
  <si>
    <t>17.7×4.7　支那、ユダヤ、ユリウス、グレゴリオ、トルコ、メリケン、西洋、ローマ暦での紀元を記す、柳河氏刊、中空で、そこに「伊藤先生　千村五郎」と墨書あり、２６９が中味か？</t>
  </si>
  <si>
    <t>11.4×19.0　丹鶴書院執事集録とあり、よみ手は常典、義路、若君、勝敬君、朝臣（忠央か）、吉順君、祐順君、衛由、忠季君、忠制君、政恒、春野の１２名</t>
  </si>
  <si>
    <t>12.0×5.8　但し２枚の記載内容は異る、勢州射和十六軒竹金正製、１６軒の釜元名、正味２０目入とあり</t>
  </si>
  <si>
    <t>5.9×5.4</t>
  </si>
  <si>
    <t>12.1×9.0</t>
  </si>
  <si>
    <t>11.2×9.2</t>
  </si>
  <si>
    <t>21.5×9.9と21.5×4.7　「来ル八月ヨリ名府表ヘ出張仕候」とあり</t>
  </si>
  <si>
    <t>11.5×4.4　藍光の印あり</t>
  </si>
  <si>
    <t>12.0×9.5　藍光の印あり、他の印よめず</t>
  </si>
  <si>
    <t>11.7×10.6　嘉瑞堂製</t>
  </si>
  <si>
    <t>9.1×4.0　禁裏御所御用とあり</t>
  </si>
  <si>
    <t>23.7×30.3　奥州竹駒大明神神主の娘入水して大海神に仕え、一方の守護神となる、今年は三コロリという病流行すれども、我姿を能く見置、絵にうつせば、一度見る人ははやり病のうれひをのがれ無病息才なり、とあり</t>
  </si>
  <si>
    <t>9.5×5.0</t>
  </si>
  <si>
    <t>8.0×6.0　売弘所名古屋杉の野日野屋治兵衛店</t>
  </si>
  <si>
    <t>17.8×48.0　御用飴コウ（米偏に羔）糖司波多野丹波藤原久保謹製、製法釜元諸国積送所大阪中之島船津橋南詰万歳舎本店、売弘所名古屋本町１丁目玉屋兵右衛門、同杉の町通七間町東之入日野屋治兵衛</t>
  </si>
  <si>
    <t>5.4×17.5　別につくられた十干十二支の文字板（5.4×27.5）が動くようにこしらえてあるもの</t>
  </si>
  <si>
    <t>19.0×7.5</t>
  </si>
  <si>
    <t>22.0×31.0　１月２４日強兵論、７月２４日擬与亜墨利加人書、１２月１４日言志などの作文課題あり</t>
  </si>
  <si>
    <t>24.0×15.5　財布、金入、足袋、銭入、はばき等の製品名あり、但し字が消えて判読困難</t>
  </si>
  <si>
    <t>14.8×10.0　会主天ガイ（雁だれに圭）、於関貞寺、展観集所本町１１丁目慶雲堂東平</t>
  </si>
  <si>
    <t>14.9×5.5　丹州篠村菊屋六郎兵衛、八幡鳥居より二軒目とあり、タバコの品名か</t>
  </si>
  <si>
    <t>8.9×5.0</t>
  </si>
  <si>
    <t>8.4×4.8</t>
  </si>
  <si>
    <t>4.7×3.0</t>
  </si>
  <si>
    <t>2.3×4.9</t>
  </si>
  <si>
    <t>24.0×11.8　差出は広小路通り大津町西之入処閑所種痘所</t>
  </si>
  <si>
    <t>24.0×19.2　「近安」の印あり</t>
  </si>
  <si>
    <t>13.5×20.0　於七寺、会主渊斎、展観集所本町２丁目揮雲堂、同８丁目重九堂</t>
  </si>
  <si>
    <t>13.6×6.5</t>
  </si>
  <si>
    <t>17.8×6.0　丹州篠山香具屋喜兵衛とあり</t>
  </si>
  <si>
    <t>10.4×23.6　琴堂市野俊章、１月は春風如少年、１２月は検残暦有感</t>
  </si>
  <si>
    <t>5.9×3.7</t>
  </si>
  <si>
    <t>5.1×3.1</t>
  </si>
  <si>
    <t>24.0×7.5　但し内容は異る、「百物かたり」、「しやうしの内にしかける也」「此竹らうそくの上より二分計下にさす也」と蝋絵のやり方を記している</t>
  </si>
  <si>
    <t>21.3×13.9　三瀧画、縁亭、咲栄、道縄、星蔭、一二山人作</t>
  </si>
  <si>
    <t>14.1×18.3　１月２５日締、２月中返草、巻本鵞然、一枝、届所本町札の辻晴月堂、巻本へも、「摺もの一統え呈之、御出句希候」とあり</t>
  </si>
  <si>
    <t>14.4×12.3　平田町市川氏製、御預所名古屋桑名町３丁目美濃屋九兵衛</t>
  </si>
  <si>
    <t>7.8×4.2</t>
  </si>
  <si>
    <t>7.7　但し直径</t>
  </si>
  <si>
    <t>5.3×3.3</t>
  </si>
  <si>
    <t>9.3×7.3</t>
  </si>
  <si>
    <t>8.1×7.3　「江戸仕立」とあり、はらかけ、ももひき、はばき、うでぬき、地足袋等の商品名あり</t>
  </si>
  <si>
    <t>18.8×11.5　応需竜刀園弘貞、似醒樓主人酔裡謾筆、綿羊の絵に小の月を描いているもの</t>
  </si>
  <si>
    <t>12.0×18.7　「荘在東山」、「会期毎月１５日」、尾張呉服街伊藤清哲拝とあり</t>
  </si>
  <si>
    <t>5.2×5.5　名古屋本町６丁目かが見や正七、「此薬油の儀ハふけをさりかみのつやをいたし、かみを黒くす、かしらのやまひを治する事大妙也」とあり</t>
  </si>
  <si>
    <t>12.0×3.6　木下仁右衛門の印あり、「尾州御名酒屋大野」とあり</t>
  </si>
  <si>
    <t>10.0×8.0</t>
  </si>
  <si>
    <t>9.7×7.0　他の文字判読不能</t>
  </si>
  <si>
    <t>21.0×30.5　会主　瀧水社中、於知多郡佐布里正法院、幹事に京都、美濃、三河、熱田、一宮、中の庄、にいや、かさてらの人があり、補助にながと、いせ、みの、三河、くつかけ、あらい、大高、大里、よこすか、かぎや、やぶ、こみ、おかだ、とこなめ、うつみの人あり、展観集</t>
  </si>
  <si>
    <t>23.0×17.0　御取替物一切不仕候とあり</t>
  </si>
  <si>
    <t>18.9×12.0　旦松作、自画、</t>
  </si>
  <si>
    <t>4.5×3.2</t>
  </si>
  <si>
    <t>14.5×22.0</t>
  </si>
  <si>
    <t>23.7×8.6</t>
  </si>
  <si>
    <t>9.0×8.0　東都通塩町南側中程保寿軒製</t>
  </si>
  <si>
    <t>9.0×6.0</t>
  </si>
  <si>
    <t>23.5×34.5</t>
  </si>
  <si>
    <t>11.5×5.5</t>
  </si>
  <si>
    <t>18.0×21.0　長崎本博多町和泉屋長鶴、売弘所京都烏丸二条下ル西側越後屋又次郎</t>
  </si>
  <si>
    <t>11.8×5.3　信州松本本町５丁目生□屋喜右衛門改仕入とあり</t>
  </si>
  <si>
    <t>5.0×3.3</t>
  </si>
  <si>
    <t>3.0　但し直径</t>
  </si>
  <si>
    <t>5.5×12.5</t>
  </si>
  <si>
    <t>15.0×8.8　信州松本城南新町素麺師嘉久本杉左衛門製</t>
  </si>
  <si>
    <t>16.4×20.7</t>
  </si>
  <si>
    <t>8.2×5.0</t>
  </si>
  <si>
    <t>6.2×5.5　木曽長野平沢中島屋佐兵衛製</t>
  </si>
  <si>
    <t>6.2×9.0　守蓮製とあり</t>
  </si>
  <si>
    <t>6.7×5.5</t>
  </si>
  <si>
    <t>23.5×29.5</t>
  </si>
  <si>
    <t>14.5×11.3　伝馬町５丁目井桁屋嘉兵衛（製）</t>
  </si>
  <si>
    <t>14.5×7.7</t>
  </si>
  <si>
    <t>14.0×11.7</t>
  </si>
  <si>
    <t>9.5×5.2　三州三園豊水軒製</t>
  </si>
  <si>
    <t>9.5×4.4　タバコの品名</t>
  </si>
  <si>
    <t>8.2×3.3</t>
  </si>
  <si>
    <t>8.4×3.5</t>
  </si>
  <si>
    <t>6.4×5.5</t>
  </si>
  <si>
    <t>18.0×8.8　南都中山堂筆惣とあり</t>
  </si>
  <si>
    <t>15.4×20.8　当１０月２５日より売初とあり、うどん１６文、きしめん１６文、はなまきそば２４文、しつぽく３２文、てんぷらそば３２文</t>
  </si>
  <si>
    <t>4.1×4.5</t>
  </si>
  <si>
    <t>4.5×3.7</t>
  </si>
  <si>
    <t>5.9×1.4</t>
  </si>
  <si>
    <t>6.8×3.6　尾州名古屋駿河町通新道丸屋重助製</t>
  </si>
  <si>
    <t>6.6×3.6　名古屋西掛所前大谷屋孫七製</t>
  </si>
  <si>
    <t>6.9×3.6　尾州名古屋大曽根堂店薬屋文五郎製</t>
  </si>
  <si>
    <t>7.1×3.5　名古屋若宮前薬屋藤七店</t>
  </si>
  <si>
    <t>5.6×3.6　名古や若宮前</t>
  </si>
  <si>
    <t>23.4×32.3　上人位権少僧都正定閣八十三才、「よがぶつでおだやかなげな」とあり大は清、小は濁のふりわけとなっている、名古屋梵暦社中摸刻印施</t>
  </si>
  <si>
    <t>17.0×25.2　発売は備中矢掛発起堂徳方、売広所には京、大坂、江州、下関とともに名古屋の玉屋兵右衛門、日野屋治兵衛、杉本屋幸七がなっている。但し字がかすれて判読困難</t>
  </si>
  <si>
    <t>10.5×4.0</t>
  </si>
  <si>
    <t>6.1×3.2</t>
  </si>
  <si>
    <t>6.5×3.2</t>
  </si>
  <si>
    <t>5.8×8.9</t>
  </si>
  <si>
    <t>6.2×2.5　美濃部忠兵衛</t>
  </si>
  <si>
    <t>6.2×5.6　木曽長野平沢中島屋佐兵衛製</t>
  </si>
  <si>
    <t>6.2×5.5　木曽長野平沢中嶋屋佐兵衛製</t>
  </si>
  <si>
    <t>17.6×24.0　奥村利信、はせ川町、近江屋新七板、扇印の中に大の字あり、８名の役者絵、「いたこや」、「口中薬」、「水油」等の文字が入っている</t>
  </si>
  <si>
    <t>14.5×6.5　長尾左仲の朱印あり</t>
  </si>
  <si>
    <t>5.4×4.3</t>
  </si>
  <si>
    <t>6.0×3.0</t>
  </si>
  <si>
    <t>5.2×3.5</t>
  </si>
  <si>
    <t>5.0×3.9　京都祇園津田瀧源製</t>
  </si>
  <si>
    <t>5.8×2.9　番茶の商品名</t>
  </si>
  <si>
    <t>5.2×3.2</t>
  </si>
  <si>
    <t>9.0×3.6　同名の品が出まわっているので、吟味のため印形を示すとあり、他に立野屋の小印２箇あり</t>
  </si>
  <si>
    <t>12.8×15.2　伊勢三川山田飛（梓）、中風の予防に灸を勧めるもの</t>
  </si>
  <si>
    <t>17.1×7.0　朱印で「無類上製白雪オコシ（米偏に巨の字）」とあり</t>
  </si>
  <si>
    <t>15.1×7.6　嘗百社（梓）、乙未３月１５日、於名古屋南寺町一行院とあり、朱印にて「物品目録刻成」、また嘗百社記の円朱印あり</t>
  </si>
  <si>
    <t>8.2×8.2　「於大宮春秋阿賀多祭是遁厄也」とあり、県祭は津島神社の祭礼</t>
  </si>
  <si>
    <t>8.5×5.5</t>
  </si>
  <si>
    <t>8.9×13.5　太白入吹きよせ、糸みどり、めがね、御幸せんべい、松皮せんべいの名あり</t>
  </si>
  <si>
    <t>18.8×25.2　諸材料を寄せてほしいとの趣旨、全部２０巻、初編５册、尾張人文園岡田啓輯録、同春江小田切忠近図画、「国書総目録」にみえず</t>
  </si>
  <si>
    <t>18.7×4.0　飛州高山府、松涛斎とあり</t>
  </si>
  <si>
    <t>5.0×3.5</t>
  </si>
  <si>
    <t>4.9×4.9</t>
  </si>
  <si>
    <t>4.7×3.2　遠州菊川里御立場宇兵衛とあり</t>
  </si>
  <si>
    <t>4.5×3.0　取次とあり</t>
  </si>
  <si>
    <t>15.5×19.0　東門前町法花寺町西之入南側あみや竹次郎店より、１２月１０日より販売</t>
  </si>
  <si>
    <t>16.0×11.7　文雅堂</t>
  </si>
  <si>
    <t>7.6×3.5　「不相替御入来可被下候」とあり</t>
  </si>
  <si>
    <t>7.8×4.8</t>
  </si>
  <si>
    <t>6.3×3.6</t>
  </si>
  <si>
    <t>7.3×2.2</t>
  </si>
  <si>
    <t>8.2×3.2</t>
  </si>
  <si>
    <t>6.7×4.7　銀座４丁目ほうらいや又右衛門（店）</t>
  </si>
  <si>
    <t>8.0×7.0　血とめ、切きずによし、熊野京光堂製</t>
  </si>
  <si>
    <t>23.0×30.3　“洋暦を稿していたら、郷友中野友安の略暦がとどいた、両者の吻合、余不勝喜、速付剞医、中野生は華之助と称し、算術にくわしい云々””、尾張柳河春三（識）とある、「只頒同社厳禁売買」、１４０が包紙か？</t>
  </si>
  <si>
    <t>24.0×31.0　雀巣庵は吉田高憲</t>
  </si>
  <si>
    <t>22.0×15.0　嘉永年間校正、靖共閣蔵梓</t>
  </si>
  <si>
    <t>22.5×16.0　天保甲午、尾陽東壁堂蔵、「永楽堂記」の印あり</t>
  </si>
  <si>
    <t>15.4×31.0　出店名古屋札之辻紅屋方治郎、絵具の商品名４５種類あり</t>
  </si>
  <si>
    <t>8.8×2.0　「久助板」とあり、絵草紙屋の当世堂のこと</t>
  </si>
  <si>
    <t>8.0×2.8</t>
  </si>
  <si>
    <t>7.5×5.0</t>
  </si>
  <si>
    <t>2.0×6.0</t>
  </si>
  <si>
    <t>6.0×2.5</t>
  </si>
  <si>
    <t>4.6×3.5</t>
  </si>
  <si>
    <t>7.1×2.7</t>
  </si>
  <si>
    <t>5.7×4.6</t>
  </si>
  <si>
    <t>6.7×3.6</t>
  </si>
  <si>
    <t>2.5×2.5</t>
  </si>
  <si>
    <t>24.0×31.0　寓津島奥田亮斎撰、正月は物皆春、孤山栖隠図、１２月は贈数者、海苔</t>
  </si>
  <si>
    <t>16.3×21.0　「有明油其外油類」とあり</t>
  </si>
  <si>
    <t>15.8×11.0</t>
  </si>
  <si>
    <t>7.5×4.0　「御影堂」、「清風折」とあり、２枚は別々のもの</t>
  </si>
  <si>
    <t>8.0×7.0　あかだは津島名産の菓子</t>
  </si>
  <si>
    <t>8.0×5.5　但し内容は異る、江戸小網町２丁目伊勢屋吉右衛門製、はみがきの商品名</t>
  </si>
  <si>
    <t>18.0×24.0　森量亭糖主、福生園山丸、清陰亭行道、浪花園藤子、春風亭柳子、花足園明業、不老門富士丸、逢坂迺此糸、泰帆楼沖根、鳥趾堂</t>
  </si>
  <si>
    <t>7.5×3.0</t>
  </si>
  <si>
    <t>21.0　但し最短の幅</t>
  </si>
  <si>
    <t>9.2×9.0　濃州養老湯之山醴泉堂とあり</t>
  </si>
  <si>
    <t>17.5×24.0　新年の歌１６首、渊、雉、尹章、津う子、岫、治好、文秋、歌永（松寺）、知足（富田）、幹（同）、景房（羽津）、十洲（同）、景命（同）、泰秀（同）、至徳（阿倉川）、安彦</t>
  </si>
  <si>
    <t>17.7×26.3　尾張大観居士奥田淑撰、正月は七菜図他、２月は皇国洋夷兵勢得失論他、１１月は楠正儀帰順弁他</t>
  </si>
  <si>
    <t>23.8×34.0　尾張名古屋小牧町美濃屋伊六板、「屠維赤奮石首春為童蒙誌尤博粲」とあり、９代目了入は天保５年９月１７日没　故、天保期とする、１０代目は安政元年１１月２４日没</t>
  </si>
  <si>
    <t>18.7×28.0　本家備中八田部村元吉堂精製、元弘所大阪土佐堀常安橋西荒物屋新助、ゐんきんだむし、ぜにだむしに大妙薬、一箱６匁、半箱３匁、小包１匁５分</t>
  </si>
  <si>
    <t>15.5×20.0　教訓歌３首と大八車にてさつまいもを引く図あり、ごふく町１丁目八百屋久兵衛（梓）</t>
  </si>
  <si>
    <t>24.0×12.0　芝三田通り新網町永瀬吉兵衛（梓）</t>
  </si>
  <si>
    <t>8.3×5.5　「白製」とあり</t>
  </si>
  <si>
    <t>8.5×10.5　京都麸屋町松原下ル町木田千賀磨製</t>
  </si>
  <si>
    <t>18.0×20.5　京烏丸二条下ル西側越後屋又次郎製、別に朱紙に「阿蘭陀伝方不老仙菓長崎根本製カステイラ」とある紙片（18.0×7.1）貼附</t>
  </si>
  <si>
    <t>18.0×3.9　京烏丸四条下ル町玉栄軒</t>
  </si>
  <si>
    <t>15.0×19.0　張府社中中野友女（梓）</t>
  </si>
  <si>
    <t>24.0×12.5　「６月、豊後富来浦不思儀屋重太郎」とあり</t>
  </si>
  <si>
    <t>9.0×5.5　「（松坂）にしまち、かずや」とあり</t>
  </si>
  <si>
    <t>8.3×3.5</t>
  </si>
  <si>
    <t>7.3×5.2</t>
  </si>
  <si>
    <t>9.0×3.5</t>
  </si>
  <si>
    <t>22.7×14.5　風流陶器類、金銀紺青黒絵類、新工風御土産物品々等</t>
  </si>
  <si>
    <t>23.2×15.5　武力茶入、弁当、水さし、ゆわかし、薬くわん、てつびん、の風路、茶ぼん等</t>
  </si>
  <si>
    <t>9.5×15.5　１３０番、中形、い印</t>
  </si>
  <si>
    <t>9.5×15.4　梅川夏北刻</t>
  </si>
  <si>
    <t>14.0×37.0</t>
  </si>
  <si>
    <t>9.3×13.5</t>
  </si>
  <si>
    <t>9.4×15.3　平安春灯斎鐫、１２５番、中形、天印、い印</t>
  </si>
  <si>
    <t>14.0×40.2　信州小県の武士、化鳥退治を命じられ、美濃国恵那郡大井村で死すとの伝説</t>
  </si>
  <si>
    <t>9.3×15.3　中形とあり、「義党達本望引取泉岳寺之図」とあり、春灯（画）</t>
  </si>
  <si>
    <t>9.3×15.5　中形とあり、春灯画鐫</t>
  </si>
  <si>
    <t>14.0×15.5　田宮うけ合薬、黄胖之妙薬、いぼふすべほくろ魚の目取薬、ひぜん手の平薬、朔日丸、たびやみの薬、わきがの妙薬、せんきせんしゆくの妙薬、たいどくくさけの妙薬とあり</t>
  </si>
  <si>
    <t>9.2×15.0　妙義山、奥州芭蕉之辻、長州下関、壹之碑の図あり</t>
  </si>
  <si>
    <t>9.1×14.1　平安春灯画図銅刻、寅１４３番、天印、広形、い印</t>
  </si>
  <si>
    <t>14.5×19.5　結城桟留并呉服太物ゑり袖口品々</t>
  </si>
  <si>
    <t>14.0×11.5　南都御墨司西村出雲掾</t>
  </si>
  <si>
    <t>9.5×13.0　平安梅川夏北写并銅刻、３６人の俳人の名と句あり</t>
  </si>
  <si>
    <t>9.2×15.4　春灯斎図鐫、寅１４１番、天印、中形、い印</t>
  </si>
  <si>
    <t>14.4×13.2　花盛り１升２匁５分、沢の鶴１升２匁２分、並酒１升１８０文</t>
  </si>
  <si>
    <t>14.5×17.8</t>
  </si>
  <si>
    <t>27.0×9.7　湯の山千歳楼岡本喜十郎（梓）、他に四季景物、道のり、名物の記載あり</t>
  </si>
  <si>
    <t>16.5×21.5　１月は早春雪、１２月は冬人事、毎月１８日</t>
  </si>
  <si>
    <t>11.0×6.0　越堂（作）</t>
  </si>
  <si>
    <t>24.0×31.0　京師妙小路寺町西鳩居堂主人熊釣コウ（王偏に黄）拝白、諸名家玩毫、董法草書、天朗、画筆、墨錠、臥龍、硯、印材、雑品、諸名家篆刻</t>
  </si>
  <si>
    <t>8.0×13.0　銅画発販所平安岡田水月堂、絵は東叡山、日光山、身延山、善光寺</t>
  </si>
  <si>
    <t>9.5×13.0　３６歌仙の歌を銅刻したもの</t>
  </si>
  <si>
    <t>15.5×20.4　「じるあめ、ぎやうせん其外あめいろいろ、御菓子るい品々」とあり</t>
  </si>
  <si>
    <t>14.5×10.3</t>
  </si>
  <si>
    <t>10.8×9.0　大極上々吉稀物、改細末正真、正味１斤入、かきがらの粉末は薬用となる、２－７３と対のものか？</t>
  </si>
  <si>
    <t>10.8×7.0</t>
  </si>
  <si>
    <t>10.6×8.6　あと１つは10.6×6.6、１枚は効能書、家伝調合所加賀領水橋市田文蔵製、妙ふり出し一貼３６銅</t>
  </si>
  <si>
    <t>13.1×13.7　「しやうかんおこりかんねつに用てよし」云々とあり、７０と対のものか？</t>
  </si>
  <si>
    <t>13.5×17.0　かしわん付コチ（魚偏に甬）御膳１００文、かしわん付ひき茶めし８０文、春日野膳３８文、三ツ丼１００文、重詰三ツ組３匁・５匁</t>
  </si>
  <si>
    <t>18.6×10.0　潜龍窟白虎、「龍蛇之蟄以存身也、尺蠖之屈以求信也」とあり</t>
  </si>
  <si>
    <t>32.8×5.8　１月は都霞、１２月は神楽</t>
  </si>
  <si>
    <t>11.4×5.5　伊勢射和釜元本根五郎兵衛製、大極上軽粉正味２０目入とあり</t>
  </si>
  <si>
    <t>18.4×10.0　「積善之家必有余慶、積不善之家必有余殃」、喜捨老龍、くわいらいしむねにかけたる人形箱仏出さうとおにをたそうと」</t>
  </si>
  <si>
    <t>10.6×4.8　枝柿は美濃蜂屋村の名産</t>
  </si>
  <si>
    <t>19.6×17.5　楚喬改楚江、大巣の２俳人の句</t>
  </si>
  <si>
    <t>10.7×4.0　黄ぎく、松の雪等の商品名あり</t>
  </si>
  <si>
    <t>18.0×9.5　「御膳極改」とあり</t>
  </si>
  <si>
    <t>19.4×17.0　不転、紫石更宜后、卓池の３俳人の句</t>
  </si>
  <si>
    <t>24.0×4.5</t>
  </si>
  <si>
    <t>12.0×9.6　「羽根品々細工仕候」、「白鳥のわたけ有」等の語あり</t>
  </si>
  <si>
    <t>11.6×9.8</t>
  </si>
  <si>
    <t>16.5×26.8　名古屋京町七間丁東に入岡田屋宗助、翠松堂のもの</t>
  </si>
  <si>
    <t>16.5×4.3　まつ阪西町かず助製</t>
  </si>
  <si>
    <t>6.0×3.3</t>
  </si>
  <si>
    <t>5.7×4.3</t>
  </si>
  <si>
    <t>7.5×3.7</t>
  </si>
  <si>
    <t>7.5×4.5</t>
  </si>
  <si>
    <t>7.1×10.5　大阪堺筋若徳仕入、無類巻掛、土用請合、清浄とあり</t>
  </si>
  <si>
    <t>7.5×4.8</t>
  </si>
  <si>
    <t>24.0×31.0　商品名あり</t>
  </si>
  <si>
    <t>16.0×15.5　９８は対か？</t>
  </si>
  <si>
    <t>16.0×15.5　鷹背紙等２１種類の紙名あり、９７は対か？、金山堂とあり</t>
  </si>
  <si>
    <t>7.7×2.7</t>
  </si>
  <si>
    <t>7.7×3.4　すはまは菓子名</t>
  </si>
  <si>
    <t>4.0×2.8</t>
  </si>
  <si>
    <t>7.0×5.4　名古屋魚の棚筋鍛冶屋町角結城屋平八</t>
  </si>
  <si>
    <t>5.1×2.6　根元無類とあり</t>
  </si>
  <si>
    <t>6.8×2.0　東入口橋より五軒目、浪花講御定休所</t>
  </si>
  <si>
    <t>6.4×3.8</t>
  </si>
  <si>
    <t>6.3×5.1</t>
  </si>
  <si>
    <t>24.0×31.0　煎茶２００目に付、花橘１６匁、寿キ１５匁、老楽１４匁、正喜撰１２匁、喜撰１０匁、山吹８匁、山本山６匁、一森６匁、玉喜撰６匁５分、森の葉４匁５分、ヤドリ木４匁、御徳用向青花粉３匁、川柳２匁５分、飛葉２匁</t>
  </si>
  <si>
    <t>11.5×11.5　御薬所尾州名古屋本町６丁目小見山宗法、「きつけ」とあり</t>
  </si>
  <si>
    <t>12.5×11.0</t>
  </si>
  <si>
    <t>24.0×4.2　あと１つは8.2×4.5、勢州松阪平生町須賀屋製、煉油の商品名、一枚には「まぎらわしい物が出廻っている」云々の注意書あり</t>
  </si>
  <si>
    <t>15.5×15.5　あと１つは8.5×11.0、字がうすくて読めず</t>
  </si>
  <si>
    <t>22.5×14.5　大鶴庵塊翁（作）、俳句集</t>
  </si>
  <si>
    <t>24.0×22.7　妙長山日誓（述）　当山安置の高祖大菩薩は文永１０年御在世の御自作なるを諏訪義宏・森高雅が写し、それを摸刻する云々</t>
  </si>
  <si>
    <t>24.0×8.5　浪華講定宿、同講講元松屋甚四郎、発起人松尾源助</t>
  </si>
  <si>
    <t>21.5×28.8　「小児１５才迄の内諸病一代根絶ス」とあり、本家京富小路通竹屋町東南角堀勝蔵、尾州売弘元店名古屋伝馬町札之辻東へ入紅屋善次良、取次店名１１あり</t>
  </si>
  <si>
    <t>18.2×20.2</t>
  </si>
  <si>
    <t>13.0×10.6　あと１つは11.0×8.3、本家京都富小路通竹屋町東南角堀勝蔵</t>
  </si>
  <si>
    <t>5.6×4.6</t>
  </si>
  <si>
    <t>5.6×6.2　左右の２行判読不能</t>
  </si>
  <si>
    <t>5.2×4.0　駿州谷田白雪園製</t>
  </si>
  <si>
    <t>5.3×3.5</t>
  </si>
  <si>
    <t>24.0×15.5</t>
  </si>
  <si>
    <t>15.8×31.0　京都本家西洞院通五条下ル町久保田氏製</t>
  </si>
  <si>
    <t>6.6×3.8</t>
  </si>
  <si>
    <t>8.0×4.3　伊豫今治製造、江戸売弘店本町２丁目松屋広瀬</t>
  </si>
  <si>
    <t>6.1×7.4　甲州勝沼宿小□小右衛門（梓）</t>
  </si>
  <si>
    <t>8.0×6.2</t>
  </si>
  <si>
    <t>6.2×7.0</t>
  </si>
  <si>
    <t>16.4×10.1　「庚申３月２５日於七寺為雀巣庵吉田先生追薦」とあり、金石・草木・鳥獣・魚虫・古物・奇物・漢洋諸舶来品</t>
  </si>
  <si>
    <t>16.4×6.4　「三月望」（朱筆）、修養堂</t>
  </si>
  <si>
    <t>11.5×7.0</t>
  </si>
  <si>
    <t>12.2×8.8</t>
  </si>
  <si>
    <t>7.0×5.0　極上本磨とあり</t>
  </si>
  <si>
    <t>6.7×6.0　信州諏訪湯本篠原丈左衛門、「ひぜんによし、切きづ、牛馬の負すれよし」とあり、山印の中に「渋山」とあり</t>
  </si>
  <si>
    <t>11.8×15.2　常磐津寿和太夫、岸沢栄治、西川政二、西川富吉、西川照吉、西川米治、西川あい、新町今晩より大入</t>
  </si>
  <si>
    <t>23.7×30.7　観象堂（吉雄俊蔵）罫紙</t>
  </si>
  <si>
    <t>15.2×15.8　張府中野友安</t>
  </si>
  <si>
    <t>6.2×7.6　あと１つは7.2×7.6、尾州名古屋袋町筋桑名町西え入寺角丸正、土産物、ふなみそ、しくれ、折曲物しなしなとあり</t>
  </si>
  <si>
    <t>册子　表紙裏に絵図あり</t>
  </si>
  <si>
    <t>23.2×16.0　安政四歳次丁巳仲夏翻刻、福島信夫古作蔵</t>
  </si>
  <si>
    <t>24.0×15.7　宕陰塩谷先生・逢谷箕作先生校、青藜閣発兌</t>
  </si>
  <si>
    <t>23.7×9.3　古本売買とあり</t>
  </si>
  <si>
    <t>23.7×6.0</t>
  </si>
  <si>
    <t>17.6×9.5　「御小児五疳虫おさへ、りういん腹痛等によし」とあり</t>
  </si>
  <si>
    <t>18.0×6.0　清兼（作）、「秋の野にみのる草木をなかむれはすきぬる春にまきしたねたね」</t>
  </si>
  <si>
    <t>23.5×31.0　アメリカ人ヤシチヤル、大関智不火となっているが、同人の大関昇進は文久２年２月のことなので、文久２年と推定、但し貼込帳は安政６年頃と思われるのが不審</t>
  </si>
  <si>
    <t>16.0×14.4　夏季乱題、一組八句入、花３８穴、秀一半切、巻軸文袋、１０点の分景物、７点以上摺出し団扇に仕立、一統え呈上、京北梅舎文呉大人撰、巻元ナゴヤ楽遊軒枝蟻、閏３月２５日限締切、４月２０日に返草、届所岸沢柳加、勝見竹志庵、三井屋政五郎、江戸屋梅三郎、大</t>
  </si>
  <si>
    <t>10.2×10.2　赤坂表伝馬町１丁目</t>
  </si>
  <si>
    <t>17.5×4.6　神皇臨宇、推古改暦、西暦あり、大小月を記す、柳河春三楊江の作、中空で、そこに「蔵六厳大父　不肖大介」と墨書あり</t>
  </si>
  <si>
    <t>13.5×9.0　藤原保方製、「御所御上り」とあり、皇室紋章あり</t>
  </si>
  <si>
    <t>5.7×4.0　信州諏方湯本篠原丈左衛門、「第一大人しやくつかれ、小児虫一切によし、其外万病によし」とあり、山印の中に「渋山」とあり</t>
  </si>
  <si>
    <t>21.5×15.5　張府中野幸永謹撰、只頒同社、厳禁売買</t>
  </si>
  <si>
    <t>23.5×15.5　一ぷく４８銅、本家大坂じゆんけい町中橋う山善七、売弘所名古屋本町７丁目ひしや伊右衛門</t>
  </si>
  <si>
    <t>23.5×8.5</t>
  </si>
  <si>
    <t>13.5×21.8　本家京都衣棚竹屋町水月堂、尾州取次所名古屋本町２丁目雨口屋喜十郎</t>
  </si>
  <si>
    <t>9.8×18.0　京ふや町通松原下ル町木田千賀麿藤原政方製</t>
  </si>
  <si>
    <t>10.2×5.0　極上請合</t>
  </si>
  <si>
    <t>21.5×29.0　於三州赤羽根御坊、よびかけは安政６年５月門人雲母社中、伊勢の斎藤拙堂が趣旨を述ぶ、三州本法院義譲上人安政５年２月死去を追薦云々、幹事柏堂、斗南、里仙、呉道、意空、量空、展観集所は京、江戸、大坂、仙台、長崎、豊後府内、金沢、三条、大垣、笠松、名</t>
  </si>
  <si>
    <t>12.5×15.5　丁巳５月尾陽石川氏蔵板</t>
  </si>
  <si>
    <t>13.2×10.8　家秘清浄作精製とあり、他に「自園清浄手製御名茶」（7.0×3.3）及び「江戸馬喰町４丁目山本市右衛門引札」（6.5×5.5）がつけられている</t>
  </si>
  <si>
    <t>11.0×11.2　美濃信濃境馬籠落合之間十曲峠寿仙、「ねぶとはれ物」云々とあり</t>
  </si>
  <si>
    <t>11.0×3.5</t>
  </si>
  <si>
    <t>10.1×7.6　「小児かんきやうふう」云々、本家江戸浅草御蔵前、取次所名古屋ひろ小路亀竹製</t>
  </si>
  <si>
    <t>10.5×6.5</t>
  </si>
  <si>
    <t>21.5×29.0　常州新治郡すみむら近藤内膳様家来当時浪人太田六助寅２９才、相手水野出羽守様家来山田金平寅５２才、１枚は画のみ</t>
  </si>
  <si>
    <t>36.0×11.5　一ノ坂成功堂（梓）</t>
  </si>
  <si>
    <t>15.5×19.5　尾陽米市場米屋兵吉（梓）、武鑑形式</t>
  </si>
  <si>
    <t>8.0×2.5　５３半吉・９５大吉・８５大吉</t>
  </si>
  <si>
    <t>6.5×2.6</t>
  </si>
  <si>
    <t>8.2×6.7</t>
  </si>
  <si>
    <t>15.3×42.0　吉小清三郎（梓）、吉原ことば形式の謎々</t>
  </si>
  <si>
    <t>15.3×8.0　三河国出店、江戸製所本石町１丁目水月堂宗高</t>
  </si>
  <si>
    <t>13.0×6.3</t>
  </si>
  <si>
    <t>24.0×9.5　天庵の５言絶句あり</t>
  </si>
  <si>
    <t>23.7×6.5　御扇子司皇都群鶴亭</t>
  </si>
  <si>
    <t>15.5×5.5　東京開成所（梓）、「呈上」と墨書あり</t>
  </si>
  <si>
    <t>24.0×30.5　長サ５５間、横３２間以上５艘、乗組７００人宛、あるいは万延元年１０月２５日の仏艦大阪来航の件か？</t>
  </si>
  <si>
    <t>23.5×8.6　「日々日々に御上をおそれ忠と孝かない中よく家業大せつ」他２首</t>
  </si>
  <si>
    <t>23.0×10.2</t>
  </si>
  <si>
    <t>24.0×12.0</t>
  </si>
  <si>
    <t>23.5×30.4　柳河氏塾生等謹記</t>
  </si>
  <si>
    <t>12.2×10.0　名古屋本町６丁目鏡屋正七製、かみ用の薬油</t>
  </si>
  <si>
    <t>12.7×5.5　おぼろまんじゅうのことか</t>
  </si>
  <si>
    <t>11.7×15.0</t>
  </si>
  <si>
    <t>11.7×10.4　信州松本城南新町中村屋製、他に「片栗麺うんどん大安売」とあり</t>
  </si>
  <si>
    <t>6.0×4.5</t>
  </si>
  <si>
    <t>4.3×3.4</t>
  </si>
  <si>
    <t>12.1×8.1</t>
  </si>
  <si>
    <t>12.0×7.1　越中富山八尾林又右衛門製</t>
  </si>
  <si>
    <t>22.6×29.0　「雑木雑、廿六」とあり</t>
  </si>
  <si>
    <t>14.0×15.5　あと１つは9.7×11.3</t>
  </si>
  <si>
    <t>19.0×15.5　あと１つは24.0×34.0、１枚は画、座敷なぐさみとあり</t>
  </si>
  <si>
    <t>7.0×3.7</t>
  </si>
  <si>
    <t>4.5×6.0　あと１つは5.0×6.5</t>
  </si>
  <si>
    <t>7.0×3.0</t>
  </si>
  <si>
    <t>19.0×6.5　あと１つは19.0×13.0</t>
  </si>
  <si>
    <t>11.0×9.0　森平板</t>
  </si>
  <si>
    <t>12.5×8.8</t>
  </si>
  <si>
    <t>19.5×10.2　文人の号の篆刻をあつめたもの、下部に篆刻のものあるも判読出来ず</t>
  </si>
  <si>
    <t>11.0×5.5</t>
  </si>
  <si>
    <t>21.0×15.5　普門院天神講につき開催、会主鶯慮精知、蕉花堂評、俳諧一順、兼題凉、蝉、一題一句言</t>
  </si>
  <si>
    <t>22.3×26.8　あと１つは24.0×35.0、一包１００銅、内臓の補薬、御免調合所濃州席田郡仏生寺村信楽堂謹製、御免取次所名古屋の分９軒の名あり</t>
  </si>
  <si>
    <t>14.5×10.8　字が判断出来ず</t>
  </si>
  <si>
    <t>13.3×7.5　「引請桑名町中野隆輔」とあり</t>
  </si>
  <si>
    <t>13.8×8.5　江戸山下御門通り南鍋町宇野丸甚五郎</t>
  </si>
  <si>
    <t>12.5×3.5</t>
  </si>
  <si>
    <t>9.3×7.3　包１６孔</t>
  </si>
  <si>
    <t>9.3×8.2　あと１つは10.0×11.6、加賀領本橋、かんしゃくの薬</t>
  </si>
  <si>
    <t>4.0×3.0　字判読できず</t>
  </si>
  <si>
    <t>7.0×4.0</t>
  </si>
  <si>
    <t>11.5×31.0　不二孝とあり、「ははちちのこおんのふかきおめくみをねてもさめてもわすれなき」より始まるもの</t>
  </si>
  <si>
    <t>12.5×7.5</t>
  </si>
  <si>
    <t>12.3×8.0　南都池田町古川屋万之助</t>
  </si>
  <si>
    <t>11.4×15.0</t>
  </si>
  <si>
    <t>24.0×15.0　飯田智光院</t>
  </si>
  <si>
    <t>24.0×10.0　大経師内匠、弘所尾張名古屋　　　書林（書林名空欄）</t>
  </si>
  <si>
    <t>17.5×5.5　「鹿の声こころに角はなかりけり」とあり、春日野まんじゅうの引札か</t>
  </si>
  <si>
    <t>6.0×5.0　問屋とあり</t>
  </si>
  <si>
    <t>18.1×23.7　本郷３丁目丸屋惣兵衛、また包紙表紙（18.0×7.0）あり</t>
  </si>
  <si>
    <t>24.0×15.5　嘉永４年辛亥初夏新雕、川本幸民訳、静修堂蔵</t>
  </si>
  <si>
    <t>24.0×31.0　御免調合所大阪薩摩堀東之町元祖法橋吉神護運、売弘所名古屋巾下美濃屋勘六、「心脾腎の三臓を速かにととのへ補ふ」云々</t>
  </si>
  <si>
    <t>24.0×11.5　飯田知久町角山村屋仕入</t>
  </si>
  <si>
    <t>24.0×10.4</t>
  </si>
  <si>
    <t>24.0×8.5　伝馬町２丁目叶屋出張叶屋健次郎</t>
  </si>
  <si>
    <t>24.0×13.0</t>
  </si>
  <si>
    <t>9.7×7.8</t>
  </si>
  <si>
    <t>13.5×9.0　字判読出来ず</t>
  </si>
  <si>
    <t>20.5×6.5　「亀の市」と黒印あり</t>
  </si>
  <si>
    <t>15.5×9.5</t>
  </si>
  <si>
    <t>15.5×5.0　名古屋長者町８丁目み□□□□</t>
  </si>
  <si>
    <t>15.0×6.3</t>
  </si>
  <si>
    <t>23.5×9.0　筆墨・硯・朱肉等、揮雲堂</t>
  </si>
  <si>
    <t>10.4×5.0　備後鞆保命酒屋中村吉兵衛</t>
  </si>
  <si>
    <t>10.6×5.0　備後鞆保命酒屋中村吉兵衛</t>
  </si>
  <si>
    <t>10.8×5.0　備後鞆住保命酒屋中村吉兵衛</t>
  </si>
  <si>
    <t>9.0×4.5　「精製」とあり</t>
  </si>
  <si>
    <t>4.5×3.5　あと１つは5.6×6.2、１枚は橋の画</t>
  </si>
  <si>
    <t>11.0×8.0</t>
  </si>
  <si>
    <t>11.8×7.0</t>
  </si>
  <si>
    <t>15.6×13.7</t>
  </si>
  <si>
    <t>8.5×4.3</t>
  </si>
  <si>
    <t>7.8×4.6</t>
  </si>
  <si>
    <t>5.0×2.0</t>
  </si>
  <si>
    <t>7.3×3.8</t>
  </si>
  <si>
    <t>4.0×5.5</t>
  </si>
  <si>
    <t>15.2×13.2　名古屋石切町中むらや鍋吉（梓）</t>
  </si>
  <si>
    <t>16.5×6.5</t>
  </si>
  <si>
    <t>19.2×8.5</t>
  </si>
  <si>
    <t>9.0×11.0</t>
  </si>
  <si>
    <t>14.5×10.5</t>
  </si>
  <si>
    <t>13.2×4.0</t>
  </si>
  <si>
    <t>16.5×4.5　「三月望」と朱書あり、修養堂</t>
  </si>
  <si>
    <t>15.5×10.5</t>
  </si>
  <si>
    <t>11.8×8.6　尾府薬舗栄剋堂生田光品製</t>
  </si>
  <si>
    <t>11.7×6.5　津山新魚町藁屋寿富製</t>
  </si>
  <si>
    <t>7.0×7.0　越州府中小川利兵衛（製）</t>
  </si>
  <si>
    <t>6.5×8.2</t>
  </si>
  <si>
    <t>10.7×15.0　富山松井源右衛門（製）</t>
  </si>
  <si>
    <t>16.5×12.5</t>
  </si>
  <si>
    <t>20.7×29.7　信州仁科大町御用寒製所福島孫三郎製</t>
  </si>
  <si>
    <t>23.5×13.3　本店在粤東省城太平門晏公街</t>
  </si>
  <si>
    <t>17.0×6.8　飯田御堀端和泉屋庄三郎（製）</t>
  </si>
  <si>
    <t>24.0×8.5</t>
  </si>
  <si>
    <t>16.0×27.0　施印</t>
  </si>
  <si>
    <t>16.0×13.0</t>
  </si>
  <si>
    <t>16.0×15.0</t>
  </si>
  <si>
    <t>19.5×9.0</t>
  </si>
  <si>
    <t>17.5×6.5　信州飯田桜一藤岡屋、「酒五升」、「巳２９９ばん」とあり</t>
  </si>
  <si>
    <t>4.5×4.5　大阪西横堀絵信仕入</t>
  </si>
  <si>
    <t>10.2×10.7　「尾上」の木印あり</t>
  </si>
  <si>
    <t>18.7×4.0</t>
  </si>
  <si>
    <t>13.5×11.5　「糸口請合」とあり</t>
  </si>
  <si>
    <t>16.0×10.5</t>
  </si>
  <si>
    <t>15.0×4.8　「子６月１０日会」、名古屋伊勢町６丁目繁昌院境内とあり、花と鳥の２枚</t>
  </si>
  <si>
    <t>10.8×8.0</t>
  </si>
  <si>
    <t>7.0×8.7　甲州勝沼宿小沢小右衛門</t>
  </si>
  <si>
    <t>7.0×5.0　本元柳屋、白船とあり</t>
  </si>
  <si>
    <t>11.0×9.5　文字判読出来ず</t>
  </si>
  <si>
    <t>23.0×7.0</t>
  </si>
  <si>
    <t>14.0×7.0</t>
  </si>
  <si>
    <t>10.0×3.5</t>
  </si>
  <si>
    <t>24.0×10.3</t>
  </si>
  <si>
    <t>9.0×6.8</t>
  </si>
  <si>
    <t>6.5×4.5</t>
  </si>
  <si>
    <t>17.5×11.8　上部に篆刻印章あり</t>
  </si>
  <si>
    <t>23.5×3.0　三河国和歌古道場八橋山とあり、上部に菊紋章あり</t>
  </si>
  <si>
    <t>24.0×14.0　江州柏原かめや十三郎、「大極上七年製」の印あり</t>
  </si>
  <si>
    <t>15.5×7.5</t>
  </si>
  <si>
    <t>23.0×7.0　字判読出来ず</t>
  </si>
  <si>
    <t>16.0×24.0　蝋燭、呉服、太物おろし、古倉帯地、よりこ中綿、かみ類おろし、煎茶、紺屋道具、染草、鎌ほう丁、はり釘、油、元ゆひ水引、水あぶら、べにおしろい、筆墨、扇子、荒もの、小間物</t>
  </si>
  <si>
    <t>17.3×11.2　「京麸屋町通松原下ル木田千賀磨製　御艶白粉司」とあり</t>
  </si>
  <si>
    <t>17.2×4.2　備中矢掛発起堂</t>
  </si>
  <si>
    <t>5.3×5.0</t>
  </si>
  <si>
    <t>6.6×4.4</t>
  </si>
  <si>
    <t>17.3×13.5</t>
  </si>
  <si>
    <t>16.7×9.6　あと１つは14.7×15.0、「済世救民方大人肝一切の奇薬」　修製所勢州三重郡小古曽庄河村古仙</t>
  </si>
  <si>
    <t>16.5×5.0</t>
  </si>
  <si>
    <t>8.0×11.3</t>
  </si>
  <si>
    <t>9.3×3.7</t>
  </si>
  <si>
    <t>4.8×5.5</t>
  </si>
  <si>
    <t>7.0×5.6</t>
  </si>
  <si>
    <t>14.5×15.0　木曽薮原宿北野屋文吉</t>
  </si>
  <si>
    <t>12.5×8.0</t>
  </si>
  <si>
    <t>14.0×7.5</t>
  </si>
  <si>
    <t>10.0×10.0　木曽福島入屋徳兵衛</t>
  </si>
  <si>
    <t>15.2×11.0　濃州土岐郡神箆伊藤氏製</t>
  </si>
  <si>
    <t>10.0×5.0</t>
  </si>
  <si>
    <t>17.0×10.5　本家杉沢製</t>
  </si>
  <si>
    <t>18.5×5.0　子準狂史荻埜雪嶽、中空で宛名・差出名なし</t>
  </si>
  <si>
    <t>24.0×31.0　諸陶器の画あり</t>
  </si>
  <si>
    <t>18.1×24.6　あと１つは18.1×6.1、各月の干支を和歌に読み込んだもの、伊那の歌人の作、桜井光章、野原正基、佐々木吉雄、伊原周祐、小西長弘、井村守恭、林言方、北原信質、新井政悳、林言文、奥村邦秀、大原正敷の１２名</t>
  </si>
  <si>
    <t>24.0×10.2</t>
  </si>
  <si>
    <t>24.0×7.1　当８月５日より９日迄本覚寺とあり、また「法話濃州極善寺」とあり</t>
  </si>
  <si>
    <t>23.5×13.0　色摺のもの</t>
  </si>
  <si>
    <t>19.1×25.4　あと１つは19.1×6.0、各月の干支を和歌に読み込んだもの、伊那の歌人の作、正敷、長世、言方、邦秀、久盛、守恭、長弘、政悳、言文、周祐、正基、光章、信敬の１３名</t>
  </si>
  <si>
    <t>24.0×10.0　摺物になっているもの、丹羽修治宛紙包を３月１３日伊藤より請取った旨の墨書あり</t>
  </si>
  <si>
    <t>24.0×5.5　ちきりや又右衛門（梓）</t>
  </si>
  <si>
    <t>16.8×7.7　濃州広江永次蔵板、「土御門殿御免」</t>
  </si>
  <si>
    <t>13.5×7.7　大和屋与兵衛</t>
  </si>
  <si>
    <t>10.5×8.0　津嶋向しま大和屋弥三郎</t>
  </si>
  <si>
    <t>23.5×31.0　東海道掛川宿葛布問屋一文字屋十蔵（梓）</t>
  </si>
  <si>
    <t>11.0×31.0　施印</t>
  </si>
  <si>
    <t>12.5×31.0　某印施、「神田明神の社へきたいの童子顕出、つげて曰、此なんをのかれんには我姿をえかき、いゑのうちへはりおくへし」云々、コレラ流行時のものと推定</t>
  </si>
  <si>
    <t>22.5×30.5</t>
  </si>
  <si>
    <t>19.2×12.2</t>
  </si>
  <si>
    <t>23.5×18.5　江戸中橋おが町中通喜谷市郎右衛門（製）</t>
  </si>
  <si>
    <t>8.7×6.8　がんばんるい、書画すり物るい、てんこく、御額等</t>
  </si>
  <si>
    <t>15.5×22.0　会主七十翁浅井星洲、於上畠裏、展観集所本町２丁目玉屋六右衛門、伝馬町６丁目京国屋庄兵衛</t>
  </si>
  <si>
    <t>15.3×8.7</t>
  </si>
  <si>
    <t>23.7×31.0</t>
  </si>
  <si>
    <t>18.0×16.0　尾州大野湊屋□富（梓）、別の摺にて「名古屋本町４丁目岩井屋九兵衛」とあり</t>
  </si>
  <si>
    <t>22.2×15.6　高野の玉川、萩の玉川、調布の玉川、搗衣の玉川、井手の玉川、千鳥の玉川の６画、色彩</t>
  </si>
  <si>
    <t>16.3×10.8</t>
  </si>
  <si>
    <t>10.8×15.0　源朝陽詠とあり、末尾に杉乃屋とあるは国学者の久保季茲の号、和蘭、魯西亜、唐土、葡萄牙、仏蘭西、羅馬、米利堅、土耳其、烏鬼（アフリカの黒人のこと）、英吉利、孛漏生、大日本の１２ヶ国を詠んだもの</t>
  </si>
  <si>
    <t>12.0×15.0　「守る家につつみの音やいぬの春　里見」とあり</t>
  </si>
  <si>
    <t>16.3×13.9　来ル１２月１５日締切、来春早々開巻、絢堂蘿斎・山朶庵守啄評、附時々庵楽之・梅信国不俗・シュウ（火偏に習）燿軒水梁評、玉句届所浅草田甫清正公社内、同山谷痔神社内、市谷田町１丁目湯屋二階、企　花鶴・柳谷・遊声</t>
  </si>
  <si>
    <t>9.5×12.9　閏八家五十二二る七薺（うるほふやいへごとににるなななづな）、小月とあり</t>
  </si>
  <si>
    <t>7.8×8.0　堀之内通高橋屋</t>
  </si>
  <si>
    <t>6.0×6.0　江戸本郷３丁目兼康祐悦</t>
  </si>
  <si>
    <t>7.8×7.8</t>
  </si>
  <si>
    <t>10.0×7.0　三吉園善助</t>
  </si>
  <si>
    <t>7.5×7.0　あと１つは7.5×8.2、牛込通寺町山城屋橘右近</t>
  </si>
  <si>
    <t>6.7×4.5</t>
  </si>
  <si>
    <t>6.6×5.0　おとめすしとあり</t>
  </si>
  <si>
    <t>6.6×3.9　「一名大宮豆」とあり</t>
  </si>
  <si>
    <t>8.4×8.9　「うまひこと江戸一」とあり</t>
  </si>
  <si>
    <t>7.7×5.5　池之端仲町通南側慥から屋常次郎</t>
  </si>
  <si>
    <t>8.1×5.6　元飯田町中坂下成田屋伊兵衛</t>
  </si>
  <si>
    <t>8.3×9.1　日本橋新右衛門町中村屋万吉</t>
  </si>
  <si>
    <t>9.1×4.0　飯田町中坂香能堂吉一御菓子所</t>
  </si>
  <si>
    <t>4.0×3.4</t>
  </si>
  <si>
    <t>13.3×10.4　飯倉３丁目□和屋結城御菓子製所</t>
  </si>
  <si>
    <t>10.5×14.6　ギヤマン・ビイドロ・ビンコップ・鋏毛抜・写絵・磁石品々</t>
  </si>
  <si>
    <t>9.0×6.3　四ッ谷新町</t>
  </si>
  <si>
    <t>11.4×7.5　西神田富山町</t>
  </si>
  <si>
    <t>5.9×5.5　土州高知蓮池町亀丸屋新平製</t>
  </si>
  <si>
    <t>8.5×6.0　元飯田町横田平兵衛</t>
  </si>
  <si>
    <t>9.7×8.0　桐屋治右衛門</t>
  </si>
  <si>
    <t>4.0×4.5</t>
  </si>
  <si>
    <t>5.0×5.0　和泉屋近江</t>
  </si>
  <si>
    <t>4.8×3.2　酒店の杉葉看板</t>
  </si>
  <si>
    <t>20.0×5.8　備中松山本町東側虎家石見法橋藤原利久御用御上リ御菓子司</t>
  </si>
  <si>
    <t>4.8×4.8</t>
  </si>
  <si>
    <t>5.5×4.0　本石町１丁目杉丸</t>
  </si>
  <si>
    <t>14.0×5.0</t>
  </si>
  <si>
    <t>12.5×4.0</t>
  </si>
  <si>
    <t>5.0×3.8</t>
  </si>
  <si>
    <t>10.0×7.0　字がかすれてよめず</t>
  </si>
  <si>
    <t>19.0×6.5　湯嶋切通し坂下中川屋宗兵衛、煮豆渡世の処、今回売出し云々</t>
  </si>
  <si>
    <t>14.2×7.5</t>
  </si>
  <si>
    <t>13.2×8.5</t>
  </si>
  <si>
    <t>10.3×6.0</t>
  </si>
  <si>
    <t>5.5×7.0</t>
  </si>
  <si>
    <t>11.2×8.2</t>
  </si>
  <si>
    <t>23.3×13.5</t>
  </si>
  <si>
    <t>22.7×15.0</t>
  </si>
  <si>
    <t>3.2×2.0</t>
  </si>
  <si>
    <t>4.0×3.0</t>
  </si>
  <si>
    <t>10.5×10.5</t>
  </si>
  <si>
    <t>13.5×5.3　調合所江戸両国薬研堀南桑亭村松製</t>
  </si>
  <si>
    <t>12.8×8.3</t>
  </si>
  <si>
    <t>5.1×3.5　東御菓子所とあり</t>
  </si>
  <si>
    <t>6.3×4.2　浅草今戸町浜屋金八</t>
  </si>
  <si>
    <t>11.0×8.3　元飯田町薪河岸鹿嶋屋源七郎、「亀寿」の印あり</t>
  </si>
  <si>
    <t>12.5×15.0　三羽の鳥の絵あり</t>
  </si>
  <si>
    <t>7.6×9.7</t>
  </si>
  <si>
    <t>5.6×3.5</t>
  </si>
  <si>
    <t>4.2×4.2　但し円形</t>
  </si>
  <si>
    <t>6.0×3.8</t>
  </si>
  <si>
    <t>10.3×7.3</t>
  </si>
  <si>
    <t>10.8×7.3　眼鏡屋の引札</t>
  </si>
  <si>
    <t>11.2×5.0</t>
  </si>
  <si>
    <t>10.8×9.6　江戸小あみ町２丁目中程かま屋佐治右衛門</t>
  </si>
  <si>
    <t>13.0×15.0　御くらまへはたご町山口氏、病症見立諸薬調合所</t>
  </si>
  <si>
    <t>8.0×4.7　伊予今治製造、江戸売引店本町２丁目松屋広瀬</t>
  </si>
  <si>
    <t>3.5×3.7</t>
  </si>
  <si>
    <t>6.0×4.3</t>
  </si>
  <si>
    <t>4.8×3.5</t>
  </si>
  <si>
    <t>22.4×10.0　上野広小路藍川兼五郎</t>
  </si>
  <si>
    <t>12.0×15.0　文政３年より開始、天満宮の鷽替神事、松の舎主人</t>
  </si>
  <si>
    <t>4.8×1.5　赤豆・青豆１枚宛</t>
  </si>
  <si>
    <t>12.2×12.2　東叡山広小路、虫屋定治郎</t>
  </si>
  <si>
    <t>9.1×5.6　字かすれてよめず</t>
  </si>
  <si>
    <t>9.0×6.0　四ッ谷御門外代地横丁遠州屋嘉兵衛</t>
  </si>
  <si>
    <t>13.3×9.0</t>
  </si>
  <si>
    <t>3.6×5.0</t>
  </si>
  <si>
    <t>3.5×3.5</t>
  </si>
  <si>
    <t>6.7×4.0</t>
  </si>
  <si>
    <t>23.8×14.5　総本家上州多胡郡河打村吉井町東より入口中野屋孫三郎兼重女作、売弘所両国鍛冶屋吉五郎・本町２丁目高砂屋岩蔵</t>
  </si>
  <si>
    <t>6.5×5.0　市ヶ谷八幡町大和屋</t>
  </si>
  <si>
    <t>5.7×4.7　尾州御用、越後高田春日町出店、江戸本石町４町目高橋屋</t>
  </si>
  <si>
    <t>6.5×4.6　筋違御門外卸小売村松屋治三郎</t>
  </si>
  <si>
    <t>17.5×18.0　「あなこ」とあり</t>
  </si>
  <si>
    <t>6.5×3.5　元飯薪河岸鹿嶋</t>
  </si>
  <si>
    <t>8.1×5.6　小日向水道町中程白雪堂鶴屋万次郎</t>
  </si>
  <si>
    <t>8.0×6.0</t>
  </si>
  <si>
    <t>15.5×11.3</t>
  </si>
  <si>
    <t>8.3×10.0　色摺</t>
  </si>
  <si>
    <t>5.8×3.8</t>
  </si>
  <si>
    <t>5.5×3.8　千とせ寿しとあり</t>
  </si>
  <si>
    <t>15.2×10.7　本家浅草諏訪町中程、出見世堺町中程、山形屋藤原源勝</t>
  </si>
  <si>
    <t>12.0×4.0</t>
  </si>
  <si>
    <t>2.8×3.2</t>
  </si>
  <si>
    <t>4.0×4.0　九段坂豆金</t>
  </si>
  <si>
    <t>6.5×3.8　市ヶ谷八幡町吉野屋兼次郎</t>
  </si>
  <si>
    <t>10.5×7.5　元飯田町九段下河内屋伝兵衛</t>
  </si>
  <si>
    <t>4.0×4.0</t>
  </si>
  <si>
    <t>9.0×4.0　「富士田」とあり</t>
  </si>
  <si>
    <t>13.7×10.8　東花堂</t>
  </si>
  <si>
    <t>7.7×3.7　北嶋町越後屋</t>
  </si>
  <si>
    <t>8.8×6.0　牛込榎町林屋献司</t>
  </si>
  <si>
    <t>8.5×5.0</t>
  </si>
  <si>
    <t>16.0×4.0</t>
  </si>
  <si>
    <t>4.2×2.0</t>
  </si>
  <si>
    <t>6.3×4.0</t>
  </si>
  <si>
    <t>6.5×8.5　すがた漬、うの花つけ、鯛きみ漬などとあり</t>
  </si>
  <si>
    <t>5.2×3.5　初音ずしとあり</t>
  </si>
  <si>
    <t>7.5×6.0</t>
  </si>
  <si>
    <t>12.5×8.5</t>
  </si>
  <si>
    <t>10.0×6.3</t>
  </si>
  <si>
    <t>7.2×3.6</t>
  </si>
  <si>
    <t>2.8×4.0</t>
  </si>
  <si>
    <t>9.5×6.0</t>
  </si>
  <si>
    <t>3.5×3.0</t>
  </si>
  <si>
    <t>4.7×3.8</t>
  </si>
  <si>
    <t>14.0×4.5</t>
  </si>
  <si>
    <t>15.0×10.5　淀橋弁慶屋平兵衛</t>
  </si>
  <si>
    <t>15.0×13.0　浅草雷神門内よしの屋幸蔵</t>
  </si>
  <si>
    <t>5.5×3.3</t>
  </si>
  <si>
    <t>3.7×2.7</t>
  </si>
  <si>
    <t>9.2×11.5　諸菓子名あり</t>
  </si>
  <si>
    <t>15.0×10.5</t>
  </si>
  <si>
    <t>10.0×4.4</t>
  </si>
  <si>
    <t>5.3×4.2</t>
  </si>
  <si>
    <t>8.5×6.0</t>
  </si>
  <si>
    <t>9.0×8.0　和泉屋三五郎</t>
  </si>
  <si>
    <t>6.2×6.2　金平糖とあり</t>
  </si>
  <si>
    <t>4.7×6.3　通油町越前屋平吉</t>
  </si>
  <si>
    <t>8.8×2.9</t>
  </si>
  <si>
    <t>3.3×3.1</t>
  </si>
  <si>
    <t>13.0×11.7　玉や金次郎</t>
  </si>
  <si>
    <t>23.5×14.5　江戸日本橋通１町目西側、宮工南都松井和泉掾</t>
  </si>
  <si>
    <t>8.0×8.0　浅草諏訪町中村屋八十吉製</t>
  </si>
  <si>
    <t>6.9×5.0　牛込御納戸町越前屋初五郎</t>
  </si>
  <si>
    <t>15.5×11.0　上野御山下通り但馬屋喜太郎</t>
  </si>
  <si>
    <t>5.3×3.7</t>
  </si>
  <si>
    <t>5.7×4.0　新橋芝□１丁目玉木屋七兵衛、甘露煮</t>
  </si>
  <si>
    <t>5.7×4.2　南茅場町角東屋茂兵衛</t>
  </si>
  <si>
    <t>18.5×12.7　江戸芝神明前三嶋町田中屋平右衛門とあり</t>
  </si>
  <si>
    <t>24.2×9.4</t>
  </si>
  <si>
    <t>6.7×7.2</t>
  </si>
  <si>
    <t>3.6×2.5　御用調進所とあり</t>
  </si>
  <si>
    <t>3.9×4.5</t>
  </si>
  <si>
    <t>13.6×6.4　両国橋東詰岡崎屋善兵衛</t>
  </si>
  <si>
    <t>23.5×12.4</t>
  </si>
  <si>
    <t>22.5×4.0</t>
  </si>
  <si>
    <t>15.0×9.0　矢立、てうちん、懐炉、薬灰等</t>
  </si>
  <si>
    <t>7.5×8.3　但し亀甲形のもの、藤原定次</t>
  </si>
  <si>
    <t>7.0×35　あと３つは8.0×4.6,7.7×3.7,7.7×2.9、内「なには羹」が２枚</t>
  </si>
  <si>
    <t>2.8×4.1</t>
  </si>
  <si>
    <t>2.9×2.9</t>
  </si>
  <si>
    <t>2.8×3.5</t>
  </si>
  <si>
    <t>3.6×2.9</t>
  </si>
  <si>
    <t>13.0×6.8</t>
  </si>
  <si>
    <t>13.0×7.6　日本橋通２町目柳屋五郎三郎</t>
  </si>
  <si>
    <t>9.0×5.7　向島牛御前後大黒屋孫右衛門製</t>
  </si>
  <si>
    <t>9.4×8.4</t>
  </si>
  <si>
    <t>14.5×14.8　元祖油絵所、東都名所・東海道五十三次・近江八景・諸国名所おろし、御誂御好次第、親金かけねなし</t>
  </si>
  <si>
    <t>6.5×3.7　あと１つは7.2×3.6</t>
  </si>
  <si>
    <t>6.6×7.2　元飯田町万屋栄蔵、五もくちらし、精進五もくすし、卯の花ちらし、桶詰折詰御好次第</t>
  </si>
  <si>
    <t>4.1×2.5</t>
  </si>
  <si>
    <t>3.0×3.3</t>
  </si>
  <si>
    <t>4.2×4.9</t>
  </si>
  <si>
    <t>3.2×2.5</t>
  </si>
  <si>
    <t>13.0×14.6　元飯田町中坂下□□□□三郎</t>
  </si>
  <si>
    <t>6.2×7.6　瓦せんべい・有平巻・辻うら入・玉子せんべい</t>
  </si>
  <si>
    <t>3.8×3.0</t>
  </si>
  <si>
    <t>3.5×3.9　「本寒製別吟味」、かんぴょう菓子か</t>
  </si>
  <si>
    <t>11.0×7.0　神田酒田町長岡</t>
  </si>
  <si>
    <t>14.0×15.0　本家調合江戸馬喰町２丁目炭歩屋金蔵・元いい田町玉屋音次郎、売弘所飯町九段坂</t>
  </si>
  <si>
    <t>5.2×4.0　本所２町目□屋庄兵衛</t>
  </si>
  <si>
    <t>4.0×4.8</t>
  </si>
  <si>
    <t>18.0×4.6　松山本町本家太目屋</t>
  </si>
  <si>
    <t>19.7×7.2</t>
  </si>
  <si>
    <t>24.5×3.0</t>
  </si>
  <si>
    <t>6.0×3.3　市ヶ谷御門前梅花堂製</t>
  </si>
  <si>
    <t>6.7×5.2</t>
  </si>
  <si>
    <t>7.6×6.0</t>
  </si>
  <si>
    <t>18.0×3.0</t>
  </si>
  <si>
    <t>16.0×12.0　本店大阪四ツ橋小西安兵衛、弘所江戸本郷伊豆蔵横町山形屋佐平、「朝鮮国より薬方をとり来る図」あり</t>
  </si>
  <si>
    <t>8.0×6.5</t>
  </si>
  <si>
    <t>8.6×3.4　あと１つは8.2×3.5</t>
  </si>
  <si>
    <t>16.3×7.0</t>
  </si>
  <si>
    <t>4.6×3.6</t>
  </si>
  <si>
    <t>3.8×3.3</t>
  </si>
  <si>
    <t>11.0×7.8</t>
  </si>
  <si>
    <t>7.0×5.5　上野新黒門町万屋虎吉</t>
  </si>
  <si>
    <t>8.6×3.5　あと２つは8.1×5.4,6.9×3.4</t>
  </si>
  <si>
    <t>3.8×4.0</t>
  </si>
  <si>
    <t>4.3×5.3　麹町５丁目大横町万屋由兵衛</t>
  </si>
  <si>
    <t>3.3×3.8</t>
  </si>
  <si>
    <t>3.6×2.6</t>
  </si>
  <si>
    <t>4.0×5.1</t>
  </si>
  <si>
    <t>20.0×4.5</t>
  </si>
  <si>
    <t>4.0×2.9</t>
  </si>
  <si>
    <t>7.5×2.9</t>
  </si>
  <si>
    <t>11.0×11.5　赤坂一ツ木町紀伊国屋新助</t>
  </si>
  <si>
    <t>4.5×5.5</t>
  </si>
  <si>
    <t>3.0×3.1</t>
  </si>
  <si>
    <t>3.1×2.4</t>
  </si>
  <si>
    <t>3.5×2.6</t>
  </si>
  <si>
    <t>7.5×5.2　「御重詰折詰御好次第仕候」とあり</t>
  </si>
  <si>
    <t>3.5×2.9　元飯田町□□三河屋□兵衛</t>
  </si>
  <si>
    <t>9.5×6.2　市谷左内坂町伊勢屋次兵衛</t>
  </si>
  <si>
    <t>8.5×6.1　市谷左内坂町伊勢屋次兵衛</t>
  </si>
  <si>
    <t>7.6×6.2　市谷左内坂上伊勢屋治郎兵衛</t>
  </si>
  <si>
    <t>8.8×6.5　市谷左内坂町伊勢屋次郎兵衛</t>
  </si>
  <si>
    <t>8.8×6.0　市谷左内坂町伊勢屋次兵衛</t>
  </si>
  <si>
    <t>6.9×5.9　市ヶ谷左内坂伊勢屋治郎兵衛、酒の銘柄</t>
  </si>
  <si>
    <t>7.0×5.6　市ヶ谷左内坂伊勢屋治郎兵衛</t>
  </si>
  <si>
    <t>7.5×4.6</t>
  </si>
  <si>
    <t>10.5×5.5</t>
  </si>
  <si>
    <t>3.5×4.2</t>
  </si>
  <si>
    <t>6.0×4.4　「金米糖品々、砂糖漬品々」とあり</t>
  </si>
  <si>
    <t>12.0×3.6</t>
  </si>
  <si>
    <t>14.0×11.0　「神名川西之町」とあり、御袋物類・御たばこ入品々・万小間物類・御扇子品々</t>
  </si>
  <si>
    <t>7.3×5.6</t>
  </si>
  <si>
    <t>7.0×4.5　湯島切通坂下中川屋宗兵衛、「うれしの」とあり</t>
  </si>
  <si>
    <t>6.8×4.6</t>
  </si>
  <si>
    <t>8.0×5.5</t>
  </si>
  <si>
    <t>17.2×8.7　三河国出店江戸製所本石町１丁目水月堂宗高</t>
  </si>
  <si>
    <t>9.0×15.0　薬種所江戸本町３丁目いわしや五兵衛、気つけ、むねつかえ、酒酔の薬</t>
  </si>
  <si>
    <t>14.7×10.0</t>
  </si>
  <si>
    <t>7.0×5.2</t>
  </si>
  <si>
    <t>7.0×5.0　てりふり町さるや七郎兵衛</t>
  </si>
  <si>
    <t>8.0×6.0　市ヶ谷田町１丁目本笹利仙</t>
  </si>
  <si>
    <t>10.0×8.0　小石川伝通院前町升屋与七</t>
  </si>
  <si>
    <t>3.5×3.5　但し円形、九段坂豆金</t>
  </si>
  <si>
    <t>7.5×2.9　「賀寿天以羅」とあり</t>
  </si>
  <si>
    <t>4.5×4.5　小日向水道町翁寿亭小松屋</t>
  </si>
  <si>
    <t>14.5×10.0　東都太寿庵製</t>
  </si>
  <si>
    <t>3.2×3.2</t>
  </si>
  <si>
    <t>3.5×3.5　「吟味改」とあり</t>
  </si>
  <si>
    <t>8.0×4.5</t>
  </si>
  <si>
    <t>20.7×9.5</t>
  </si>
  <si>
    <t>16.2×5.2　酉１１月限り、価銀５匁８分、寄場方、売捌所飯田町堀留及び幸橋御門外久保町原の福島屋真平、浅草御門外茅町２丁目伊勢屋勇次郎、箱崎町１丁目三ツ野屋喜十郎</t>
  </si>
  <si>
    <t>7.5×10.5</t>
  </si>
  <si>
    <t>16.0×5.0　戌５月限、朔日休、価銀３匁２分、浅草田町１丁目角紅屋諌蔵、湯島４丁目井上屋庄次郎、筋違御門外御成道鼡横町升屋念次郎</t>
  </si>
  <si>
    <t>15.0×5.5　１２月１５日限、新大橋際、代１貫４８文引替、箱館会所</t>
  </si>
  <si>
    <t>24.5×4.0　御影堂泰昌庵量阿弥折</t>
  </si>
  <si>
    <t>9.8×6.2　俳諧、点式、金銀、石印、彫刻、印判刷の引札</t>
  </si>
  <si>
    <t>9.1×4.4</t>
  </si>
  <si>
    <t>8.8×4.3　北嶋町越前屋</t>
  </si>
  <si>
    <t>14.2×7.5　越後高田春田町御薬粟飴高橋孫左衛門、出店堀之内清水久保高橋屋音吉</t>
  </si>
  <si>
    <t>15.0×7.5　そうしがや山内川口屋忠治</t>
  </si>
  <si>
    <t>6.6×3.6</t>
  </si>
  <si>
    <t>4.6×5.8</t>
  </si>
  <si>
    <t>3.7×3.0</t>
  </si>
  <si>
    <t>8.2×3.5</t>
  </si>
  <si>
    <t>6.2×5.0　市谷田町１丁目本笹屋利仙製</t>
  </si>
  <si>
    <t>5.2×4.0</t>
  </si>
  <si>
    <t>8.5×8.5</t>
  </si>
  <si>
    <t>8.5×6.5</t>
  </si>
  <si>
    <t>12.5×6.7　江戸山下御門通青木氏精製、南鍋町１丁目十七屋平八</t>
  </si>
  <si>
    <t>12.3×6.7</t>
  </si>
  <si>
    <t>11.5×9.2　日本橋元四日市竹屋貞次郎</t>
  </si>
  <si>
    <t>11.0×5.5　紀州花岡先生秘方江戸南鍋町１丁目下山氏製</t>
  </si>
  <si>
    <t>4.0×2.5</t>
  </si>
  <si>
    <t>7.5×5.5　市ヶ谷佐内坂さるや八郎兵衛</t>
  </si>
  <si>
    <t>6.4×3.1</t>
  </si>
  <si>
    <t>6.0×4.1</t>
  </si>
  <si>
    <t>5.0×6.9</t>
  </si>
  <si>
    <t>5.7×7.5</t>
  </si>
  <si>
    <t>5.0×6.2</t>
  </si>
  <si>
    <t>6.0×8.0　両国薬研堀からしや</t>
  </si>
  <si>
    <t>6.6×7.0　堀の内みち和田屋卯之助</t>
  </si>
  <si>
    <t>15.1×7.8</t>
  </si>
  <si>
    <t>19.5×6.5　あと１つは19.0×12.9、梧月楼鳳莱、「さむてんや覚束なくも花の友」</t>
  </si>
  <si>
    <t>9.3×8.0</t>
  </si>
  <si>
    <t>4.0×1.5</t>
  </si>
  <si>
    <t>5.0×3.7</t>
  </si>
  <si>
    <t>4.4×2.2</t>
  </si>
  <si>
    <t>22.0×28.0　自適斎画、椿恒吉摸、得水書、「７月」とあり、王子権現７月１３日の田楽踊の図、団扇形</t>
  </si>
  <si>
    <t>5.5×3.7</t>
  </si>
  <si>
    <t>12.0×18.0　七言律詩</t>
  </si>
  <si>
    <t>11.1×14.5　江戸神田新井兵蔵</t>
  </si>
  <si>
    <t>11.5×7.3</t>
  </si>
  <si>
    <t>12.3×15.0</t>
  </si>
  <si>
    <t>24.0×15.0</t>
  </si>
  <si>
    <t>14.0×14.0　江戸人形町通りすみよし町火の見きは板坂長門大掾源信美、「御所薬王艾御用御製所」とあり</t>
  </si>
  <si>
    <t>9.0×6.5　三河町１丁目吉野屋太兵衛</t>
  </si>
  <si>
    <t>9.3×6.5　「宇治信楽」とあり、山城軒</t>
  </si>
  <si>
    <t>6.5×2.5</t>
  </si>
  <si>
    <t>10.0×5.5　元飯田町中坂一、美濃屋金兵衛</t>
  </si>
  <si>
    <t>24.5×9.0　「中村」とあり</t>
  </si>
  <si>
    <t>4.6×2.5　あと１つは4.0×2.5、「氷室」とあり、蕉茅堂</t>
  </si>
  <si>
    <t>14.7×6.0　大坂屋</t>
  </si>
  <si>
    <t>22.0×7.2　本行徳４丁目笹村屋清八</t>
  </si>
  <si>
    <t>15.5×11.6　「大小のまるにかうし」、「寛文雛形写」とあり、清岡摸</t>
  </si>
  <si>
    <t>8.0×3.2</t>
  </si>
  <si>
    <t>7.3×3.3</t>
  </si>
  <si>
    <t>7.2×6.0　大極上徳用向</t>
  </si>
  <si>
    <t>7.5×5.5</t>
  </si>
  <si>
    <t>9.0×3.1　「杵勝」とあり</t>
  </si>
  <si>
    <t>9.2×14.4　テームズ河の南北を結ぶトンネルのことを記したもの、天保１４年３月２５日通行開始とあり</t>
  </si>
  <si>
    <t>12.7×14.5　市谷片町合羽坂大坂屋惣吉精製、「和蘭名医ポンペ、ハン、メエドルホヲルト伝方、暴潟病速に治する水剤」とあり、LIQUOR ANTICHOLERICUSとあり</t>
  </si>
  <si>
    <t>18.6×10.0,18.5×20.0　雷洲加藤製、指の形にてアルファベットを示すもの、””Deaf and Dumb Alphabet””とあり、１枚は表題及び説明書、１枚は図</t>
  </si>
  <si>
    <t>5.5×4.0　字かすれてよめず</t>
  </si>
  <si>
    <t>5.2×3.8　東叡山広小路</t>
  </si>
  <si>
    <t>5.0×6.0</t>
  </si>
  <si>
    <t>6.0×9.0　金米糖、氷砂糖、砂糖漬</t>
  </si>
  <si>
    <t>24.0×30.0　江戸小網町よろゐのわたし前伊勢屋吉三郎製、小町おしろい、梅見散おはみかき、御懐中ふし、御からすぶし、御やうじ、かねはけぬ薬、鬼引元結、うす雪お白粉、花の友御白粉、白養散お白粉、雪のはた御あらひこ、三味線糸、胴掛の根緒のばち</t>
  </si>
  <si>
    <t>15.8×14.8</t>
  </si>
  <si>
    <t>8.5×7.0　江戸田町巴艾近江屋半助、同室町１丁目出店近江屋半吾、「乙卯」とあるので安政２年とする</t>
  </si>
  <si>
    <t>8.8×7.5　御伽羅之油元結、御紅おしろいとあり</t>
  </si>
  <si>
    <t>10.5×14.2　江戸芝神明前花露屋伊勢大掾製</t>
  </si>
  <si>
    <t>13.0×4.5　「木の葉」とあり</t>
  </si>
  <si>
    <t>13.0×8.2</t>
  </si>
  <si>
    <t>5.5×4.5　「阿久根」とあり</t>
  </si>
  <si>
    <t>5.5×4.2　小石川伝通院前辰巳屋金蔵</t>
  </si>
  <si>
    <t>17.1×14.0　金華堂製</t>
  </si>
  <si>
    <t>9.2×6.5</t>
  </si>
  <si>
    <t>10.0×7.2</t>
  </si>
  <si>
    <t>15.0×5.5　三田同朋町東側中程大陽堂製</t>
  </si>
  <si>
    <t>14.7×8.7　「象牙・水牛・唐木牡丹（ボタン）所」とあり</t>
  </si>
  <si>
    <t>18.0×5.2　清、印度、西洋ユリウス、西洋グレゴリオ、トルコ、西洋、米利堅暦での紀元を記す、済生堂、中空で書き入れ形式</t>
  </si>
  <si>
    <t>18.7×5.2　あと１つは24.5×18.8、松涛軒梓、１枚は包紙</t>
  </si>
  <si>
    <t>6.2×6.0</t>
  </si>
  <si>
    <t>5.7×4.2　京橋木戸際、朝日屋専蔵</t>
  </si>
  <si>
    <t>16.2×4.6　「医学館」の印あり、「四月十九日」とあり</t>
  </si>
  <si>
    <t>13.5×9.5　浅草諏訪町亀屋芳次郎</t>
  </si>
  <si>
    <t>8.2×4.3</t>
  </si>
  <si>
    <t>10.8×10.0　「ぎやまん・びいどろ」とあり</t>
  </si>
  <si>
    <t>23.2×14.5　「琉球八丈産物類」ともあり</t>
  </si>
  <si>
    <t>11.0×15.0</t>
  </si>
  <si>
    <t>13.5×11.5</t>
  </si>
  <si>
    <t>13.5×3.0　中はし広小路松屋よし則</t>
  </si>
  <si>
    <t>19.0×13.0</t>
  </si>
  <si>
    <t>4.1×3.0</t>
  </si>
  <si>
    <t>5.2×3.8</t>
  </si>
  <si>
    <t>15.6×15.0　江戸芝□南６町目柴井町兼康祐元、「□中一切の病に付妙也」</t>
  </si>
  <si>
    <t>8.7×5.7</t>
  </si>
  <si>
    <t>8.5×4.2　芝御そうじ町橋本弥兵衛</t>
  </si>
  <si>
    <t>8.6×4.6　池之端仲町日の出屋</t>
  </si>
  <si>
    <t>15.5×10.0　「唐紅毛琉球物薩州産物織物類焼物塗物小間物、てぐすおろし小うり」とあり</t>
  </si>
  <si>
    <t>15.5×5.0</t>
  </si>
  <si>
    <t>8.7×4.0　飯倉町１丁目美濃屋常七</t>
  </si>
  <si>
    <t>8.7×3.7　政右衛門と名前あり</t>
  </si>
  <si>
    <t>8.7×4.0　幸橋御門外朝日屋宗兵衛</t>
  </si>
  <si>
    <t>9.0×3.8　本郷元町いせや庄七</t>
  </si>
  <si>
    <t>15.7×17.7　渋川蔵</t>
  </si>
  <si>
    <t>16.0×11.0　鸚鵡館主人</t>
  </si>
  <si>
    <t>8.5×3.6　浅草駒かたかわちや</t>
  </si>
  <si>
    <t>8.5×3.5　市ヶ谷佐内坂上</t>
  </si>
  <si>
    <t>8.5×4.0　かうじ町５丁目定見世みのや平五郎</t>
  </si>
  <si>
    <t>8.2×3.7　かうじ町５丁目定見世みのや平五郎</t>
  </si>
  <si>
    <t>7.0×4.0　両国中□□朝日屋音吉</t>
  </si>
  <si>
    <t>7.6×3.2　神田明神前松屋吉五郎</t>
  </si>
  <si>
    <t>7.5×4.0　愛宕下磯屋惣兵衛</t>
  </si>
  <si>
    <t>8.0×3.5　牛込神楽坂上朝多屋</t>
  </si>
  <si>
    <t>17.5×9.3　「手を打て正四九きめたあきなひは今も六か霜かはらけの酒」</t>
  </si>
  <si>
    <t>17.5×9.3　「大月のあふきの箱のふうしめを明てみつのと亥の御とし玉」</t>
  </si>
  <si>
    <t>17.5×9.5　大小暦</t>
  </si>
  <si>
    <t>7.0×4.0　元飯田町九だん坂</t>
  </si>
  <si>
    <t>6.8×3.9　薬研堀新地からし屋徳右衛門</t>
  </si>
  <si>
    <t>6.8×3.8　御蔵前定店播磨屋卯兵衛</t>
  </si>
  <si>
    <t>6.6×3.5　柳原定見世南京仙吉</t>
  </si>
  <si>
    <t>7.0×4.0　数寄屋橋御門外定見世万屋定七</t>
  </si>
  <si>
    <t>7.0×3.5　四ッ谷御門外定見世三升屋米吉</t>
  </si>
  <si>
    <t>7.0×3.5　薬研堀新地加らし屋徳右衛門</t>
  </si>
  <si>
    <t>7.0×4.2　京橋木戸際朝日屋専蔵</t>
  </si>
  <si>
    <t>17.0×9.0　池田玄仲</t>
  </si>
  <si>
    <t>15.5×11.0　文久三癸亥年西洋医学所「散華済生」（印）とあり</t>
  </si>
  <si>
    <t>15.5×9.0　文久二壬戌年西洋医学所「散華済生」（印）とあり、また「再種痘可致事」（うゑなをしいたすべきこと）とあり</t>
  </si>
  <si>
    <t>7.3×4.5</t>
  </si>
  <si>
    <t>7.0×4.6　南伝馬町３丁目山室長山</t>
  </si>
  <si>
    <t>9.0×4.7　神田龍閑町芥子屋庄右衛門</t>
  </si>
  <si>
    <t>9.0×5.5　四ッ谷御たんす町河内屋弥兵衛</t>
  </si>
  <si>
    <t>9.0×5.0　牛込神楽坂桜井甲州屋市蔵</t>
  </si>
  <si>
    <t>8.6×4.6　鍋屋横町玉川軒製</t>
  </si>
  <si>
    <t>11.7×15.0　種痘所「散華済生」（印）</t>
  </si>
  <si>
    <t>13.0×6.5　小日向水道町御茶師播磨屋清兵衛製</t>
  </si>
  <si>
    <t>13.0×8.5</t>
  </si>
  <si>
    <t>23.0×8.0</t>
  </si>
  <si>
    <t>16.0×6.8　神田柳原通和泉橋内石塚薬室</t>
  </si>
  <si>
    <t>8.0×6.4</t>
  </si>
  <si>
    <t>24.5×15.0</t>
  </si>
  <si>
    <t>8.6×4.0</t>
  </si>
  <si>
    <t>8.7×4.2　江戸売弘所本町２丁目松屋広瀬</t>
  </si>
  <si>
    <t>9.5×6.7　小日向水道町三河屋忠七</t>
  </si>
  <si>
    <t>15.5×7.5　東都江戸ばし白井卜星（ぼくせい）、「但し此引ふだ御ぢさんの御かたえはあさ五ツ時までほとこし」とあり</t>
  </si>
  <si>
    <t>14.5×7.0　「連月８日於植木店宅相催候」、席費２００孔、「合而上木」、小川述堂</t>
  </si>
  <si>
    <t>24.5×18.2　本家元祖青木文鳥堂平野屋源左衛門</t>
  </si>
  <si>
    <t>6.5×4.8　目白坂音陽堂</t>
  </si>
  <si>
    <t>6.5×7.0　ほりの内清水久保高橋屋</t>
  </si>
  <si>
    <t>18.0×11.5　越後三国通塩沢駅平野屋源左衛門</t>
  </si>
  <si>
    <t>23.0×7.5　本家京五条建仁寺町西へ入石田・江戸新橋八宮町石田、元弘所神田橋御門外御菓子所青柳</t>
  </si>
  <si>
    <t>3.6×4.5</t>
  </si>
  <si>
    <t>3.5×2.5</t>
  </si>
  <si>
    <t>8.2×6.9　牛込神楽坂上川嶋十郎兵衛</t>
  </si>
  <si>
    <t>11.0×7.5　市ヶ谷御門前万屋利兵衛</t>
  </si>
  <si>
    <t>11.7×7.0</t>
  </si>
  <si>
    <t>11.7×8.1　日本橋通２町目呉服町入口枡屋五郎三郎</t>
  </si>
  <si>
    <t>5.0×4.2　鍋屋横丁角梅屋舗鍋屋</t>
  </si>
  <si>
    <t>12.8×9.0</t>
  </si>
  <si>
    <t>21.2×13.2　「浅草みやげ」とあり、おもちゃの引札</t>
  </si>
  <si>
    <t>24.5×15.0　めがねもやる、鏡「新古売買御磨直し仕候」とあり、「水晶山本」とあり</t>
  </si>
  <si>
    <t>6.3×6.3　円形、「絵源製、正味５両入」とあり</t>
  </si>
  <si>
    <t>6.5×7.0　日新堂作、「人とそうだんして銭まふけするに吉也、けんかをせぬがよし」とあり</t>
  </si>
  <si>
    <t>4.3×1.0</t>
  </si>
  <si>
    <t>4.3×4.3</t>
  </si>
  <si>
    <t>13.0×5.2　「再吟製初みとり」とあり、兎道軒</t>
  </si>
  <si>
    <t>18.0×10.0　白熊御駕籠立、鳥毛蜂払、茶之湯羽箒、羽団扇類</t>
  </si>
  <si>
    <t>16.5×15.0　菓子の一種、御詠「玉川にさらすてつくりめせやめせふるきすかたにかへるよなれは」とあり</t>
  </si>
  <si>
    <t>7.5×5.0　菓子の一種</t>
  </si>
  <si>
    <t>4.2×3.4　調布とあり</t>
  </si>
  <si>
    <t>11.5×5.8　「壬戌改」とあり、御所御用本家製所西川氏、江戸浅草すは町中島屋平兵衛</t>
  </si>
  <si>
    <t>4.7×4.7</t>
  </si>
  <si>
    <t>5.0×3.4</t>
  </si>
  <si>
    <t>13.0×7.0</t>
  </si>
  <si>
    <t>19.0×8.0</t>
  </si>
  <si>
    <t>4.0×3.1　本店浅草雷神門内船橋屋織江</t>
  </si>
  <si>
    <t>3.7×3.1</t>
  </si>
  <si>
    <t>6.8×4.5</t>
  </si>
  <si>
    <t>19.7×10.0</t>
  </si>
  <si>
    <t>8.0×3.3</t>
  </si>
  <si>
    <t>4.1×4.6</t>
  </si>
  <si>
    <t>4.0×4.3</t>
  </si>
  <si>
    <t>10.5×8.2　おかめの面の図あり</t>
  </si>
  <si>
    <t>7.8×3.2</t>
  </si>
  <si>
    <t>13.5×8.5　地打、矢立、てうちん、はさみ、毛ぬき、小刀品々</t>
  </si>
  <si>
    <t>4.5×4.2</t>
  </si>
  <si>
    <t>4.2×1.5</t>
  </si>
  <si>
    <t>12.0×6.5　東都牛込神楽坂上亀沢風流軒御菓子所</t>
  </si>
  <si>
    <t>10.5×9.0　革紙煙草入、地張きせる、羽織紐</t>
  </si>
  <si>
    <t>7.5×5.5　筋違御門内ゑひす屋清兵衛</t>
  </si>
  <si>
    <t>14.0×9.5</t>
  </si>
  <si>
    <t>17.0×6.0　「京都紅粉品々并御染物下直ニ仕奉差上候」とあり</t>
  </si>
  <si>
    <t>3.5×2.7</t>
  </si>
  <si>
    <t>6.2×3.7</t>
  </si>
  <si>
    <t>7.7×3.0</t>
  </si>
  <si>
    <t>17.0×10.0　唐物、水晶とあり</t>
  </si>
  <si>
    <t>4.6×4.6</t>
  </si>
  <si>
    <t>6.5×3.6</t>
  </si>
  <si>
    <t>3.9×2.7</t>
  </si>
  <si>
    <t>7.0×7.0　堀之内道柿屋豊蔵</t>
  </si>
  <si>
    <t>8.7×7.0　ちどりずしとあり</t>
  </si>
  <si>
    <t>15.5×11.0　蘭溪先生著、全１０冊、書林文苑閣、江戸日本橋北通十軒店播磨屋勝五郎蔵版</t>
  </si>
  <si>
    <t>15.5×14.0　檪斎阿部喜任、巴菽園蔵、椿山人戯墨、「連月六之日」とあり</t>
  </si>
  <si>
    <t>8.5×13.5　江戸小網町２丁目よろひのわたし前伊勢屋吉三郎製</t>
  </si>
  <si>
    <t>15.5×14.2　市ヶ谷田町１丁目本さらやりせん</t>
  </si>
  <si>
    <t>8.7×5.7　極上丁子入、調合所扇寿堂製</t>
  </si>
  <si>
    <t>7.2×4.5　江戸本郷３丁目角兼康祐悦製</t>
  </si>
  <si>
    <t>8.8×4.3　元飯田町仲坂下角万屋治郎□郎</t>
  </si>
  <si>
    <t>14.5×12.0</t>
  </si>
  <si>
    <t>15.5×18.0</t>
  </si>
  <si>
    <t>8.5×9.7　江戸照降町猿屋、口中においけし</t>
  </si>
  <si>
    <t>8.3×9.6　あと１つは8.0×10.0、小網町２丁目伊勢屋吉三郎</t>
  </si>
  <si>
    <t>17.5×20.5　主南郷一堂、於両国柳橋柳屋新居発会相催候、４月２１日と月日あり、「橋場東側中程有余庵、５の日在宿」とあり</t>
  </si>
  <si>
    <t>17.2×8.7</t>
  </si>
  <si>
    <t>7.0×10.5　吉原細見形式の一枚摺、ただし製所日本橋四日市万国屋長兵衛とあり</t>
  </si>
  <si>
    <t>7.0×9.0　小網町２丁目伊勢屋吉三郎製</t>
  </si>
  <si>
    <t>7.0×10.5　日本橋四日市万国屋長兵衛</t>
  </si>
  <si>
    <t>14.0×14.5　御薬調合所江戸本郷金助町山崎文庫、「一名むしおさへ」とあり</t>
  </si>
  <si>
    <t>8.7×5.7　「口中あしき匂をさり」云々、浅草長井兵祐</t>
  </si>
  <si>
    <t>8.5×6.5　麹町５丁目吹笙軒玉井製</t>
  </si>
  <si>
    <t>4.6×2.7</t>
  </si>
  <si>
    <t>2.8×1.8</t>
  </si>
  <si>
    <t>24.5×14.7</t>
  </si>
  <si>
    <t>12.2×16.0　一貝１６銅、調合所九段之坂中玉屋音次郎</t>
  </si>
  <si>
    <t>11.8×16.0　調合所越後国塩津宿石井藤吉製</t>
  </si>
  <si>
    <t>4.5×4.5</t>
  </si>
  <si>
    <t>4.8×3.7</t>
  </si>
  <si>
    <t>19.8×12.8　京橋南伝馬町２町目福田屋清兵衛</t>
  </si>
  <si>
    <t>13.2×10.0</t>
  </si>
  <si>
    <t>13.7×4.6　小石川茶師茗荷屋与兵衛、茶の品名か</t>
  </si>
  <si>
    <t>11.2×9.7　元飯田町中坂上柏屋国五郎</t>
  </si>
  <si>
    <t>3.8×3.8</t>
  </si>
  <si>
    <t>6.9×3.8　「新車これからがかんじんかなめさ」とあり</t>
  </si>
  <si>
    <t>24.5×33.0　豆州熱海今井半太夫製、江戸日本橋通４町目金花堂須原屋佐助、紙の種類が詳細に書かれている</t>
  </si>
  <si>
    <t>17.5×3.2</t>
  </si>
  <si>
    <t>14.3×3.5</t>
  </si>
  <si>
    <t>17.4×3.0</t>
  </si>
  <si>
    <t>24.5×16.0　閏４月までの刊行新聞名あり</t>
  </si>
  <si>
    <t>24.5×14.0</t>
  </si>
  <si>
    <t>17.5×18.0　「六十一蘓翁」とあり</t>
  </si>
  <si>
    <t>9.2×14.7</t>
  </si>
  <si>
    <t>12.5×18.0　玄魚画賛、「正月やゆつたり四霜うしろ六九」、獅子舞の色刷り、９とペアか</t>
  </si>
  <si>
    <t>12.5×18.0　８とペアか</t>
  </si>
  <si>
    <t>17.1×9.0</t>
  </si>
  <si>
    <t>18.3×5.8</t>
  </si>
  <si>
    <t>6.1×6.4　包紙のみ</t>
  </si>
  <si>
    <t>18.4×25.0　大「あきらけき御代に霜あれ九も八れててり正りたる六三四のの月」、「正月２日てりふり町宮田忠蔵」、あと１枚は「御年玉てりふり町宮田忠蔵」とある包紙（19.5×6.6）</t>
  </si>
  <si>
    <t>12.0×21.5　辛酉冬月、楊江（柳河春三）</t>
  </si>
  <si>
    <t>17.4×9.5　「福引や誰からたれの品さため」</t>
  </si>
  <si>
    <t>12.0×5.0　楊大キン（日偏に斤）（柳河春三）</t>
  </si>
  <si>
    <t>13.0×9.5　「大黒のつちのえ戌の春がすみ引くやうち出のはまの真砂は」</t>
  </si>
  <si>
    <t>12.4×5.8　但し包紙のみ、「梅暦」とあり</t>
  </si>
  <si>
    <t>6.0×8.2</t>
  </si>
  <si>
    <t>13.0×18.8</t>
  </si>
  <si>
    <t>11.7×17.0　裁之、義省、朝陽、信恭、三彦、正良、篤孝、白鶴、盛彦、清矩、保水、是興の１２人の歌あり、古学館集録</t>
  </si>
  <si>
    <t>8.8×3.0</t>
  </si>
  <si>
    <t>2.8×3.4</t>
  </si>
  <si>
    <t>6.4×4.2</t>
  </si>
  <si>
    <t>2.4×3.4</t>
  </si>
  <si>
    <t>22.8×10.0　不忍印施</t>
  </si>
  <si>
    <t>13.0×20.0　ほぼ同じ大きさ</t>
  </si>
  <si>
    <t>14.5×4.2</t>
  </si>
  <si>
    <t>19.0×24.3　「七月小ばんをつんで七夕へそなゆるぶげん」のように、月毎の大小を記憶する言葉あり</t>
  </si>
  <si>
    <t>19.0×5.5　和漢薦亭不卜製とあり、表にはラッパなどの中国楽器の絵あり、寸法は袋の表側のもの</t>
  </si>
  <si>
    <t>7.5×11.5　「会津本生掛土用請合」とあり</t>
  </si>
  <si>
    <t>3.7×4.1</t>
  </si>
  <si>
    <t>7.2×8.2　江都山陽陸大塚家□□とあり</t>
  </si>
  <si>
    <t>4.5×5.2</t>
  </si>
  <si>
    <t>21.4×28.0　はしか流行と参勤交代緩和令をよみこんだもの、また「とのさまはみんな馬でとぜうはすみた川」のように、江戸町名６ヶ所を読みこんだ洒落あり</t>
  </si>
  <si>
    <t>9.2×8.7</t>
  </si>
  <si>
    <t>9.0×6.5　□□町１丁目加島十郎兵衛</t>
  </si>
  <si>
    <t>14.1×12.0</t>
  </si>
  <si>
    <t>15.0×3.7</t>
  </si>
  <si>
    <t>23.5×14.0</t>
  </si>
  <si>
    <t>22.7×31.7　御膳よしのずし、宇乃花ちらしずし、風流重詰折詰桶ずし</t>
  </si>
  <si>
    <t>22.0×30.0　雪踏類、麻裏類、下駄類、鼻緒類</t>
  </si>
  <si>
    <t>22.6×14.5　千代紙絵半切類、歌かるたいろはかるた、けいこ本色々、江戸絵図年代記、早引節用集道中記</t>
  </si>
  <si>
    <t>22.8×15.0</t>
  </si>
  <si>
    <t>24.0×13.8　小日向水道町喜多川清左衛門</t>
  </si>
  <si>
    <t>23.4×13.8　市ヶ谷佐内坂平野屋清蔵、朱印で「寒中製」とあり</t>
  </si>
  <si>
    <t>22.2×14.0　ギヤマン道具類、瀬戸物油絵類ともあり</t>
  </si>
  <si>
    <t>22.5×15.5　千代紙、稽古本ともあり</t>
  </si>
  <si>
    <t>14.6×13.3</t>
  </si>
  <si>
    <t>9.5×5.2</t>
  </si>
  <si>
    <t>10.0×9.5</t>
  </si>
  <si>
    <t>18.0×14.0</t>
  </si>
  <si>
    <t>5.7×8.2</t>
  </si>
  <si>
    <t>15.8×20.0</t>
  </si>
  <si>
    <t>9.7×15.3　その他にいんげん豆、ぶどう豆、御膳幕之内、御重詰折詰とあり</t>
  </si>
  <si>
    <t>22.0×11.0　水月堂とあり</t>
  </si>
  <si>
    <t>7.8×4.6　通りしほ町大和屋小兵衛</t>
  </si>
  <si>
    <t>15.3×23.5</t>
  </si>
  <si>
    <t>8.8×4.1</t>
  </si>
  <si>
    <t>8.5×10.3　「男は当てくだけ」等１３のことわざあり</t>
  </si>
  <si>
    <t>7.6×2.9</t>
  </si>
  <si>
    <t>7.7×3.5</t>
  </si>
  <si>
    <t>3.2×2.4</t>
  </si>
  <si>
    <t>5.2×4.2　蒲田山本梅やしき</t>
  </si>
  <si>
    <t>7.5×3.0　あと１つは8.5×4.7</t>
  </si>
  <si>
    <t>2.3×3.2</t>
  </si>
  <si>
    <t>3.3×2.8</t>
  </si>
  <si>
    <t>24.5×5.2と24.2×11.0　あと１つは24.2×11.0、１枚は封筒状のもの</t>
  </si>
  <si>
    <t>15.5×23.8　浅草元鳥越三筋町東丁小林寒塘、画稽古日一六の日終日在宿、写真鏡取日二七三八四九の日四時より八時迄、但シ雨天と極大風相休、地図中に川上冬崖、高畠藍泉、福嶋柳圃、細川林斎、長井兵助、溝口桂厳の居所あり</t>
  </si>
  <si>
    <t>20.8×26.0</t>
  </si>
  <si>
    <t>16.2×4.8　医学館とあり</t>
  </si>
  <si>
    <t>7.7×5.3　市ヶ谷田町１丁目はせ川彦治郎</t>
  </si>
  <si>
    <t>13.0×18.0　含翠園</t>
  </si>
  <si>
    <t>11.0×15.0　於上野広小路三橋内相側おくた茶亭、会主菊華斎吉田洞谷、席費一朱</t>
  </si>
  <si>
    <t>6.0×4.0</t>
  </si>
  <si>
    <t>2.3×3.3</t>
  </si>
  <si>
    <t>8.6×3.4</t>
  </si>
  <si>
    <t>4.6×3.0</t>
  </si>
  <si>
    <t>3.3×4.2</t>
  </si>
  <si>
    <t>11.2×4.2　「わか薬」とあり</t>
  </si>
  <si>
    <t>3.7×2.6</t>
  </si>
  <si>
    <t>13.0×7.6</t>
  </si>
  <si>
    <t>15.9×20.5</t>
  </si>
  <si>
    <t>6.8×3.4</t>
  </si>
  <si>
    <t>11.7×7.7　京橋銀座２丁目</t>
  </si>
  <si>
    <t>13.2×4.0　中仙道下諏訪宿亀屋茂兵衛</t>
  </si>
  <si>
    <t>12.5×4.2</t>
  </si>
  <si>
    <t>6.4×4.5　東都日本橋通１丁目近江屋五郎兵衛</t>
  </si>
  <si>
    <t>12.0×9.6</t>
  </si>
  <si>
    <t>17.6×24.5　神田永福町板新道西洋料理三河屋久兵衛、「１１月１日より」とあり、上２００疋（肉４品、ソップ、菓子附料理一式）、中１５０疋、並１００疋、西洋酒類（ブダウ酒、ビヤ酒、シャンパン酒其他）</t>
  </si>
  <si>
    <t>18.5×6.1</t>
  </si>
  <si>
    <t>5.5×3.8</t>
  </si>
  <si>
    <t>5.8×5.0</t>
  </si>
  <si>
    <t>5.4×5.2</t>
  </si>
  <si>
    <t>6.4×5.0</t>
  </si>
  <si>
    <t>7.0×5.0</t>
  </si>
  <si>
    <t>17.6×29.3　江戸本石町１丁目南側静春堂阿部氏製、四季の引風他</t>
  </si>
  <si>
    <t>7.6×12.5　はみがき粉、江戸神田三河町１丁目こまき幸助製、寸法は袋を開いた時のもの</t>
  </si>
  <si>
    <t>6.3×15.0　山下御門通南鍋町宇野丸甚五郎製、寸法は袋を開いた時のもの</t>
  </si>
  <si>
    <t>15.5×7.0</t>
  </si>
  <si>
    <t>15.7×7.0</t>
  </si>
  <si>
    <t>8.7×6.9　江戸芝神明前山本梅寿堂、寸法は袋の表側のもの</t>
  </si>
  <si>
    <t>9.0×6.0　本郷３丁目角兼康祐悦、寸法は袋の表側のもの</t>
  </si>
  <si>
    <t>14.5×15.0　東都名所、東海道五十三次、近江八景、諸国名所等</t>
  </si>
  <si>
    <t>10.3×9.2　江戸小舟町３丁目山本卯八</t>
  </si>
  <si>
    <t>9.3×6.2　今川橋東側北之露玉吉製</t>
  </si>
  <si>
    <t>15.0×22.5　浅草今戸八幡前しそまきところまつや啓川</t>
  </si>
  <si>
    <t>5.1×6.0</t>
  </si>
  <si>
    <t>10.0×6.3　伝八と名前あり</t>
  </si>
  <si>
    <t>22.5×9.7</t>
  </si>
  <si>
    <t>12.8×15.2　馬喰町３丁目西がは中ほど吉田屋小吉製</t>
  </si>
  <si>
    <t>13.0×8.7</t>
  </si>
  <si>
    <t>13.0×6.0</t>
  </si>
  <si>
    <t>12.0×7.5</t>
  </si>
  <si>
    <t>10.0×6.5　元飯田町万屋太兵衛</t>
  </si>
  <si>
    <t>12.3×15.5　伊勢千種白鶴堂、癇症気のふさぎの薬</t>
  </si>
  <si>
    <t>22.4×14.8</t>
  </si>
  <si>
    <t>11.0×8.0　「鉄炮はまづ其時のまにあわせ」等７句</t>
  </si>
  <si>
    <t>9.5×8.0　字かすれてよめず</t>
  </si>
  <si>
    <t>13.5×16.0　芝将監ばし北嶋氏</t>
  </si>
  <si>
    <t>24.0×31.0</t>
  </si>
  <si>
    <t>14.0×9.2　「儀太夫豊後新内長唄稽古本品々」とあり</t>
  </si>
  <si>
    <t>9.0×5.3</t>
  </si>
  <si>
    <t>8.5×4.6</t>
  </si>
  <si>
    <t>7.5×5.2</t>
  </si>
  <si>
    <t>5.3×7.3</t>
  </si>
  <si>
    <t>12.0×6.7　乙卯改とあり、江戸田所町近江屋半助、出店同室町１丁目近江屋半吾</t>
  </si>
  <si>
    <t>18.5×8.3</t>
  </si>
  <si>
    <t>12.0×6.8</t>
  </si>
  <si>
    <t>14.5×14.5</t>
  </si>
  <si>
    <t>10.2×15.8</t>
  </si>
  <si>
    <t>10.0×13.5</t>
  </si>
  <si>
    <t>22.3×15.2　霜月晦日とあり</t>
  </si>
  <si>
    <t>17.3×10.5</t>
  </si>
  <si>
    <t>7.2×5.0　えりおしろい、尾張町林屋製</t>
  </si>
  <si>
    <t>7.0×5.5　はみがき粉</t>
  </si>
  <si>
    <t>24.0×4.2</t>
  </si>
  <si>
    <t>16.8×12.5　江戸本町１丁目　いせや長右衛門、他に諸薬の名前あり</t>
  </si>
  <si>
    <t>36.0×4.5　会日１３日、杉舎（久保季茲の号）</t>
  </si>
  <si>
    <t>32.1×5.1　毎月２５日、６月・１２月休、杉舎（久保季茲の号）、朱印で「四谷仲殿町柳河」とあり</t>
  </si>
  <si>
    <t>36.2×5.8　梅の枝と花であらわしたもの、「花之含笑比月之大小」とあり、雲塘生、「酉春」</t>
  </si>
  <si>
    <t>32.5×5.5　辛酉隔月、ラ（草冠に瓜が２つ）庵</t>
  </si>
  <si>
    <t>15.7×5.5　開成学校</t>
  </si>
  <si>
    <t>8.3×10.3</t>
  </si>
  <si>
    <t>24.3×10.5</t>
  </si>
  <si>
    <t>15.0×21.8　三川町１丁目佃屋六蔵、これまで川魚渡世をしてきた云々、御蒲焼、うなぎめし（１朱より）、どぜうなべ（１朱より）、しやもかしは（５００文より）、あいかも（１朱）</t>
  </si>
  <si>
    <t>16.0×21.2　神田雉子町住吉屋文吉、御□取蒸菓子、煉羊羹、金玉糖、蒸煉羊かん、玉つばき、若むらさき、浜千どり、友しら賀、時雨きんとむ、珍味蕎麦饅頭</t>
  </si>
  <si>
    <t>23.3×30.6</t>
  </si>
  <si>
    <t>22.3×10.2</t>
  </si>
  <si>
    <t>13.2×22.0　灸の膏薬、東京浅草御門外菓子店遠月堂縁谷製</t>
  </si>
  <si>
    <t>14.8×18.5　あと１つは23.0×9.6、上野車坂町堺屋重兵衛製</t>
  </si>
  <si>
    <t>9.5×6.5　あと１つは15.0×12.7</t>
  </si>
  <si>
    <t>10.5×6.8</t>
  </si>
  <si>
    <t>23.0×10.5</t>
  </si>
  <si>
    <t>22.5×15.0　変型丸にタ字印</t>
  </si>
  <si>
    <t>23.2×15.1</t>
  </si>
  <si>
    <t>18.8×3.6</t>
  </si>
  <si>
    <t>15.0×12.0</t>
  </si>
  <si>
    <t>19.5×9.5　庖丁・かみそり・はさみ・けぬき・懐中７つ道具、小刀、矢立、錠前、砥石</t>
  </si>
  <si>
    <t>15.2×6.3</t>
  </si>
  <si>
    <t>15.3×15.3　江戸馬喰町２丁目岩出屋金蔵</t>
  </si>
  <si>
    <t>11.3×7.5</t>
  </si>
  <si>
    <t>12.0×8.2</t>
  </si>
  <si>
    <t>11.5×7.8</t>
  </si>
  <si>
    <t>11.7×7.3</t>
  </si>
  <si>
    <t>22.4×14.8　遠目鏡、磁石ともあり</t>
  </si>
  <si>
    <t>23.5×14.5</t>
  </si>
  <si>
    <t>23.8×15.0　前掛地、縮面帯留、風呂敷地、鹿子縮面小切</t>
  </si>
  <si>
    <t>16.0×24.0　応需芳春筆、向島石川の地所大文、「川しもにさがりて田蝶記」とあり</t>
  </si>
  <si>
    <t>23.0×15.0　元祖細工人八丁堀大通笛亀、人形細工ならん</t>
  </si>
  <si>
    <t>13.5×11.0　神田須田町２丁目長岡久左衛門製</t>
  </si>
  <si>
    <t>14.7×6.0　神田柳原通和泉橋内石塚薬室</t>
  </si>
  <si>
    <t>9.5×9.5　字かすれてよめず</t>
  </si>
  <si>
    <t>3.5×3.1</t>
  </si>
  <si>
    <t>3.3×3.3</t>
  </si>
  <si>
    <t>11.5×11.7</t>
  </si>
  <si>
    <t>6.0×3.8　浅草御蔵前茅町２丁目玉木屋七郎右衛門</t>
  </si>
  <si>
    <t>11.7×10.9</t>
  </si>
  <si>
    <t>26.2×7.6</t>
  </si>
  <si>
    <t>24.1×8.6</t>
  </si>
  <si>
    <t>16.6×9.3　高木法古・友田文魁、於向島三囲社</t>
  </si>
  <si>
    <t>22.5×8.8　摺物になっていて、金額のみ書き入れるもの、「２歩と４５０文御料理代」とあり</t>
  </si>
  <si>
    <t>22.8×13.0　筋違御門外加賀原か□さき製</t>
  </si>
  <si>
    <t>15.2×10.6</t>
  </si>
  <si>
    <t>9.0×9.0　東都芝神明前花露屋製、極製香具伽羅御油</t>
  </si>
  <si>
    <t>22.2×29.0</t>
  </si>
  <si>
    <t>23.2×15.5</t>
  </si>
  <si>
    <t>22.4×16.0</t>
  </si>
  <si>
    <t>20.4×13.7　人形町通り喜久寿和三郎（駒形百助出店）</t>
  </si>
  <si>
    <t>23.5×15.0</t>
  </si>
  <si>
    <t>24.3×15.0</t>
  </si>
  <si>
    <t>22.1×15.0　江戸浅草茅町２丁目美根屋伴七</t>
  </si>
  <si>
    <t>23.4×15.5　「御進物箱入にしき絵るゐ御好次第」とあり</t>
  </si>
  <si>
    <t>23.5×16.0</t>
  </si>
  <si>
    <t>24.5×15.5</t>
  </si>
  <si>
    <t>23.0×15.0</t>
  </si>
  <si>
    <t>21.5×14.5</t>
  </si>
  <si>
    <t>22.5×15.0　金巾８種類の銘柄あり</t>
  </si>
  <si>
    <t>23.0×15.0　「紙子所」とあり</t>
  </si>
  <si>
    <t>22.7×15.2</t>
  </si>
  <si>
    <t>21.8×14.0　ギヤマン板類、かんだんけい、ギヤマン細工物、こつぶ盃、ギヤマンかん徳利、オランダ老若眼鏡、オランダびんるい、硝子類</t>
  </si>
  <si>
    <t>23.0×15.0　毛類・端物・珍器、山下御門通南鍋町岩上屋平六、芝神明前同店与四郎、筋違御門柳原稲荷河岸向同店治兵衛</t>
  </si>
  <si>
    <t>23.5×15.0　手甲脚半大安売</t>
  </si>
  <si>
    <t>24.5×14.5</t>
  </si>
  <si>
    <t>24.0×14.5</t>
  </si>
  <si>
    <t>22.5×14.5　売弘所久保町原定見世中野屋勝次郎</t>
  </si>
  <si>
    <t>24.0×15.0　東都湯島天神女坂下鳳管斎綏之謹誌、筆、墨銘、摺本</t>
  </si>
  <si>
    <t>22.5×15.0</t>
  </si>
  <si>
    <t>24.5×15.0　江戸ばし柳多屋清七</t>
  </si>
  <si>
    <t>23.0×30.0　品物の中に目鏡、うつしゑ目鏡、顕微鏡、写真鏡、磁石、分見道具、硝子時計蓋とあり</t>
  </si>
  <si>
    <t>22.6×15.0</t>
  </si>
  <si>
    <t>21.0×14.0</t>
  </si>
  <si>
    <t>23.2×15.0</t>
  </si>
  <si>
    <t>22.0×14.0　甲州雨畑石、若州鳳足石、作州高田石、丹州石王寺石、長州赤間石、奥州正法寺石、江州□□石</t>
  </si>
  <si>
    <t>24.0×11.0</t>
  </si>
  <si>
    <t>26.5×9.0</t>
  </si>
  <si>
    <t>24.5×11.0</t>
  </si>
  <si>
    <t>24.0×11.5　浅草雷神門前若松屋粂蔵</t>
  </si>
  <si>
    <t>18.0×18.0　おしろい、麹町３丁目寿々喜治兵衛製</t>
  </si>
  <si>
    <t>20.5×11.5</t>
  </si>
  <si>
    <t>24.5×10.8　広小路通り大津町西え入処閑所種痘所、引受伊藤圭介</t>
  </si>
  <si>
    <t>23.5×10.0　目鏡、コップ、薬瓶、けんび鏡、写真鏡、寒暖計、磁石</t>
  </si>
  <si>
    <t>24.0×11.5</t>
  </si>
  <si>
    <t>24.5×15.2　「正月２２日」とあり、但し住所氏名は押印</t>
  </si>
  <si>
    <t>22.0×14.0</t>
  </si>
  <si>
    <t>20.5×13.5</t>
  </si>
  <si>
    <t>22.0×14.5</t>
  </si>
  <si>
    <t>22.3×14.5</t>
  </si>
  <si>
    <t>23.0×15.0　品名のみの記載、真鍮、赤銅、釘鍋釜、庖丁、小刀、剃刀鍵類、毛ぬき、小鉄物、筆にてなにかの受取を記している</t>
  </si>
  <si>
    <t>19.0×14.5　屋号印なし</t>
  </si>
  <si>
    <t>21.0×14.5　なには（難波）町ゑちぜんや（越前屋）</t>
  </si>
  <si>
    <t>19.0×15.5　産地名あり、屋号印は井桁三字印</t>
  </si>
  <si>
    <t>24.5×11.5　摺物となっている、筆にて「商業金焼之書一部一冊、金１両２分」、「草木育方之書一部一冊、金３分３朱」とあり</t>
  </si>
  <si>
    <t>23.5×11.5　摺物となっている、筆にて草本書１冊（１両）、物産書１冊（１分２朱）、地理書１冊（２両２分２朱）とあり</t>
  </si>
  <si>
    <t>24.5×11.5　５月２８日田中芳男様宛、御印判壱組１５匁とあり、「日本橋四日市広小路御印判師金子井兵衛、俳諧点式金銀石印彫刻」と押印あり</t>
  </si>
  <si>
    <t>24.5×8.5　すみ１俵１貫１１０文と墨書あり</t>
  </si>
  <si>
    <t>24.0×10.5　御誂の焼印１本３朱、６月４日と墨書あり、「神田鍛冶町２丁目勝元喜右衛門」と押印あり</t>
  </si>
  <si>
    <t>24.0×11.5　羊育方書１冊３分、草木培養書１冊１両３分、同１冊１両１分２朱と墨書あり</t>
  </si>
  <si>
    <t>25.0×8.0　３分２朱３５０文、１０月２０日と墨書あり、受取人の押印あれどもかすれて判読できず</t>
  </si>
  <si>
    <t>24.7×11.2　「１２月７日金５両御預かり申候」と墨書あり、御料理と摺られてあり、「東両国駒止橋青柳」と押印あり</t>
  </si>
  <si>
    <t>25.0×11.5　１２月８日６１８匁５分、１１両２分１朱１１２文、「船ちんまちとも」と墨書あり、御料理と摺られてあり、「東両国駒止橋青柳」と押印あり</t>
  </si>
  <si>
    <t>24.0×8.5　２分、１２月７日と墨書あり、「日本橋室町１丁目塩干肴問屋かつをぶし丸屋治郎兵衛」と押印あり</t>
  </si>
  <si>
    <t>24.0×11.5　１０月晦日、３朱２８０文と墨書あり、「市ヶ谷谷町醤油屋伊勢屋久五郎」と押印あり</t>
  </si>
  <si>
    <t>24.8×14.5　九ノ三カラームル１冊、金１分２朱、亥２月１８日と墨書あり</t>
  </si>
  <si>
    <t>23.0×8.0　（江戸宛荷）６３９文と墨書あり</t>
  </si>
  <si>
    <t>25.0×8.5　１両と墨書あり</t>
  </si>
  <si>
    <t>31.5×10.0</t>
  </si>
  <si>
    <t>22.0×15.0</t>
  </si>
  <si>
    <t>15.5×15.0</t>
  </si>
  <si>
    <t>23.5×15.5</t>
  </si>
  <si>
    <t>21.5×29.7</t>
  </si>
  <si>
    <t>24.0×31.0　伊予国今治製江戸売弘店本町２丁目北側松屋広瀬、酒の銘柄列挙してあり、また「別て口演書以申上候」の一書（15.8×13.0）あり</t>
  </si>
  <si>
    <t>23.2×30.5　御膳よしのすし、卯の花ちらしすし、重詰・折詰、桶すし</t>
  </si>
  <si>
    <t>22.5×29.0　東都湯島天神女坂下心正堂製、鳳管斎綏之、筆の品名列挙してあり</t>
  </si>
  <si>
    <t>24.5×30.7　中に「時計并ヲルコヲル」もあり</t>
  </si>
  <si>
    <t>22.2×28.5</t>
  </si>
  <si>
    <t>22.5×30.0</t>
  </si>
  <si>
    <t>22.7×30.5</t>
  </si>
  <si>
    <t>24.5×31.5</t>
  </si>
  <si>
    <t>23.3×30.5</t>
  </si>
  <si>
    <t>23.5×31.3</t>
  </si>
  <si>
    <t>23.5×31.5　尾張大観居士奥田淑撰、中に銭糧論、贈英学生序、読地球説略などあり</t>
  </si>
  <si>
    <t>24.0×31.5　別に口演（16.4×23.0）あり</t>
  </si>
  <si>
    <t>24.7×32.0　土佐須崎久礼助仕入とあり、鶴と竹林に虎の図あり</t>
  </si>
  <si>
    <t>24.2×31.5　芝宇田川大横町紙徳力屋平兵衛</t>
  </si>
  <si>
    <t>22.5×28.0</t>
  </si>
  <si>
    <t>23.2×30.5　江戸本町１丁目伊勢屋長右衛門</t>
  </si>
  <si>
    <t>23.2×31.0　ランプの図あり、写真鏡とあり</t>
  </si>
  <si>
    <t>23.0×30.5　東叡山御用江戸本町３丁目斎川屋孫太郎</t>
  </si>
  <si>
    <t>22.5×30.0　１２月２３日とあり</t>
  </si>
  <si>
    <t>24.0×29.0</t>
  </si>
  <si>
    <t>23.2×29.5　タバコの銘柄列挙せり</t>
  </si>
  <si>
    <t>23.5×30.5　茶の銘柄一覧あり</t>
  </si>
  <si>
    <t>24.2×31.5　諸品の図あり、「船明り窓ギヤマン」云々とあり</t>
  </si>
  <si>
    <t>24.3×29.0</t>
  </si>
  <si>
    <t>23.2×32.5</t>
  </si>
  <si>
    <t>23.5×30.5</t>
  </si>
  <si>
    <t>24.0×30.3</t>
  </si>
  <si>
    <t>24.4×29.2　「日下開山諸派御竹刀所」とあり、大小ひきはた、大小柄袋、羽根はたき、毛はたき、ものさし云々</t>
  </si>
  <si>
    <t>24.0×29.5　釼術炮術兼（２３人）、槍術并弓術兼（２７人）、将軍上洛時のものか？</t>
  </si>
  <si>
    <t>22.2×29.8　「４月１０日より」とあり</t>
  </si>
  <si>
    <t>24.5×31.0　銘柄一覧あり</t>
  </si>
  <si>
    <t>24.4×32.0</t>
  </si>
  <si>
    <t>16.0×24.5　「御口中一切薬」、「みかく人様」とあり、梅見散のこと、「たまみかかされはきれゐにならす、はもこれにひとし、かならすみかくにはしかすと、こをしさんもそをいいなんしたよ」</t>
  </si>
  <si>
    <t>15.5×24.5</t>
  </si>
  <si>
    <t>13.5×21.5</t>
  </si>
  <si>
    <t>15.5×24.0　「右は朝４ツ半時限り、根岸大塚石稲荷大野出張所」、「浅草のうゑびはいつも卯と酉よ、根きしはすべて子の日午の日」月毎に種痘日の日程の表あり</t>
  </si>
  <si>
    <t>13.5×21.5　吉原言葉形式、「もふおかへりかへ、こせうらくのおとも」とあるので文久３年と推定</t>
  </si>
  <si>
    <t>15.5×23.0　紀州新宮坪井玄益製、江戸海賊橋通南茅場町坪井出張、きふさぎ・むねつかえ等</t>
  </si>
  <si>
    <t>14.2×24.0　「御あつらへ物御のぞみ次第仕候」、「寛政１０年３月朔日より直段相改申候」</t>
  </si>
  <si>
    <t>15.5×24.5　江戸元祖かねはげぬ薬、本家調合所南茅場町大和屋源兵衛</t>
  </si>
  <si>
    <t>14.0×19.5　東都上野車坂町堺屋山城掾源吉春、「水かみ御望の御方には誠に古今天下無双の御くすりあぶらなり」</t>
  </si>
  <si>
    <t>16.0×40.5　「２月明日より」とあり、甘納豆、野田の玉川、春の雪、浪の花せんべい、ひよくらくがん、翁椿、冬至梅、かかきんひ、京鶯、木曽あんもち、二色きんとん、よし原すすめ、延命包、東よふかん、即席御しる粉、値段附あり</t>
  </si>
  <si>
    <t>15.5×22.2　痢病の妙薬、元祖信州伊那郡北殿駅玉寿堂謹製、取次所飯田番匠町岐阜屋作左衛門</t>
  </si>
  <si>
    <t>16.0×25.0　調合所上総国東金町大野伝兵衛、出店江戸日本橋通１丁目大野伝兵衛</t>
  </si>
  <si>
    <t>15.5×24.0　市ヶ谷八幡前御堀端、「此度麹町平川天神社内より転宅仕候」とあり、入目もするとあり、入歯材料の種類列挙あり</t>
  </si>
  <si>
    <t>14.5×20.5　「角力句合春夏二句合四句」、東の方梅庵評（附花の家一花評）、西の方茗荷庵評（附荷葉庵蓮賀評、花３２孔、三ノ７２孔、五ノ１２４孔、後見麓連、企花柳</t>
  </si>
  <si>
    <t>16.0×24.0　初霜しろさけ（１升５２４文）、古酒みなもと諸白（５００文）、隅田川諸白（４７２文）、砂こし（４５０文）、末広（２朱）</t>
  </si>
  <si>
    <t>15.0×21.0　四ッ谷塩町２丁目大木戸前内田屋小兵衛、「２月」とあり</t>
  </si>
  <si>
    <t>15.0×20.5　京都啓養堂出店江戸本町４丁目菱屋新太郎、「小児老若男女諸の急病を救う良薬」云々とあり</t>
  </si>
  <si>
    <t>14.5×22.5　「やつこぶし・茶ぶし・梅見さん御はみがき・新作つぢうらいり」とあり、芝神明前浅野定右衛門、宣伝のため「生人形」御覧に入れるとあり</t>
  </si>
  <si>
    <t>15.0×23.5</t>
  </si>
  <si>
    <t>14.2×22.5</t>
  </si>
  <si>
    <t>14.0×23.2</t>
  </si>
  <si>
    <t>15.0×23.0　右上は「病国募諸国騒自国愁隣国悩」、中上は「麻家流国家為民家慎清家咒」とあり</t>
  </si>
  <si>
    <t>15.0×23.0</t>
  </si>
  <si>
    <t>15.5×24.0</t>
  </si>
  <si>
    <t>15.5×24.0,15.5×24.5　「わんわんころりはとめどがない、犬ではおいしやがもうからない」とあり、犬の「コロリ」流行は文久元年８月故、この月とする</t>
  </si>
  <si>
    <t>15.0×24.5　越後三島郡片貝佐藤氏製、粟守酒の他に加増升（４８０文）、白鹿（３００文）、百歳（３３２文）、男山（３８０文）、高砂（３４８文）、いろ盛（４４８文）、歓楽（４２４文）、むつましく（４００文）、砂こし麦酒（５００文）等の銘柄名あり</t>
  </si>
  <si>
    <t>14.5×24.0　東都一家取次所元飯田町薪河岸鹿島源七郎、越後三島郡片貝佐藤氏製</t>
  </si>
  <si>
    <t>14.5×23.0　麹町８丁目大和屋半右衛門</t>
  </si>
  <si>
    <t>14.5×24.5　調合所上総国東金町一角丸店大野伝兵衛、出店江戸日本橋通１丁目</t>
  </si>
  <si>
    <t>15.2×20.5　元飯田町南横丁西むら、６月明日よりとあり、１人前１４０文、なお「どぜうなべ」１人前１００文よりとあり</t>
  </si>
  <si>
    <t>15.0×23.5　売弘所江都麹町三軒家伊勢屋彦兵衛、牛胆丸は彦根翫酔館製、反本丸は彦根西村一貫斎製、尚施薬の引札（11.0×8.2）添附あり</t>
  </si>
  <si>
    <t>15.0×20.5　亥１１月朔日売出しとあり、加増升（かぞうます）（５００文）、歓楽（４７２文）、男山（４４８文）、むつましく（４００文）、高砂（３４８文）、百歳など酒の銘柄あり</t>
  </si>
  <si>
    <t>16.0×8.5　越後三島郡片貝佐藤氏製、東都一家取次所元飯田町薪河岸鹿島源七郎</t>
  </si>
  <si>
    <t>14.5×19.5　江東居（川口カク（羽の下に高））、３月に「書米利幹戦記後」、５月に「君子戦必勝論」「散兵銃銘」、６月に「読高山蒲生二子伝」、１０月に「孫子非孫武之書弁」などあり</t>
  </si>
  <si>
    <t>15.0×24.0　本家調合所京都麩屋町通仏光寺下ル町井上春耕軒、（取次所）信州飯田本町１丁目嶋田屋久四郎</t>
  </si>
  <si>
    <t>15.0×25.0　京都車屋町通二条下町東側自北第一軒目雨森良意、瘡腫薬</t>
  </si>
  <si>
    <t>15.0×25.0　飯田御堀端和泉屋庄三郎、菓子の品名列挙あり</t>
  </si>
  <si>
    <t>16.0×24.5　活物窮理外科日本橋新右衛門町新場橋通り田村宗仙、乳岩、乳癰、乳癧、妬乳、乳疳、乳泣、乳絶など病名あり</t>
  </si>
  <si>
    <t>16.0×24.5　さうどくねきりくすり、泉州佐野水野氏、元売弘所日本橋通１丁目金物店朝日屋要助、鉄炮洲本湊町雪踏店松木屋勘兵衛、高砂町横町金物店河内屋安兵衛、神奈川宿追分酒店松木屋伊八</t>
  </si>
  <si>
    <t>15.0×20.5　下谷和泉橋通藤堂和泉守西門より北へ２ツ目横町角西洋医学所</t>
  </si>
  <si>
    <t>15.0×24.0　正月２日現金在判とあり、商人の心得を記したもの</t>
  </si>
  <si>
    <t>15.0×21.2　東都鉄炮洲船松町２丁目長崎会所、朝５ツ時～夕７ツ時、休日、毎月一六の日、五節句前日当日、７月１３日～１６日、１２月２０日～正月１２日</t>
  </si>
  <si>
    <t>15.0×24.0　書林兼草紙屋大坂心才橋ばくろふ町塩屋喜兵衛板、天保１５甲辰年新版</t>
  </si>
  <si>
    <t>16.5×24.0　東は「神武正統記」、「楠公三代記」、西は「神功三韓征」、「源平盛衰記」</t>
  </si>
  <si>
    <t>16.0×24.0　書林兼草紙屋大坂心才ばし通ばくらう町北へ入塩屋喜兵衛板</t>
  </si>
  <si>
    <t>15.0×24.0　平野町通淀橋西石和板</t>
  </si>
  <si>
    <t>16.0×27.5　信州飯田箕瀬町尾張屋清五郎、源之丞隠居忰清五郎に譲る云々とあり、また「入眼」「入鼻」とあり、男惣歯１５匁より（１枚に付１匁６分）</t>
  </si>
  <si>
    <t>17.5×24.5　大阪本店堺筋通長堀橋１丁南大橋喜兵衛、売弘所信州飯田番匠町近江屋五郎兵衛、たん、りういん、しゃく気の薬、なお、値段一覧書付（17.5×5.0）あり</t>
  </si>
  <si>
    <t>15.5×31.5　辛酉冬日嘗百社中の案内、３月２５日尾陽名古屋袋町筋伊勢町東江入南側旭園に於て開催、圭介東行中なるも開催する云々、旭園は圭介の宅</t>
  </si>
  <si>
    <t>16.0×25.0　庚閏月８日よりとあり</t>
  </si>
  <si>
    <t>15.0×22.5　本家勢州四日市赤堀鈴木勘三郎製、腫物一切、取次所江戸室町１丁目遠州屋円蔵、名古屋本町７丁目永楽屋東四郎、大坂心斎橋南１丁目敦賀屋九兵衛、若山新通４丁目福島屋安兵衛、岡山西大寺町久見屋三郎兵衛、下関東南部町米屋半三郎</t>
  </si>
  <si>
    <t>15.5×22.0　慶応元年刊、開成所蔵版柳河暾撰、和暦西暦対照のもの</t>
  </si>
  <si>
    <t>14.0×21.5　松の雪（１丁代１１６文、折詰代１００文より）、そば切、うんどん切、七色とうふ、此外魚類青物るい御重詰折詰御好次第</t>
  </si>
  <si>
    <t>16.0×24.5　諸候大陪臣名覧、供連１万石、御称号倍臣、御目見倍臣などあり</t>
  </si>
  <si>
    <t>16.0×25.0</t>
  </si>
  <si>
    <t>16.5×25.0</t>
  </si>
  <si>
    <t>18.5×25.0</t>
  </si>
  <si>
    <t>16.0×41.3　羊羹の品名列挙、代金附</t>
  </si>
  <si>
    <t>14.0×21.0　「癸亥年甲子月」とある故、文久３年１１月とする、楊大キン（日偏に斤）撰、開物社刊、和洋暦</t>
  </si>
  <si>
    <t>16.0×22.2</t>
  </si>
  <si>
    <t>15.5×24.0　御膳干海苔、梅ひしほ、海苔ひしほ、ざぜんまめ、梅の花漬、屋たら漬、あられしそ等</t>
  </si>
  <si>
    <t>14.9×21.8　壬戌正月江東川口カク（羽の下に高）、２月に「送人之英法諸国序」、３月に「読連邦志略」、４月に「撰請開新報局疏」などあり</t>
  </si>
  <si>
    <t>19.5×24.0</t>
  </si>
  <si>
    <t>20.0×26.0</t>
  </si>
  <si>
    <t>15.2×19.5</t>
  </si>
  <si>
    <t>15.0×20.2　中に回転する円盤あり</t>
  </si>
  <si>
    <t>15.3×20.0　藤堂様表御門前東へ中ほど、前欠、干冷麦、そば切、くず切、大麦切、かたくりめん、うんめん等</t>
  </si>
  <si>
    <t>14.5×24.0　下谷和泉橋通藤堂和泉守西門より北え２ツ目横町角医学所</t>
  </si>
  <si>
    <t>30.5×23.0</t>
  </si>
  <si>
    <t>15.0×24.0　下谷和泉橋通藤堂和泉守西門より北え２ツ目横町角医学所</t>
  </si>
  <si>
    <t>15.3×22.5　「権十郎の幡随長兵衛よくできた、ゑび蔵目玉のお子じやもの」とあり、また「うんりうにきめんざんはよくとれた」云々とあり</t>
  </si>
  <si>
    <t>15.5×24.0　下谷和泉橋通藤堂和泉守西門より北え２ツ目横町角医学所</t>
  </si>
  <si>
    <t>15.8×18.2　田中芳男宛、摺物に書き込む形式のもの、紙包２ツ、飯田田中大助宛、同大蔵屋金助宛、５５２文済、右に５月７日着の書付（15.5×3.0）あり</t>
  </si>
  <si>
    <t>27.0×21.0　東千代紙、書かん紙、絵はん切、団扇しなじな、けい古本、凧絵、はしらかくし</t>
  </si>
  <si>
    <t>27.0×23.7</t>
  </si>
  <si>
    <t>32.0×24.5</t>
  </si>
  <si>
    <t>11.5×28.0と11.0×28.0　はしか流行時のもの</t>
  </si>
  <si>
    <t>11.5×30.5　はしか流行時のもの</t>
  </si>
  <si>
    <t>12.0×31.0　金１両につき６貫８０文より７貫文まで</t>
  </si>
  <si>
    <t>12.0×16.5　医学所</t>
  </si>
  <si>
    <t>23.0×31.0</t>
  </si>
  <si>
    <t>24.0×31.5　小石川片丁より出火</t>
  </si>
  <si>
    <t>23.5×14.0　伊那郡飯沼村</t>
  </si>
  <si>
    <t>16.5×17.0　御菓子所飯田松尾町一（丁目）御堀端和泉屋庄三郎</t>
  </si>
  <si>
    <t>16.0×40.8　尾州知多郡大野の三治・おさよの心中ばなし</t>
  </si>
  <si>
    <t>14.5×36.5　信陽上田御所村明国堂田子玄誓謹製</t>
  </si>
  <si>
    <t>15.5×18.5</t>
  </si>
  <si>
    <t>14.7×21.5　「白米１斗に付糀１斗５升出来仕候」とあり、この値段１匁５分</t>
  </si>
  <si>
    <t>13.5×32.2　国府１箱（４匁５分）、山本薄葉（４匁５分）、朝から（４匁５分）、山本（３匁５分）、たて（３匁５分）、竹生嶋（２匁５分）、松風（２匁）、梅が枝（１匁５分）、花の目（１匁２分５厘）</t>
  </si>
  <si>
    <t>15.5×22.0</t>
  </si>
  <si>
    <t>13.0×30.8　信州伊那郡飯田在上中村尾張屋嘉兵衛</t>
  </si>
  <si>
    <t>14.5×17.0　飯田御飼料畑松月堂、「第一せんきしやくかつけうちみじ」とあり</t>
  </si>
  <si>
    <t>14.9×33.0　品名列挙</t>
  </si>
  <si>
    <t>16.0×26.4　飯田番匠町御茶司山本作左衛門、品名列挙</t>
  </si>
  <si>
    <t>15.5×9.5　茶の銘柄、初柳価７匁５分、内津山４匁５分</t>
  </si>
  <si>
    <t>15.5×16.5　（伊那郡）駄科村街道端にて湯本信吉、「湯の花取寄煎湯仕候」、１日薪代４０文、１廻り２３２文</t>
  </si>
  <si>
    <t>15.5×27.0　銘柄列挙</t>
  </si>
  <si>
    <t>16.0×25.5　小松園仙盧とあり</t>
  </si>
  <si>
    <t>15.5×24.5　弘元所信州上田原町万屋金兵衛（百合舎）、飯田取次所１０軒の名あり</t>
  </si>
  <si>
    <t>16.0×27.0</t>
  </si>
  <si>
    <t>15.0×20.0　調合所信州飯田蔦の舎、元弘所飯田知久町二裏町広田氏</t>
  </si>
  <si>
    <t>14.5×37.5　信州飯田荒町市岡氏</t>
  </si>
  <si>
    <t>16.0×47.5　御薬修製勢州三重郡小古曽旧住河村古仙、大取次所飯田松尾町正木屋源之助</t>
  </si>
  <si>
    <t>15.3×32.2　根元本家木曽福嶋池井御関所脇より西へ５軒目高瀬氏兼喜</t>
  </si>
  <si>
    <t>15.5×21.8　宿飯田番匠町蜂屋庄兵衛</t>
  </si>
  <si>
    <t>15.5×24.5　本家田口如茂製、売弘所信州飯田板屋金兵衛</t>
  </si>
  <si>
    <t>15.0×24.5　金１４０匹</t>
  </si>
  <si>
    <t>16.0×48.0　皇都麩屋町三条上ル越後屋四郎左衛門</t>
  </si>
  <si>
    <t>15.0×23.0　勢州朝熊岳野間因幡掾</t>
  </si>
  <si>
    <t>16.0×24.5　しゃっき、せんき、りういん、調合所京都高倉通二条上ル町啓養堂、出店江戸本町４丁目菱屋新太郎</t>
  </si>
  <si>
    <t>15.5×24.5　尾張名古屋同好園坂氏（製薬）、同魚之棚近江屋善兵衛（売弘所）</t>
  </si>
  <si>
    <t>17.5×23.5　於名古屋門前町阿弥陀寺、会主植木屋曽吉事山楽（８９才）、忰伝蔵事改名曽吉、取持惣植木屋中</t>
  </si>
  <si>
    <t>20.5×10.5と20.2×21.4　大阪内本町御はらいすじ東薬種調合所奈良屋市右衛門</t>
  </si>
  <si>
    <t>16.3×11.6</t>
  </si>
  <si>
    <t>17.5×13.5　不淨除掛香弘所大阪内本町御はらい筋東住吉屋重兵衛</t>
  </si>
  <si>
    <t>17.3×12.6　不浄除掛香弘所大阪内本町御はらい筋東住吉屋重兵衛</t>
  </si>
  <si>
    <t>12.4×11.3　浪花瓦町心斎橋西へ入所　村尾亭</t>
  </si>
  <si>
    <t>17.5×48.1　大坂中の嶋松山藩邸西脇共和塾社中、束脩額あり</t>
  </si>
  <si>
    <t>17.0×25.0　蒹葉庵窓暁</t>
  </si>
  <si>
    <t>23.5×15.7</t>
  </si>
  <si>
    <t>24.6×33.0　岸和田藩医員中、会宅岸和田円成寺、出品届所　岸和田加藤友元、同南川秀栄、橋本村長谷川桂山、「５月１３日１４日」とあり</t>
  </si>
  <si>
    <t>6.2×5.0　わたし場南東側大和屋治兵衛</t>
  </si>
  <si>
    <t>7.0×4.6</t>
  </si>
  <si>
    <t>7.2×4.0</t>
  </si>
  <si>
    <t>25.0×34.0</t>
  </si>
  <si>
    <t>21.5×5.7　「西宮□造」とあって、「戎」の字の下に鯛の絵あり</t>
  </si>
  <si>
    <t>24.3×34.5　抜巻短册るい、京紙いろいろ、清書巻、千代紙、絵半切、状袋、折熨斗、懐紙、画帖、万摺物るい</t>
  </si>
  <si>
    <t>25.0×8.5　「兵庫県租税方」の朱角印あり</t>
  </si>
  <si>
    <t>24.7×8.5　「兵庫県租税方」の朱角印あり</t>
  </si>
  <si>
    <t>25.0×8.5　平野町せんだんの□筋東へ入油屋栄七</t>
  </si>
  <si>
    <t>25.0×8.3　大坂松屋町筋ときわ町角まつば見世刻煙草仕入所</t>
  </si>
  <si>
    <t>25×32.7</t>
  </si>
  <si>
    <t>26.1×40.3</t>
  </si>
  <si>
    <t>23.5×10.0</t>
  </si>
  <si>
    <t>23.0×8.2</t>
  </si>
  <si>
    <t>21.7×8.0</t>
  </si>
  <si>
    <t>16.0×9.1</t>
  </si>
  <si>
    <t>6.5×4.5　松屋町角紀伊国屋市兵衛</t>
  </si>
  <si>
    <t>4.0×2.8　河内屋重兵衛、町名判読出来ず</t>
  </si>
  <si>
    <t>25.4×6.3　旃檀木北久宝寺街紅花堂沢田□</t>
  </si>
  <si>
    <t>9.7×4.8</t>
  </si>
  <si>
    <t>9.7×4.4</t>
  </si>
  <si>
    <t>7.2×5.6</t>
  </si>
  <si>
    <t>7.2×5.2</t>
  </si>
  <si>
    <t>15.0×4.0　今橋十兵衛横町河内屋寿部堂</t>
  </si>
  <si>
    <t>14.5×4.5</t>
  </si>
  <si>
    <t>11.0×15.8　天満天神橋筋又次郎町中道屋理右衛門、きつけ、毒けし、はらのいたみ、づつう</t>
  </si>
  <si>
    <t>25.0×11.0　饅頭一枚拾個、虎屋伊織</t>
  </si>
  <si>
    <t>10.0×4.3</t>
  </si>
  <si>
    <t>5.0×7.0</t>
  </si>
  <si>
    <t>26.0×8.5</t>
  </si>
  <si>
    <t>12.5×9.2　高麗はし山本陸奧大塚</t>
  </si>
  <si>
    <t>24.0×9.5　「清陽物」は西洋物の意か</t>
  </si>
  <si>
    <t>24.8×6.7　「８月２６日積切、人２７日乗込、２８日出帆、雨天日送り」とあり、「大坂廻漕会社」の黒角印あり</t>
  </si>
  <si>
    <t>19.0×17.0　大阪心斎はし通順慶町北へ入津国屋清兵衛</t>
  </si>
  <si>
    <t>11.5×17.0　大坂松屋町本町筋南へ入須磨屋定七</t>
  </si>
  <si>
    <t>24.8×17.2　谷町通り３丁目日本町北へ入八文字屋仁助</t>
  </si>
  <si>
    <t>22.2×16.5　色摺り、引出物としてのものか</t>
  </si>
  <si>
    <t>13.0×17.0</t>
  </si>
  <si>
    <t>7.3×2.6が２枚　１枚に１品名</t>
  </si>
  <si>
    <t>17.5×17.0　「中元の御嘉祥」云々の言葉あり</t>
  </si>
  <si>
    <t>26.0×17.5</t>
  </si>
  <si>
    <t>26.0×10.0　大阪舎密局のものか？</t>
  </si>
  <si>
    <t>17.5×12.0　大坂平野町なには橋角川崎屋政七、他にかぶら千枚漬とのみ記した引札(10.6×4.6)あり</t>
  </si>
  <si>
    <t>30.5×14.0　摺物に書込み形式、東京大学南校添地内田中芳男宛、小樽１ケ、白井唯一出、「長鯨丸」とあり、田中の帰府は明治３年９月故、翌年とする</t>
  </si>
  <si>
    <t>15.0×21.5　江戸定飛脚問屋高倉通御池上ル町大黒屋庄治郎、御状１通２００文、荷物１貫目に付３貫文</t>
  </si>
  <si>
    <t>26.5×10.5　高倉通御池上ル町大黒屋庄次郎差出、江戸瀬戸物町嶋屋佐右衛門宛、封筒（？）表面の計測、「文久４年子正月吉日」と墨書あり</t>
  </si>
  <si>
    <t>31.0×21.8　大坂亀井橋天神前延齢舗社中謹白、色摺りのもの、下半分は外人用に牛肉を販売する旨英語の案内</t>
  </si>
  <si>
    <t>25.5×18.0　金札米札銭札切手類並摺立職、各種印判、狂歌誹諧すり物并印肉、色摺、他に「御披露」とある永林堂摺物（18.0×11.7）あり</t>
  </si>
  <si>
    <t>17.7×25.0と17.5×25.5　色摺、西洋武器、舶来小間物、西洋装束、舶来筒袍、各種外国物産類、各国国旗あり</t>
  </si>
  <si>
    <t>24.1×33.2　ギヤマン硝子器、紅毛和製薬瓶類、阿蘭陀硝子板、阿蘭陀銘酒瓶、詞書では特に板ガラスを宣伝している</t>
  </si>
  <si>
    <t>17.9×23.2　本家備後鞆津中村吉兵衛製、取次所大阪斎藤町米屋佐兵衛、五命酒とは梅酒、菊酒、保命酒、養気酒、本直酒のこと、値段の墨書あり、例えば梅酒１升１分３朱１００文</t>
  </si>
  <si>
    <t>18.7×12.6　こまもの、トケイ、タンモノ類もあり、色摺</t>
  </si>
  <si>
    <t>6.8×5.8　屋号の上に「増岡」「木津」とあり</t>
  </si>
  <si>
    <t>6.9×5.3</t>
  </si>
  <si>
    <t>6.9×5.5</t>
  </si>
  <si>
    <t>7.0×6.0</t>
  </si>
  <si>
    <t>7.0×6.6</t>
  </si>
  <si>
    <t>6.1×4.1</t>
  </si>
  <si>
    <t>24.6×8.1</t>
  </si>
  <si>
    <t>25.1×8.5</t>
  </si>
  <si>
    <t>25.0×9.5　心斎橋あはじ町北へ入長門屋卯兵衛、「ギヤマン類并勢用物いろいろ」とあり</t>
  </si>
  <si>
    <t>16.6×10.3</t>
  </si>
  <si>
    <t>7.3×5.5</t>
  </si>
  <si>
    <t>6.6×5.3</t>
  </si>
  <si>
    <t>19.8×26.5</t>
  </si>
  <si>
    <t>10.5×4.2</t>
  </si>
  <si>
    <t>10.2×4.6</t>
  </si>
  <si>
    <t>5.8×4.0</t>
  </si>
  <si>
    <t>6.2×4.2　松屋町通西御番所柳の前平野屋製</t>
  </si>
  <si>
    <t>6.2×4.2</t>
  </si>
  <si>
    <t>6.5×5.6</t>
  </si>
  <si>
    <t>4.9×7.0</t>
  </si>
  <si>
    <t>15.3×11.0　龍章堂閑斎筆、京都書肆合梓</t>
  </si>
  <si>
    <t>24.9×8.6　「并御経類過去帖類」とあり</t>
  </si>
  <si>
    <t>14.4×10.4</t>
  </si>
  <si>
    <t>10.8×6.0　「五日の風十日の雨八不作七四」とあり、明治２年の小の月は４、５、７、８、１０の月、翠栄堂霞居</t>
  </si>
  <si>
    <t>10.5×4.3</t>
  </si>
  <si>
    <t>23.5×17.0　「かし本類元仕入所」「新本古本売買」とあり</t>
  </si>
  <si>
    <t>26.2×9.7　唐本和本和漢石摺法帖諸宗御経折手本絵草子類、「有毒草木図説一、桃銅遺筆一」と墨書あり</t>
  </si>
  <si>
    <t>24.5×8.5　古本売買</t>
  </si>
  <si>
    <t>9.7×3.7</t>
  </si>
  <si>
    <t>7.1×4.6</t>
  </si>
  <si>
    <t>9.5×4.2</t>
  </si>
  <si>
    <t>6.5×5.7　土佐屋荒木堂とあり</t>
  </si>
  <si>
    <t>9.9×4.9</t>
  </si>
  <si>
    <t>16.7×12.8　「三味糸麻苧類」とあり</t>
  </si>
  <si>
    <t>16.3×23.5　翠未醤（みどりみそ）、でんぶ松の花、松魚未醤（かつをみそ）、紫蘇未醤（しそみそ）、長寿枕、はこべしほ（はみがき）</t>
  </si>
  <si>
    <t>9.5×9.5　浪葉道修町淀屋橋東翠栄堂松川製、「酒肴第一の佳品」とあり</t>
  </si>
  <si>
    <t>9.2×8.0　「江戸前」とあり</t>
  </si>
  <si>
    <t>16.5×13.5　大阪今橋丼池東へ入尼ケ崎町除痘館</t>
  </si>
  <si>
    <t>15.1×6.2　大坂安堂寺町４丁目小橋屋喜兵衛</t>
  </si>
  <si>
    <t>18.2×10.0　南本町丼池筋少シ北へ入桝屋市兵衛、「万指物師たんす長持仕候」とあり</t>
  </si>
  <si>
    <t>8.0×8.5　松屋町通り□□橋南え入、店名よめず</t>
  </si>
  <si>
    <t>25.3×7.7</t>
  </si>
  <si>
    <t>9.5×4.7が３枚　「御蒸菓子」、「御菓子」、「かすていら」各１枚宛</t>
  </si>
  <si>
    <t>6.2×5.6</t>
  </si>
  <si>
    <t>6.6×5.5</t>
  </si>
  <si>
    <t>6.8×6.0</t>
  </si>
  <si>
    <t>8.1×6.1</t>
  </si>
  <si>
    <t>7.0×5.5　過書町通堺筋之西本家花月堂精製</t>
  </si>
  <si>
    <t>8.0×5.2</t>
  </si>
  <si>
    <t>17.8×16.5と18.0×16.2　製造所大阪平野町八百源、取次所四条通高倉東え入二重出店</t>
  </si>
  <si>
    <t>7.7×5.5　大阪平野町二重八百源</t>
  </si>
  <si>
    <t>6.7×4.5　「江戸名産」、大阪曽小木町２丁目江戸屋仲蔵製</t>
  </si>
  <si>
    <t>7.8×5.9　順慶町心斎橋筋西へ入金屋安兵衛製</t>
  </si>
  <si>
    <t>22.4×10.8　梅林文会堂、古本売買所、唐本和本歌書国学歴史国史記録和漢石刻法帖仏書并経類字引節用文章雑書類</t>
  </si>
  <si>
    <t>22.5×10.0　心斎橋ばくろ町北東角金物屋治兵衛</t>
  </si>
  <si>
    <t>12.8×6.0</t>
  </si>
  <si>
    <t>16.5×9.5　心斎橋新屋敷角谷風堂</t>
  </si>
  <si>
    <t>7.0×6.5　松や町北へ入東がは河内屋□□助</t>
  </si>
  <si>
    <t>5.5×5.5</t>
  </si>
  <si>
    <t>9.5×5.2　備後鞆保命酒中村吉兵衛</t>
  </si>
  <si>
    <t>8.1×6.0</t>
  </si>
  <si>
    <t>24.7×18.3　「京都仕入、新もよふ」、「半衿類并に帯地るいいろいろ」</t>
  </si>
  <si>
    <t>16.3×31.4　心斎橋塩町北へ入東がわ近江屋清助</t>
  </si>
  <si>
    <t>9.0×13.3　順慶町さのやばし筋東喜瀬川</t>
  </si>
  <si>
    <t>9.0×8.0　大坂新町東口大江伊兵衛、「からくり・あやつり」とあり</t>
  </si>
  <si>
    <t>9.2×5.5　天満天神橋かもしや与兵衛</t>
  </si>
  <si>
    <t>23.8×4.3と9.5×4.5</t>
  </si>
  <si>
    <t>18.4×25.0　心斎橋通北久太樓桜街北へ入梅昇堂のあるじ敬白、鰹節からつくったもの</t>
  </si>
  <si>
    <t>16.0×10.4　天神橋通り平野町北へ入白水堂</t>
  </si>
  <si>
    <t>5.6×4.7</t>
  </si>
  <si>
    <t>7.3×6.2</t>
  </si>
  <si>
    <t>5.0×3.8　大坂安土町鳥屋町角</t>
  </si>
  <si>
    <t>10.0×11.0　ごりやうぶつ東□□□淡路屋十□</t>
  </si>
  <si>
    <t>19.3×6.0　「御酒別造」とあり、骨屋町通舟越町北へ入河内屋善助</t>
  </si>
  <si>
    <t>13.4×5.1　「金壹匹」、「大豊年会米轂」とあり</t>
  </si>
  <si>
    <t>13.0×4.5　「１分１朱と３８０文」、「１両うけ取、つり２分２朱と１６４文相渡」と墨書あり</t>
  </si>
  <si>
    <t>12.9×17.6　「庚午年」、「公雲写」とあり、作者は玩玉、花雪、玉兎、花輩、琴女、春草、綾路、飛石、千草、芦鳥の１０名</t>
  </si>
  <si>
    <t>6.0×5.5</t>
  </si>
  <si>
    <t>10.7×6.0　大手御祓筋東茶師朝陽軒</t>
  </si>
  <si>
    <t>10.2×4.8</t>
  </si>
  <si>
    <t>12.5×60.</t>
  </si>
  <si>
    <t>9.5×5.3</t>
  </si>
  <si>
    <t>6.8×5.6　煉羊羹とあり</t>
  </si>
  <si>
    <t>20.5×17.0　９２から貼込帖の裏側に移る</t>
  </si>
  <si>
    <t>14.5×4.0　心斎橋南久宝寺町角古梅園出店</t>
  </si>
  <si>
    <t>9.1×3.3</t>
  </si>
  <si>
    <t>7.3×6.0</t>
  </si>
  <si>
    <t>8.0×7.2　心斎橋順慶町北へ入津ノ国屋清兵衛</t>
  </si>
  <si>
    <t>16.8×4.0　ざまの前北久宝寺町筋東え入</t>
  </si>
  <si>
    <t>25.7×17.0</t>
  </si>
  <si>
    <t>23.4×17.7　京町堀紀伊ノ国橋北詰半町東金屋三右衛門</t>
  </si>
  <si>
    <t>17.6×23.7　大坂玉蘭堂、住所判読不能</t>
  </si>
  <si>
    <t>15.5×11.5　末吉橋筋松屋町南へ入伏見屋清次郎</t>
  </si>
  <si>
    <t>8.0×4.2　大坂下寺町あまから□藤助</t>
  </si>
  <si>
    <t>8.7×2.3</t>
  </si>
  <si>
    <t>6.2×5.2　商品名は不明</t>
  </si>
  <si>
    <t>5.4×3.7　農人橋２町目真福屋彦次</t>
  </si>
  <si>
    <t>10.5×9.0　端物舶来小間物とあり</t>
  </si>
  <si>
    <t>10.1×5.8</t>
  </si>
  <si>
    <t>15.5×10.0　金１分１朱場１間、御客様宛、文らく店</t>
  </si>
  <si>
    <t>10.3×3.0　「店走り」とのみあり</t>
  </si>
  <si>
    <t>9.2×5.5　よどやばし筋あわじ町角雲隣堂、「おらんだすり火」ともあり</t>
  </si>
  <si>
    <t>25.3×6.5</t>
  </si>
  <si>
    <t>15.7×9.3</t>
  </si>
  <si>
    <t>16.0×8.5　北久宝寺町４丁目山田屋安右衛門</t>
  </si>
  <si>
    <t>9.3×11.5　松屋町筋九之助橋１丁南西がは大和屋小半兵衛</t>
  </si>
  <si>
    <t>19.7×17.9と19.7×9.0　飛騨素毛、１枚は色摺で気球の図、「帰朝の後其形ちを真実老師の筆に乞ひつたなき一句をのせて海内の知己に贈るになん、月ならて風船高し夕まくれ、斐太素毛」、遣米使節随行員の１人、但し取得は明治２年頃か</t>
  </si>
  <si>
    <t>14.2×9.0　但し絵のみのもの</t>
  </si>
  <si>
    <t>12.4×8.5　大まな板二七九三五（にななぐさい）はふかみ霜で、翠栄堂戯作</t>
  </si>
  <si>
    <t>19.4×2.6　午年をよんだもの、「春心いさまし馬齢つもる身も　九竹」、他に埜水、豊楽、瀬水、梅洞、梅渓、樵夫、枝葉、鶏室、貴鳥、翠栄堂半山（画）、色摺</t>
  </si>
  <si>
    <t>19.3×6.7　好文社、「連騎」とあり</t>
  </si>
  <si>
    <t>5.5×2.8</t>
  </si>
  <si>
    <t>5.9×4.5　本町橋西詰西へ入銭屋源兵衛</t>
  </si>
  <si>
    <t>36.0×31.4　神戸弁天浜船大工フヒツジエラードストロム、高木静江、「当節阿波侯ノ為メニ二重ナル内車ノ蒸気船」をつくったとあり</t>
  </si>
  <si>
    <t>17.8×24.1　細工人肥後住人安本亀八、口上あまからや作</t>
  </si>
  <si>
    <t>25.5×18.0　太夫元伊勢屋熊吉、大津ゑぶしで宣伝している、色摺</t>
  </si>
  <si>
    <t>17.7×24.4　口上甘唐屋鯨吉作</t>
  </si>
  <si>
    <t>15.9×35.5　過書町通堺筋之西花月堂</t>
  </si>
  <si>
    <t>9.8×7.0　心斎橋順慶町北へ入津ノ国屋清兵衛</t>
  </si>
  <si>
    <t>8.6×6.0</t>
  </si>
  <si>
    <t>9.5×4.7</t>
  </si>
  <si>
    <t>7.0×8.2</t>
  </si>
  <si>
    <t>6.8×5.5</t>
  </si>
  <si>
    <t>18.3×35.8　「平野屋改」とあり</t>
  </si>
  <si>
    <t>36.0×7.4　「本晒白地撰」、紙の銘柄、高知通町橘屋紙店</t>
  </si>
  <si>
    <t>18.1×7.2　「御存より」とあり、なにかの引札</t>
  </si>
  <si>
    <t>15.6×9.5　浪華南久宝寺町心斎橋東入長崎中嶋停車園社横田樸斎</t>
  </si>
  <si>
    <t>7.6×5.8　天神橋通かうらいばし南浅田屋製</t>
  </si>
  <si>
    <t>9.5×4.9</t>
  </si>
  <si>
    <t>5.6×4.5</t>
  </si>
  <si>
    <t>15.8×12.2</t>
  </si>
  <si>
    <t>10.0×5.4</t>
  </si>
  <si>
    <t>6.6×5.2</t>
  </si>
  <si>
    <t>11.2×9.1　戎橋北詰新屋敷角藤屋清兵衛</t>
  </si>
  <si>
    <t>6.3×4.9</t>
  </si>
  <si>
    <t>16.9×24.6　木津川梅本町ハルトリ、「スナイドル銃炮、ミニヒル鉄炮、六バツ、タイホウクルマ付、ライカン、シヨセキ、エンシヤウ、コロコロスルカレイ、ゲクハ（外科）ドウグ、チヨレンシヨ」とあり</t>
  </si>
  <si>
    <t>22.8×15.1　中に「写真道具」あり、住所は「横浜本町通５１番」と「大坂かい戸町」</t>
  </si>
  <si>
    <t>25.5×35.6　色摺、詞書あり、色好みの娘が枕を餌に水中の男を釣りあげようとする図、写楽斎（画）、鼻毛長主述、なにかの諷刺かどうかは不明</t>
  </si>
  <si>
    <t>17.9×25.3　色摺、「此はなはひくいほどよし福寿草」、画讃　牧野光道、詞書あり</t>
  </si>
  <si>
    <t>17.5×25.5　金１両に付８貫１００文より１０貫３００文まで</t>
  </si>
  <si>
    <t>5.1×3.2　京御菓子所とあり</t>
  </si>
  <si>
    <t>4.3×4.3　品名なし</t>
  </si>
  <si>
    <t>7.7×5.6　大森立石亀田屋製、「長崎伝製」とあり</t>
  </si>
  <si>
    <t>5.3×4.2　「御膳」、大森谷田屋</t>
  </si>
  <si>
    <t>5.0×4.0　「江の島名物」、貝屋甚助</t>
  </si>
  <si>
    <t>15.0×10.0　大森宿立石亀田屋製</t>
  </si>
  <si>
    <t>15.0×10.0　嵯峨御所御用、神奈川青木町、常盤屋上野大塚藤原忠長</t>
  </si>
  <si>
    <t>4.8×3.6　京御菓子所</t>
  </si>
  <si>
    <t>7.2×4.2　京御菓子所</t>
  </si>
  <si>
    <t>7.6×6.4　唐和砂糖所</t>
  </si>
  <si>
    <t>7.4×5.6　「土佐大掾」とあり</t>
  </si>
  <si>
    <t>7.0×5.5　小田原日野屋嘉兵衛製</t>
  </si>
  <si>
    <t>6.6×5.2　「美濃大掾」とあり</t>
  </si>
  <si>
    <t>10.6×7.7</t>
  </si>
  <si>
    <t>3.7×5.0　小田原高梨町八百屋兼吉</t>
  </si>
  <si>
    <t>4.3×3.3</t>
  </si>
  <si>
    <t>12.2×9.0　大森橋際湊屋伊豫</t>
  </si>
  <si>
    <t>16.0×10.5　高丘殿御用、かな川瀧のはし若菜屋製</t>
  </si>
  <si>
    <t>15.7×8.3</t>
  </si>
  <si>
    <t>15.3×9.5　江の嶋鎌倉道法あり</t>
  </si>
  <si>
    <t>6.7×5.2　「御菓子所」とあり</t>
  </si>
  <si>
    <t>7.0×4.3　大もり立石亀田屋製</t>
  </si>
  <si>
    <t>5.9×4.3　「京御菓子所」とあり</t>
  </si>
  <si>
    <t>9.0×14.0　北総長連山相模屋紋次郎、関東上味淋元祖、「弘化３午年改刻」とあり</t>
  </si>
  <si>
    <t>21.3×28.3　紙類、諸帳面、地唐紙類仕立</t>
  </si>
  <si>
    <t>17.5×11.2　小田原ういらう、他に功能書（14.5×12.5）と金銀はく附花透頂香引札（10.0×8.0）</t>
  </si>
  <si>
    <t>10.7×6.0　ねりやうかん、金平糖、むろの花、千鳥らくがん、亀の甲せんべい</t>
  </si>
  <si>
    <t>8.1×4.2　「万塗物細工所」とあり</t>
  </si>
  <si>
    <t>16.5×5.5</t>
  </si>
  <si>
    <t>13.6×9.6</t>
  </si>
  <si>
    <t>23.3×3.8</t>
  </si>
  <si>
    <t>5.5×3.8　豆州下田岡方東屋吉兵衛</t>
  </si>
  <si>
    <t>17.0×6.0　下田岡方東屋製</t>
  </si>
  <si>
    <t>3.0×2.2</t>
  </si>
  <si>
    <t>5.0×4.0　「京御菓子所」とあり</t>
  </si>
  <si>
    <t>4.2×3.2</t>
  </si>
  <si>
    <t>5.7×4.5　「御菓子所」とあり</t>
  </si>
  <si>
    <t>4.2×5.2　絵あり</t>
  </si>
  <si>
    <t>9.7×3.8　あと１枚（7.3×2.7）は仕様書付</t>
  </si>
  <si>
    <t>19.5×7.5　沼津山王前塩桂、「名産」とあり</t>
  </si>
  <si>
    <t>6.5×8.1　駿府呉服町６丁目浜松屋清吉</t>
  </si>
  <si>
    <t>5.0×7.5　「酒後消渇」とあり</t>
  </si>
  <si>
    <t>5.5×3.2　「銘物」とあり</t>
  </si>
  <si>
    <t>4.3×5.5</t>
  </si>
  <si>
    <t>8.7×9.0　兎の餅搗の絵あり</t>
  </si>
  <si>
    <t>13.5×13.5　駿府新道４丁目賤機機右衛門</t>
  </si>
  <si>
    <t>13.3×10.0　駿府江川町葉婦屋猪兵衛、「名産」とあり</t>
  </si>
  <si>
    <t>9.4×5.5</t>
  </si>
  <si>
    <t>11.1×15.0　厚木上野久満沢屋力蔵、かばやき１００文より</t>
  </si>
  <si>
    <t>9.5×4.5</t>
  </si>
  <si>
    <t>15.7×10.3　大坂浪花講御定宿</t>
  </si>
  <si>
    <t>7.1×7.1　越州福井魚町八百屋甚兵衛</t>
  </si>
  <si>
    <t>5.5×6.1　大森山本、「一服一泉」とあり</t>
  </si>
  <si>
    <t>24.2×28.8</t>
  </si>
  <si>
    <t>7.6×3.8　備後鞆保命酒屋中村吉兵衛</t>
  </si>
  <si>
    <t>24.5×15.0　甲州上岩崎雨宮勘兵衛、「大飛切」とあり</t>
  </si>
  <si>
    <t>12.4×15.0　「文久癸亥仲冬」、佐州相府１丁目伊藤富太郎、食毒を消すとあり</t>
  </si>
  <si>
    <t>6.3×5.3　ふくゐきと東まち、うお屋卯兵衛製</t>
  </si>
  <si>
    <t>3.3×5.7</t>
  </si>
  <si>
    <t>12.0×9.2　本□町伊勢町東へ入藤屋金兵衛、「辻うら入」とあり</t>
  </si>
  <si>
    <t>24.6×9.0　「御宿仕候」とあり</t>
  </si>
  <si>
    <t>24.5×19.0　「元治丑２年」の絵文字あり</t>
  </si>
  <si>
    <t>8.0×4.0　ほぼ同一の大きさ、養気酒、忍冬酒、菊酒、保命酒、味淋酒、本直酒、不老酒、煉酒の８種類</t>
  </si>
  <si>
    <t>17.0×21.5　御鳥居きは本店、各種銘柄あり、値段附あり</t>
  </si>
  <si>
    <t>16.5×8.2　「生情巻掛蝋燭」とあり</t>
  </si>
  <si>
    <t>20.0×13.5　くし田川より５丁東稲木村にあり、「己巳９月」とあと１枚（24.5×14.2）にあり、１５－１７０にもあり</t>
  </si>
  <si>
    <t>13.7×15.0　他にも品名あり、中仙道天神橋福嶋屋万吉、天神橋は大宮宿少し北加茂宮村にある小字</t>
  </si>
  <si>
    <t>8.4×5.0　中仙道天神橋福嶋屋万吉、天神橋は大宮宿少し北加茂宮村にある小字</t>
  </si>
  <si>
    <t>7.0×2.5　下に布屋新作の菓子引札（3.2×2.0）もあり</t>
  </si>
  <si>
    <t>11.0×5.2　備後鞆保命酒屋中村吉兵衛</t>
  </si>
  <si>
    <t>13.7×15.0　尾州名古屋門前町若宮□□東側松前屋吉兵衛</t>
  </si>
  <si>
    <t>10.0×15.0　「1863、C.P.D.改印」とあり、絵あれども薄くてみえず</t>
  </si>
  <si>
    <t>15.0×9.8　らしやごろふ、金巾更沙、とけい、ぎやまん類、とうめがね</t>
  </si>
  <si>
    <t>8.7×7.8　南都三笠山麓住春栄堂藤原清□</t>
  </si>
  <si>
    <t>24.5×4.3　金城府南本町通とあり</t>
  </si>
  <si>
    <t>23.5×13.0　小倉裏、股引脚半、手甲腹掛</t>
  </si>
  <si>
    <t>12.3×15.5　「人丸山名産珍菓茶用」とあり、あと一つは「松露糖」とのみあり（5.7×3.2）</t>
  </si>
  <si>
    <t>4.2×5.0</t>
  </si>
  <si>
    <t>4.5×3.8　字よめず</t>
  </si>
  <si>
    <t>18.0×5.7　舟津屋源吉、色摺</t>
  </si>
  <si>
    <t>24.3×8.5　打物、泉州堺妙国寺西門前かぢ本利右衛門</t>
  </si>
  <si>
    <t>16.5×23.0　張府中野友安</t>
  </si>
  <si>
    <t>7.0×7.0　ほぼ大きさは同じ、福井室町吉野屋清助、同松本魚屋与四郎、同松本品屋茂兵衛、同魚店万歳亭、同田原町鏡屋長兵衛、三国湊布目屋吉兵衛</t>
  </si>
  <si>
    <t>22.4×9.5　濃国産物赤坂宿東雲堂弥兵衛</t>
  </si>
  <si>
    <t>4.8×4.0　「御餅菓子所」とあり</t>
  </si>
  <si>
    <t>18.0×21.0　克晦作</t>
  </si>
  <si>
    <t>15.0×19.5　越堂鈴木済撰、「甲子孟春」とあり</t>
  </si>
  <si>
    <t>8.3×14.0　「５匁掛」とあり</t>
  </si>
  <si>
    <t>15.0×12.0　伊勢津部田余慶町鈴木六左衛門</t>
  </si>
  <si>
    <t>9.5×11.2　甲州道中境川亀沢</t>
  </si>
  <si>
    <t>5.0×3.2　他に関連のものと思われる３枚あり（大きさばらばら）</t>
  </si>
  <si>
    <t>8.0×5.0</t>
  </si>
  <si>
    <t>8.5×6.0　色摺</t>
  </si>
  <si>
    <t>23.2×13.0</t>
  </si>
  <si>
    <t>14.4×24.0　元祖京都鳥部山、売弘所豆州加茂郡柳瀬村山下忠左衛門、他に効能書（13.8×12.5）と「御免御小粒」（11.4×12.5）あり</t>
  </si>
  <si>
    <t>21.5×28.7　売弘所豆州加茂郡川瀬村山下忠左衛門</t>
  </si>
  <si>
    <t>23.8×14.5　四条通寺町西ヘ入町紅屋平兵衛</t>
  </si>
  <si>
    <t>10.1×4.1</t>
  </si>
  <si>
    <t>9.4×5.7　「金尾屋」とあり</t>
  </si>
  <si>
    <t>3.7×6.0　沼田とあり</t>
  </si>
  <si>
    <t>24.3×8.5　京高瀬三条下ル２丁目、伏見大阪下シ、東国筋北国筋、大津江州積出シ、江戸大廻シ船積</t>
  </si>
  <si>
    <t>16.2×18.7　京寺町通四条上ル町大藤、他に「大藤」とのみの引札（7.1×5.2）と色摺の「鷺しらず」（13.5×7.2）</t>
  </si>
  <si>
    <t>6.3×2.6</t>
  </si>
  <si>
    <t>6.6×4.6　宮津ありがや製</t>
  </si>
  <si>
    <t>9.5×10.7　字よめず</t>
  </si>
  <si>
    <t>18.0×24.6　禁裏御庭拝見日、正月１９日舞御覧、３月３日御闘鶏、７月１４・１５日御灯篭、節分日</t>
  </si>
  <si>
    <t>15.5×4.7</t>
  </si>
  <si>
    <t>14.2×21.9　開天社</t>
  </si>
  <si>
    <t>15.0×19.8　三条通室町西ヘ入丁鱗弘堂製</t>
  </si>
  <si>
    <t>16.6×11.8　三条車辻島三製、他は名のみの引札（11.5×7.5）</t>
  </si>
  <si>
    <t>12.0×15.0　御はりや人見いとく、針を入れた袋（9.8×2.5）あり</t>
  </si>
  <si>
    <t>11.6×12.0　仁科大町福島孫三郎</t>
  </si>
  <si>
    <t>24.0×14.5　信州飯田白山宝前、「第九大吉」とあり</t>
  </si>
  <si>
    <t>15.3×25.0　９月５日より横浜９字出帆、東京２字出帆、待合所永代大川端町三河屋徳兵衛、築地大波止場向但馬屋金治郎、高輪南町三好屋堅吉、横浜本町１丁目岸田銀治、同海岸５丁目弘明商会、荷物運送南新堀河内屋徳兵衛、同松阪屋宇右衛門</t>
  </si>
  <si>
    <t>28.5×19.0　ラシャ、ゴロフク、八寸織、厚板、江戸地張キセル、根附金物、革類、タバコ入</t>
  </si>
  <si>
    <t>13.0×15.0　字よめず</t>
  </si>
  <si>
    <t>10.0×11.9　飯塚辰次郎、□□伊三郎の印あり</t>
  </si>
  <si>
    <t>9.0×4.3　表に「二分判百両」と摺られ、裏に寅１１月９日大西親兵衛、嶋川治兵衛の印あり</t>
  </si>
  <si>
    <t>12.8×8.0　１００目入、井口山城、「申１１月改」とあり</t>
  </si>
  <si>
    <t>11.2×6.5　東海道丸子駅西入口蔦屋平四郎</t>
  </si>
  <si>
    <t>7.6×3.0が２枚　嶋田屋請合</t>
  </si>
  <si>
    <t>13.6×8.0</t>
  </si>
  <si>
    <t>12.6×18.0　金２５疋と墨書あり</t>
  </si>
  <si>
    <t>6.4×3.5　１枚は「御菓子」引札（6.6×3.3）</t>
  </si>
  <si>
    <t>12.7×8.2　筑前博多津吉井屋喜兵衛</t>
  </si>
  <si>
    <t>11.2×8.1　皇都堺町通四条上ル２丁目本家延吉屋山下肥後大掾藤原良徳、１枚は品名のみの引札（8.5×6.0）</t>
  </si>
  <si>
    <t>24.3×33.5　ならさる沢のいけ南へ入いまみかど町御定宿うをや佐兵衛</t>
  </si>
  <si>
    <t>23.2×13.2</t>
  </si>
  <si>
    <t>20.4×14.2　駿府茶町通三河屋佐吉</t>
  </si>
  <si>
    <t>4.6×4.2　「大宮角田薬舗紙筆墨扇名箋発客」とあり</t>
  </si>
  <si>
    <t>11.0×4.5</t>
  </si>
  <si>
    <t>12.5×17.2　長崎菊寿軒</t>
  </si>
  <si>
    <t>14.2×24.5　信州飯田在黒田村代田斎太郎製</t>
  </si>
  <si>
    <t>23.0×27.0　神戸弁天浜船大工フヒツジエラードストロム、高木静江、「当節阿波侯ノ為メ二重ナル内車蒸気船」をつくったとあり、あと１枚は帆船図（13.2×24.6）</t>
  </si>
  <si>
    <t>22.7×13.5　三笠山麓とあり</t>
  </si>
  <si>
    <t>9.9×7.3　奧州相馬中村田町３丁目東側北ヨリ入口田代清次右衛門</t>
  </si>
  <si>
    <t>16.0×14.0　近江国伊吹山麓柏原宿日本第一本家亀屋為蔵</t>
  </si>
  <si>
    <t>20.6×14.0</t>
  </si>
  <si>
    <t>22.0×12.3　柏屋喜一郎、他に書院置物、花器、茶篭、鉄びん</t>
  </si>
  <si>
    <t>15.8×11.3　いかの塩から、かつほのたたき</t>
  </si>
  <si>
    <t>19.3×3.5　箱根湯本</t>
  </si>
  <si>
    <t>14.4×22.5　尾陽米市場米屋兵吉、名古屋延米相場の休日附あり</t>
  </si>
  <si>
    <t>15.0×26.3　他の薬品名もあり、名古屋京町七間丁東え入御薬種所翠松堂岡田屋宗助</t>
  </si>
  <si>
    <t>14.8×20.8　「茲三州岡崎青々翁先生為遊学来于飯田而優游既三旬鴬田于真光精舎一日催書画風流筵」、９月４日不限晴雨、卓池が来るのは弘化１年８～９月のこと、あるいは天保６年の時か？</t>
  </si>
  <si>
    <t>14.8×24.2　大阪とあるも以下の部分よめず</t>
  </si>
  <si>
    <t>16.3×15.0　「１１月限かいす」とあり、「右本紙御手詰之節此切手御戻シ可被成候」とあり、「本紙５通７斗９升」、大口宛、他に関連の一紙（14.9×7.0）あり</t>
  </si>
  <si>
    <t>23.5×10.5</t>
  </si>
  <si>
    <t>10.4×7.1</t>
  </si>
  <si>
    <t>12.6×6.8</t>
  </si>
  <si>
    <t>17.8×28.0　京柳馬場通綾小路下西側御用御茶所美濃部忠兵衛、一斤に付直段</t>
  </si>
  <si>
    <t>17.5×28.2　京一条通大宮東入町御茶所小谷仁兵衛、一斤に付直段</t>
  </si>
  <si>
    <t>15.0×47.7　癸卯改板、京柳馬場通綾小路下西側御用御茶所美濃部忠兵衛</t>
  </si>
  <si>
    <t>15.0×46.8　１斤２００目直段、京車屋町通御池下ル町御茶所糸屋清兵衛、値段が１６０と同一につき嘉永３年とする</t>
  </si>
  <si>
    <t>15.0×45.4　名古屋伝馬町通桑名町東え入松柏園升屋半三郎製、年不明の名古屋のもの故、一応安政５年とする</t>
  </si>
  <si>
    <t>14.3×49.0　飯田松一御堀端梅月庵和泉屋庄三郎、「諸国白黒さとうるい」の宣伝もあり、「嘉永５子７月改」</t>
  </si>
  <si>
    <t>15.3×60.3　大坂うなぎ谷三休橋筋西へ入町御免調合所法橋吉野五運、売弘所信州松本本町生坂屋喜右衛門</t>
  </si>
  <si>
    <t>15.0×17.8　大坂うなぎ谷三休橋西へ入御免調合所本家法橋吉野五運</t>
  </si>
  <si>
    <t>25.3×16.5　東都本町２丁目今井製</t>
  </si>
  <si>
    <t>22.6×10.3　大阪松屋町通り久宝寺橋北辻角大和屋重兵衛</t>
  </si>
  <si>
    <t>24.0×32.0　江戸下谷長者町製薬所堺屋儀兵衛謹製、かせ、しやく、つかへ、めまひ、せんき、せんしやく、ねひへ、くわくらん等</t>
  </si>
  <si>
    <t>19.0×7.0　蓬室とあり</t>
  </si>
  <si>
    <t>13.6×8.6　芝神明前花□屋、桃色極製</t>
  </si>
  <si>
    <t>6.6×8.5　うの花づけ、すがた漬、鯛きく漬などあり、店名住所なし、この引札の下に篆刻のものあるも内容不明</t>
  </si>
  <si>
    <t>23.3×11.0</t>
  </si>
  <si>
    <t>18.0×3.2　生兵教練部、百羅屯教練部、技隊龍教練部と下に３行分ち書あり</t>
  </si>
  <si>
    <t>25.0×31.0　１月５日迄の大火を記す</t>
  </si>
  <si>
    <t>24.3×32.2　「天保１５辰年直下ケ改板」とあり、「宇治信楽諸国御茶所」とあり</t>
  </si>
  <si>
    <t>25.0×32.5　本家調合所大坂心斎橋南に３丁目南東角吉文字屋源十郎、延寿堂唐斎鑑製、国元弘所松本本町５丁目米屋弥兵衛、飯田本町２丁目□屋文治郎</t>
  </si>
  <si>
    <t>23.5×30.3　「紀州御免小児薬王ねつさましむしおさへ引止薬」、「紀州御免大人薬王粒甲丹一名ねむり薬」とあり、後者の功能には、かん、しやく、せんしやく、りういん、かんしやう、しんつう、きむつかしとあり、本家調合所伊賀国四日市泊里相原秀八郎、取次飯田池田町綿屋</t>
  </si>
  <si>
    <t>22.5×29.5</t>
  </si>
  <si>
    <t>21.5×28.0</t>
  </si>
  <si>
    <t>24.0×29.5　土州須崎中野屋辰三郎仕入</t>
  </si>
  <si>
    <t>23.5×29.5　天保せん年釣無月、「５０銅より以下の釣銭無之由・・・然ル処此度真鍮波右衛門様新吹鐚蔵様御両人の御取扱ひを以切賃として８文差出融通致候様に御取計」云々とあり、万延元年１２月１６日新鋳精鉄銭通用故、１２月とする</t>
  </si>
  <si>
    <t>23.6×31.0　墨で「慶応元年乙丑１２月上旬」とあり</t>
  </si>
  <si>
    <t>22.3×29.5が２枚</t>
  </si>
  <si>
    <t>19.5×25.5</t>
  </si>
  <si>
    <t>19.8×25.7　「元治二即慶応元年乙丑四月二十七日求」とあり</t>
  </si>
  <si>
    <t>20.7×26.5　今川橋通本銀町２丁目紀伊国屋平三郎、唐木御はし類、御文庫類、御算盤品々</t>
  </si>
  <si>
    <t>20.6×27.5　東都堺町大黒屋忠吉</t>
  </si>
  <si>
    <t>24.0×31.0　御縁日毎月１５日１６日２０日、施主山田氏拝</t>
  </si>
  <si>
    <t>24.2×32.0が３枚　絵２枚、番組１枚</t>
  </si>
  <si>
    <t>22.0×29.2　大名一覧、麝香間祗候、国替え部、地名替え部となっている、「明治３年秋」と墨書あり、静岡、厳原、豊浦、石岡が共に府中から改称されたことがわかる</t>
  </si>
  <si>
    <t>19.7×25.5　諸侯の大陪臣、「駿州酒井閑亭」とある故、明治１年６月？とする</t>
  </si>
  <si>
    <t>16.0×34.0と16.0×40.0　包紙（16.0×7.2）あり</t>
  </si>
  <si>
    <t>22.5×30.1と23.1×14.6　早道の法、おもう人よび出す法等</t>
  </si>
  <si>
    <t>22.6×7.0　楽悠陽、但しこの表題の書付のみ</t>
  </si>
  <si>
    <t>23.2×7.0　但しこの表題の書付のみ</t>
  </si>
  <si>
    <t>15.2×11.0　まじないを記したもの</t>
  </si>
  <si>
    <t>15.0×10.4　まじないを記したもの</t>
  </si>
  <si>
    <t>15.3×12.6　まじないを記したもの</t>
  </si>
  <si>
    <t>14.8×34.5　内藤義秀印施四方、国土安穏福寿増長</t>
  </si>
  <si>
    <t>22.0×30.5が４枚　馬道二丁目森屋治兵衛、細工人千切斎金房、浅草奧山にて興行、「申三」改印あり、２～４枚目はカンカンノウの歌詞とふりつけの図、「申４月吉日千秋万歳」とあり</t>
  </si>
  <si>
    <t>17.7×23.6　包袋（15.5×6.6）もあり、「甲州侍小田原侍軍陣出立寛永１０年於御前談話以後可旨之旨」とあり</t>
  </si>
  <si>
    <t>3.5×2.5前後のもの　「どこともなくいいよ」「てまどれるよ」などのことばを記したもの、但し掛けているものは見当たらず、内容不明</t>
  </si>
  <si>
    <t>18.5×48.4　未年晩冬東都隠士宝集堂老人撰</t>
  </si>
  <si>
    <t>17.5×4.5　関連のものと思われるが、右側に京三条大橋擬宝珠（天正１８年庚寅）の摺物（18.0×10.2）がついている</t>
  </si>
  <si>
    <t>17.3×23.9が２枚　「ふみの政十あまり三のとし弥生のすゑつかた」とあり</t>
  </si>
  <si>
    <t>24.8×31.2　大夫竹本長登太夫、いなり社内東小屋にて、墨で「竹本宝太夫」とあり</t>
  </si>
  <si>
    <t>24.5×34.2</t>
  </si>
  <si>
    <t>24.5×34.5　ざこばふちょう、堺肴屋ふちょう、天満春物市ふちょう、紙屋左官やふちょう、江戸積紙やふちょう、木綿やふちょう、唐フチョウ、夜店出しふちょう、淨瑠璃幕閉ふちょう</t>
  </si>
  <si>
    <t>24.8×32.0　和泉屋庄三郎、品名一覧あり</t>
  </si>
  <si>
    <t>23.6×29.2　「泰平の世に生れたる持まるの庫におさむる四海なみせん、身なりにもいとはずかせぐびたせんを老若ともにこれを尊む」と狂歌あり</t>
  </si>
  <si>
    <t>22.5×31.0が４枚と表紙（22.5×15.5）　勢州丹生仙林堂小林尚旺識、「百病の危急を救ふを以て第一の功能とす」とあり</t>
  </si>
  <si>
    <t>15.6×20.6　柳河春蔭謹撰、「明治２年刻開成学校」とあるも、一応３年１月とする</t>
  </si>
  <si>
    <t>24.2×31.0　明治４５年３月付の川本清一の注記あり、文久２年５月、洋書調所となる故、それ以前のもの</t>
  </si>
  <si>
    <t>22.0×16.0と22.0×30.0　前欠</t>
  </si>
  <si>
    <t>8.5×46.0　本来小型折本形式のもの</t>
  </si>
  <si>
    <t>15.8×39.3　田中与四郎様宛、５月１９日、白真岡２反代金、３２匁２分</t>
  </si>
  <si>
    <t>20.0×6.3　五戒庵印施</t>
  </si>
  <si>
    <t>19.7×7.1と19.8×27.7　明治２年１月の俳諧摺物、１７名（蒼丘、如水、守白、小歌、樵夢、得水、春節、光隆、松濤、意萍、有節、奇泉、きく雄、藤（ガイ、がんだれに圭）、雪操、洒雄、春守）、絵は是真、「巳のはる」とある故、一応明治２年とする</t>
  </si>
  <si>
    <t>26.5×38.8　西洋各国書籍類、同小間物類、同銘酒品々、同外科道具、同紙類品々、同沓類品々</t>
  </si>
  <si>
    <t>26.0×19.5</t>
  </si>
  <si>
    <t>17.3×11.8　檪斎阿部先生著、玉山堂発閲、但し表紙のみ</t>
  </si>
  <si>
    <t>10.0×7.5　字判読しえず</t>
  </si>
  <si>
    <t>16.2×11.5　御手遊ともあり</t>
  </si>
  <si>
    <t>12.5×36.0が４枚　「英政如何」初編１册、同２編ヨリ末迄近刻とあり、５册本は明治元年刊なので明治元年とする、中外堂（東京本町４丁目上州屋総七）の刊行物目録、また「万病救急回陽丸」の案内もあり</t>
  </si>
  <si>
    <t>16.8×24.0　東都橘定英謹製、八町堀大通鼈甲類小間物所いつみや栄次郎</t>
  </si>
  <si>
    <t>7.6×13.5　SHIDZUOKA JAPAN MADE BY YASBEYとあり</t>
  </si>
  <si>
    <t>6.0×4.2　名葉所とあり</t>
  </si>
  <si>
    <t>24.0×7.7　小豆島土庄関屋利七</t>
  </si>
  <si>
    <t>21.5×15.5　「通仙」とあり</t>
  </si>
  <si>
    <t>9.3×15.6　城州伏見下板橋油屋源兵衛</t>
  </si>
  <si>
    <t>4.6×3.1と6.0×3.8</t>
  </si>
  <si>
    <t>3.2×6.5</t>
  </si>
  <si>
    <t>9.2×7.4　今川橋東側花の露玉吉製</t>
  </si>
  <si>
    <t>11.3×5.0</t>
  </si>
  <si>
    <t>17.7×4.7　備中矢掛駅名産、本家製村田屋</t>
  </si>
  <si>
    <t>15.5×3.9　「第三」と墨書あり</t>
  </si>
  <si>
    <t>15.7×7.0　「日本西京御影堂乗阿弥」と朱印あり、「塗柄蒔絵房付二十本入、但１本に付金１分宛」と墨書あり</t>
  </si>
  <si>
    <t>7.2×7.6　JAPANESE SILK MANUFACTURES.とあり</t>
  </si>
  <si>
    <t>21.6×4.6　名古屋本町札ノ辻御扇子屋大黒屋源兵衛</t>
  </si>
  <si>
    <t>11.0×5.2</t>
  </si>
  <si>
    <t>7.7×6.0　「山城塚」とあり</t>
  </si>
  <si>
    <t>4.4×3.8</t>
  </si>
  <si>
    <t>8.7、但し円形の直径　「国分」、「龍三」とあり</t>
  </si>
  <si>
    <t>18.8×27.7</t>
  </si>
  <si>
    <t>半銭端書　今川小路２丁目９番地田中芳男宛、「佐原君送別費１人分１円８６銭２厘、辻君迄御差出相成度旨の回章ありたり」云々</t>
  </si>
  <si>
    <t>半銭端書　今川小路２丁目９番地田中芳男宛、「御申遣の通り来九日は休暇にも御座候に付、朝八九時之間には必す参堂可仕」云々</t>
  </si>
  <si>
    <t>小型西洋封筒　米国桑港より、大日本帝国東京上野公園地内田中芳男宛、「当夏中白川殿へ献上致し候果実の義云々」「植物の移植、季候を待て帰国仕候」</t>
  </si>
  <si>
    <t>半銭端書　小川町今川小路９番地田中芳男宛、榊の住所は赤坂丹後丁７７番地、「少々不快故豚犬二児ヲ明１１日朝尊宅え差出可申」云々</t>
  </si>
  <si>
    <t>半銭端書　小川町今川小路２丁目９番地田中芳男宛、「弥１０日比御出帆相成候に付ては明２日午後４時より昇堂可仕旨尊示敬承、同日時昇堂御礼可申上候」</t>
  </si>
  <si>
    <t>半銭端書　今川小路２丁目９番地田中芳男宛、「晩餐ヲ供度、明６日午後４時頃より御来訪願度、尤御出発前に付万一御差支も候はば、明朝まて御一報願度」云々</t>
  </si>
  <si>
    <t>半銭端書　今川小路２丁目９番地田中芳男宛、長田の住所は下番町１７番地、「少々御鑑定相願度珍品他人より被托候に付、幾日何時ニ罷出候はば一寸御覧被成候哉」云々</t>
  </si>
  <si>
    <t>半銭端書　小川町今川小路田中芳男宛、津田の住所は麻布新堀町２番地、「ELEOCOCOE、上の洋名日本樹の内何樹に御座候哉、イタリアより注文申越候間御教諭奉希候」</t>
  </si>
  <si>
    <t>半銭端書　小川町今川小路２丁目９番地田中芳男宛、武田の住所は麻布本村１２０番地、「博物図解明の小册の事に付、山下おゐて引キ合セの上御極め申度、幾日ニ山下え御出張ニヤ、半銭御憤発可被下候」</t>
  </si>
  <si>
    <t>半銭端書　小川町今川小路２丁目９番地田中芳男宛、１５日のみわかる、年月不明なれど明治９年か？、「先刻被仰付一条、郵便ニ当り候処、一部ニ付１７銭、２府５９県にて７円３２銭」云々</t>
  </si>
  <si>
    <t>12.6×10.1　８年９月２０日とあり、朱印に「紙幣寮調査部長之印」とあり</t>
  </si>
  <si>
    <t>半銭端書　小川町今川小路２丁目９番地田中芳男宛、「今日両教師引合無滞相済…富田ハ米国廻りをいたし居、前両人よりハ、早く出立ナレズ今に来着なし」</t>
  </si>
  <si>
    <t>21.3×12.5　No.16, Third Audemachio TOKEI, JAPANとあり</t>
  </si>
  <si>
    <t>17.0×11.8　９月４日上野公園内酣春楼にて開農臨時会の案内、第３大区１１小区四谷仲町１丁目７番地瑞穂舎内とあり</t>
  </si>
  <si>
    <t>15.8×20.3　神田明神下末広町３６番地建部邸内小野氏精製、「むしくだしらくがん」とあり</t>
  </si>
  <si>
    <t>1銭端書　東京小川町今川小路２丁目９番地田中芳男宛、「学業捷径正に領収候、入用の節は可申入候也」</t>
  </si>
  <si>
    <t>1銭端書　東京小川町今川小路２丁目９番地田中芳男宛、「本月１７日付の御書簡并御上梓相成候学業捷径初篇２册到達、正に致領収候也」</t>
  </si>
  <si>
    <t>1銭端書　小川町今川小路２丁目９番地田中芳男宛、市川の住所は東京４大区２小区水道橋内小川町通三崎町１丁目１２番地、「水蜜桃寸の誤御報知被下、御蔭にて氷解仕、難有奉拝謝候」</t>
  </si>
  <si>
    <t>13.2×9.5　東都神田橋御門之外藤華軒製</t>
  </si>
  <si>
    <t>11.0×9.0　日本橋通２町目柳屋五郎三郎</t>
  </si>
  <si>
    <t>11.2×7.5　本家伊勢屋吉三郎、江戸小あみ町よろいのわたし前</t>
  </si>
  <si>
    <t>11.0×7.5　（小網町伊勢屋吉三郎、）</t>
  </si>
  <si>
    <t>21.3×27.0　今川橋通本銀町２丁目紀伊国屋平三郎、箸類・文庫類・算盤</t>
  </si>
  <si>
    <t>4.9×6.0　「清而美是則妙々」とあり</t>
  </si>
  <si>
    <t>11.8×7.7　東京浅草大代地、横浜馬車道内田氏製、PHOTOGRAPHIC PICTURES. Prepared by UCHIDA TOKEIO &amp; YOKOHAMA</t>
  </si>
  <si>
    <t>23.3×14.0　浅草須賀町天王前河内屋藤吉</t>
  </si>
  <si>
    <t>12.6×4.3　於招魂社地内、来ル５月１４日より７日間、毎朝８字より午後６字迄</t>
  </si>
  <si>
    <t>13.5×14.7　今川橋東側花の露玉吉、芝神明前よりの出店とあり</t>
  </si>
  <si>
    <t>11.0×11.0　神田須田町２丁目長岡久左衛門製</t>
  </si>
  <si>
    <t>4.0×4.0　須田町２丁目長岡製</t>
  </si>
  <si>
    <t>6.0×4.5　安宅松五郎、本家砂子とあり</t>
  </si>
  <si>
    <t>23.7×14.5　東都本町槌屋仕入、尺幅別改</t>
  </si>
  <si>
    <t>25.0×13.3　無類別改</t>
  </si>
  <si>
    <t>15.0×14.5　浅草雷神門前角蝶屋山城大掾</t>
  </si>
  <si>
    <t>6.0×7.3　松葉屋□之助</t>
  </si>
  <si>
    <t>6.0×4.2　日本橋通十軒店玉木屋吉兵衛</t>
  </si>
  <si>
    <t>16.8×14.0　紅粉白粉所とあり、販売商品名が列挙されている</t>
  </si>
  <si>
    <t>7.5×3.2</t>
  </si>
  <si>
    <t>5.5×3.0</t>
  </si>
  <si>
    <t>3.8×5.0　掛物類製所、和漢砂糖類、珍物砂糖漬</t>
  </si>
  <si>
    <t>8.0×3.0</t>
  </si>
  <si>
    <t>22.5×14.5</t>
  </si>
  <si>
    <t>23.0×15.0　羅紗衣服類、目利安類、毛頭敷物、西洋酒、小道具、沓類</t>
  </si>
  <si>
    <t>22.5×10.5　御成道はたご町２丁目中川屋長右衛門</t>
  </si>
  <si>
    <t>6.0×4.0　浅草今戸町浜屋金八</t>
  </si>
  <si>
    <t>8.0×4.2　伊豫今治製造、売弘店江戸本町２丁目松屋広瀬</t>
  </si>
  <si>
    <t>8.6×5.0　東京芝通栄町伊勢屋佐七</t>
  </si>
  <si>
    <t>24.0×16.0　神田通り新石町万屋惣兵衛</t>
  </si>
  <si>
    <t>11.5×8.5</t>
  </si>
  <si>
    <t>3.5×4.0</t>
  </si>
  <si>
    <t>9.0×4.0</t>
  </si>
  <si>
    <t>3.6×2.4　小網町とうかん堀伊勢屋六右衛門</t>
  </si>
  <si>
    <t>12.5×8.0　東京日本橋四日市駒屋金蔵</t>
  </si>
  <si>
    <t>4.5×6.5</t>
  </si>
  <si>
    <t>7.7×7.7</t>
  </si>
  <si>
    <t>23.0×15.5　裏茅場町小池勘兵衛</t>
  </si>
  <si>
    <t>6.0×3.4　売捌所　尾州横須賀町方河内屋吉左衛門</t>
  </si>
  <si>
    <t>3.1×3.5</t>
  </si>
  <si>
    <t>7.7×2.9</t>
  </si>
  <si>
    <t>4.8×5.8　菓子と茶の販売</t>
  </si>
  <si>
    <t>10.0×15.0　本家本銀町４丁目大横丁いせやゑい七、売弘所浅草地内</t>
  </si>
  <si>
    <t>15.0×14.7　調合所天満又次郎町東側角、本家中道屋理右衛門、しやくつかへ、はらのいたみ、しよくしやう、せんき、りひやう、おこり、小児かん、さんごあとはら</t>
  </si>
  <si>
    <t>22.5×14.8　「地本絵双紙問屋」とあり</t>
  </si>
  <si>
    <t>7.0×5.0前後のもの　雪太白、太白砂糖、三盆雪、白砂糖等の名称あり</t>
  </si>
  <si>
    <t>15.1×13.2　日本第一本家近江国伊吹山麓柏原宿亀屋為蔵</t>
  </si>
  <si>
    <t>7.0×9.3　横浜太田町３丁目大戸屋久蔵、氷砂糖もあり、他に「白砂糖」引札（7.2×4.0）もついている</t>
  </si>
  <si>
    <t>13.7×15.7　本製所東都小網町３丁目釜屋冶左衛門、後藤左一郎伝法とあり</t>
  </si>
  <si>
    <t>11.0×8.0　御伽羅之油、文七元結、小間物類</t>
  </si>
  <si>
    <t>11.2×8.5　万釘鉄銅物問屋</t>
  </si>
  <si>
    <t>7.4×10.0　出島太白並白もあり</t>
  </si>
  <si>
    <t>6.6×3.1</t>
  </si>
  <si>
    <t>5.5×9.0</t>
  </si>
  <si>
    <t>4.2×5.5　菓子屋</t>
  </si>
  <si>
    <t>6.3×8.7</t>
  </si>
  <si>
    <t>4.5×6.0</t>
  </si>
  <si>
    <t>3.5×5.0</t>
  </si>
  <si>
    <t>5.5×7.8</t>
  </si>
  <si>
    <t>5.5×8.0</t>
  </si>
  <si>
    <t>7.0×9.5　御進物折詰曲物上袋入并諸品切手</t>
  </si>
  <si>
    <t>6.7×6.7</t>
  </si>
  <si>
    <t>6.0×8.0と6.0×7.5</t>
  </si>
  <si>
    <t>5.8×9.0　長崎砂糖漬、水晶氷砂糖、紅毛出島、唐白砂糖、和製白砂糖、氷掛金米糖</t>
  </si>
  <si>
    <t>5.0×7.0　大和屋近江掾とあり</t>
  </si>
  <si>
    <t>6.0×7.6と5.7×7.0</t>
  </si>
  <si>
    <t>8.6×11.0　ざぜん豆の引札</t>
  </si>
  <si>
    <t>6.5×3.0</t>
  </si>
  <si>
    <t>5.4×4.6</t>
  </si>
  <si>
    <t>5.3×5.3　元祖一服一泉とあり</t>
  </si>
  <si>
    <t>5.0×6.5</t>
  </si>
  <si>
    <t>5.6×3.8　麻布下梅田町松屋多兵衛</t>
  </si>
  <si>
    <t>5.7×7.8</t>
  </si>
  <si>
    <t>4.8×5.8</t>
  </si>
  <si>
    <t>3.3×2.5</t>
  </si>
  <si>
    <t>7.6×2.3</t>
  </si>
  <si>
    <t>11.2×5.5</t>
  </si>
  <si>
    <t>5.7×3.8　麹町３丁目中村屋半右衛門</t>
  </si>
  <si>
    <t>4.8×6.0</t>
  </si>
  <si>
    <t>4.0×5.0</t>
  </si>
  <si>
    <t>14.0×4.3</t>
  </si>
  <si>
    <t>4.5×3.3</t>
  </si>
  <si>
    <t>22.0×26.0　三河町１丁目吉野屋惣兵衛</t>
  </si>
  <si>
    <t>22.3×9.5　神田三河町２丁目角三河屋安兵衛</t>
  </si>
  <si>
    <t>24.0×32.5　備後鞆津中村吉兵衛製銘酒、東京本郷４町目疊表荒物類店近江屋喜右衛門、値段附あり、梅酒、菊酒、保命酒、養気酒、本直酒</t>
  </si>
  <si>
    <t>10.8×14.5　東両国横網１２番地桂川氏、東都繕生薬室</t>
  </si>
  <si>
    <t>14.0×13.5　御かみの油、おしろい、びなんかづら、けしやう水、小町べに、御所きはずみ、花橘匂の玉、つやぬの、雪のうめ、元祖さくらか御油製司</t>
  </si>
  <si>
    <t>24.5×16.0</t>
  </si>
  <si>
    <t>21.3×14.0　上下・肩衣・袴・羽織・合羽其外仕立もの、唐物反物切地類</t>
  </si>
  <si>
    <t>19.0×16.0　牛馬会社東京築地中通馬鈴薯百物製造</t>
  </si>
  <si>
    <t>12.5×15.5　神田橋御門外三河町１丁目三河屋、霜月朔日より、以前多町１丁目にあった云々、値段附あり</t>
  </si>
  <si>
    <t>12.0×10.5　蒔絵櫛笄、おしろい香具、銀かんざし、花かんざし、銀箸、ねがけ</t>
  </si>
  <si>
    <t>9.8×5.0</t>
  </si>
  <si>
    <t>24.3×7.2　神田明神前大国屋冶助</t>
  </si>
  <si>
    <t>13.0×7.5</t>
  </si>
  <si>
    <t>16.0×28.0　九段坂上富士見丁３番地南海亭、ソーフ・フライヘイシ・ヒフテキ・パン・コヘイ２朱２匁、ライス・シチウ１朱、ビイル大１本に付３朱と３００文</t>
  </si>
  <si>
    <t>7.5×15.5</t>
  </si>
  <si>
    <t>7.8×6.0</t>
  </si>
  <si>
    <t>6.5×4.2</t>
  </si>
  <si>
    <t>9.5×7.3</t>
  </si>
  <si>
    <t>7.3×7.3　「東京本石町十軒店ひく知弘之」とあり</t>
  </si>
  <si>
    <t>15.5×17.5　神田橋御門之外藤花軒須原屋安右衛門製、ほうそう、はしか</t>
  </si>
  <si>
    <t>13.8×20.0　宇田川新道川ばた大はし、１２月朔日見せびらき</t>
  </si>
  <si>
    <t>12.0×16.0</t>
  </si>
  <si>
    <t>24.0×32.0　本所相生町３丁目西村精助、正宗１両５升４合５夕</t>
  </si>
  <si>
    <t>22.0×15.0　大工道具、左官道具、下駄屋道具、麻裏道具、桶屋道具、料理庖丁、錺屋道具、長鳶手鳶類</t>
  </si>
  <si>
    <t>10.0×5.5　御用御印判所、御召御鉄炮小道具とあり</t>
  </si>
  <si>
    <t>6.0×4.4　砂子とあり</t>
  </si>
  <si>
    <t>6.5×5.2</t>
  </si>
  <si>
    <t>7.8×4.0</t>
  </si>
  <si>
    <t>6.6×5.6</t>
  </si>
  <si>
    <t>18.5×11.2　大和国三輪明神前枡新製、神田鍛冶町２丁目鰹節店高砂屋清蔵</t>
  </si>
  <si>
    <t>16.0×14.0　佃六跡とあり、うなぎめし、どぜう（６００銅）、しやも（５００銅）、８月明日より</t>
  </si>
  <si>
    <t>8.0×4.0　伊豫今治製造、東京売弘所本町２丁目松屋広瀬</t>
  </si>
  <si>
    <t>8.8×9.5</t>
  </si>
  <si>
    <t>4.7×3.2</t>
  </si>
  <si>
    <t>6.2×4.5　室町３丁目浮世小路宇喜世屋平助</t>
  </si>
  <si>
    <t>11.3×6.7　通本石町２丁目唐木屋七兵衛</t>
  </si>
  <si>
    <t>18.0×9.0　日本橋釘店</t>
  </si>
  <si>
    <t>5.0×5.0</t>
  </si>
  <si>
    <t>7.6×3.0</t>
  </si>
  <si>
    <t>17.0×23.0　丼御茶漬７２銅、弁当３匁・４匁、鯉こく２匁５分、茶腕むし２匁５分、いろ盛２００銅、ぞうに１４８銅、しるこ６４銅</t>
  </si>
  <si>
    <t>12.2×8.3　紀伊国屋出張とあり、東京内田九一先生製造、東京諸国名所風景、歌舞妓役者傾城芸者雅俗高名人物</t>
  </si>
  <si>
    <t>13.2　但し扇面最長の幅</t>
  </si>
  <si>
    <t>5.5×5.0</t>
  </si>
  <si>
    <t>10.2×7.0　調合所今川橋東側花の露玉古製</t>
  </si>
  <si>
    <t>16.3×21.0　本町１丁目野田屋安五郎、７月１１日より</t>
  </si>
  <si>
    <t>24.2×8.4　本石町１丁目八組月番より阿部将翁宛、金２両也、「右は店火消入用出銀慥ニ請取り申候以上」とあり</t>
  </si>
  <si>
    <t>24.0×11.5　摺物に書込形式のもの、本町１丁目西宮和吉より若吉宛、２分と１匁</t>
  </si>
  <si>
    <t>23.5×3.5</t>
  </si>
  <si>
    <t>4.3×5.0　小田原本町飯田屋平七</t>
  </si>
  <si>
    <t>4.8×4.0</t>
  </si>
  <si>
    <t>7.0×4.5　神田明神前松屋吉五郎</t>
  </si>
  <si>
    <t>18.0×15.2　「己巳出世大黒」を描いて大小をあらわしている</t>
  </si>
  <si>
    <t>16.0×20.2　本銀町１丁目山崎屋清兵衛、麦酒１升１５匁、銘酒蓬莱１升１２匁５分、４月１９日とあり</t>
  </si>
  <si>
    <t>8.5×12.5　小網町２丁目伊勢屋吉三郎</t>
  </si>
  <si>
    <t>10.0×7.5　売弘処神田通新石町真姿堂喜三郎、人物名所・三芝居役者・新吉原遊女・東京げゐ者</t>
  </si>
  <si>
    <t>15.3×10.3　釘鉄物、真鍮銅、庖丁小刀、鍋釜、大工道具、鋏刺刀</t>
  </si>
  <si>
    <t>22.5×29.0　若林堂、風流絵半切、東錦絵、雁皮紙半切、東千代紙、書かん紙、あづま団扇、折手本、御熨斗つつみ、江戸絵図</t>
  </si>
  <si>
    <t>18.0×24.2　瀬戸物町文花堂、柳亭梅彦口上、１２月明日売出</t>
  </si>
  <si>
    <t>16.5×7.0　「未八月」、「本所緑町５丁目角薬種店伊勢喜別宅におゐて」、「奇物写真同図類」とあり、来る１５日より１５日間風入候間一覧云々</t>
  </si>
  <si>
    <t>16.3×15.0　御膳すし２匁５分、五目２匁</t>
  </si>
  <si>
    <t>11.7×9.0　元芝永井町改芝栄町とあり</t>
  </si>
  <si>
    <t>13.5×6.5　玉細工所、銘石類・水晶石・珊瑚珠</t>
  </si>
  <si>
    <t>12.5×16.0　春秋庵梅笠評、花２４孔、三ノ４８孔、</t>
  </si>
  <si>
    <t>17.0×24.0</t>
  </si>
  <si>
    <t>15.5×10.5　水晶名石玉細工所、眼鏡品々</t>
  </si>
  <si>
    <t>9.0×6.2</t>
  </si>
  <si>
    <t>14.0×19.0　口取もの４５０文、さしみ４００文、玉子むし４００文、卯の花つけ３００文、のつぺいわん盛２００文、あなこいりとうふ２００文、わんもり２５０文</t>
  </si>
  <si>
    <t>8.7×7.3　万国諸品売買所</t>
  </si>
  <si>
    <t>12.0×9.2　鼻紙袋・烟草入、根付</t>
  </si>
  <si>
    <t>13.0×11.2　浅草雷門前村井参勢</t>
  </si>
  <si>
    <t>24.6×14.0　本家三浦屋謹製</t>
  </si>
  <si>
    <t>15.3×12.0　ぞうしがや地内川口屋勝太郎</t>
  </si>
  <si>
    <t>20.5×27.5　居神田明神境内霞山宮沢厚、水晶宝石硝子類朱白共一字金１００匹、石印一面朱白共金一朱</t>
  </si>
  <si>
    <t>23.3×11.0と9.0×11.8　延寿寺、附属の墨書の一紙（17.0×11.5）に「卯１０月晦日、４４歳御女性」とあるので慶応３年とする、</t>
  </si>
  <si>
    <t>24.2×29.2　三河町１丁目小松家</t>
  </si>
  <si>
    <t>20.2×27.7　「明治３年刻大学星学局」とあり</t>
  </si>
  <si>
    <t>18.0×12.5　地本錦絵問屋とあり</t>
  </si>
  <si>
    <t>18.0×28.5　常磐橋御門外御堀端門屋幸之助・内田栄次郎洗濯出張所、白単上着・股引・チヨツキ１枚につき銀１匁３分、１０月とあり</t>
  </si>
  <si>
    <t>30.3×23.3　於招魂社境内、１０月１６日より３日間興行とあり、そこに「改１８日より」と摺られている</t>
  </si>
  <si>
    <t>24.3×6.5　兵部省糺問少令史江並鶴之助弟肥田野四郎、当午２１才、生国武蔵、宿所小川町雉子橋通吉田大学大得業生一所、「８月３日」とあり</t>
  </si>
  <si>
    <t>23.2×14.5　「東海之名産」、「御海苔調進所」、「本家山形屋惣八」とあり</t>
  </si>
  <si>
    <t>24.5×9.5　別当生池院</t>
  </si>
  <si>
    <t>16.5×35.0　三河町１丁目小松家、製品名列挙</t>
  </si>
  <si>
    <t>16.0×20.5　かばやき一皿１朱より、うなぎめし５００文より、どぜうなべ同</t>
  </si>
  <si>
    <t>24.5×12.7</t>
  </si>
  <si>
    <t>24.5×12.5</t>
  </si>
  <si>
    <t>19.6×25.0　「芝愛宕下迎曦塾林（正十郎）氏大ニ教黌ヲ開ク、因テ予ガ友人ジモアンヲ将ヒテ林氏ト芝ニ戮カシ洽ク生徒ヲ教育セントス有志ノ輩年ノ壮弱ニ関セス来リ就テ学ヘシ、但シ五月朔日開黌ノコト」とあり、FouqueとGiboin</t>
  </si>
  <si>
    <t>24.0×8.7</t>
  </si>
  <si>
    <t>30.5×11.3</t>
  </si>
  <si>
    <t>24.5×10.0　「為心願成就家内安全」と墨書あり</t>
  </si>
  <si>
    <t>21.5×27.5　東京南伝二角文雅堂慶造</t>
  </si>
  <si>
    <t>3.2　但し円の直径</t>
  </si>
  <si>
    <t>24.0×37.3　明治４年刻文部省天文局、内田五観考</t>
  </si>
  <si>
    <t>24.3×33.0　兵部省刊、８月２日、１５０人選挙に付、６月２９日迄に出願すべし云々</t>
  </si>
  <si>
    <t>25.0×16.0　小あみ町１丁目角照降町とあり</t>
  </si>
  <si>
    <t>24.7×14.3</t>
  </si>
  <si>
    <t>25.2×37.0　東京表茅場町柳屋店、横浜５２番ロースマン取扱、案内に各国ちぐはぐの服装しているのを皮肉っていることばあり</t>
  </si>
  <si>
    <t>27.5×21.5　曲馬会主スリエ、桟敷代１人前３朱（上等）、２朱（中等）、切り見物１朱</t>
  </si>
  <si>
    <t>8.5×7.5　日本橋通４丁目堀沢屋長右衛門</t>
  </si>
  <si>
    <t>27.5×12.0</t>
  </si>
  <si>
    <t>27.8×39.5　「入学の儀是迄自分願に付侭懶惰の弊有之、大に規則を敗壊いたし候間、以来入学の節左の通証書持参可致事」とあり</t>
  </si>
  <si>
    <t>7.0×12.0が４枚　赤色紙、本郷４町目藤村忠次郎製、「玉老糖」、「チヤツウ」、「紅雪」、「白雪」の名それぞれにあり、また製法を記した摺物（14.2×13.0）別にあり</t>
  </si>
  <si>
    <t>30.5×22.5　曲馬会主スリエ、これまで桟敷代１分のを３朱、３朱のを２朱とする、但し切り見物は１朱</t>
  </si>
  <si>
    <t>12.3×15.3　スリエのもの、１人１分とあり、明治４年招魂社興行の時のものか？</t>
  </si>
  <si>
    <t>12.3×11.3</t>
  </si>
  <si>
    <t>27.8×40.0　東陽斎主人記、閏５月から６月に江戸でふった豆のようなものは、実は東叡山にあるヤマクスの実であるとするもの、柳河春三が附札に「諄諭盛荷、異説無御座候、思フニ都下俗民妖妄ノ説ヲ唱フルモノ少カラサルヘシ、希クハ速ニ剞ケツ（厥に立刀）氏ニ附シ一枚摺ト</t>
  </si>
  <si>
    <t>21.5×30.0　１０月７日～２６日、於目白台通雑司ヶ谷鬼子母神少し手前陶器所含翠園、補助博物社中、后見竹本要斎、会主中村芳兵衛、２１２が英文案内</t>
  </si>
  <si>
    <t>16.3×6.2　１０番とあり</t>
  </si>
  <si>
    <t>16.5×20.8　１０月２０日より２０日間両国柳橋万八楼上にて展覧、会主四海屋静一、後見潅花園標堂</t>
  </si>
  <si>
    <t>24.5×39.5　９月１５日より文部省博物館に持出すべし、会期は１０月１～１０日、切手は博物館と諸方書林より相渡すべし、文部省博物館刊</t>
  </si>
  <si>
    <t>冊子　植物出品勧誘、山手６３番カラメル扱い、東京は植木屋秋三郎並小三郎が扱い</t>
  </si>
  <si>
    <t>28.5×20.8　１０月７日より２６日まで、於東京高田町、主催者TAKEMOTO YOSSAY、印刷は横浜JAPAN HERALD社、２０７を英文で案内したもの</t>
  </si>
  <si>
    <t>27.4×36.4　「入学の儀是迄自分願に付侭懶惰の弊有之、大に規則を敗壊いたし候間、以来入学の節左の通証書持参可致事」とあり</t>
  </si>
  <si>
    <t>22.6×21.5　下総本行徳笹屋仁兵衛、「出店江戸中橋１町目行徳笹屋東水より外無御座候」</t>
  </si>
  <si>
    <t>4.4×3.1が３枚　小泉忠左衛門</t>
  </si>
  <si>
    <t>16.1×12.2　筋違橋町とあり</t>
  </si>
  <si>
    <t>4.4×6.0　江川町通り呉六扇子屋永司</t>
  </si>
  <si>
    <t>6.4×4.1　小島弥治郎、隣に関連のもの３点あるも不明</t>
  </si>
  <si>
    <t>26.5×32.2　駿州鞠子泉ヶ谷村連歌師宗長旧跡天往山吐月峰柴屋禪寺、従往来５丁入３丁通ぬけ、他に「いくわかは」引札（27.4×6.5）あり</t>
  </si>
  <si>
    <t>10.7×5.0　９と対のもの</t>
  </si>
  <si>
    <t>5.6×4.5　８と対のもの　下に判読不明の１枚あり</t>
  </si>
  <si>
    <t>16.5×10.0が２枚</t>
  </si>
  <si>
    <t>8.0×10.2　東京竪川丸あ店</t>
  </si>
  <si>
    <t>17.6×6.3　備後鞆津魚屋□四郎</t>
  </si>
  <si>
    <t>18.6×6.4　西備福山天下橋筋桶屋町清寿堂鳴渡屋御用御菓子司</t>
  </si>
  <si>
    <t>8.4×16.7　紀州黒江清水改製</t>
  </si>
  <si>
    <t>21.4×35.7　和紙の凹凸をつけたもの</t>
  </si>
  <si>
    <t>11.3×8.2　津島名物菓子</t>
  </si>
  <si>
    <t>10.4×6.6　作陽津山堺町丸亀屋熊助製</t>
  </si>
  <si>
    <t>15.3×16.2　遠州浜松連尺町いせや弥一郎</t>
  </si>
  <si>
    <t>5.4×3.6　「松屋町本町北に入」とあり</t>
  </si>
  <si>
    <t>7.2×7.4　越福魚店角屋七郎兵衛</t>
  </si>
  <si>
    <t>17.6×4.8　備中矢掛駅名産本家製村田屋</t>
  </si>
  <si>
    <t>17.6×13.0　青沼町２丁目井筒屋</t>
  </si>
  <si>
    <t>15.1×35.3　信州飯田本教同志施印</t>
  </si>
  <si>
    <t>15.1×35.0　信州飯田本教同志施印</t>
  </si>
  <si>
    <t>14.0×8.2　尾州津嶋吾妻屋万蔵</t>
  </si>
  <si>
    <t>15.4×8.6</t>
  </si>
  <si>
    <t>10.5×19.5　勢州朝熊岳野間因幡掾</t>
  </si>
  <si>
    <t>15.8×8.5　中仙道赤坂宿、東雲堂弥兵衛</t>
  </si>
  <si>
    <t>15.0×4.5と5.5×4.2　京都戌亥とあり</t>
  </si>
  <si>
    <t>19.0×12.2</t>
  </si>
  <si>
    <t>27.0×35.8　横浜本町通元スリツ国５２番８４番、商品は金銀時計類、同鎖類他</t>
  </si>
  <si>
    <t>32.0×24.0</t>
  </si>
  <si>
    <t>22.7×18.0</t>
  </si>
  <si>
    <t>24.0×17.2</t>
  </si>
  <si>
    <t>25.5×34.7</t>
  </si>
  <si>
    <t>24.5×17.5　「此品赤銅ニテ製ス、厚サ五厘計リ孔明ノ頃ノ圭ナリト云伝フ」と墨書あり</t>
  </si>
  <si>
    <t>12.2×17.7</t>
  </si>
  <si>
    <t>13.5×17.5　親鸞越後配流に関するもの、中に蒲原郡今津庄鳥屋野の小島村佐五助云々との語あり</t>
  </si>
  <si>
    <t>17.0×62.0　東京橘氏製</t>
  </si>
  <si>
    <t>30.0×42.6　三木郡池戸村組頭専二施印、稲作・麦作・甘藷・茄子・瓜・綿・大根・接木法</t>
  </si>
  <si>
    <t>20.4×13.0　ブドウの引札、福田栄助</t>
  </si>
  <si>
    <t>22.0×4.7　飛州高山清風堂、「名木雷除毒消」とあり</t>
  </si>
  <si>
    <t>15.0×21.6　本舗は上海にあり</t>
  </si>
  <si>
    <t>15.0×8.0と12.0×9.0</t>
  </si>
  <si>
    <t>17.6×5.5　三笠山麓春栄堂</t>
  </si>
  <si>
    <t>6.4×9.0　三笠山麓吉晴</t>
  </si>
  <si>
    <t>19.0×26.0と14.5×6.5</t>
  </si>
  <si>
    <t>26.8×17.6と26.8×9.0　筑州秋月名産静観堂製寿泉苔所</t>
  </si>
  <si>
    <t>26.8×8.8　丹宮万町街文雅堂製造</t>
  </si>
  <si>
    <t>27.5×31.0　大坂定斎本方服部杏林軒定斎藤原善光、江戸日本橋新右衛門町通大坂屋藤左衛門</t>
  </si>
  <si>
    <t>14.8×43.8　大坂天満市□かは、ふか□</t>
  </si>
  <si>
    <t>17.7×12.5　麻布永坂町高いなり前ぬのや太兵衛</t>
  </si>
  <si>
    <t>15.6×12.2</t>
  </si>
  <si>
    <t>15.6×16.2　上１人前２分２朱（パン・カフェ附）、牛鍋１人前３５０文、豚鍋４５０文、鳥鍋４００文</t>
  </si>
  <si>
    <t>19.1×13.6他　銀具代２円３分、刀資７００疋〆金４円半、中井兼之の鐫</t>
  </si>
  <si>
    <t>17.6×26.5　皇国銅鐫開基第二世玄玄堂松田緑山製、蘭香亭蔵版、明治三午年於東京出張所刻之</t>
  </si>
  <si>
    <t>17.7×26.1　皇国銅鐫開基第二世玄々堂松田緑山製、蘭香亭蔵版</t>
  </si>
  <si>
    <t>25.0×18.2　御用御書物師東京芝神明前三島町和泉屋市兵衛発行、水鳥舎江嶋舟霞斎鐫、包紙（9.0×6.5）あり</t>
  </si>
  <si>
    <t>12.1×14.3　於東京玄玄堂鐫、梅屋敷庭、三圍春堤、梅社雪中、不忍蓮池、品川冲中、柳島妙見、亀戸天神、日本橋秋、吉原春色、両国夏日、浅草酉町、首尾松月</t>
  </si>
  <si>
    <t>11.9×15.9　玄々堂松田緑山鐫</t>
  </si>
  <si>
    <t>12.2×15.9　皇国銅鐫職開業之祖玄々堂保居之八男松田龍山以鉄筆刻之</t>
  </si>
  <si>
    <t>11.7×16.2　皇国銅鐫職開業之祖玄々堂保居之八男松田龍山以鉄筆刻之</t>
  </si>
  <si>
    <t>11.6×16.2　皇国銅鐫職開業之祖玄々堂保居之八男松田龍山以鉄筆刻之</t>
  </si>
  <si>
    <t>11.6×15.8　玄玄堂松田緑山鐫</t>
  </si>
  <si>
    <t>9.2×16.3　玄々堂松田緑山鐫</t>
  </si>
  <si>
    <t>9.0×16.0　皇国銅鐫開業之祖玄々堂保居之八男松田龍山以鉄筆刻之</t>
  </si>
  <si>
    <t>9.0×16.2　玄玄堂松田緑山鐫</t>
  </si>
  <si>
    <t>9.7×15.5　銅版玄々堂龍山</t>
  </si>
  <si>
    <t>8.8×13.4</t>
  </si>
  <si>
    <t>9.0×13.4</t>
  </si>
  <si>
    <t>9.5×14.4　銅版玄々堂龍山</t>
  </si>
  <si>
    <t>16.0×18.0　６月１６日田中様とあり、紫縮綿代、但し代価の処切断</t>
  </si>
  <si>
    <t>8.5×12.5　改正再刻とあり</t>
  </si>
  <si>
    <t>8.1×12.8　安政四丁巳仲秋改正再刻</t>
  </si>
  <si>
    <t>8.1×13.3　原図創製、玄々堂緑山鐫</t>
  </si>
  <si>
    <t>8.1×13.3　原図創製玄堂松緑山</t>
  </si>
  <si>
    <t>8.8×13.1　民弥GENGENとあり</t>
  </si>
  <si>
    <t>8.1×13.2　玄々堂写</t>
  </si>
  <si>
    <t>10.1×16.1　原図創製玄々堂緑山刀</t>
  </si>
  <si>
    <t>8.3×13.3　原図創製、玄々堂緑山</t>
  </si>
  <si>
    <t>8.1×13.4　玄玄堂製</t>
  </si>
  <si>
    <t>10.0×16.1　原図創製玄々堂緑山</t>
  </si>
  <si>
    <t>8.2×13.1　安政四丁巳仲秋改正再刻</t>
  </si>
  <si>
    <t>8.1×13.6　九皐画製</t>
  </si>
  <si>
    <t>9.7×15.4　玄々堂龍山、次にローマ字あるもよめず</t>
  </si>
  <si>
    <t>8.5×13.2　玄々、次にローマ字あるもよめず</t>
  </si>
  <si>
    <t>9.6×15.2　御室界内、嵐山松間、清水台下、花頂山麓、祇園東林、高台寺地、平野夜花、長楽山腹、醍醐山下、太秦堂前、花寺前面、岩屋路倚</t>
  </si>
  <si>
    <t>8.5×13.1　玄々、次にローマ字あるもよめず</t>
  </si>
  <si>
    <t>7.9×13.6　九皐製</t>
  </si>
  <si>
    <t>9.7×15.5　御用銅版所玄々堂緑山刀</t>
  </si>
  <si>
    <t>8.3×13.2　玄々堂男十一才童松本民弥、</t>
  </si>
  <si>
    <t>8.1×13.8　九皐画製</t>
  </si>
  <si>
    <t>9.4×15.5　玄々堂男十一才童松本多宮GENGEN</t>
  </si>
  <si>
    <t>9.2×14.6　改正再刻玄々堂緑山刀</t>
  </si>
  <si>
    <t>8.1×13.6　九皐製</t>
  </si>
  <si>
    <t>9.2×15.3　玄々堂緑山銅写、「呼名花頂山の春」とあり</t>
  </si>
  <si>
    <t>8.0×13.5　原図創製玄々堂緑山鐫</t>
  </si>
  <si>
    <t>10.3×16.5　銅板弘通所清水三年坂麓大文字屋要助、二条通麩屋町大文字屋勘兵衛</t>
  </si>
  <si>
    <t>9.3×15.6</t>
  </si>
  <si>
    <t>7.6×13.6　九皐画製</t>
  </si>
  <si>
    <t>11.0×17.5　平安城東玄々堂緑山真写</t>
  </si>
  <si>
    <t>9.3×15.4　京師銅版弘通所西陽館大文字屋要助、尚斎翁大文字屋勘兵衛</t>
  </si>
  <si>
    <t>7.4×13.6　写九皐製</t>
  </si>
  <si>
    <t>9.2×16.0　玄々堂緑山鐫</t>
  </si>
  <si>
    <t>9.3×15.7　御用銅版彫鐫所玄々堂緑山</t>
  </si>
  <si>
    <t>8.0×13.6　改正再刻</t>
  </si>
  <si>
    <t>10.0×15.7　戌三月刻、平安城東霊鷲麓西洋流銅版司蘭香亭蔵版、玄々堂松田緑山写鐫</t>
  </si>
  <si>
    <t>9.1×15.1　西洋流銅版司玄々堂緑山刀</t>
  </si>
  <si>
    <t>8.1×13.3　改正再刻緑山</t>
  </si>
  <si>
    <t>9.7×16.5　銅版弘通所二条通麩屋町西大文字屋勘兵衛、清水三年坂麓大文字屋要助、図中に「玄々」とあり</t>
  </si>
  <si>
    <t>9.3×15.5　図中２９の箇所に名前入</t>
  </si>
  <si>
    <t>7.8×14.2　玄々堂男十一才童松本民弥</t>
  </si>
  <si>
    <t>10.2×15.8　玄々堂龍山</t>
  </si>
  <si>
    <t>8.8×15.8</t>
  </si>
  <si>
    <t>8.0×12.8　安政四丁巳年仲秋緑山再刻</t>
  </si>
  <si>
    <t>9.6×18.3　玄々KANESOEKEとあり</t>
  </si>
  <si>
    <t>8.8×16.0　図中２９の箇所に名前入</t>
  </si>
  <si>
    <t>8.8×13.8　玄々堂男十一才童松本民弥</t>
  </si>
  <si>
    <t>10.0×16.0　玄々堂松田緑山製</t>
  </si>
  <si>
    <t>9.7×16.0　玄々堂緑山製</t>
  </si>
  <si>
    <t>7.8×13.0</t>
  </si>
  <si>
    <t>14.×18.2　京都真鐫銅版司玄々堂緑山鐫</t>
  </si>
  <si>
    <t>9.4×15.5　帝都玄々堂緑山鐫、「呼名祇園の春」とあり</t>
  </si>
  <si>
    <t>14.5×18.2　玄々堂</t>
  </si>
  <si>
    <t>9.1×15.5　玄々堂龍山、次にローマ字あるもよめず</t>
  </si>
  <si>
    <t>13.9×18.3　春景地主桜、京都西洋銅版刻司玄々堂松田緑山鐫</t>
  </si>
  <si>
    <t>9.3×16.0　玄々堂銅版、松本龍山</t>
  </si>
  <si>
    <t>24.5×35.0　陰暦対照表、「明治五年刻文部省天文局内田五観考」とあり、「中外通暦」の題箋あり</t>
  </si>
  <si>
    <t>27.5×39.5　文部省博物館</t>
  </si>
  <si>
    <t>11.8×13.3が２枚　文部省博物館、３月１０日より２０日間、９字より４字まで、於元昌平阪聖堂</t>
  </si>
  <si>
    <t>16.8×4.7　博物館、「切手一枚ニ付一人ニ限ル」とあり</t>
  </si>
  <si>
    <t>33.0×40.3　博覧会事務局</t>
  </si>
  <si>
    <t>24.6×8.5　３４銭半、大坂行、３５字、摺物に書込形式</t>
  </si>
  <si>
    <t>22.0×29.0が４枚　三府知参事・開拓次官・各県令参事宛、大隈参議・寺島外務大輔・井上大蔵大輔より</t>
  </si>
  <si>
    <t>24.5×34.0が２枚　博物局</t>
  </si>
  <si>
    <t>16.0×20.7　「壬申正月十五日ヨリ、灌花園主人」、於浅草中田寿徳院、「動植金石書画今古中外の品物及諸件の写影」とあり</t>
  </si>
  <si>
    <t>21.8×30.0　１０月７日～２６日、於目白台通り雑司ヶ谷鬼子母神少し手前陶器所含翠園、金主中村芳兵衛、后見竹本要斎、これが朱筆で、「明治五壬申中春」、於浅草寺境内、会期が３月初旬となおされている、また四海屋静一の朱筆あり、</t>
  </si>
  <si>
    <t>23.5×17.8　会主四海静一・中村芳兵衛、総括竹本要斎、３月１１日より１００日間、於浅草伝法院庭続地所</t>
  </si>
  <si>
    <t>27.5×48.1　生徒３００人、束脩金１０００疋、月謝１両、積金・寄附金は深川の商人蔵田清右衛門に預けること</t>
  </si>
  <si>
    <t>26.1×34.1　小川町共学舎、童子塾を別にもうける、７～１０歳迄、入門料２円５０銭、月謝金２円</t>
  </si>
  <si>
    <t>17.0×26.5が５枚　式次第</t>
  </si>
  <si>
    <t>8.2×11.8,8.3×11.7,7.7×10.5　鉄道寮</t>
  </si>
  <si>
    <t>11.5×8.0が２枚　博覧会事務局、９字～１２字、１字～４字、１枚は注意書付</t>
  </si>
  <si>
    <t>11.5×8.0が２枚　博覧会事務局、９字～１２字、１字～４字、「山梨県少属相曽長能宛」のもの、１枚は注意書付</t>
  </si>
  <si>
    <t>原形不詳</t>
  </si>
  <si>
    <t>33.2×24.3　上中下３等、新橋横浜間５３分、上等１円１２銭５厘、中等７５銭、下等３７銭５厘</t>
  </si>
  <si>
    <t>27.5×34.0　穀物類、蔬菜類、球根類、莢豆類、芋類、瓜類、雑菜類、香辛類、糸に用る草類、花物類、薬草類、近世舶来物、木類、果類</t>
  </si>
  <si>
    <t>34.0×25.0　８月１日より１２月２１日の間のもの、ヲリゴンヤン、ニウヨルク、コスタリカ、エリエル、ゴルデンエジ、蒸気船問屋は横浜境町糸屋平七、東京霊岸島同出張所、神戸城下町茶屋弥七、長崎西浜町丸屋喜右衛門、長崎江戸町弦屋利七</t>
  </si>
  <si>
    <t>25.0×34.0　博覧会事務局、於山下御門内博物館、３月１日より５０日間、「博物館及諸家珍蔵新古之物品ヲ陳列シ普ク衆人ノ来観ヲ許ス」</t>
  </si>
  <si>
    <t>17.3×27.5　鉛筆で「明治７年５月５日得」とあり、於尾張町２丁目參河屋嘉兵衛階上、主催錦窯舎、補寿美屋平右衛門・三河屋嘉兵衛</t>
  </si>
  <si>
    <t>15.2×13.5　名古屋伝馬町７丁目主事局、於東掛所、５月１日より</t>
  </si>
  <si>
    <t>7.7×10.0と6.8×4.8　精進ごもく、あつやき玉子、卯の花すし、玉子きみ漬、ちらしごもく</t>
  </si>
  <si>
    <t>24.0×16.5　「明治７年５月１７日」と入手の日の墨書あり、第３大区４小区飯田町３丁目１８番地牛窪、牛乳１合４銭、１升３５銭、白牛酪１つに付５銭</t>
  </si>
  <si>
    <t>16.7×24.4　紀元２５３４年第４月、第３大区４小区飯田町１丁目１番地雉子橋外元御厩千里軒、国文社印行、牛乳１合４銭、１升３０銭、バタ１ポンド５０銭</t>
  </si>
  <si>
    <t>24.2×32.2　金沢十間町３８番地博覧会執事局、６月１日～３０日、於石川県公園（兼六園）</t>
  </si>
  <si>
    <t>27.5×40.5　東京牛込揚場町石鹸製造場（梓）、石鹸の種類と効能を説明しているもの</t>
  </si>
  <si>
    <t>24.1×8.7　納本書目１冊、文部省</t>
  </si>
  <si>
    <t>27.7×14.3　「本家」、「東海之名産」とあり</t>
  </si>
  <si>
    <t>32.7×25.1　博覧会事務局、３月１日より５０日間</t>
  </si>
  <si>
    <t>24.5×34.0　茶師清高軒、「宇治信楽諸国御茶所」とあり、「明治７年」と墨書</t>
  </si>
  <si>
    <t>27.5×32.0　虎之門外琴平町１番地日就社（刊）</t>
  </si>
  <si>
    <t>23.0×34.2　銀座１丁目１０番地仮局絵入新聞社編輯印務柳谷藤吉、両面（４頁）印刷</t>
  </si>
  <si>
    <t>20.4×27.1　第１大区４小区神田佐柄木町３１番地共同舗、勧業寮御払請ケ牛乳売捌所、牛乳１合３銭、１升２７銭</t>
  </si>
  <si>
    <t>20.8×8.2　７月１５・６・７日の３日間、売買随意、芝丸山花園主（梓）</t>
  </si>
  <si>
    <t>27.6×16.7　常盤屋志気三、「西洋舶来品」とあり、「明治７年７月」と墨書</t>
  </si>
  <si>
    <t>15.0×8.9　於巣鴨１丁目新梅屋鋪群芳園、３月２０・２１・２２日、会主玉川・竹逸、補助東京植木屋連、「明治７年」と墨書</t>
  </si>
  <si>
    <t>16.3×7.7　５月２６・２７日、於今川小路１丁目玉川茶亭、催主竹逸・玉川、補助植木屋惣連、「明治７年５月」と墨書</t>
  </si>
  <si>
    <t>16.5×9.6　四谷伝馬町１丁目武蔵野松五郎、水晶石、銘石、珊瑚珠、鼈甲、かんざし</t>
  </si>
  <si>
    <t>12.2×15.5　いかのしほから、かつほのたたき、ほふぼふしほから、しそまきうめ、小梅まき、日光とふがらし、</t>
  </si>
  <si>
    <t>17.5×14.3　日本橋通南４町目元祖雁皮名箋発客</t>
  </si>
  <si>
    <t>13.2×3.5　書画筆墨硯類</t>
  </si>
  <si>
    <t>12.0×3.8　３丁目文花堂茂兵衛、和漢筆墨硯石</t>
  </si>
  <si>
    <t>10.3×7.0　作陽津山堺町丸亀屋熊助製</t>
  </si>
  <si>
    <t>4.2×3.4　駿河屋玉泉とあり</t>
  </si>
  <si>
    <t>4.2×4.2　下町玉川屋平之保</t>
  </si>
  <si>
    <t>20.0×7.0　亥五月、芝丸山花園長翁、「本月１５・６・７舶来菁薇盛開ニ付飾付候間御光来」云々</t>
  </si>
  <si>
    <t>24.6×9.1　１６４号より読売新聞１ヶ月分代価１６銭、田中宛、虎之門外琴平町１番地本局日就社、英文スタンプあり</t>
  </si>
  <si>
    <t>16.0×21.3　帰春庵蔵、１年間毎月昼・夜にわけて分数を記している。西洋時と和時の換算用のものか？</t>
  </si>
  <si>
    <t>15.7×6.2　牛込御門外神楽町２丁目開乳社と木印あり、「女うし正肉」と墨書あり</t>
  </si>
  <si>
    <t>8.0×4.5　菊紋章の入った赤スタンプあり、皇室よりの手紙か？</t>
  </si>
  <si>
    <t>6.0×12.0　神田万世橋内、和漢洋活字・印刷機械類・五色インキ墨・各種西洋紙類、絵は銅版か</t>
  </si>
  <si>
    <t>24.4×21.0　「明治８年２月１１日元始祭之肴」と墨書あり、宴会の際の肴の包紙か</t>
  </si>
  <si>
    <t>11.4×6.0と6.5×5.0　大坂心斎橋大丸半丁南さくら井や伊八</t>
  </si>
  <si>
    <t>20.5×14.2　日本橋通１丁目出店銀座町２丁目とあり</t>
  </si>
  <si>
    <t>20.0×3.7　因幡名産他国無類しかのかい道二かい町へ入平井屋藤四郎、「毒けし第一ちとめによし」とあり</t>
  </si>
  <si>
    <t>17.0×24.2　小児４才迄無賃、１２才迄半賃金、東京横浜間５３分、賃金上等１両２朱、中等３分、下等１分２朱</t>
  </si>
  <si>
    <t>9.3×4.0</t>
  </si>
  <si>
    <t>7.3×4.8　本船町野田屋平三郎</t>
  </si>
  <si>
    <t>11.3×4.3と11.2×4.2　開拓使農業課朱印、青山南町（第１号）、前同所（第２号）、麻布笄町（第３号）、３節日を除き毎日午前９時より午後４時迄</t>
  </si>
  <si>
    <t>22.6×14.0　神田須田町静錦堂沢村屋清吉、「御摺物御好次第」とあり</t>
  </si>
  <si>
    <t>24.5×33.0　南神保町２番地、「明治８年亥９月改」とあり</t>
  </si>
  <si>
    <t>5.0×7.0　「田中様、水剤、NO.2560」と墨書、成田屋住所は今川小路３丁目</t>
  </si>
  <si>
    <t>5.7×8.2　「浜三十四号、NO.34」と摺られてあり、また三井と朱印あり</t>
  </si>
  <si>
    <t>2.0×10.0　同一のもの２枚</t>
  </si>
  <si>
    <t>23.0×13.5　神田新石町、「西洋小間物、ギヤマン類、西洋酒」とあり</t>
  </si>
  <si>
    <t>17.0×27.3　東京南伝二角文雅堂慶造とあり</t>
  </si>
  <si>
    <t>19.0×9.5　尾州知多郡大井産</t>
  </si>
  <si>
    <t>15.7×8.0　鞆津石井町高見屋茂助</t>
  </si>
  <si>
    <t>8.0×6.7　鉢石町３丁目海老屋長三</t>
  </si>
  <si>
    <t>11.5×8.5　日光御神橋前鉢石宿御参指定宿とあり</t>
  </si>
  <si>
    <t>8.0×5.3　表神保町１丁目武蔵屋市太郎</t>
  </si>
  <si>
    <t>8.0×7.0　越中滑川小豆屋宗兵衛</t>
  </si>
  <si>
    <t>4.5×3.5</t>
  </si>
  <si>
    <t>7.8×8.3　三十間堀八丁目尾張屋仙造</t>
  </si>
  <si>
    <t>11.2×4.5　これに附属して英文製法書付（直径7.3の円形）及び英文PORTABLE LEMONADE引札（11.0×10.6）あり</t>
  </si>
  <si>
    <t>10.9×7.2</t>
  </si>
  <si>
    <t>17.7×6.8　芝□２町目蟹屋和泉掾</t>
  </si>
  <si>
    <t>6.8×2.2と6.6×2.5　東京第１大区５小区、１枚は「極品精製」とのみあり</t>
  </si>
  <si>
    <t>22.5×9.5　東京数寄屋通山下町茶師登龍軒城州屋利兵衛</t>
  </si>
  <si>
    <t>10.1×5.3　ここに２月１６日付で石田名の手紙添付、それによると北海道産の魚鮮餅を永保、輸出してスープの材料にしたい云々とあり</t>
  </si>
  <si>
    <t>4.2×4.2</t>
  </si>
  <si>
    <t>7.3×4.5　浪花太左衛門橋北</t>
  </si>
  <si>
    <t>10.0×6.5　昌柏斎とあり</t>
  </si>
  <si>
    <t>24.0×8.5　町田久成・田中芳男宛、「第１８号報告添書１通、右は闕尾に付返却落手」と墨書</t>
  </si>
  <si>
    <t>27.5×8.2　８月１７日、「履歴３通」と墨書</t>
  </si>
  <si>
    <t>9.1×9.2　「明治９年１月伝神楼中川昇鉄筆、東京小石川江戸川町１７番地同人社蔵版」とあり。周囲に英文の格言あり、また日曜日を記している。</t>
  </si>
  <si>
    <t>7.6×7.0</t>
  </si>
  <si>
    <t>8.0×8.0と5.0×6.5</t>
  </si>
  <si>
    <t>9.9×3.8</t>
  </si>
  <si>
    <t>20.3×31.0　彩色</t>
  </si>
  <si>
    <t>27.5×11.5　下横田町、「万御仕立物類、卸小売」とあり</t>
  </si>
  <si>
    <t>12.0×3.9　御膳御箸とあり</t>
  </si>
  <si>
    <t>16.5×4.5　御箸とあり</t>
  </si>
  <si>
    <t>14.5×3.2　御箸とあり</t>
  </si>
  <si>
    <t>5.3×2.5　本町仲町</t>
  </si>
  <si>
    <t>6.0×2.8と5.7×2.4　１枚に「シソ入」とあり</t>
  </si>
  <si>
    <t>6.5×3.4</t>
  </si>
  <si>
    <t>6.6×6.3　松代安寿軒の品物についていたもの</t>
  </si>
  <si>
    <t>7.0×6.5　通運会社荷物取扱所、御嶽講、伊勢講、真城講、江州商人衆、浪花講、栄世講、東栄講、諸国商人衆、一新講、文明講とあり</t>
  </si>
  <si>
    <t>7.9×8.3　但し同一紙の表と裏を貼っている、松代住伊勢町安寿軒、「信松代美濃左証印」の丸印あり、博愛堂主人とあり</t>
  </si>
  <si>
    <t>16.8×22.0　信州松代住伊勢町安寿軒、「信松代美濃左証印」の丸印あり、「信濃国埴科郡之銘品」あり、にはかそば、砂糖製俄そば、そばかんとあり</t>
  </si>
  <si>
    <t>16.5×11.6　他に雲井（16.5×5.7）、烟楽（9.8×2.8）の２引札及び「御進物御煙草品々、水戸下町広屋製」（6.2×7.5）との引札あり、一纏りのものか</t>
  </si>
  <si>
    <t>14.6×11.2　東都調布軒製</t>
  </si>
  <si>
    <t>14.6×10.6　会主多良尾政男、６月２５・２６・２７日、於呉服橋外柳屋楼上</t>
  </si>
  <si>
    <t>15.6×33.0　陸運元会社栃木出張所国府虎胤、三拝田波重左衛門、半田小林森一郎・小林久二郎、大行寺速水文平、網戸須田幸助、東京蠣殻町１丁目２番地諸川運送所国府千里、三拝・半田午前１１時発、乗合１名２７銭、大行寺午後１時発、２４銭、網戸午後４時発、１８銭７厘５</t>
  </si>
  <si>
    <t>23.0×13.0　雨畑硯、水晶、富士石、瑪碯などの細工物及び「東海道中仙道道法早引道中記」販売の旨、東海道富士川西端岩淵玉藤堂硯屋長右衛門</t>
  </si>
  <si>
    <t>26.0×4.0　西京御影堂量阿弥製、大阪京橋２丁目店</t>
  </si>
  <si>
    <t>17.0×16.5　「明治９年９月京都府大属明石博高より来」とあり、京都紙商社の製品書付で、「１００枚、白紙、糊入、長サ１尺１寸巾８寸、８分６リン６毛、第３３」と墨で書込みあり</t>
  </si>
  <si>
    <t>16.7×10.5　「御手紙１通、右正に落掌仕候也、田中様、水野」と墨書、但し受領証は銅版で印刷されているもの</t>
  </si>
  <si>
    <t>26.0×17.0　勢州四日市廻漕会社黒川彦左衛門、東京小川町今川小路田中芳男宛、丹波修治殿出、菰包小樽１つ、貫効丸便、摺物に書込形式</t>
  </si>
  <si>
    <t>26.5×16.5　勢州四日市廻漕会社黒川彦左衛門、東京今川小路２丁目田中芳男宛、岡田正堅出、包１つ、清渚丸便、摺物に書込形式</t>
  </si>
  <si>
    <t>22.6×14.6　日本橋通一出店京橋銀座２町目万屋孫兵衛</t>
  </si>
  <si>
    <t>3.2×8.8　「１０月１２日出勤」とあり</t>
  </si>
  <si>
    <t>20.2×15.7　海軍楽長藤木知信</t>
  </si>
  <si>
    <t>21.8×15.7　陸軍教導団軍楽長小篠秀一、陸軍省雇教師作者ダグロン</t>
  </si>
  <si>
    <t>19.8×14.0　静錦堂、神田須田町、「御摺物御好次第」とあり</t>
  </si>
  <si>
    <t>17.0×4.8　備中矢掛駅名産本家製村田屋</t>
  </si>
  <si>
    <t>16.5×24.0　御養生牛肉所、御進物牛肉折詰、牛肉つくだ煮、しぐれ、ぶた、西洋酒品々</t>
  </si>
  <si>
    <t>15.5×20.0　学業捷径８部、「６月３０日」とあり、摺物に書込形式</t>
  </si>
  <si>
    <t>8.7×4.4</t>
  </si>
  <si>
    <t>27.5×20.5　四日市廻漕会社黒川彦左衛門、東京小川町今川小路田中芳男宛、丹波脩冶出、貫効丸便</t>
  </si>
  <si>
    <t>25.0×14.0　水晶、阿蘭陀、新石町、「御眼鏡の儀は万一御目に合不申候時は何ヶ度なり共御取替申上候」</t>
  </si>
  <si>
    <t>26.5×41.0　彩色、有仙軒主人の漢詩あり</t>
  </si>
  <si>
    <t>15.5×15.2　博物館宛、宛先勢州朝明郡川北村丹波脩冶、紙巻１本、通常賃金四日市迄１２銭</t>
  </si>
  <si>
    <t>20.8×14.0　御香具所とあり</t>
  </si>
  <si>
    <t>16.5×24.0　「１１月より」とあり、口取もの１朱、さしみ５銭、茶椀むし上１朱、下５銭、わん盛３銭５厘、鳥なべ５銭、煮肴５銭、しほ焼５銭、よせ鍋５銭、茶椀盛３銭、弁当上１朱、下５銭</t>
  </si>
  <si>
    <t>24.5×16.8　「右明治９年９月５日受取」、澳国博覧会布告文、航海造船報告書、古船吟味心得、工業伝播報告書、蚕卵説、澳国博覧会報告書国勢部（２冊）、澳国博覧会賞状及賞牌領与表（１枚）</t>
  </si>
  <si>
    <t>26.5×17.0　横浜佐野常民出、「コンニチノシユウクハイハエンニンソロ」、着局は本郷電信局</t>
  </si>
  <si>
    <t>7.2×9.2と7.7×8.2</t>
  </si>
  <si>
    <t>24.0×31.5　漁師が四つ手網を準備している図柄、佃煮</t>
  </si>
  <si>
    <t>8.0×5.5と8.5×6.1　飯田町２丁目九段坂上常灯台北隣５９番地資生堂、田中芳男宛、内用、用法１日６回に御分服、２日分、No.2720、2759　同様のもの２枚</t>
  </si>
  <si>
    <t>9.2×3.6</t>
  </si>
  <si>
    <t>4.5×5.0　国産製煉羹類とあり</t>
  </si>
  <si>
    <t>3.3×5.2</t>
  </si>
  <si>
    <t>7.8×2.8　２９と対か</t>
  </si>
  <si>
    <t>22.0×12.0　高いなり前、御膳信州更科蕎麦所「御船切御重詰御折詰御好次第」、「遠方の御方様は御入物御持参可被下候」とあり</t>
  </si>
  <si>
    <t>26.3×23.3　車之町とあり、鵜飼の図あり</t>
  </si>
  <si>
    <t>7.3×3.2　３４と対か</t>
  </si>
  <si>
    <t>5.4×3.5　３３と対か</t>
  </si>
  <si>
    <t>6.8×2.7　「シソ入」とあり</t>
  </si>
  <si>
    <t>8.1×8.4　「松代住伊勢町安寿軒」の木印が裏におしてあるもの</t>
  </si>
  <si>
    <t>19.3×10.2　東京九段坂通今川小路、和漢筆墨硯文房具</t>
  </si>
  <si>
    <t>24.2×16.1　但し三折になっている形での計寸、この朱印が捺されている和紙に「明治８年６月２１日」の墨書と「東京小川町１０番地尾島邦三郎御印判師」の木刻印あり</t>
  </si>
  <si>
    <t>14.0×6.3　「此郵便物は米国を経て互に郵便仮条約外の船にて到着候得共、請取人え特殊の便宜を与へんため郵便規則仮手続を以て配達候条、内国郵便税を此朱消の切手を目的なし相払可申事」とあり</t>
  </si>
  <si>
    <t>14.0×10.0　「明治９年雨畑村を硯村と改称」と墨書あり</t>
  </si>
  <si>
    <t>11.8×16.2　東京大伝馬街第三梅花亭森田清翁発兌、清国伝製雲片、同桂花糖、清国伝習牛皮糖、「明治９年１月１５日」と墨書あり</t>
  </si>
  <si>
    <t>8.3×10.0と12.0×8.8　神田雉子町保全堂製、AROMATIC FINE BITTER、１枚は効能書</t>
  </si>
  <si>
    <t>13.0×9.5　製糸機械の図あり</t>
  </si>
  <si>
    <t>9.8×6.5　元売捌所四谷忍町８番地近藤徳兵衛</t>
  </si>
  <si>
    <t>8.5×17.0</t>
  </si>
  <si>
    <t>16.3×20.7　８月１７日開店とあり、一橋通町雉子橋北</t>
  </si>
  <si>
    <t>16.5×27.0　押田俊三製著、明治９年９月発兌、定価１０銭</t>
  </si>
  <si>
    <t>16.4×17.0　内務省宛、「田中芳男受書」を受領した旨、摺物に書込形式</t>
  </si>
  <si>
    <t>12.1×17.0　田中芳男宛、横須賀片山直人宛荷物、摺物に書込形式</t>
  </si>
  <si>
    <t>24.1×16.2　封書１通、摺物に書込形式</t>
  </si>
  <si>
    <t>32.0×21.4　郵船問屋横浜西村新七、東京芝愛宕下同出張所、東京堀江町同出張所、７月～１２月のスケジュール、横浜上海間上３２円５０銭、下７円５０銭、東京丸（ニウヨルク）、玄海丸（コスタリカ）、広島丸（ゴルデンエジ）、名護屋丸（ヲルゴニヤン）</t>
  </si>
  <si>
    <t>26.8×20.0　虎之門外琴平町１番地日就社</t>
  </si>
  <si>
    <t>26.3×34.5　神田万世橋通り淡路町２丁目和漢洋活版所国文社、山田栄造著、時刻表及び明治８年日曜日表は活版印刷</t>
  </si>
  <si>
    <t>11.6×12.0と15.0×10.0　１枚は口演、１枚は「新工夫流の錦」引札</t>
  </si>
  <si>
    <t>9.2×4.5　筆墨硯精造とあり</t>
  </si>
  <si>
    <t>16.3×5.5　「麁餞、田中芳男様、倉谷柳、佐野常民」とあり</t>
  </si>
  <si>
    <t>22.0×9.0　摺物に書込形式、河瀬宛封書壱</t>
  </si>
  <si>
    <t>5.5×4.7　５９と対のもの</t>
  </si>
  <si>
    <t>11.0×5.0　５８と対のもの</t>
  </si>
  <si>
    <t>21.5×19.0　博物館、USEFUL PRODUCTS OF THE VEGETABLE KINGDOM、紀元２５３６年とあり</t>
  </si>
  <si>
    <t>26.0×28.6　東京絵入新聞１２月１日附録焼場一覧、銀座１丁目５番地仮本局絵入新聞社、編輯長前田健次郎、印刷人染崎延房</t>
  </si>
  <si>
    <t>9.2×9.5　書物店唐物店とあり、１１月２９日の大火に類焼、西洋封筒（7.5×13.6）もあり、「東京日本橋通３丁目丸屋善七」印と「９年１２月３日」の消印あり</t>
  </si>
  <si>
    <t>3.6×2.6　同一のもの３枚</t>
  </si>
  <si>
    <t>20.7×6.1　今川小路１丁目と墨書あり</t>
  </si>
  <si>
    <t>24.0×16.0　摺物に書込形式、三菱汽船取扱所日本橋西川岸町福井幸次郎差出、田中宛、紙包書籍入１ヶ、大阪和泉町２丁目三角有義宛荷、１０銭</t>
  </si>
  <si>
    <t>14.2×17.0　摺物に書込形式、封書１通、御使中宛</t>
  </si>
  <si>
    <t>14.2×10.0　摺物に書込形式、差出人小川町今川小路２丁目９番地田中芳男、宛先信州飯田七番町４０３番地岩崎新三郎、書状壱通、担当者の松本印あり</t>
  </si>
  <si>
    <t>15.0×24.7　飯田町２丁目５９番地九段坂上灯台北隣資生堂調薬舗賀川東斎、以上活版印刷、「カヤフテ油、外用」と墨書あり</t>
  </si>
  <si>
    <t>26.5×13.2　横浜本町４丁目蒸氣取扱所森屋善三郎店今小路２丁目森屋出張所、田中様、白木箱壱個、勢州朝明郡川上村丹波脩冶行、運賃３５銭請取</t>
  </si>
  <si>
    <t>24.3×16.5　摺物に書込形式、１０月１３日・１２月２７日御弁当２度分５０銭、田中様御会計中様</t>
  </si>
  <si>
    <t>2.2×16.2</t>
  </si>
  <si>
    <t>11.1×7.4　銘柄は花盛か？</t>
  </si>
  <si>
    <t>9.0×9.3　勢州四日市北町長崎屋十右衛門</t>
  </si>
  <si>
    <t>7.4×13.5　絵は銅版、神田万世橋淡路町２丁目和漢洋活版所同活字販売所、活版用諸品販売</t>
  </si>
  <si>
    <t>16.0×10.3　男総入歯２分より、１枚２匁５分、女総入歯１分１朱より、１枚２匁</t>
  </si>
  <si>
    <t>21.0×16.0と16.0×6.0　但し字よめず、模様として書いたものか？</t>
  </si>
  <si>
    <t>6.2×9.5</t>
  </si>
  <si>
    <t>7.2×7.8</t>
  </si>
  <si>
    <t>9.1×6.5　但し袋のみ、東京書肆富山堂蔵、附各国旗章一覧</t>
  </si>
  <si>
    <t>10.4×8.1　製作人東京府下守隋彦太郎</t>
  </si>
  <si>
    <t>24.5×8.0　摺物に書込形式、料金７銭、届１銭５厘、従ヨシヲ至東京タナカ</t>
  </si>
  <si>
    <t>5.5×6.8</t>
  </si>
  <si>
    <t>5.8×5.8　８４と対か</t>
  </si>
  <si>
    <t>11.1×5.0　８３と対か</t>
  </si>
  <si>
    <t>20.0×12.5</t>
  </si>
  <si>
    <t>14.7×4.0</t>
  </si>
  <si>
    <t>17.5×12.5</t>
  </si>
  <si>
    <t>14.0×16.4　ガラス瓶とブリキ凾詰の新製品の広告、東京日本橋釘店山形屋窪田惣八</t>
  </si>
  <si>
    <t>32.5×14.5　摺物に書込形式、諸荷物運送問屋大阪今橋西川岸熊谷伊太郎、送り主博物場三角有儀、届向東京小川町今川小路２丁目９番地田中芳男宛、運賃は大坂払、品名板挾影木入壱つ</t>
  </si>
  <si>
    <t>18.1×11.4　フルコース和名及び仏語名</t>
  </si>
  <si>
    <t>6.7×7.4</t>
  </si>
  <si>
    <t>10.5×7.0　魚せんべいもちひ用（9.0×12.5）添附、これには鴨冶誌とあり</t>
  </si>
  <si>
    <t>7.5×4.8　太左衛門橋北</t>
  </si>
  <si>
    <t>16.0×9.5　東京九段阪下爼橋東畔今川小路第１坊流芳斎藤和輔</t>
  </si>
  <si>
    <t>15.5×15.5　摺物に書込形式、内国通運会社、田中留守様、豆州熱海田中芳男宛、信書５箇入紙包箱物　２２５匁、４２銭８厘</t>
  </si>
  <si>
    <t>11.3×6.0</t>
  </si>
  <si>
    <t>11.2×7.3　遊行寺うら門前</t>
  </si>
  <si>
    <t>10.8×3.0　旅宿と思われる</t>
  </si>
  <si>
    <t>7.0×5.3　１００と対のものか</t>
  </si>
  <si>
    <t>12.0×12.0　９９と対のものか</t>
  </si>
  <si>
    <t>6.3×4.3</t>
  </si>
  <si>
    <t>14.8×12.2　第４大区１小区神田錦町１丁目３番地精製本舗保生堂、１合３銭８厘、１ヶ月（３１日）分１円８銭５厘（１合３銭５厘の割）</t>
  </si>
  <si>
    <t>24.6×8.6　摺物に書込形式、田中芳男殿より御書翰１通</t>
  </si>
  <si>
    <t>27.0×9.5　摺物に書込形式、田中殿より鈴木殿へ壱封</t>
  </si>
  <si>
    <t>16.2×26.5　羽前国山形二日町北側阿波屋喜七製</t>
  </si>
  <si>
    <t>16.2×9.2　摺物に書込形式、１２月３日、「御書状一通賞状副書とも二通半折封の侭一巻、外に訳鍵は当時持置無御座候間、此条乍御気之毒御断申上候也」</t>
  </si>
  <si>
    <t>14.2×16.5　摺物に書込形式、手簡１通他、田中殿御使中</t>
  </si>
  <si>
    <t>15.0×26.0　埼玉県下武蔵国入間郡黒須村狭山会社、売捌所東京采女町中村甚兵衛、同浅草御蔵前静岡園佐々井半十郎、同銀座町２丁目橘成彦、米国ニューヨルク府出店佐藤百太郎</t>
  </si>
  <si>
    <t>27.0×20.0　摺物に書込形式、紙封小包壱つ、丹波脩冶出、東京小川町今川小路田中芳男宛、貫効丸、伊勢四日市港黒川彦左衛門</t>
  </si>
  <si>
    <t>24.8×4.5　短冊型のもの、田中の名前と肩書の部分は墨書</t>
  </si>
  <si>
    <t>24.5×8.2　摺物に書込形式、「回議入状箱壱つ、山高殿へ壱封入」</t>
  </si>
  <si>
    <t>8.2×16.5　彩色、東京四谷内藤新宿勧農局試験場製</t>
  </si>
  <si>
    <t>8.2×16.2　彩色、東京四谷内藤新宿勧農局試験場製</t>
  </si>
  <si>
    <t>10.6×16.7　彩色、東京四谷内藤新宿勧農局試験場製</t>
  </si>
  <si>
    <t>10.2×7.7が２枚　SMOKED VENISON、HOKKAIDO YESSO JAPANとあり、ENGRAVING COMP. TOKEI JAPAN</t>
  </si>
  <si>
    <t>14.8×9.0と15.0×7.5　東京本町３丁目薬種問屋惣本家いわしや市左衛門、１枚は功能書</t>
  </si>
  <si>
    <t>26.6×16.6　製元広島県下安芸国沼田郡新庄村山本孫兵衛</t>
  </si>
  <si>
    <t>27.0×16.6　製元広島県下安芸国沼田郡新庄村山本孫兵衛</t>
  </si>
  <si>
    <t>12.5×16.6　広島県下安芸国沼田郡新庄村山本孫兵衛、前者１袋３銭６厘、後者大袋６銭５厘、小袋２銭１厘、「このたび上野博覧会附属売店におゐて始て仮舗を開けり」云々とあり</t>
  </si>
  <si>
    <t>13.8×9.0　（東京）第１大区１３小区橘町３丁目１４番地との英文あり、添附に銅刻の同番地売捌元伊勢屋松之助の引札表裏（7.3×2.8）あり、１ビン１０銭</t>
  </si>
  <si>
    <t>8.5×3.8　手書きのもの</t>
  </si>
  <si>
    <t>5.2×4.7</t>
  </si>
  <si>
    <t>15.9×16.4　西洋模製御菓子数品とあり、ミルクと麦を原料に洋人の良工を雇ってつくらせている云々、</t>
  </si>
  <si>
    <t>6.2×4.5　岡山下之町竹栄堂製</t>
  </si>
  <si>
    <t>10.5×6.0　表と裏で２枚、神田通りかじ町保全堂謹製</t>
  </si>
  <si>
    <t>25.1×15.8　万半ゑり仕入所</t>
  </si>
  <si>
    <t>14.8×21.0　東京府下第１大区８小区銀座３丁目２２番地製造人小池卯八郎謹白、明治５年夏薩州加世田村にて黒鉛入手、明治９年２月澳国博覧会事務官藤山種広に就き製法を学ぶ、今回内国博に際し列品する、東京知新堂刻</t>
  </si>
  <si>
    <t>6.6×4.7　湯島切通坂下中川屋宗兵衛</t>
  </si>
  <si>
    <t>5.0×9.0</t>
  </si>
  <si>
    <t>26.5×31.0　東京大伝馬町３丁目筆墨店高木壽頴、筆獣毛材と筆銘柄は詳細にわかる</t>
  </si>
  <si>
    <t>17.0×23.5　第１大区４小区雉子町３０番地、値段附あり</t>
  </si>
  <si>
    <t>16.5×20.6　１１月８日開業、「鍍銅ブリキ板価は下直にして光色保ち方共銅板に少しも異る事なし」とあり、製造人浅草旅籠町２丁目２番地小宮庄兵衛、出口伊三郎、売捌所同大門通り通旅籠町１９番地松坂屋せん</t>
  </si>
  <si>
    <t>15.0×16.6　東京第１０大区１小区三河島村１６２番地清水喜兵衛、「ゴマがらを以てつけぎを製造」云々とあり、博覧会売店乙１区第１５号にて売弘</t>
  </si>
  <si>
    <t>12.0×16.0　第１大区９小区山下町９番地、「今般香水油御化粧道具耳掃除一式内国勧業博覧会見本出品仕候」とあり</t>
  </si>
  <si>
    <t>11.0×15.2と11.0×13.0　大蔵省紙幣局製造</t>
  </si>
  <si>
    <t>3.3×4.0</t>
  </si>
  <si>
    <t>5.8×4.4</t>
  </si>
  <si>
    <t>7.4×4.0</t>
  </si>
  <si>
    <t>16.6×26.7　内国勧業博覧会売物店乙第５号出店和歌山県下有田郡湯浅金花堂鈴木吉兵衛、「きんこは海中の人参」云々とあり</t>
  </si>
  <si>
    <t>7.8×5.5　鈴木吉兵衛調製所</t>
  </si>
  <si>
    <t>7.3×6.3　金花堂鈴木精製</t>
  </si>
  <si>
    <t>10.0×4.3　１４５と対か</t>
  </si>
  <si>
    <t>最長8.4の扇形　１４４と対か</t>
  </si>
  <si>
    <t>9.4×11.5　青森県生産、東京知新堂銅刻</t>
  </si>
  <si>
    <t>10.0×10.5　彩色、桜満開の山と手前に橋を描いている</t>
  </si>
  <si>
    <t>24.8×33.0と10.6×7.7　「有合御料理出前仕候」とあり、丹波屋錠之助</t>
  </si>
  <si>
    <t>縦9.8の楕円形　ENGRAVING COMP. TOKIO JAPAN</t>
  </si>
  <si>
    <t>9.0×12.5　本舗南伝馬町２丁目風月堂大住清白、支店両国若松町風月堂米津松造、東京知新堂銅刻</t>
  </si>
  <si>
    <t>19.1×21.4　第４大区１小区表神保町２番地辻平兵衛、目薬は西久保巴町松本成規謹製</t>
  </si>
  <si>
    <t>24.5×33.0</t>
  </si>
  <si>
    <t>25.8×18.2　摺物に書込形式、横須賀分局発、本郷電信分局着、ヤマナヲト出、田中芳男届、「審査官の一条差支無し、表向御掛合を願う」（３２字）</t>
  </si>
  <si>
    <t>16.6×25.0　上野広小路北大門町７番地岡埜金平謹白</t>
  </si>
  <si>
    <t>24.3×33.2　和歌山県織紅所、瀬戸十助出張店</t>
  </si>
  <si>
    <t>16.5×38.0　本社本所柳原町１丁目１３番地新燧社、出張所長崎西中町２７８番地、出店大坂高麗橋通３丁目３番地、摺附木売捌処２５名の住所氏名あり、内国博に出す旨</t>
  </si>
  <si>
    <t>15.9×21.2　神田橋外西洋割烹舗三河屋久兵衛</t>
  </si>
  <si>
    <t>23.8×15.6　京都集産局取扱人謹白、裏面に英文あり、品名３５種あり、裏面英訳文、日就社印行</t>
  </si>
  <si>
    <t>21.0×21.0　内国博覧会の記事、「片山直人」の朱印あり</t>
  </si>
  <si>
    <t>27.0×31.3　花王散、神功水（目薬）、保全酒、つやの水、梅が香（香油）、花の露（香水）、香橙舎利別（夏日の飲料）、神田通りかぢ町３番地</t>
  </si>
  <si>
    <t>23.5×32.5　岡山県下美作国英田郡福本ケン（山偏に兼）雪軒精製</t>
  </si>
  <si>
    <t>22.1×33.1　銀座１丁目川岸通６番地寺木定芳謹告、タールペーパーを由利公正が研究、軽く安く不燃性、この販売をおこなう、４貫目１円２０銭（１坪葺上げ分）</t>
  </si>
  <si>
    <t>18.0×24.0　山一組鉄売捌所銀座２丁目１番地紀伊国橋西詰角山一組代理渡辺質、永井泰次郎、取次売捌人５名の住所氏名あり、中に寺木定芳の名あり</t>
  </si>
  <si>
    <t>15.5×14.0</t>
  </si>
  <si>
    <t>11.4×10.6　仙府国分町及川屋勇蔵</t>
  </si>
  <si>
    <t>縦約10.0の短冊形　田中芳男が購入したもの、(1)附属原石（鹿の子）、(2)附属原石（斑入青石）、(3)茶盆、(4)手灯、(1)(2)は豊前国企救郡白野江村大原房吉、(3)(4)は羽後国大館町製造出品人山田政五郎</t>
  </si>
  <si>
    <t>3.5×3.2　同一のもの３枚</t>
  </si>
  <si>
    <t>24.2×13.0　電信局前東二階町木屋市□</t>
  </si>
  <si>
    <t>24.7×30.5　くし田川より５丁東稲木村にあり、「己巳９月」とあり、１０－７１と同一のもの</t>
  </si>
  <si>
    <t>16.5×4.5　表に「博覧会場売品之証」が貼られてあり、田中芳男の購入物</t>
  </si>
  <si>
    <t>20.0×15.1　書込形式のもの、竹葉石筆立、五色石、２円２２銭、熊本県松岡敬太郎と田中芳男（購入者）の間のもの、「博覧会場売品之証」が貼られてあり</t>
  </si>
  <si>
    <t>20.2×14.6　書込形式のもの、伊那郡生田村池田寛一出品百合根５つ、２５銭、長野員委員神井知之と事務局田中芳男（購入者）の間のもの</t>
  </si>
  <si>
    <t>3.5×3.3　同一のもの４枚、金生樹、約定方、監獄署と表に書込乃至印あり</t>
  </si>
  <si>
    <t>24.6×8.0　摺物に書込形式、「長田少書記官宛封書壱」、第６２号と墨書あり</t>
  </si>
  <si>
    <t>24.5×8.5　摺物に書込形式、「紙包壱、封書壱」</t>
  </si>
  <si>
    <t>6.5×11.8　神田山本町真中忠直より今川小路２丁目９番地田中内務権大書記官殿、中味なし</t>
  </si>
  <si>
    <t>26.3×10.0　摺物に書込形式、「宍戸昌宛親展書一」</t>
  </si>
  <si>
    <t>34.1×25.0　東京第４大区１１小区牛込天神町２１番地柏園謹白、桜草の銘柄番附</t>
  </si>
  <si>
    <t>12.0×20.2　売捌書肆京橋区南鍋町１丁目５番地文会舎西洋平、京橋区南伝馬町２丁目１３番地有隣堂穴山篤太郎、印刷有隣堂第２活版所</t>
  </si>
  <si>
    <t>10.6×13.7　２枚とは表と裏、売捌所文会舎・有隣堂</t>
  </si>
  <si>
    <t>16.3×24.0　新橋と鶴見の欄は無記入、横浜は８、９、１０、１５、１６、１７時発、品川迄４０分、下等３１銭２５厘</t>
  </si>
  <si>
    <t>http://purl.org/dc/terms/description</t>
    <phoneticPr fontId="2"/>
  </si>
  <si>
    <t>１枚</t>
  </si>
  <si>
    <t>９枚</t>
  </si>
  <si>
    <t>６枚</t>
  </si>
  <si>
    <t>２枚</t>
  </si>
  <si>
    <t>３枚</t>
  </si>
  <si>
    <t>３丁</t>
  </si>
  <si>
    <t>４枚</t>
  </si>
  <si>
    <t>７枚</t>
  </si>
  <si>
    <t>８枚</t>
  </si>
  <si>
    <t>２６枚</t>
  </si>
  <si>
    <t>４丁</t>
  </si>
  <si>
    <t>１通</t>
  </si>
  <si>
    <t>１９枚</t>
  </si>
  <si>
    <t>５枚</t>
  </si>
  <si>
    <t>５丁</t>
  </si>
  <si>
    <t>http://purl.org/dc/terms/format</t>
    <phoneticPr fontId="2"/>
  </si>
  <si>
    <t>タイトル</t>
    <phoneticPr fontId="2"/>
  </si>
  <si>
    <t>label</t>
    <phoneticPr fontId="2"/>
  </si>
  <si>
    <t>ja.dbpedia</t>
    <phoneticPr fontId="2"/>
  </si>
  <si>
    <t>id</t>
    <phoneticPr fontId="2"/>
  </si>
  <si>
    <t>en.dbpedia</t>
    <phoneticPr fontId="2"/>
  </si>
  <si>
    <t>no</t>
    <phoneticPr fontId="2"/>
  </si>
  <si>
    <t>伊勢国</t>
    <phoneticPr fontId="2"/>
  </si>
  <si>
    <t>北海道</t>
    <rPh sb="0" eb="2">
      <t>ホッカイドウ</t>
    </rPh>
    <phoneticPr fontId="2"/>
  </si>
  <si>
    <t>大阪</t>
    <phoneticPr fontId="2"/>
  </si>
  <si>
    <t>大阪</t>
    <rPh sb="0" eb="1">
      <t>オオサカ</t>
    </rPh>
    <phoneticPr fontId="2"/>
  </si>
  <si>
    <t>京都</t>
    <rPh sb="0" eb="2">
      <t>キョウト</t>
    </rPh>
    <phoneticPr fontId="2"/>
  </si>
  <si>
    <t>10地名</t>
  </si>
  <si>
    <t>上総</t>
  </si>
  <si>
    <t>伊賀</t>
  </si>
  <si>
    <t>豊前</t>
  </si>
  <si>
    <t>肥後</t>
  </si>
  <si>
    <t>東京</t>
    <rPh sb="0" eb="2">
      <t>トウキョウ</t>
    </rPh>
    <phoneticPr fontId="2"/>
  </si>
  <si>
    <t>駿河国</t>
    <phoneticPr fontId="2"/>
  </si>
  <si>
    <t>横浜</t>
    <phoneticPr fontId="2"/>
  </si>
  <si>
    <t>武蔵国</t>
    <phoneticPr fontId="2"/>
  </si>
  <si>
    <t>甲斐国</t>
    <phoneticPr fontId="2"/>
  </si>
  <si>
    <t>伊豆国</t>
    <phoneticPr fontId="2"/>
  </si>
  <si>
    <t>備後国</t>
    <phoneticPr fontId="2"/>
  </si>
  <si>
    <t>越後国</t>
    <phoneticPr fontId="2"/>
  </si>
  <si>
    <t>播磨国</t>
    <phoneticPr fontId="2"/>
  </si>
  <si>
    <t>紀伊</t>
    <phoneticPr fontId="2"/>
  </si>
  <si>
    <t>紀伊国</t>
    <phoneticPr fontId="2"/>
  </si>
  <si>
    <t>備中</t>
    <phoneticPr fontId="2"/>
  </si>
  <si>
    <t>備中国</t>
  </si>
  <si>
    <t>上野</t>
    <phoneticPr fontId="2"/>
  </si>
  <si>
    <t>山城国</t>
    <phoneticPr fontId="2"/>
  </si>
  <si>
    <t>上野国</t>
    <phoneticPr fontId="2"/>
  </si>
  <si>
    <t>阿波</t>
    <phoneticPr fontId="2"/>
  </si>
  <si>
    <t>岩代</t>
    <phoneticPr fontId="2"/>
  </si>
  <si>
    <t>豊後</t>
    <phoneticPr fontId="2"/>
  </si>
  <si>
    <t>名古屋</t>
    <rPh sb="0" eb="2">
      <t>ナゴヤ</t>
    </rPh>
    <phoneticPr fontId="2"/>
  </si>
  <si>
    <t>越中国</t>
  </si>
  <si>
    <t>土佐国</t>
  </si>
  <si>
    <t>筑前国</t>
  </si>
  <si>
    <t>加賀国</t>
  </si>
  <si>
    <t>遠江国</t>
  </si>
  <si>
    <t>越前国</t>
  </si>
  <si>
    <t>安芸国</t>
  </si>
  <si>
    <t>下野国</t>
  </si>
  <si>
    <t>飛騨国</t>
  </si>
  <si>
    <t>美作国</t>
  </si>
  <si>
    <t>下総国</t>
  </si>
  <si>
    <t>和泉国</t>
  </si>
  <si>
    <t>陸奥国</t>
  </si>
  <si>
    <t>讃岐国</t>
  </si>
  <si>
    <t>上総国</t>
  </si>
  <si>
    <t>薩摩国</t>
  </si>
  <si>
    <t>陸前国</t>
  </si>
  <si>
    <t>丹後国</t>
  </si>
  <si>
    <t>羽前国</t>
  </si>
  <si>
    <t>常陸国</t>
  </si>
  <si>
    <t>肥後国</t>
  </si>
  <si>
    <t>豊前国</t>
  </si>
  <si>
    <t>伊賀国</t>
  </si>
  <si>
    <t>備前国</t>
  </si>
  <si>
    <t>因幡国</t>
  </si>
  <si>
    <t>磐城国</t>
  </si>
  <si>
    <t>佐渡国</t>
  </si>
  <si>
    <t>但馬国</t>
  </si>
  <si>
    <t>豊後国</t>
  </si>
  <si>
    <t>岩代国</t>
  </si>
  <si>
    <t>阿波国</t>
  </si>
  <si>
    <t>10地名_2</t>
    <phoneticPr fontId="2"/>
  </si>
  <si>
    <t>http://data.archiveshub.ac.uk/def/dateCreatedAccumulatedString</t>
    <phoneticPr fontId="2"/>
  </si>
  <si>
    <t>http://purl.org/dc/terms/coverage</t>
    <phoneticPr fontId="2"/>
  </si>
  <si>
    <t>http://data.archiveshub.ac.uk/def/dateCreatedAccumulated</t>
    <phoneticPr fontId="2"/>
  </si>
  <si>
    <t>安政5年</t>
  </si>
  <si>
    <t>嘉永6年</t>
  </si>
  <si>
    <t>安政6年1月</t>
  </si>
  <si>
    <t>安政4年</t>
  </si>
  <si>
    <t>安政5年10月</t>
  </si>
  <si>
    <t>安政5年8月</t>
  </si>
  <si>
    <t>安政6年3月11日</t>
  </si>
  <si>
    <t>安政6年2月12日</t>
  </si>
  <si>
    <t>安政6年3月5日</t>
  </si>
  <si>
    <t>安政5年8月22日</t>
  </si>
  <si>
    <t>安政6年4月6日</t>
  </si>
  <si>
    <t>安政6年2月</t>
  </si>
  <si>
    <t>安政6年1月15日</t>
  </si>
  <si>
    <t>安政5年1月</t>
  </si>
  <si>
    <t>安政3年1月</t>
  </si>
  <si>
    <t>安政5年11月25日</t>
  </si>
  <si>
    <t>安政1年4月5日</t>
  </si>
  <si>
    <t>天保3年9月</t>
  </si>
  <si>
    <t>嘉永4年1月</t>
  </si>
  <si>
    <t>安政3年3月10日</t>
  </si>
  <si>
    <t>文政11年1月</t>
  </si>
  <si>
    <t>安政1年2月</t>
  </si>
  <si>
    <t>嘉永6年6月</t>
  </si>
  <si>
    <t>安政5年6月4日</t>
  </si>
  <si>
    <t>寛延期</t>
  </si>
  <si>
    <t>天保9年4月1日</t>
  </si>
  <si>
    <t>安政6年3月15日</t>
  </si>
  <si>
    <t>安政6年3月</t>
  </si>
  <si>
    <t>嘉永1年</t>
  </si>
  <si>
    <t>天保5年</t>
  </si>
  <si>
    <t>安政5年12月5日</t>
  </si>
  <si>
    <t>嘉永5年2月1日</t>
  </si>
  <si>
    <t>天保5年1月</t>
  </si>
  <si>
    <t>安政4年1月</t>
  </si>
  <si>
    <t>天保期</t>
  </si>
  <si>
    <t>安政期</t>
  </si>
  <si>
    <t>安政5年12月</t>
  </si>
  <si>
    <t>慶応2年1月</t>
  </si>
  <si>
    <t>安政5年8月12日</t>
  </si>
  <si>
    <t>万延1年1月</t>
  </si>
  <si>
    <t>文政1年</t>
  </si>
  <si>
    <t>安政3年3月</t>
  </si>
  <si>
    <t>天保11年</t>
  </si>
  <si>
    <t>万延1年3月25日</t>
  </si>
  <si>
    <t>万延1年3月15日</t>
  </si>
  <si>
    <t>文政期</t>
  </si>
  <si>
    <t>嘉永2年</t>
  </si>
  <si>
    <t>安政4年5月</t>
  </si>
  <si>
    <t>安政2年</t>
  </si>
  <si>
    <t>安政6年</t>
  </si>
  <si>
    <t>文久2年3月5日</t>
  </si>
  <si>
    <t>万延1年閏3月</t>
  </si>
  <si>
    <t>安政6年5月</t>
  </si>
  <si>
    <t>万延1年5月15日</t>
  </si>
  <si>
    <t>安政1年6月26日</t>
  </si>
  <si>
    <t>明治2年1月</t>
  </si>
  <si>
    <t>安政6年7月</t>
  </si>
  <si>
    <t>安政6年5月25日</t>
  </si>
  <si>
    <t>嘉永4年4月</t>
  </si>
  <si>
    <t>安政5年11月15日</t>
  </si>
  <si>
    <t>嘉永5年6月10日</t>
  </si>
  <si>
    <t>弘化3年1月</t>
  </si>
  <si>
    <t>慶応1年1月</t>
  </si>
  <si>
    <t>文久1年1月</t>
  </si>
  <si>
    <t>嘉永6年1月</t>
  </si>
  <si>
    <t>文久1年8月5日</t>
  </si>
  <si>
    <t>安政6年1月4日</t>
  </si>
  <si>
    <t>万延1年</t>
  </si>
  <si>
    <t>安政4年3月24日</t>
  </si>
  <si>
    <t>安政1年9月25日</t>
  </si>
  <si>
    <t>文久2?年</t>
  </si>
  <si>
    <t>文久3年1月</t>
  </si>
  <si>
    <t>文久2年1月</t>
  </si>
  <si>
    <t>文久1年11月</t>
  </si>
  <si>
    <t>文久2年5月</t>
  </si>
  <si>
    <t>元治1年3月</t>
  </si>
  <si>
    <t>安政5年5月</t>
  </si>
  <si>
    <t>元治1年1月</t>
  </si>
  <si>
    <t>文久3年</t>
  </si>
  <si>
    <t>文久2年</t>
  </si>
  <si>
    <t>文化7年</t>
  </si>
  <si>
    <t>明治1年</t>
  </si>
  <si>
    <t>明治1年閏4月</t>
  </si>
  <si>
    <t>文久2年1月2日</t>
  </si>
  <si>
    <t>文久1年冬</t>
  </si>
  <si>
    <t>文久2年閏8月</t>
  </si>
  <si>
    <t>明治1?年</t>
  </si>
  <si>
    <t>明治1年1月</t>
  </si>
  <si>
    <t>明治3年1月</t>
  </si>
  <si>
    <t>明治3年</t>
  </si>
  <si>
    <t>明治2年11月</t>
  </si>
  <si>
    <t>明治3年閏10月6日</t>
  </si>
  <si>
    <t>慶応3?年</t>
  </si>
  <si>
    <t>慶応1年12月</t>
  </si>
  <si>
    <t>文久1?年</t>
  </si>
  <si>
    <t>慶応1年10月</t>
  </si>
  <si>
    <t>明治2年</t>
  </si>
  <si>
    <t>慶応1年10月7日</t>
  </si>
  <si>
    <t>慶応1年6月28日</t>
  </si>
  <si>
    <t>慶応2年10月14日</t>
  </si>
  <si>
    <t>慶応1年7月24日</t>
  </si>
  <si>
    <t>文久3年2月18日</t>
  </si>
  <si>
    <t>文久2年5月20日</t>
  </si>
  <si>
    <t>慶応2年10月24日</t>
  </si>
  <si>
    <t>文久1年3月</t>
  </si>
  <si>
    <t>文久3?年</t>
  </si>
  <si>
    <t>文久1年8月</t>
  </si>
  <si>
    <t>文久3年11月1日</t>
  </si>
  <si>
    <t>弘化1年</t>
  </si>
  <si>
    <t>嘉永期?</t>
  </si>
  <si>
    <t>弘化期?</t>
  </si>
  <si>
    <t>文久2年3月25日</t>
  </si>
  <si>
    <t>万延1年閏3月8日</t>
  </si>
  <si>
    <t>文久1年10月</t>
  </si>
  <si>
    <t>文久2年7月</t>
  </si>
  <si>
    <t>文久2年8月</t>
  </si>
  <si>
    <t>文久3年11月</t>
  </si>
  <si>
    <t>慶応1年</t>
  </si>
  <si>
    <t>文久2年3月</t>
  </si>
  <si>
    <t>慶応3年2月19日</t>
  </si>
  <si>
    <t>安政1年11月4日</t>
  </si>
  <si>
    <t>文久2年1月30日</t>
  </si>
  <si>
    <t>文久1年4月</t>
  </si>
  <si>
    <t>万延1年11月</t>
  </si>
  <si>
    <t>文久2年2月</t>
  </si>
  <si>
    <t>明治2?年</t>
  </si>
  <si>
    <t>明治2年12月</t>
  </si>
  <si>
    <t>明治3年8月</t>
  </si>
  <si>
    <t>明治4年1月19日</t>
  </si>
  <si>
    <t>元治1?年</t>
  </si>
  <si>
    <t>明治1年10月</t>
  </si>
  <si>
    <t>天保3年</t>
  </si>
  <si>
    <t>文久1年</t>
  </si>
  <si>
    <t>明治3?年</t>
  </si>
  <si>
    <t>弘化3年</t>
  </si>
  <si>
    <t>明治2年9月</t>
  </si>
  <si>
    <t>嘉永3年1月</t>
  </si>
  <si>
    <t>明治3年9月5日</t>
  </si>
  <si>
    <t>慶応2?年</t>
  </si>
  <si>
    <t>慶応2年11月9日</t>
  </si>
  <si>
    <t>弘化1年9月4日</t>
  </si>
  <si>
    <t>明治3年6月21日</t>
  </si>
  <si>
    <t>嘉永3年</t>
  </si>
  <si>
    <t>天保14年</t>
  </si>
  <si>
    <t>嘉永3?年</t>
  </si>
  <si>
    <t>安政5?年</t>
  </si>
  <si>
    <t>嘉永5年7月</t>
  </si>
  <si>
    <t>明治1年3月</t>
  </si>
  <si>
    <t>元治1年3月13日</t>
  </si>
  <si>
    <t>文久3年6月2日</t>
  </si>
  <si>
    <t>万延1年12月</t>
  </si>
  <si>
    <t>文久3年7月</t>
  </si>
  <si>
    <t>慶応1年4月</t>
  </si>
  <si>
    <t>明治3年9月</t>
  </si>
  <si>
    <t>明治1年6?月</t>
  </si>
  <si>
    <t>明治2年8月</t>
  </si>
  <si>
    <t>万延1年3月</t>
  </si>
  <si>
    <t>安政6年12月</t>
  </si>
  <si>
    <t>天保1年3月</t>
  </si>
  <si>
    <t>明治1年9月</t>
  </si>
  <si>
    <t>万延1年11?月</t>
  </si>
  <si>
    <t>元治1年11月</t>
  </si>
  <si>
    <t>明治4年4月</t>
  </si>
  <si>
    <t>慶応3年</t>
  </si>
  <si>
    <t>明治5年</t>
  </si>
  <si>
    <t>明治9年10月3日</t>
  </si>
  <si>
    <t>明治8年5月7日</t>
  </si>
  <si>
    <t>明治15年10月4日</t>
  </si>
  <si>
    <t>明治7年8月10日</t>
  </si>
  <si>
    <t>明治9年3月1日</t>
  </si>
  <si>
    <t>明治9年3月5日</t>
  </si>
  <si>
    <t>明治9年9月29日</t>
  </si>
  <si>
    <t>明治9年9月22日</t>
  </si>
  <si>
    <t>明治9年10月19日</t>
  </si>
  <si>
    <t>明治初年</t>
  </si>
  <si>
    <t>明治8年9月20日</t>
  </si>
  <si>
    <t>明治9年10月18日</t>
  </si>
  <si>
    <t>明治9年8月</t>
  </si>
  <si>
    <t>明治10年3月</t>
  </si>
  <si>
    <t>明治9年2月2日</t>
  </si>
  <si>
    <t>明治9年1月22日</t>
  </si>
  <si>
    <t>明治11年9月2日</t>
  </si>
  <si>
    <t>明治4年</t>
  </si>
  <si>
    <t>明治4年5月14日</t>
  </si>
  <si>
    <t>明治4?年</t>
  </si>
  <si>
    <t>明治1年1月19日</t>
  </si>
  <si>
    <t>明治4年8月</t>
  </si>
  <si>
    <t>慶応3年10月</t>
  </si>
  <si>
    <t>明治4年1月</t>
  </si>
  <si>
    <t>明治4年10月18日</t>
  </si>
  <si>
    <t>明治3年8月3日</t>
  </si>
  <si>
    <t>明治5年5月</t>
  </si>
  <si>
    <t>明治5年1月</t>
  </si>
  <si>
    <t>明治5年2月</t>
  </si>
  <si>
    <t>慶応1年6?月</t>
  </si>
  <si>
    <t>明治4年9月</t>
  </si>
  <si>
    <t>明治4年10月</t>
  </si>
  <si>
    <t>明治4年9月25日</t>
  </si>
  <si>
    <t>江戸後期</t>
  </si>
  <si>
    <t>明治5年11月2日</t>
  </si>
  <si>
    <t>明治5年6月22日</t>
  </si>
  <si>
    <t>明治5年1月20日</t>
  </si>
  <si>
    <t>安政4年8月</t>
  </si>
  <si>
    <t>明治6年1月</t>
  </si>
  <si>
    <t>明治5年3月</t>
  </si>
  <si>
    <t>明治5?年</t>
  </si>
  <si>
    <t>明治5年9月9日</t>
  </si>
  <si>
    <t>明治5年11月29日</t>
  </si>
  <si>
    <t>明治5年11月23日</t>
  </si>
  <si>
    <t>明治5年9月</t>
  </si>
  <si>
    <t>明治6?年</t>
  </si>
  <si>
    <t>明治7年2月</t>
  </si>
  <si>
    <t>明治7年5月</t>
  </si>
  <si>
    <t>明治7年</t>
  </si>
  <si>
    <t>明治7年4月</t>
  </si>
  <si>
    <t>明治7年9月23日</t>
  </si>
  <si>
    <t>明治7年3月</t>
  </si>
  <si>
    <t>明治8年9月15日</t>
  </si>
  <si>
    <t>明治8年5月12日</t>
  </si>
  <si>
    <t>明治7年6月</t>
  </si>
  <si>
    <t>明治7年7月</t>
  </si>
  <si>
    <t>明治8年5月</t>
  </si>
  <si>
    <t>明治8年8月7日</t>
  </si>
  <si>
    <t>弘化3年7月</t>
  </si>
  <si>
    <t>明治8年</t>
  </si>
  <si>
    <t>明治7年8月20日</t>
  </si>
  <si>
    <t>明治8年2月11日</t>
  </si>
  <si>
    <t>明治8年9月</t>
  </si>
  <si>
    <t>明治8?年</t>
  </si>
  <si>
    <t>明治7年8月15日</t>
  </si>
  <si>
    <t>明治9年1月</t>
  </si>
  <si>
    <t>明治8年6月10日</t>
  </si>
  <si>
    <t>明治9年</t>
  </si>
  <si>
    <t>明治9年9月</t>
  </si>
  <si>
    <t>明治8年1月28日</t>
  </si>
  <si>
    <t>明治8年11月23日</t>
  </si>
  <si>
    <t>明治9年5月</t>
  </si>
  <si>
    <t>明治9?年</t>
  </si>
  <si>
    <t>明治9年3月28日</t>
  </si>
  <si>
    <t>明治9年3月8日</t>
  </si>
  <si>
    <t>明治9年9月5日</t>
  </si>
  <si>
    <t>明治9年1月11日</t>
  </si>
  <si>
    <t>明治8年6月21日</t>
  </si>
  <si>
    <t>明治10年1月13日</t>
  </si>
  <si>
    <t>明治9年11月27日</t>
  </si>
  <si>
    <t>明治10年1月8日</t>
  </si>
  <si>
    <t>明治8年8月2日</t>
  </si>
  <si>
    <t>明治9年2月</t>
  </si>
  <si>
    <t>明治9年11月29日</t>
  </si>
  <si>
    <t>明治9年12月2日</t>
  </si>
  <si>
    <t>明治10年2月2日</t>
  </si>
  <si>
    <t>明治10年3月20日</t>
  </si>
  <si>
    <t>明治10年2月27日</t>
  </si>
  <si>
    <t>明治9年11月4日</t>
  </si>
  <si>
    <t>明治9年12月28日</t>
  </si>
  <si>
    <t>明治9年8月7日</t>
  </si>
  <si>
    <t>明治8年12月9日</t>
  </si>
  <si>
    <t>明治10年4月2日</t>
  </si>
  <si>
    <t>明治10年</t>
  </si>
  <si>
    <t>明治10年7月26日</t>
  </si>
  <si>
    <t>明治10年7月</t>
  </si>
  <si>
    <t>明治10年10月3日</t>
  </si>
  <si>
    <t>明治10年3月3日</t>
  </si>
  <si>
    <t>明治10?年</t>
  </si>
  <si>
    <t>明治10年5月13日</t>
  </si>
  <si>
    <t>明治10年8月31日</t>
  </si>
  <si>
    <t>明治10年3月17日</t>
  </si>
  <si>
    <t>明治10年9月</t>
  </si>
  <si>
    <t>明治10年8月</t>
  </si>
  <si>
    <t>明治10年8月21日</t>
  </si>
  <si>
    <t>明治10年11月8日</t>
  </si>
  <si>
    <t>明治10年10月</t>
  </si>
  <si>
    <t>明治10年9月20日</t>
  </si>
  <si>
    <t>明治10年6月1日</t>
  </si>
  <si>
    <t>明治10年10月8日</t>
  </si>
  <si>
    <t>明治10年5月</t>
  </si>
  <si>
    <t>明治10年11月</t>
  </si>
  <si>
    <t>明治10年12月6日</t>
  </si>
  <si>
    <t>明治10年11月10日</t>
  </si>
  <si>
    <t>明治11年1月18日</t>
  </si>
  <si>
    <t>明治11年1月27日</t>
  </si>
  <si>
    <t>明治11年1月2日</t>
  </si>
  <si>
    <t>明治11年2月21日</t>
  </si>
  <si>
    <t>明治11年4月</t>
  </si>
  <si>
    <t>明治11年</t>
  </si>
  <si>
    <t>明治11?年</t>
  </si>
  <si>
    <t>http://data.archiveshub.ac.uk/def/note</t>
    <phoneticPr fontId="2"/>
  </si>
  <si>
    <t>和暦</t>
    <rPh sb="0" eb="2">
      <t>ワレキ</t>
    </rPh>
    <phoneticPr fontId="2"/>
  </si>
  <si>
    <t>数量</t>
    <rPh sb="0" eb="2">
      <t>スウリョウ</t>
    </rPh>
    <phoneticPr fontId="2"/>
  </si>
  <si>
    <t>地名</t>
    <rPh sb="0" eb="2">
      <t>チメイ</t>
    </rPh>
    <phoneticPr fontId="2"/>
  </si>
  <si>
    <t>LITERAL</t>
  </si>
  <si>
    <t>http://purl.org/ontology/bibo/volume</t>
    <phoneticPr fontId="2"/>
  </si>
  <si>
    <t>volume</t>
    <phoneticPr fontId="2"/>
  </si>
  <si>
    <t>16-A00-6010-12-138</t>
    <phoneticPr fontId="2"/>
  </si>
  <si>
    <t>〔墨摺取図〕</t>
    <phoneticPr fontId="2"/>
  </si>
  <si>
    <t>拓本</t>
  </si>
  <si>
    <t>尽し</t>
    <phoneticPr fontId="2"/>
  </si>
  <si>
    <t>8_2</t>
    <phoneticPr fontId="2"/>
  </si>
  <si>
    <t>θ</t>
    <phoneticPr fontId="2"/>
  </si>
  <si>
    <t>Ｅ</t>
    <phoneticPr fontId="2"/>
  </si>
  <si>
    <t>Ｗ</t>
    <phoneticPr fontId="2"/>
  </si>
  <si>
    <t>中国</t>
    <rPh sb="0" eb="2">
      <t>チュウゴク</t>
    </rPh>
    <phoneticPr fontId="2"/>
  </si>
  <si>
    <t>伊予国</t>
    <phoneticPr fontId="2"/>
  </si>
  <si>
    <t>形態分類</t>
    <phoneticPr fontId="2"/>
  </si>
  <si>
    <t>「豊受宮印」「内宮政印」の朱印二顆、および字よめず、中に白粉とあり</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</si>
</sst>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rgb="FF000000"/>
      <name val="游ゴシック"/>
    </font>
    <font>
      <sz val="12"/>
      <color rgb="FF000000"/>
      <name val="游ゴシック"/>
      <family val="3"/>
      <charset val="128"/>
    </font>
    <font>
      <sz val="6"/>
      <name val="Yu Gothic"/>
      <family val="3"/>
      <charset val="128"/>
    </font>
    <font>
      <sz val="12"/>
      <color rgb="FF000000"/>
      <name val="Arial"/>
      <family val="2"/>
    </font>
    <font>
      <sz val="12"/>
      <color rgb="FF000000"/>
      <name val="游ゴシック"/>
      <family val="3"/>
      <charset val="128"/>
    </font>
  </fonts>
  <fills count="4">
    <fill>
      <patternFill patternType="none"/>
    </fill>
    <fill>
      <patternFill patternType="gray125"/>
    </fill>
    <fill>
      <patternFill patternType="solid">
        <fgColor rgb="FFDADADA"/>
        <bgColor rgb="FFDADADA"/>
      </patternFill>
    </fill>
    <fill>
      <patternFill patternType="solid">
        <fgColor rgb="FFFFFFCC"/>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3" borderId="2" applyNumberFormat="0" applyFont="0" applyAlignment="0" applyProtection="0">
      <alignment vertical="center"/>
    </xf>
  </cellStyleXfs>
  <cellXfs count="19">
    <xf numFmtId="0" fontId="0" fillId="0" borderId="0" xfId="0" applyFont="1" applyAlignment="1">
      <alignment vertical="center"/>
    </xf>
    <xf numFmtId="0" fontId="0" fillId="2" borderId="1" xfId="0" applyFont="1" applyFill="1" applyBorder="1" applyAlignment="1">
      <alignment vertical="center"/>
    </xf>
    <xf numFmtId="0" fontId="0" fillId="2" borderId="1"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xf>
    <xf numFmtId="0" fontId="1" fillId="0" borderId="1" xfId="0" applyFont="1" applyBorder="1" applyAlignment="1">
      <alignment vertical="center"/>
    </xf>
    <xf numFmtId="0" fontId="1" fillId="0" borderId="0" xfId="0" applyFont="1" applyAlignment="1">
      <alignment vertical="center"/>
    </xf>
    <xf numFmtId="0" fontId="1" fillId="2" borderId="1" xfId="0" applyFont="1" applyFill="1" applyBorder="1" applyAlignment="1">
      <alignment vertical="center"/>
    </xf>
    <xf numFmtId="0" fontId="3" fillId="0" borderId="0" xfId="0" applyFont="1" applyAlignment="1">
      <alignment vertical="center"/>
    </xf>
    <xf numFmtId="0" fontId="0" fillId="2" borderId="1" xfId="0" applyFont="1" applyFill="1" applyBorder="1" applyAlignment="1">
      <alignment vertical="center" wrapText="1"/>
    </xf>
    <xf numFmtId="0" fontId="0" fillId="0" borderId="1" xfId="0" applyFont="1" applyBorder="1" applyAlignment="1">
      <alignment vertical="center" wrapText="1"/>
    </xf>
    <xf numFmtId="0" fontId="1" fillId="0" borderId="3" xfId="0" applyFont="1" applyBorder="1" applyAlignment="1">
      <alignment vertical="center"/>
    </xf>
    <xf numFmtId="0" fontId="0" fillId="0" borderId="3" xfId="0" applyFont="1" applyBorder="1" applyAlignment="1">
      <alignment vertical="center"/>
    </xf>
    <xf numFmtId="0" fontId="0" fillId="3" borderId="3" xfId="1" applyFont="1" applyBorder="1" applyAlignment="1">
      <alignment vertical="center"/>
    </xf>
    <xf numFmtId="0" fontId="0" fillId="0" borderId="2" xfId="0" applyFont="1" applyBorder="1" applyAlignment="1">
      <alignment vertical="center"/>
    </xf>
    <xf numFmtId="0" fontId="1" fillId="3" borderId="3" xfId="1" applyFont="1" applyBorder="1" applyAlignment="1">
      <alignment vertical="center"/>
    </xf>
    <xf numFmtId="0" fontId="1" fillId="0" borderId="2" xfId="0" applyFont="1" applyBorder="1" applyAlignment="1">
      <alignment vertical="center"/>
    </xf>
    <xf numFmtId="0" fontId="0" fillId="0" borderId="0" xfId="0" applyAlignment="1">
      <alignment vertical="center"/>
    </xf>
    <xf numFmtId="0" fontId="1" fillId="2" borderId="0" xfId="0" applyFont="1" applyFill="1" applyBorder="1" applyAlignment="1">
      <alignment vertical="center"/>
    </xf>
  </cellXfs>
  <cellStyles count="2">
    <cellStyle name="メモ" xfId="1" builtinId="10"/>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toru/git/utda_codes/collections/tanaka/kunshujo/data/member.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umbnail_list.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mber"/>
    </sheetNames>
    <sheetDataSet>
      <sheetData sheetId="0">
        <row r="1">
          <cell r="A1" t="str">
            <v>16-A00-6010-11-60</v>
          </cell>
          <cell r="B1" t="str">
            <v>https://iiif.dl.itc.u-tokyo.ac.jp/iiif/kunshujou/A00_6010/011/011_0065.tif/2133,556,3968,2819/,300/0/default.jpg</v>
          </cell>
        </row>
        <row r="2">
          <cell r="A2" t="str">
            <v>16-A00-6010-1-239</v>
          </cell>
          <cell r="B2" t="str">
            <v>https://iiif.dl.itc.u-tokyo.ac.jp/iiif/kunshujou/A00_6010/001/001_0045.tif/2055,441,3866,2870/,300/0/default.jpg</v>
          </cell>
        </row>
        <row r="3">
          <cell r="A3" t="str">
            <v>16-A00-6010-6-96</v>
          </cell>
          <cell r="B3" t="str">
            <v>https://iiif.dl.itc.u-tokyo.ac.jp/iiif/kunshujou/A00_6010/006/006_0068.tif/1242,780,4957,3656/,300/0/default.jpg</v>
          </cell>
        </row>
        <row r="4">
          <cell r="A4" t="str">
            <v>16-A00-6010-15-23</v>
          </cell>
          <cell r="B4" t="str">
            <v>https://iiif.dl.itc.u-tokyo.ac.jp/iiif/kunshujou/A00_6010/015/015_0014.tif/887,521,2846,4325/,300/0/default.jpg</v>
          </cell>
        </row>
        <row r="5">
          <cell r="A5" t="str">
            <v>16-A00-6010-15-132</v>
          </cell>
          <cell r="B5" t="str">
            <v>https://iiif.dl.itc.u-tokyo.ac.jp/iiif/kunshujou/A00_6010/015/015_0056.tif/3727,1034,2768,3827/,300/0/default.jpg</v>
          </cell>
        </row>
        <row r="6">
          <cell r="A6" t="str">
            <v>16-A00-6010-4-427</v>
          </cell>
          <cell r="B6" t="str">
            <v>https://iiif.dl.itc.u-tokyo.ac.jp/iiif/kunshujou/A00_6010/004/004_0053.tif/3627,760,261,798/,300/0/default.jpg</v>
          </cell>
        </row>
        <row r="7">
          <cell r="A7" t="str">
            <v>16-A00-6010-4-132</v>
          </cell>
          <cell r="B7" t="str">
            <v>https://iiif.dl.itc.u-tokyo.ac.jp/iiif/kunshujou/A00_6010/004/004_0017.tif/2258,1655,993,744/,300/0/default.jpg</v>
          </cell>
        </row>
        <row r="8">
          <cell r="A8" t="str">
            <v>16-A00-6010-4-44</v>
          </cell>
          <cell r="B8" t="str">
            <v>https://iiif.dl.itc.u-tokyo.ac.jp/iiif/kunshujou/A00_6010/004/004_0007.tif/948,2669,1286,1849/,300/0/default.jpg</v>
          </cell>
        </row>
        <row r="9">
          <cell r="A9" t="str">
            <v>16-A00-6010-6-79</v>
          </cell>
          <cell r="B9" t="str">
            <v>https://iiif.dl.itc.u-tokyo.ac.jp/iiif/kunshujou/A00_6010/006/006_0051.tif/1077,518,5152,3955/,300/0/default.jpg</v>
          </cell>
        </row>
        <row r="10">
          <cell r="A10" t="str">
            <v>16-A00-6010-5-132</v>
          </cell>
          <cell r="B10" t="str">
            <v>https://iiif.dl.itc.u-tokyo.ac.jp/iiif/kunshujou/A00_6010/005/005_0033.tif/3859,3129,829,1225/,300/0/default.jpg</v>
          </cell>
        </row>
        <row r="11">
          <cell r="A11" t="str">
            <v>16-A00-6010-12-70</v>
          </cell>
          <cell r="B11" t="str">
            <v>https://iiif.dl.itc.u-tokyo.ac.jp/iiif/kunshujou/A00_6010/012/012_0014.tif/977,1622,2512,976/,300/0/default.jpg</v>
          </cell>
        </row>
        <row r="12">
          <cell r="A12" t="str">
            <v>16-A00-6010-5-6</v>
          </cell>
          <cell r="B12" t="str">
            <v>https://iiif.dl.itc.u-tokyo.ac.jp/iiif/kunshujou/A00_6010/005/005_0003.tif/962,627,3060,2439/,300/0/default.jpg</v>
          </cell>
        </row>
        <row r="13">
          <cell r="A13" t="str">
            <v>16-A00-6010-3-119</v>
          </cell>
          <cell r="B13" t="str">
            <v>https://iiif.dl.itc.u-tokyo.ac.jp/iiif/kunshujou/A00_6010/003/003_0039.tif/4645,644,1419,1905/,300/0/default.jpg</v>
          </cell>
        </row>
        <row r="14">
          <cell r="A14" t="str">
            <v>16-A00-6010-9-103</v>
          </cell>
          <cell r="B14" t="str">
            <v>https://iiif.dl.itc.u-tokyo.ac.jp/iiif/kunshujou/A00_6010/009/009_0021.tif/5549,3454,508,1449/,300/0/default.jpg</v>
          </cell>
        </row>
        <row r="15">
          <cell r="A15" t="str">
            <v>16-A00-6010-10-110</v>
          </cell>
          <cell r="B15" t="str">
            <v>https://iiif.dl.itc.u-tokyo.ac.jp/iiif/kunshujou/A00_6010/010/010_0026.tif/1004,604,1431,3977/,300/0/default.jpg</v>
          </cell>
        </row>
        <row r="16">
          <cell r="A16" t="str">
            <v>16-A00-6010-5-86</v>
          </cell>
          <cell r="B16" t="str">
            <v>https://iiif.dl.itc.u-tokyo.ac.jp/iiif/kunshujou/A00_6010/005/005_0024.tif/2178,2946,1470,1564/,300/0/default.jpg</v>
          </cell>
        </row>
        <row r="17">
          <cell r="A17" t="str">
            <v>16-A00-6010-2-119</v>
          </cell>
          <cell r="B17" t="str">
            <v>https://iiif.dl.itc.u-tokyo.ac.jp/iiif/kunshujou/A00_6010/002/002_0038.tif/4217,3523,1027,944/,300/0/default.jpg</v>
          </cell>
        </row>
        <row r="18">
          <cell r="A18" t="str">
            <v>16-A00-6010-13-119</v>
          </cell>
          <cell r="B18" t="str">
            <v>https://iiif.dl.itc.u-tokyo.ac.jp/iiif/kunshujou/A00_6010/013/013_0039.tif/1240,3653,2171,1314/,300/0/default.jpg</v>
          </cell>
        </row>
        <row r="19">
          <cell r="A19" t="str">
            <v>16-A00-6010-5-69</v>
          </cell>
          <cell r="B19" t="str">
            <v>https://iiif.dl.itc.u-tokyo.ac.jp/iiif/kunshujou/A00_6010/005/005_0021.tif/1018,2327,1330,1456/,300/0/default.jpg</v>
          </cell>
        </row>
        <row r="20">
          <cell r="A20" t="str">
            <v>16-A00-6010-1-110</v>
          </cell>
          <cell r="B20" t="str">
            <v>https://iiif.dl.itc.u-tokyo.ac.jp/iiif/kunshujou/A00_6010/001/001_0017.tif/4256,3487,596,841/,300/0/default.jpg</v>
          </cell>
        </row>
        <row r="21">
          <cell r="A21" t="str">
            <v>16-A00-6010-7-54</v>
          </cell>
          <cell r="B21" t="str">
            <v>https://iiif.dl.itc.u-tokyo.ac.jp/iiif/kunshujou/A00_6010/007/007_0032.tif/1047,705,2392,3648/,300/0/default.jpg</v>
          </cell>
        </row>
        <row r="22">
          <cell r="A22" t="str">
            <v>16-A00-6010-3-17</v>
          </cell>
          <cell r="B22" t="str">
            <v>https://iiif.dl.itc.u-tokyo.ac.jp/iiif/kunshujou/A00_6010/003/003_0007.tif/1719,2872,2857,1632/,300/0/default.jpg</v>
          </cell>
        </row>
        <row r="23">
          <cell r="A23" t="str">
            <v>16-A00-6010-12-119</v>
          </cell>
          <cell r="B23" t="str">
            <v>https://iiif.dl.itc.u-tokyo.ac.jp/iiif/kunshujou/A00_6010/012/012_0025.tif/1031,518,5249,3988/,300/0/default.jpg</v>
          </cell>
        </row>
        <row r="24">
          <cell r="A24" t="str">
            <v>16-A00-6010-15-165</v>
          </cell>
          <cell r="B24" t="str">
            <v>https://iiif.dl.itc.u-tokyo.ac.jp/iiif/kunshujou/A00_6010/015/015_0074.tif/4179,653,2278,2426/,300/0/default.jpg</v>
          </cell>
        </row>
        <row r="25">
          <cell r="A25" t="str">
            <v>16-A00-6010-15-74</v>
          </cell>
          <cell r="B25" t="str">
            <v>https://iiif.dl.itc.u-tokyo.ac.jp/iiif/kunshujou/A00_6010/015/015_0040.tif/2490,2412,1274,2231/,300/0/default.jpg</v>
          </cell>
        </row>
        <row r="26">
          <cell r="A26" t="str">
            <v>16-A00-6010-4-470</v>
          </cell>
          <cell r="B26" t="str">
            <v>https://iiif.dl.itc.u-tokyo.ac.jp/iiif/kunshujou/A00_6010/004/004_0056.tif/2273,675,1233,1186/,300/0/default.jpg</v>
          </cell>
        </row>
        <row r="27">
          <cell r="A27" t="str">
            <v>16-A00-6010-2-82</v>
          </cell>
          <cell r="B27" t="str">
            <v>https://iiif.dl.itc.u-tokyo.ac.jp/iiif/kunshujou/A00_6010/002/002_0028.tif/2496,583,630,2523/,300/0/default.jpg</v>
          </cell>
        </row>
        <row r="28">
          <cell r="A28" t="str">
            <v>16-A00-6010-11-37</v>
          </cell>
          <cell r="B28" t="str">
            <v>https://iiif.dl.itc.u-tokyo.ac.jp/iiif/kunshujou/A00_6010/011/011_0037.tif/1062,578,5047,753/,300/0/default.jpg</v>
          </cell>
        </row>
        <row r="29">
          <cell r="A29" t="str">
            <v>16-A00-6010-8-30</v>
          </cell>
          <cell r="B29" t="str">
            <v>https://iiif.dl.itc.u-tokyo.ac.jp/iiif/kunshujou/A00_6010/008/008_0014.tif/3778,503,810,1665/,300/0/default.jpg</v>
          </cell>
        </row>
        <row r="30">
          <cell r="A30" t="str">
            <v>16-A00-6010-5-165</v>
          </cell>
          <cell r="B30" t="str">
            <v>https://iiif.dl.itc.u-tokyo.ac.jp/iiif/kunshujou/A00_6010/005/005_0046.tif/5596,713,631,2958/,300/0/default.jpg</v>
          </cell>
        </row>
        <row r="31">
          <cell r="A31" t="str">
            <v>16-A00-6010-4-13</v>
          </cell>
          <cell r="B31" t="str">
            <v>https://iiif.dl.itc.u-tokyo.ac.jp/iiif/kunshujou/A00_6010/004/004_0005.tif/3601,661,726,1153/,300/0/default.jpg</v>
          </cell>
        </row>
        <row r="32">
          <cell r="A32" t="str">
            <v>16-A00-6010-4-165</v>
          </cell>
          <cell r="B32" t="str">
            <v>https://iiif.dl.itc.u-tokyo.ac.jp/iiif/kunshujou/A00_6010/004/004_0022.tif/4712,548,1329,1178/,300/0/default.jpg</v>
          </cell>
        </row>
        <row r="33">
          <cell r="A33" t="str">
            <v>16-A00-6010-14-59</v>
          </cell>
          <cell r="B33" t="str">
            <v>https://iiif.dl.itc.u-tokyo.ac.jp/iiif/kunshujou/A00_6010/014/014_0045.tif/895,404,2760,4480/,300/0/default.jpg</v>
          </cell>
        </row>
        <row r="34">
          <cell r="A34" t="str">
            <v>16-A00-6010-8-2</v>
          </cell>
          <cell r="B34" t="str">
            <v>https://iiif.dl.itc.u-tokyo.ac.jp/iiif/kunshujou/A00_6010/008/008_0003.tif/3766,2729,2740,1927/,300/0/default.jpg</v>
          </cell>
        </row>
        <row r="35">
          <cell r="A35" t="str">
            <v>16-A00-6010-10-147</v>
          </cell>
          <cell r="B35" t="str">
            <v>https://iiif.dl.itc.u-tokyo.ac.jp/iiif/kunshujou/A00_6010/010/010_0040.tif/3638,691,2350,3435/,300/0/default.jpg</v>
          </cell>
        </row>
        <row r="36">
          <cell r="A36" t="str">
            <v>16-A00-6010-1-1</v>
          </cell>
          <cell r="B36" t="str">
            <v>https://iiif.dl.itc.u-tokyo.ac.jp/iiif/kunshujou/A00_6010/001/001_0002.tif/3337,684,2494,3336/,300/0/default.jpg</v>
          </cell>
        </row>
        <row r="37">
          <cell r="A37" t="str">
            <v>16-A00-6010-1-92</v>
          </cell>
          <cell r="B37" t="str">
            <v>https://iiif.dl.itc.u-tokyo.ac.jp/iiif/kunshujou/A00_6010/001/001_0015.tif/892,511,2419,2833/,300/0/default.jpg</v>
          </cell>
        </row>
        <row r="38">
          <cell r="A38" t="str">
            <v>16-A00-6010-12-27</v>
          </cell>
          <cell r="B38" t="str">
            <v>https://iiif.dl.itc.u-tokyo.ac.jp/iiif/kunshujou/A00_6010/012/012_0008.tif/3665,692,2394,3766/,300/0/default.jpg</v>
          </cell>
        </row>
        <row r="39">
          <cell r="A39" t="str">
            <v>16-A00-6010-4-309</v>
          </cell>
          <cell r="B39" t="str">
            <v>https://iiif.dl.itc.u-tokyo.ac.jp/iiif/kunshujou/A00_6010/004/004_0035.tif/2268,1998,1244,2495/,300/0/default.jpg</v>
          </cell>
        </row>
        <row r="40">
          <cell r="A40" t="str">
            <v>16-A00-6010-3-40</v>
          </cell>
          <cell r="B40" t="str">
            <v>https://iiif.dl.itc.u-tokyo.ac.jp/iiif/kunshujou/A00_6010/003/003_0017.tif/3035,675,1622,3768/,300/0/default.jpg</v>
          </cell>
        </row>
        <row r="41">
          <cell r="A41" t="str">
            <v>16-A00-6010-1-147</v>
          </cell>
          <cell r="B41" t="str">
            <v>https://iiif.dl.itc.u-tokyo.ac.jp/iiif/kunshujou/A00_6010/001/001_0023.tif/2623,424,835,1958/,300/0/default.jpg</v>
          </cell>
        </row>
        <row r="42">
          <cell r="A42" t="str">
            <v>16-A00-6010-11-21</v>
          </cell>
          <cell r="B42" t="str">
            <v>https://iiif.dl.itc.u-tokyo.ac.jp/iiif/kunshujou/A00_6010/011/011_0018.tif/957,540,4344,3386/,300/0/default.jpg</v>
          </cell>
        </row>
        <row r="43">
          <cell r="A43" t="str">
            <v>16-A00-6010-2-94</v>
          </cell>
          <cell r="B43" t="str">
            <v>https://iiif.dl.itc.u-tokyo.ac.jp/iiif/kunshujou/A00_6010/002/002_0030.tif/1683,3248,1763,1202/,300/0/default.jpg</v>
          </cell>
        </row>
        <row r="44">
          <cell r="A44" t="str">
            <v>16-A00-6010-4-466</v>
          </cell>
          <cell r="B44" t="str">
            <v>https://iiif.dl.itc.u-tokyo.ac.jp/iiif/kunshujou/A00_6010/004/004_0056.tif/4352,1810,1788,2728/,300/0/default.jpg</v>
          </cell>
        </row>
        <row r="45">
          <cell r="A45" t="str">
            <v>16-A00-6010-15-173</v>
          </cell>
          <cell r="B45" t="str">
            <v>https://iiif.dl.itc.u-tokyo.ac.jp/iiif/kunshujou/A00_6010/015/015_0077.tif/926,1618,2667,3305/,300/0/default.jpg</v>
          </cell>
        </row>
        <row r="46">
          <cell r="A46" t="str">
            <v>16-A00-6010-15-62</v>
          </cell>
          <cell r="B46" t="str">
            <v>https://iiif.dl.itc.u-tokyo.ac.jp/iiif/kunshujou/A00_6010/015/015_0033.tif/1977,622,1624,3850/,300/0/default.jpg</v>
          </cell>
        </row>
        <row r="47">
          <cell r="A47" t="str">
            <v>16-A00-6010-4-489</v>
          </cell>
          <cell r="B47" t="str">
            <v>https://iiif.dl.itc.u-tokyo.ac.jp/iiif/kunshujou/A00_6010/004/004_0060.tif/3612,701,2654,2262/,300/0/default.jpg</v>
          </cell>
        </row>
        <row r="48">
          <cell r="A48" t="str">
            <v>16-A00-6010-12-9</v>
          </cell>
          <cell r="B48" t="str">
            <v>https://iiif.dl.itc.u-tokyo.ac.jp/iiif/kunshujou/A00_6010/012/012_0003.tif/945,2409,1234,1968/,300/0/default.jpg</v>
          </cell>
        </row>
        <row r="49">
          <cell r="A49" t="str">
            <v>16-A00-6010-4-173</v>
          </cell>
          <cell r="B49" t="str">
            <v>https://iiif.dl.itc.u-tokyo.ac.jp/iiif/kunshujou/A00_6010/004/004_0022.tif/2835,1559,523,671/,300/0/default.jpg</v>
          </cell>
        </row>
        <row r="50">
          <cell r="A50" t="str">
            <v>16-A00-6010-6-38</v>
          </cell>
          <cell r="B50" t="str">
            <v>https://iiif.dl.itc.u-tokyo.ac.jp/iiif/kunshujou/A00_6010/006/006_0022.tif/3820,992,2225,3339/,300/0/default.jpg</v>
          </cell>
        </row>
        <row r="51">
          <cell r="A51" t="str">
            <v>16-A00-6010-5-173</v>
          </cell>
          <cell r="B51" t="str">
            <v>https://iiif.dl.itc.u-tokyo.ac.jp/iiif/kunshujou/A00_6010/005/005_0047.tif/2378,2506,1270,1983/,300/0/default.jpg</v>
          </cell>
        </row>
        <row r="52">
          <cell r="A52" t="str">
            <v>16-A00-6010-8-26</v>
          </cell>
          <cell r="B52" t="str">
            <v>https://iiif.dl.itc.u-tokyo.ac.jp/iiif/kunshujou/A00_6010/008/008_0013.tif/1624,3069,780,1129/,300/0/default.jpg</v>
          </cell>
        </row>
        <row r="53">
          <cell r="A53" t="str">
            <v>16-A00-6010-12-31</v>
          </cell>
          <cell r="B53" t="str">
            <v>https://iiif.dl.itc.u-tokyo.ac.jp/iiif/kunshujou/A00_6010/012/012_0009.tif/3689,1795,767,1354/,300/0/default.jpg</v>
          </cell>
        </row>
        <row r="54">
          <cell r="A54" t="str">
            <v>16-A00-6010-1-84</v>
          </cell>
          <cell r="B54" t="str">
            <v>https://iiif.dl.itc.u-tokyo.ac.jp/iiif/kunshujou/A00_6010/001/001_0014.tif/3526,426,892,2254/,300/0/default.jpg</v>
          </cell>
        </row>
        <row r="55">
          <cell r="A55" t="str">
            <v>16-A00-6010-9-142</v>
          </cell>
          <cell r="B55" t="str">
            <v>https://iiif.dl.itc.u-tokyo.ac.jp/iiif/kunshujou/A00_6010/009/009_0030.tif/892,2379,903,1077/,300/0/default.jpg</v>
          </cell>
        </row>
        <row r="56">
          <cell r="A56" t="str">
            <v>16-A00-6010-3-158</v>
          </cell>
          <cell r="B56" t="str">
            <v>https://iiif.dl.itc.u-tokyo.ac.jp/iiif/kunshujou/A00_6010/003/003_0049.tif/4191,556,1889,2927/,300/0/default.jpg</v>
          </cell>
        </row>
        <row r="57">
          <cell r="A57" t="str">
            <v>16-A00-6010-10-151</v>
          </cell>
          <cell r="B57" t="str">
            <v>https://iiif.dl.itc.u-tokyo.ac.jp/iiif/kunshujou/A00_6010/010/010_0041.tif/1106,721,2591,3777/,300/0/default.jpg</v>
          </cell>
        </row>
        <row r="58">
          <cell r="A58" t="str">
            <v>16-A00-6010-7-15</v>
          </cell>
          <cell r="B58" t="str">
            <v>https://iiif.dl.itc.u-tokyo.ac.jp/iiif/kunshujou/A00_6010/007/007_0010.tif/3396,683,2788,3715/,300/0/default.jpg</v>
          </cell>
        </row>
        <row r="59">
          <cell r="A59" t="str">
            <v>16-A00-6010-5-28</v>
          </cell>
          <cell r="B59" t="str">
            <v>https://iiif.dl.itc.u-tokyo.ac.jp/iiif/kunshujou/A00_6010/005/005_0008.tif/1015,661,5306,3807/,300/0/default.jpg</v>
          </cell>
        </row>
        <row r="60">
          <cell r="A60" t="str">
            <v>16-A00-6010-5-28</v>
          </cell>
          <cell r="B60" t="str">
            <v>https://iiif.dl.itc.u-tokyo.ac.jp/iiif/kunshujou/A00_6010/005/005_0009.tif/983,566,2172,3095/,300/0/default.jpg</v>
          </cell>
        </row>
        <row r="61">
          <cell r="A61" t="str">
            <v>16-A00-6010-1-151</v>
          </cell>
          <cell r="B61" t="str">
            <v>https://iiif.dl.itc.u-tokyo.ac.jp/iiif/kunshujou/A00_6010/001/001_0024.tif/882,451,5033,3811/,300/0/default.jpg</v>
          </cell>
        </row>
        <row r="62">
          <cell r="A62" t="str">
            <v>16-A00-6010-4-2</v>
          </cell>
          <cell r="B62" t="str">
            <v>https://iiif.dl.itc.u-tokyo.ac.jp/iiif/kunshujou/A00_6010/004/004_0003.tif/935,650,2581,1837/,300/0/default.jpg</v>
          </cell>
        </row>
        <row r="63">
          <cell r="A63" t="str">
            <v>16-A00-6010-3-56</v>
          </cell>
          <cell r="B63" t="str">
            <v>https://iiif.dl.itc.u-tokyo.ac.jp/iiif/kunshujou/A00_6010/003/003_0021.tif/982,3318,533,1182/,300/0/default.jpg</v>
          </cell>
        </row>
        <row r="64">
          <cell r="A64" t="str">
            <v>16-A00-6010-12-158</v>
          </cell>
          <cell r="B64" t="str">
            <v>https://iiif.dl.itc.u-tokyo.ac.jp/iiif/kunshujou/A00_6010/012/012_0034.tif/3681,518,2505,2711/,300/0/default.jpg</v>
          </cell>
        </row>
        <row r="65">
          <cell r="A65" t="str">
            <v>16-A00-6010-4-431</v>
          </cell>
          <cell r="B65" t="str">
            <v>https://iiif.dl.itc.u-tokyo.ac.jp/iiif/kunshujou/A00_6010/004/004_0053.tif/1117,678,2329,2363/,300/0/default.jpg</v>
          </cell>
        </row>
        <row r="66">
          <cell r="A66" t="str">
            <v>16-A00-6010-15-35</v>
          </cell>
          <cell r="B66" t="str">
            <v>https://iiif.dl.itc.u-tokyo.ac.jp/iiif/kunshujou/A00_6010/015/015_0019.tif/4887,583,504,1181/,300/0/default.jpg</v>
          </cell>
        </row>
        <row r="67">
          <cell r="A67" t="str">
            <v>16-A00-6010-15-124</v>
          </cell>
          <cell r="B67" t="str">
            <v>https://iiif.dl.itc.u-tokyo.ac.jp/iiif/kunshujou/A00_6010/015/015_0053.tif/929,553,2683,2609/,300/0/default.jpg</v>
          </cell>
        </row>
        <row r="68">
          <cell r="A68" t="str">
            <v>16-A00-6010-6-80</v>
          </cell>
          <cell r="B68" t="str">
            <v>https://iiif.dl.itc.u-tokyo.ac.jp/iiif/kunshujou/A00_6010/006/006_0052.tif/1346,653,4748,3775/,300/0/default.jpg</v>
          </cell>
        </row>
        <row r="69">
          <cell r="A69" t="str">
            <v>16-A00-6010-11-76</v>
          </cell>
          <cell r="B69" t="str">
            <v>https://iiif.dl.itc.u-tokyo.ac.jp/iiif/kunshujou/A00_6010/011/011_0067.tif/1843,557,870,1820/,300/0/default.jpg</v>
          </cell>
        </row>
        <row r="70">
          <cell r="A70" t="str">
            <v>16-A00-6010-5-124</v>
          </cell>
          <cell r="B70" t="str">
            <v>https://iiif.dl.itc.u-tokyo.ac.jp/iiif/kunshujou/A00_6010/005/005_0031.tif/2304,556,1428,1805/,300/0/default.jpg</v>
          </cell>
        </row>
        <row r="71">
          <cell r="A71" t="str">
            <v>16-A00-6010-4-52</v>
          </cell>
          <cell r="B71" t="str">
            <v>https://iiif.dl.itc.u-tokyo.ac.jp/iiif/kunshujou/A00_6010/004/004_0009.tif/2479,620,694,815/,300/0/default.jpg</v>
          </cell>
        </row>
        <row r="72">
          <cell r="A72" t="str">
            <v>16-A00-6010-4-124</v>
          </cell>
          <cell r="B72" t="str">
            <v>https://iiif.dl.itc.u-tokyo.ac.jp/iiif/kunshujou/A00_6010/004/004_0016.tif/2786,3952,502,575/,300/0/default.jpg</v>
          </cell>
        </row>
        <row r="73">
          <cell r="A73" t="str">
            <v>16-A00-6010-14-18</v>
          </cell>
          <cell r="B73" t="str">
            <v>https://iiif.dl.itc.u-tokyo.ac.jp/iiif/kunshujou/A00_6010/014/014_0021.tif/924,511,5511,4406/,300/0/default.jpg</v>
          </cell>
        </row>
        <row r="74">
          <cell r="A74" t="str">
            <v>16-A00-6010-5-90</v>
          </cell>
          <cell r="B74" t="str">
            <v>https://iiif.dl.itc.u-tokyo.ac.jp/iiif/kunshujou/A00_6010/005/005_0025.tif/3626,3222,2029,1260/,300/0/default.jpg</v>
          </cell>
        </row>
        <row r="75">
          <cell r="A75" t="str">
            <v>16-A00-6010-10-106</v>
          </cell>
          <cell r="B75" t="str">
            <v>https://iiif.dl.itc.u-tokyo.ac.jp/iiif/kunshujou/A00_6010/010/010_0026.tif/3496,706,2477,3538/,300/0/default.jpg</v>
          </cell>
        </row>
        <row r="76">
          <cell r="A76" t="str">
            <v>16-A00-6010-9-115</v>
          </cell>
          <cell r="B76" t="str">
            <v>https://iiif.dl.itc.u-tokyo.ac.jp/iiif/kunshujou/A00_6010/009/009_0022.tif/925,3417,1904,1445/,300/0/default.jpg</v>
          </cell>
        </row>
        <row r="77">
          <cell r="A77" t="str">
            <v>16-A00-6010-12-66</v>
          </cell>
          <cell r="B77" t="str">
            <v>https://iiif.dl.itc.u-tokyo.ac.jp/iiif/kunshujou/A00_6010/012/012_0014.tif/4887,3675,1370,894/,300/0/default.jpg</v>
          </cell>
        </row>
        <row r="78">
          <cell r="A78" t="str">
            <v>16-A00-6010-12-89</v>
          </cell>
          <cell r="B78" t="str">
            <v>https://iiif.dl.itc.u-tokyo.ac.jp/iiif/kunshujou/A00_6010/012/012_0015.tif/2491,1922,1037,831/,300/0/default.jpg</v>
          </cell>
        </row>
        <row r="79">
          <cell r="A79" t="str">
            <v>16-A00-6010-4-348</v>
          </cell>
          <cell r="B79" t="str">
            <v>https://iiif.dl.itc.u-tokyo.ac.jp/iiif/kunshujou/A00_6010/004/004_0042.tif/1017,680,2327,3735/,300/0/default.jpg</v>
          </cell>
        </row>
        <row r="80">
          <cell r="A80" t="str">
            <v>16-A00-6010-1-106</v>
          </cell>
          <cell r="B80" t="str">
            <v>https://iiif.dl.itc.u-tokyo.ac.jp/iiif/kunshujou/A00_6010/001/001_0017.tif/1576,569,4123,2852/,300/0/default.jpg</v>
          </cell>
        </row>
        <row r="81">
          <cell r="A81" t="str">
            <v>16-A00-6010-7-42</v>
          </cell>
          <cell r="B81" t="str">
            <v>https://iiif.dl.itc.u-tokyo.ac.jp/iiif/kunshujou/A00_6010/007/007_0025.tif/995,705,2534,3536/,300/0/default.jpg</v>
          </cell>
        </row>
        <row r="82">
          <cell r="A82" t="str">
            <v>16-A00-6010-9-6</v>
          </cell>
          <cell r="B82" t="str">
            <v>https://iiif.dl.itc.u-tokyo.ac.jp/iiif/kunshujou/A00_6010/009/009_0005.tif/846,586,2117,3129/,300/0/default.jpg</v>
          </cell>
        </row>
        <row r="83">
          <cell r="A83" t="str">
            <v>16-A00-6010-2-57</v>
          </cell>
          <cell r="B83" t="str">
            <v>https://iiif.dl.itc.u-tokyo.ac.jp/iiif/kunshujou/A00_6010/002/002_0019.tif/851,2154,1917,2276/,300/0/default.jpg</v>
          </cell>
        </row>
        <row r="84">
          <cell r="A84" t="str">
            <v>16-A00-6010-6-14</v>
          </cell>
          <cell r="B84" t="str">
            <v>https://iiif.dl.itc.u-tokyo.ac.jp/iiif/kunshujou/A00_6010/006/006_0009.tif/3708,576,2418,3989/,300/0/default.jpg</v>
          </cell>
        </row>
        <row r="85">
          <cell r="A85" t="str">
            <v>16-A00-6010-4-29</v>
          </cell>
          <cell r="B85" t="str">
            <v>https://iiif.dl.itc.u-tokyo.ac.jp/iiif/kunshujou/A00_6010/004/004_0006.tif/959,675,621,917/,300/0/default.jpg</v>
          </cell>
        </row>
        <row r="86">
          <cell r="A86" t="str">
            <v>16-A00-6010-7-7</v>
          </cell>
          <cell r="B86" t="str">
            <v>https://iiif.dl.itc.u-tokyo.ac.jp/iiif/kunshujou/A00_6010/007/007_0005.tif/1114,630,2384,3940/,300/0/default.jpg</v>
          </cell>
        </row>
        <row r="87">
          <cell r="A87" t="str">
            <v>16-A00-6010-1-254</v>
          </cell>
          <cell r="B87" t="str">
            <v>https://iiif.dl.itc.u-tokyo.ac.jp/iiif/kunshujou/A00_6010/001/001_0047.tif/1823,414,4096,3061/,300/0/default.jpg</v>
          </cell>
        </row>
        <row r="88">
          <cell r="A88" t="str">
            <v>16-A00-6010-13-30</v>
          </cell>
          <cell r="B88" t="str">
            <v>https://iiif.dl.itc.u-tokyo.ac.jp/iiif/kunshujou/A00_6010/013/013_0010.tif/2783,1786,745,3161/,300/0/default.jpg</v>
          </cell>
        </row>
        <row r="89">
          <cell r="A89" t="str">
            <v>16-A00-6010-4-333</v>
          </cell>
          <cell r="B89" t="str">
            <v>https://iiif.dl.itc.u-tokyo.ac.jp/iiif/kunshujou/A00_6010/004/004_0040.tif/4401,713,702,861/,300/0/default.jpg</v>
          </cell>
        </row>
        <row r="90">
          <cell r="A90" t="str">
            <v>16-A00-6010-9-27</v>
          </cell>
          <cell r="B90" t="str">
            <v>https://iiif.dl.itc.u-tokyo.ac.jp/iiif/kunshujou/A00_6010/009/009_0007.tif/883,2310,1852,2564/,300/0/default.jpg</v>
          </cell>
        </row>
        <row r="91">
          <cell r="A91" t="str">
            <v>16-A00-6010-12-174</v>
          </cell>
          <cell r="B91" t="str">
            <v>https://iiif.dl.itc.u-tokyo.ac.jp/iiif/kunshujou/A00_6010/012/012_0042.tif/1547,914,4527,3330/,300/0/default.jpg</v>
          </cell>
        </row>
        <row r="92">
          <cell r="A92" t="str">
            <v>16-A00-6010-4-299</v>
          </cell>
          <cell r="B92" t="str">
            <v>https://iiif.dl.itc.u-tokyo.ac.jp/iiif/kunshujou/A00_6010/004/004_0034.tif/3562,697,2364,3734/,300/0/default.jpg</v>
          </cell>
        </row>
        <row r="93">
          <cell r="A93" t="str">
            <v>16-A00-6010-1-47</v>
          </cell>
          <cell r="B93" t="str">
            <v>https://iiif.dl.itc.u-tokyo.ac.jp/iiif/kunshujou/A00_6010/001/001_0008.tif/4103,2639,940,839/,300/0/default.jpg</v>
          </cell>
        </row>
        <row r="94">
          <cell r="A94" t="str">
            <v>16-A00-6010-7-39</v>
          </cell>
          <cell r="B94" t="str">
            <v>https://iiif.dl.itc.u-tokyo.ac.jp/iiif/kunshujou/A00_6010/007/007_0024.tif/3717,548,2526,3925/,300/0/default.jpg</v>
          </cell>
        </row>
        <row r="95">
          <cell r="A95" t="str">
            <v>16-A00-6010-14-63</v>
          </cell>
          <cell r="B95" t="str">
            <v>https://iiif.dl.itc.u-tokyo.ac.jp/iiif/kunshujou/A00_6010/014/014_0046.tif/3788,1266,1979,3636/,300/0/default.jpg</v>
          </cell>
        </row>
        <row r="96">
          <cell r="A96" t="str">
            <v>16-A00-6010-1-192</v>
          </cell>
          <cell r="B96" t="str">
            <v>https://iiif.dl.itc.u-tokyo.ac.jp/iiif/kunshujou/A00_6010/001/001_0035.tif/954,3524,553,682/,300/0/default.jpg</v>
          </cell>
        </row>
        <row r="97">
          <cell r="A97" t="str">
            <v>16-A00-6010-4-276</v>
          </cell>
          <cell r="B97" t="str">
            <v>https://iiif.dl.itc.u-tokyo.ac.jp/iiif/kunshujou/A00_6010/004/004_0030.tif/2194,1736,325,724/,300/0/default.jpg</v>
          </cell>
        </row>
        <row r="98">
          <cell r="A98" t="str">
            <v>16-A00-6010-3-174</v>
          </cell>
          <cell r="B98" t="str">
            <v>https://iiif.dl.itc.u-tokyo.ac.jp/iiif/kunshujou/A00_6010/003/003_0052.tif/3554,600,1770,1675/,300/0/default.jpg</v>
          </cell>
        </row>
        <row r="99">
          <cell r="A99" t="str">
            <v>16-A00-6010-3-95</v>
          </cell>
          <cell r="B99" t="str">
            <v>https://iiif.dl.itc.u-tokyo.ac.jp/iiif/kunshujou/A00_6010/003/003_0036.tif/5172,574,852,1804/,300/0/default.jpg</v>
          </cell>
        </row>
        <row r="100">
          <cell r="A100" t="str">
            <v>16-A00-6010-10-20</v>
          </cell>
          <cell r="B100" t="str">
            <v>https://iiif.dl.itc.u-tokyo.ac.jp/iiif/kunshujou/A00_6010/010/010_0005.tif/2693,630,1449,2578/,300/0/default.jpg</v>
          </cell>
        </row>
        <row r="101">
          <cell r="A101" t="str">
            <v>16-A00-6010-4-108</v>
          </cell>
          <cell r="B101" t="str">
            <v>https://iiif.dl.itc.u-tokyo.ac.jp/iiif/kunshujou/A00_6010/004/004_0015.tif/2240,546,726,1092/,300/0/default.jpg</v>
          </cell>
        </row>
        <row r="102">
          <cell r="A102" t="str">
            <v>16-A00-6010-6-43</v>
          </cell>
          <cell r="B102" t="str">
            <v>https://iiif.dl.itc.u-tokyo.ac.jp/iiif/kunshujou/A00_6010/006/006_0024.tif/1049,1069,2498,3134/,300/0/default.jpg</v>
          </cell>
        </row>
        <row r="103">
          <cell r="A103" t="str">
            <v>16-A00-6010-5-108</v>
          </cell>
          <cell r="B103" t="str">
            <v>https://iiif.dl.itc.u-tokyo.ac.jp/iiif/kunshujou/A00_6010/005/005_0028.tif/5123,3104,993,1306/,300/0/default.jpg</v>
          </cell>
        </row>
        <row r="104">
          <cell r="A104" t="str">
            <v>16-A00-6010-13-88</v>
          </cell>
          <cell r="B104" t="str">
            <v>https://iiif.dl.itc.u-tokyo.ac.jp/iiif/kunshujou/A00_6010/013/013_0034.tif/1112,2090,2290,1458/,300/0/default.jpg</v>
          </cell>
        </row>
        <row r="105">
          <cell r="A105" t="str">
            <v>16-A00-6010-1-203</v>
          </cell>
          <cell r="B105" t="str">
            <v>https://iiif.dl.itc.u-tokyo.ac.jp/iiif/kunshujou/A00_6010/001/001_0038.tif/884,3409,2024,907/,300/0/default.jpg</v>
          </cell>
        </row>
        <row r="106">
          <cell r="A106" t="str">
            <v>16-A00-6010-13-67</v>
          </cell>
          <cell r="B106" t="str">
            <v>https://iiif.dl.itc.u-tokyo.ac.jp/iiif/kunshujou/A00_6010/013/013_0031.tif/3906,511,2664,1501/,300/0/default.jpg</v>
          </cell>
        </row>
        <row r="107">
          <cell r="A107" t="str">
            <v>16-A00-6010-14-108</v>
          </cell>
          <cell r="B107" t="str">
            <v>https://iiif.dl.itc.u-tokyo.ac.jp/iiif/kunshujou/A00_6010/014/014_0054.tif/3974,401,2490,1949/,300/0/default.jpg</v>
          </cell>
        </row>
        <row r="108">
          <cell r="A108" t="str">
            <v>16-A00-6010-4-91</v>
          </cell>
          <cell r="B108" t="str">
            <v>https://iiif.dl.itc.u-tokyo.ac.jp/iiif/kunshujou/A00_6010/004/004_0014.tif/3496,1575,692,962/,300/0/default.jpg</v>
          </cell>
        </row>
        <row r="109">
          <cell r="A109" t="str">
            <v>16-A00-6010-7-101</v>
          </cell>
          <cell r="B109" t="str">
            <v>https://iiif.dl.itc.u-tokyo.ac.jp/iiif/kunshujou/A00_6010/007/007_0066.tif/3630,778,2545,4014/,300/0/default.jpg</v>
          </cell>
        </row>
        <row r="110">
          <cell r="A110" t="str">
            <v>16-A00-6010-15-19</v>
          </cell>
          <cell r="B110" t="str">
            <v>https://iiif.dl.itc.u-tokyo.ac.jp/iiif/kunshujou/A00_6010/015/015_0011.tif/3725,558,2780,2539/,300/0/default.jpg</v>
          </cell>
        </row>
        <row r="111">
          <cell r="A111" t="str">
            <v>16-A00-6010-15-108</v>
          </cell>
          <cell r="B111" t="str">
            <v>https://iiif.dl.itc.u-tokyo.ac.jp/iiif/kunshujou/A00_6010/015/015_0048.tif/3796,2840,2761,1605/,300/0/default.jpg</v>
          </cell>
        </row>
        <row r="112">
          <cell r="A112" t="str">
            <v>16-A00-6010-13-123</v>
          </cell>
          <cell r="B112" t="str">
            <v>https://iiif.dl.itc.u-tokyo.ac.jp/iiif/kunshujou/A00_6010/013/013_0040.tif/943,645,2596,1573/,300/0/default.jpg</v>
          </cell>
        </row>
        <row r="113">
          <cell r="A113" t="str">
            <v>16-A00-6010-5-53</v>
          </cell>
          <cell r="B113" t="str">
            <v>https://iiif.dl.itc.u-tokyo.ac.jp/iiif/kunshujou/A00_6010/005/005_0019.tif/1183,1038,2067,2382/,300/0/default.jpg</v>
          </cell>
        </row>
        <row r="114">
          <cell r="A114" t="str">
            <v>16-A00-6010-1-10</v>
          </cell>
          <cell r="B114" t="str">
            <v>https://iiif.dl.itc.u-tokyo.ac.jp/iiif/kunshujou/A00_6010/001/001_0003.tif/753,2977,556,1281/,300/0/default.jpg</v>
          </cell>
        </row>
        <row r="115">
          <cell r="A115" t="str">
            <v>16-A00-6010-12-123</v>
          </cell>
          <cell r="B115" t="str">
            <v>https://iiif.dl.itc.u-tokyo.ac.jp/iiif/kunshujou/A00_6010/012/012_0026.tif/1074,571,707,927/,300/0/default.jpg</v>
          </cell>
        </row>
        <row r="116">
          <cell r="A116" t="str">
            <v>16-A00-6010-10-98</v>
          </cell>
          <cell r="B116" t="str">
            <v>https://iiif.dl.itc.u-tokyo.ac.jp/iiif/kunshujou/A00_6010/010/010_0022.tif/1578,2851,1978,1707/,300/0/default.jpg</v>
          </cell>
        </row>
        <row r="117">
          <cell r="A117" t="str">
            <v>16-A00-6010-4-364</v>
          </cell>
          <cell r="B117" t="str">
            <v>https://iiif.dl.itc.u-tokyo.ac.jp/iiif/kunshujou/A00_6010/004/004_0044.tif/2269,3178,651,1357/,300/0/default.jpg</v>
          </cell>
        </row>
        <row r="118">
          <cell r="A118" t="str">
            <v>16-A00-6010-9-70</v>
          </cell>
          <cell r="B118" t="str">
            <v>https://iiif.dl.itc.u-tokyo.ac.jp/iiif/kunshujou/A00_6010/009/009_0015.tif/1748,775,5059,2623/,300/0/default.jpg</v>
          </cell>
        </row>
        <row r="119">
          <cell r="A119" t="str">
            <v>16-A00-6010-10-77</v>
          </cell>
          <cell r="B119" t="str">
            <v>https://iiif.dl.itc.u-tokyo.ac.jp/iiif/kunshujou/A00_6010/010/010_0016.tif/1077,2792,2444,1681/,300/0/default.jpg</v>
          </cell>
        </row>
        <row r="120">
          <cell r="A120" t="str">
            <v>16-A00-6010-3-123</v>
          </cell>
          <cell r="B120" t="str">
            <v>https://iiif.dl.itc.u-tokyo.ac.jp/iiif/kunshujou/A00_6010/003/003_0039.tif/3484,2524,2643,1993/,300/0/default.jpg</v>
          </cell>
        </row>
        <row r="121">
          <cell r="A121" t="str">
            <v>16-A00-6010-9-139</v>
          </cell>
          <cell r="B121" t="str">
            <v>https://iiif.dl.itc.u-tokyo.ac.jp/iiif/kunshujou/A00_6010/009/009_0030.tif/4047,3383,856,943/,300/0/default.jpg</v>
          </cell>
        </row>
        <row r="122">
          <cell r="A122" t="str">
            <v>16-A00-6010-4-221</v>
          </cell>
          <cell r="B122" t="str">
            <v>https://iiif.dl.itc.u-tokyo.ac.jp/iiif/kunshujou/A00_6010/004/004_0026.tif/4376,548,867,1761/,300/0/default.jpg</v>
          </cell>
        </row>
        <row r="123">
          <cell r="A123" t="str">
            <v>16-A00-6010-7-81</v>
          </cell>
          <cell r="B123" t="str">
            <v>https://iiif.dl.itc.u-tokyo.ac.jp/iiif/kunshujou/A00_6010/007/007_0051.tif/1070,623,5009,1920/,300/0/default.jpg</v>
          </cell>
        </row>
        <row r="124">
          <cell r="A124" t="str">
            <v>16-A00-6010-2-123</v>
          </cell>
          <cell r="B124" t="str">
            <v>https://iiif.dl.itc.u-tokyo.ac.jp/iiif/kunshujou/A00_6010/002/002_0040.tif/890,570,5137,2578/,300/0/default.jpg</v>
          </cell>
        </row>
        <row r="125">
          <cell r="A125" t="str">
            <v>16-A00-6010-14-34</v>
          </cell>
          <cell r="B125" t="str">
            <v>https://iiif.dl.itc.u-tokyo.ac.jp/iiif/kunshujou/A00_6010/014/014_0035.tif/1191,451,2605,4504/,300/0/default.jpg</v>
          </cell>
        </row>
        <row r="126">
          <cell r="A126" t="str">
            <v>16-A00-6010-14-34</v>
          </cell>
          <cell r="B126" t="str">
            <v>https://iiif.dl.itc.u-tokyo.ac.jp/iiif/kunshujou/A00_6010/014/014_0036.tif/3671,433,3021,4546/,300/0/default.jpg</v>
          </cell>
        </row>
        <row r="127">
          <cell r="A127" t="str">
            <v>16-A00-6010-2-16</v>
          </cell>
          <cell r="B127" t="str">
            <v>https://iiif.dl.itc.u-tokyo.ac.jp/iiif/kunshujou/A00_6010/002/002_0005.tif/2551,548,3326,2646/,300/0/default.jpg</v>
          </cell>
        </row>
        <row r="128">
          <cell r="A128" t="str">
            <v>16-A00-6010-6-3</v>
          </cell>
          <cell r="B128" t="str">
            <v>https://iiif.dl.itc.u-tokyo.ac.jp/iiif/kunshujou/A00_6010/006/006_0003.tif/989,681,2416,3823/,300/0/default.jpg</v>
          </cell>
        </row>
        <row r="129">
          <cell r="A129" t="str">
            <v>16-A00-6010-4-68</v>
          </cell>
          <cell r="B129" t="str">
            <v>https://iiif.dl.itc.u-tokyo.ac.jp/iiif/kunshujou/A00_6010/004/004_0011.tif/5154,2592,779,1039/,300/0/default.jpg</v>
          </cell>
        </row>
        <row r="130">
          <cell r="A130" t="str">
            <v>16-A00-6010-6-55</v>
          </cell>
          <cell r="B130" t="str">
            <v>https://iiif.dl.itc.u-tokyo.ac.jp/iiif/kunshujou/A00_6010/006/006_0030.tif/4265,597,1781,3900/,300/0/default.jpg</v>
          </cell>
        </row>
        <row r="131">
          <cell r="A131" t="str">
            <v>16-A00-6010-4-87</v>
          </cell>
          <cell r="B131" t="str">
            <v>https://iiif.dl.itc.u-tokyo.ac.jp/iiif/kunshujou/A00_6010/004/004_0013.tif/920,663,958,1377/,300/0/default.jpg</v>
          </cell>
        </row>
        <row r="132">
          <cell r="A132" t="str">
            <v>16-A00-6010-13-71</v>
          </cell>
          <cell r="B132" t="str">
            <v>https://iiif.dl.itc.u-tokyo.ac.jp/iiif/kunshujou/A00_6010/013/013_0031.tif/1011,1980,2350,1586/,300/0/default.jpg</v>
          </cell>
        </row>
        <row r="133">
          <cell r="A133" t="str">
            <v>16-A00-6010-1-215</v>
          </cell>
          <cell r="B133" t="str">
            <v>https://iiif.dl.itc.u-tokyo.ac.jp/iiif/kunshujou/A00_6010/001/001_0041.tif/4184,2766,1687,1512/,300/0/default.jpg</v>
          </cell>
        </row>
        <row r="134">
          <cell r="A134" t="str">
            <v>16-A00-6010-10-8</v>
          </cell>
          <cell r="B134" t="str">
            <v>https://iiif.dl.itc.u-tokyo.ac.jp/iiif/kunshujou/A00_6010/010/010_0004.tif/4286,570,1658,2481/,300/0/default.jpg</v>
          </cell>
        </row>
        <row r="135">
          <cell r="A135" t="str">
            <v>16-A00-6010-9-66</v>
          </cell>
          <cell r="B135" t="str">
            <v>https://iiif.dl.itc.u-tokyo.ac.jp/iiif/kunshujou/A00_6010/009/009_0014.tif/5931,3954,797,899/,300/0/default.jpg</v>
          </cell>
        </row>
        <row r="136">
          <cell r="A136" t="str">
            <v>16-A00-6010-4-372</v>
          </cell>
          <cell r="B136" t="str">
            <v>https://iiif.dl.itc.u-tokyo.ac.jp/iiif/kunshujou/A00_6010/004/004_0045.tif/3539,3417,585,1127/,300/0/default.jpg</v>
          </cell>
        </row>
        <row r="137">
          <cell r="A137" t="str">
            <v>16-A00-6010-12-135</v>
          </cell>
          <cell r="B137" t="str">
            <v>https://iiif.dl.itc.u-tokyo.ac.jp/iiif/kunshujou/A00_6010/012/012_0027.tif/1523,3477,537,847/,300/0/default.jpg</v>
          </cell>
        </row>
        <row r="138">
          <cell r="A138" t="str">
            <v>16-A00-6010-5-45</v>
          </cell>
          <cell r="B138" t="str">
            <v>https://iiif.dl.itc.u-tokyo.ac.jp/iiif/kunshujou/A00_6010/005/005_0016.tif/1183,682,2361,3744/,300/0/default.jpg</v>
          </cell>
        </row>
        <row r="139">
          <cell r="A139" t="str">
            <v>16-A00-6010-7-78</v>
          </cell>
          <cell r="B139" t="str">
            <v>https://iiif.dl.itc.u-tokyo.ac.jp/iiif/kunshujou/A00_6010/007/007_0049.tif/1255,725,4856,3667/,300/0/default.jpg</v>
          </cell>
        </row>
        <row r="140">
          <cell r="A140" t="str">
            <v>16-A00-6010-2-135</v>
          </cell>
          <cell r="B140" t="str">
            <v>https://iiif.dl.itc.u-tokyo.ac.jp/iiif/kunshujou/A00_6010/002/002_0041.tif/3498,3284,989,1131/,300/0/default.jpg</v>
          </cell>
        </row>
        <row r="141">
          <cell r="A141" t="str">
            <v>16-A00-6010-14-22</v>
          </cell>
          <cell r="B141" t="str">
            <v>https://iiif.dl.itc.u-tokyo.ac.jp/iiif/kunshujou/A00_6010/014/014_0027.tif/872,854,5598,4122/,300/0/default.jpg</v>
          </cell>
        </row>
        <row r="142">
          <cell r="A142" t="str">
            <v>16-A00-6010-7-97</v>
          </cell>
          <cell r="B142" t="str">
            <v>https://iiif.dl.itc.u-tokyo.ac.jp/iiif/kunshujou/A00_6010/007/007_0064.tif/1017,2754,2549,1524/,300/0/default.jpg</v>
          </cell>
        </row>
        <row r="143">
          <cell r="A143" t="str">
            <v>16-A00-6010-4-237</v>
          </cell>
          <cell r="B143" t="str">
            <v>https://iiif.dl.itc.u-tokyo.ac.jp/iiif/kunshujou/A00_6010/004/004_0027.tif/983,554,1355,1616/,300/0/default.jpg</v>
          </cell>
        </row>
        <row r="144">
          <cell r="A144" t="str">
            <v>16-A00-6010-3-135</v>
          </cell>
          <cell r="B144" t="str">
            <v>https://iiif.dl.itc.u-tokyo.ac.jp/iiif/kunshujou/A00_6010/003/003_0044.tif/1013,604,1891,1662/,300/0/default.jpg</v>
          </cell>
        </row>
        <row r="145">
          <cell r="A145" t="str">
            <v>16-A00-6010-10-61</v>
          </cell>
          <cell r="B145" t="str">
            <v>https://iiif.dl.itc.u-tokyo.ac.jp/iiif/kunshujou/A00_6010/010/010_0012.tif/3515,526,2466,4030/,300/0/default.jpg</v>
          </cell>
        </row>
        <row r="146">
          <cell r="A146" t="str">
            <v>16-A00-6010-9-89</v>
          </cell>
          <cell r="B146" t="str">
            <v>https://iiif.dl.itc.u-tokyo.ac.jp/iiif/kunshujou/A00_6010/009/009_0017.tif/2845,2774,1030,2066/,300/0/default.jpg</v>
          </cell>
        </row>
        <row r="147">
          <cell r="A147" t="str">
            <v>16-A00-6010-4-149</v>
          </cell>
          <cell r="B147" t="str">
            <v>https://iiif.dl.itc.u-tokyo.ac.jp/iiif/kunshujou/A00_6010/004/004_0019.tif/1025,1693,690,559/,300/0/default.jpg</v>
          </cell>
        </row>
        <row r="148">
          <cell r="A148" t="str">
            <v>16-A00-6010-2-4</v>
          </cell>
          <cell r="B148" t="str">
            <v>https://iiif.dl.itc.u-tokyo.ac.jp/iiif/kunshujou/A00_6010/002/002_0003.tif/5625,3025,323,1411/,300/0/default.jpg</v>
          </cell>
        </row>
        <row r="149">
          <cell r="A149" t="str">
            <v>16-A00-6010-5-149</v>
          </cell>
          <cell r="B149" t="str">
            <v>https://iiif.dl.itc.u-tokyo.ac.jp/iiif/kunshujou/A00_6010/005/005_0037.tif/1040,240,1062,5768/,300/0/default.jpg</v>
          </cell>
        </row>
        <row r="150">
          <cell r="A150" t="str">
            <v>16-A00-6010-2-41</v>
          </cell>
          <cell r="B150" t="str">
            <v>https://iiif.dl.itc.u-tokyo.ac.jp/iiif/kunshujou/A00_6010/002/002_0014.tif/3426,3113,911,1240/,300/0/default.jpg</v>
          </cell>
        </row>
        <row r="151">
          <cell r="A151" t="str">
            <v>16-A00-6010-13-26</v>
          </cell>
          <cell r="B151" t="str">
            <v>https://iiif.dl.itc.u-tokyo.ac.jp/iiif/kunshujou/A00_6010/013/013_0010.tif/5280,877,1465,2390/,300/0/default.jpg</v>
          </cell>
        </row>
        <row r="152">
          <cell r="A152" t="str">
            <v>16-A00-6010-1-242</v>
          </cell>
          <cell r="B152" t="str">
            <v>https://iiif.dl.itc.u-tokyo.ac.jp/iiif/kunshujou/A00_6010/001/001_0045.tif/4676,3322,479,967/,300/0/default.jpg</v>
          </cell>
        </row>
        <row r="153">
          <cell r="A153" t="str">
            <v>16-A00-6010-15-149</v>
          </cell>
          <cell r="B153" t="str">
            <v>https://iiif.dl.itc.u-tokyo.ac.jp/iiif/kunshujou/A00_6010/015/015_0060.tif/3969,606,1251,1733/,300/0/default.jpg</v>
          </cell>
        </row>
        <row r="154">
          <cell r="A154" t="str">
            <v>16-A00-6010-15-58</v>
          </cell>
          <cell r="B154" t="str">
            <v>https://iiif.dl.itc.u-tokyo.ac.jp/iiif/kunshujou/A00_6010/015/015_0029.tif/2698,597,975,850/,300/0/default.jpg</v>
          </cell>
        </row>
        <row r="155">
          <cell r="A155" t="str">
            <v>16-A00-6010-5-12</v>
          </cell>
          <cell r="B155" t="str">
            <v>https://iiif.dl.itc.u-tokyo.ac.jp/iiif/kunshujou/A00_6010/005/005_0004.tif/2237,3406,1107,1033/,300/0/default.jpg</v>
          </cell>
        </row>
        <row r="156">
          <cell r="A156" t="str">
            <v>16-A00-6010-1-51</v>
          </cell>
          <cell r="B156" t="str">
            <v>https://iiif.dl.itc.u-tokyo.ac.jp/iiif/kunshujou/A00_6010/001/001_0008.tif/3540,2831,365,908/,300/0/default.jpg</v>
          </cell>
        </row>
        <row r="157">
          <cell r="A157" t="str">
            <v>16-A00-6010-12-162</v>
          </cell>
          <cell r="B157" t="str">
            <v>https://iiif.dl.itc.u-tokyo.ac.jp/iiif/kunshujou/A00_6010/012/012_0035.tif/2213,1729,3790,2810/,300/0/default.jpg</v>
          </cell>
        </row>
        <row r="158">
          <cell r="A158" t="str">
            <v>16-A00-6010-9-31</v>
          </cell>
          <cell r="B158" t="str">
            <v>https://iiif.dl.itc.u-tokyo.ac.jp/iiif/kunshujou/A00_6010/009/009_0008.tif/3825,3045,730,1777/,300/0/default.jpg</v>
          </cell>
        </row>
        <row r="159">
          <cell r="A159" t="str">
            <v>16-A00-6010-4-325</v>
          </cell>
          <cell r="B159" t="str">
            <v>https://iiif.dl.itc.u-tokyo.ac.jp/iiif/kunshujou/A00_6010/004/004_0038.tif/968,573,5003,3883/,300/0/default.jpg</v>
          </cell>
        </row>
        <row r="160">
          <cell r="A160" t="str">
            <v>16-A00-6010-10-36</v>
          </cell>
          <cell r="B160" t="str">
            <v>https://iiif.dl.itc.u-tokyo.ac.jp/iiif/kunshujou/A00_6010/010/010_0008.tif/1105,838,466,615/,300/0/default.jpg</v>
          </cell>
        </row>
        <row r="161">
          <cell r="A161" t="str">
            <v>16-A00-6010-3-83</v>
          </cell>
          <cell r="B161" t="str">
            <v>https://iiif.dl.itc.u-tokyo.ac.jp/iiif/kunshujou/A00_6010/003/003_0032.tif/1061,624,5085,3799/,300/0/default.jpg</v>
          </cell>
        </row>
        <row r="162">
          <cell r="A162" t="str">
            <v>16-A00-6010-3-162</v>
          </cell>
          <cell r="B162" t="str">
            <v>https://iiif.dl.itc.u-tokyo.ac.jp/iiif/kunshujou/A00_6010/003/003_0049.tif/1031,658,773,1035/,300/0/default.jpg</v>
          </cell>
        </row>
        <row r="163">
          <cell r="A163" t="str">
            <v>16-A00-6010-4-260</v>
          </cell>
          <cell r="B163" t="str">
            <v>https://iiif.dl.itc.u-tokyo.ac.jp/iiif/kunshujou/A00_6010/004/004_0029.tif/1653,1355,551,656/,300/0/default.jpg</v>
          </cell>
        </row>
        <row r="164">
          <cell r="A164" t="str">
            <v>16-A00-6010-1-184</v>
          </cell>
          <cell r="B164" t="str">
            <v>https://iiif.dl.itc.u-tokyo.ac.jp/iiif/kunshujou/A00_6010/001/001_0033.tif/4074,3471,824,828/,300/0/default.jpg</v>
          </cell>
        </row>
        <row r="165">
          <cell r="A165" t="str">
            <v>16-A00-6010-14-75</v>
          </cell>
          <cell r="B165" t="str">
            <v>https://iiif.dl.itc.u-tokyo.ac.jp/iiif/kunshujou/A00_6010/014/014_0049.tif/5564,498,862,1368/,300/0/default.jpg</v>
          </cell>
        </row>
        <row r="166">
          <cell r="A166" t="str">
            <v>16-A00-6010-2-115</v>
          </cell>
          <cell r="B166" t="str">
            <v>https://iiif.dl.itc.u-tokyo.ac.jp/iiif/kunshujou/A00_6010/002/002_0037.tif/972,705,4920,3693/,300/0/default.jpg</v>
          </cell>
        </row>
        <row r="167">
          <cell r="A167" t="str">
            <v>16-A00-6010-4-217</v>
          </cell>
          <cell r="B167" t="str">
            <v>https://iiif.dl.itc.u-tokyo.ac.jp/iiif/kunshujou/A00_6010/004/004_0025.tif/2322,3440,784,1152/,300/0/default.jpg</v>
          </cell>
        </row>
        <row r="168">
          <cell r="A168" t="str">
            <v>16-A00-6010-3-115</v>
          </cell>
          <cell r="B168" t="str">
            <v>https://iiif.dl.itc.u-tokyo.ac.jp/iiif/kunshujou/A00_6010/003/003_0038.tif/4321,2032,1774,2442/,300/0/default.jpg</v>
          </cell>
        </row>
        <row r="169">
          <cell r="A169" t="str">
            <v>16-A00-6010-10-41</v>
          </cell>
          <cell r="B169" t="str">
            <v>https://iiif.dl.itc.u-tokyo.ac.jp/iiif/kunshujou/A00_6010/010/010_0009.tif/5528,630,445,667/,300/0/default.jpg</v>
          </cell>
        </row>
        <row r="170">
          <cell r="A170" t="str">
            <v>16-A00-6010-9-46</v>
          </cell>
          <cell r="B170" t="str">
            <v>https://iiif.dl.itc.u-tokyo.ac.jp/iiif/kunshujou/A00_6010/009/009_0010.tif/1160,3320,2517,1552/,300/0/default.jpg</v>
          </cell>
        </row>
        <row r="171">
          <cell r="A171" t="str">
            <v>16-A00-6010-4-352</v>
          </cell>
          <cell r="B171" t="str">
            <v>https://iiif.dl.itc.u-tokyo.ac.jp/iiif/kunshujou/A00_6010/004/004_0043.tif/960,480,2208,3173/,300/0/default.jpg</v>
          </cell>
        </row>
        <row r="172">
          <cell r="A172" t="str">
            <v>16-A00-6010-12-93</v>
          </cell>
          <cell r="B172" t="str">
            <v>https://iiif.dl.itc.u-tokyo.ac.jp/iiif/kunshujou/A00_6010/012/012_0015.tif/1680,2951,819,1612/,300/0/default.jpg</v>
          </cell>
        </row>
        <row r="173">
          <cell r="A173" t="str">
            <v>16-A00-6010-12-115</v>
          </cell>
          <cell r="B173" t="str">
            <v>https://iiif.dl.itc.u-tokyo.ac.jp/iiif/kunshujou/A00_6010/012/012_0023.tif/3639,571,1438,1477/,300/0/default.jpg</v>
          </cell>
        </row>
        <row r="174">
          <cell r="A174" t="str">
            <v>16-A00-6010-1-26</v>
          </cell>
          <cell r="B174" t="str">
            <v>https://iiif.dl.itc.u-tokyo.ac.jp/iiif/kunshujou/A00_6010/001/001_0005.tif/1870,3336,606,949/,300/0/default.jpg</v>
          </cell>
        </row>
        <row r="175">
          <cell r="A175" t="str">
            <v>16-A00-6010-7-58</v>
          </cell>
          <cell r="B175" t="str">
            <v>https://iiif.dl.itc.u-tokyo.ac.jp/iiif/kunshujou/A00_6010/007/007_0035.tif/935,533,5316,4015/,300/0/default.jpg</v>
          </cell>
        </row>
        <row r="176">
          <cell r="A176" t="str">
            <v>16-A00-6010-5-65</v>
          </cell>
          <cell r="B176" t="str">
            <v>https://iiif.dl.itc.u-tokyo.ac.jp/iiif/kunshujou/A00_6010/005/005_0021.tif/1169,1809,549,480/,300/0/default.jpg</v>
          </cell>
        </row>
        <row r="177">
          <cell r="A177" t="str">
            <v>16-A00-6010-13-115</v>
          </cell>
          <cell r="B177" t="str">
            <v>https://iiif.dl.itc.u-tokyo.ac.jp/iiif/kunshujou/A00_6010/013/013_0039.tif/3965,2056,2528,1577/,300/0/default.jpg</v>
          </cell>
        </row>
        <row r="178">
          <cell r="A178" t="str">
            <v>16-A00-6010-13-1</v>
          </cell>
          <cell r="B178" t="str">
            <v>https://iiif.dl.itc.u-tokyo.ac.jp/iiif/kunshujou/A00_6010/013/013_0002.tif/875,568,5789,4376/,300/0/default.jpg</v>
          </cell>
        </row>
        <row r="179">
          <cell r="A179" t="str">
            <v>16-A00-6010-13-51</v>
          </cell>
          <cell r="B179" t="str">
            <v>https://iiif.dl.itc.u-tokyo.ac.jp/iiif/kunshujou/A00_6010/013/013_0022.tif/880,532,3982,4068/,300/0/default.jpg</v>
          </cell>
        </row>
        <row r="180">
          <cell r="A180" t="str">
            <v>16-A00-6010-1-235</v>
          </cell>
          <cell r="B180" t="str">
            <v>https://iiif.dl.itc.u-tokyo.ac.jp/iiif/kunshujou/A00_6010/001/001_0044.tif/3450,3205,1553,1081/,300/0/default.jpg</v>
          </cell>
        </row>
        <row r="181">
          <cell r="A181" t="str">
            <v>16-A00-6010-11-83</v>
          </cell>
          <cell r="B181" t="str">
            <v>https://iiif.dl.itc.u-tokyo.ac.jp/iiif/kunshujou/A00_6010/011/011_0069.tif/1891,1331,1288,2024/,300/0/default.jpg</v>
          </cell>
        </row>
        <row r="182">
          <cell r="A182" t="str">
            <v>16-A00-6010-2-36</v>
          </cell>
          <cell r="B182" t="str">
            <v>https://iiif.dl.itc.u-tokyo.ac.jp/iiif/kunshujou/A00_6010/002/002_0013.tif/813,568,660,2949/,300/0/default.jpg</v>
          </cell>
        </row>
        <row r="183">
          <cell r="A183" t="str">
            <v>16-A00-6010-6-75</v>
          </cell>
          <cell r="B183" t="str">
            <v>https://iiif.dl.itc.u-tokyo.ac.jp/iiif/kunshujou/A00_6010/006/006_0046.tif/1070,578,5084,3917/,300/0/default.jpg</v>
          </cell>
        </row>
        <row r="184">
          <cell r="A184" t="str">
            <v>16-A00-6010-4-48</v>
          </cell>
          <cell r="B184" t="str">
            <v>https://iiif.dl.itc.u-tokyo.ac.jp/iiif/kunshujou/A00_6010/004/004_0009.tif/5396,1452,549,784/,300/0/default.jpg</v>
          </cell>
        </row>
        <row r="185">
          <cell r="A185" t="str">
            <v>16-A00-6010-10-16</v>
          </cell>
          <cell r="B185" t="str">
            <v>https://iiif.dl.itc.u-tokyo.ac.jp/iiif/kunshujou/A00_6010/010/010_0004.tif/2633,3645,701,798/,300/0/default.jpg</v>
          </cell>
        </row>
        <row r="186">
          <cell r="A186" t="str">
            <v>16-A00-6010-3-142</v>
          </cell>
          <cell r="B186" t="str">
            <v>https://iiif.dl.itc.u-tokyo.ac.jp/iiif/kunshujou/A00_6010/003/003_0045.tif/3646,3166,862,1323/,300/0/default.jpg</v>
          </cell>
        </row>
        <row r="187">
          <cell r="A187" t="str">
            <v>16-A00-6010-4-240</v>
          </cell>
          <cell r="B187" t="str">
            <v>https://iiif.dl.itc.u-tokyo.ac.jp/iiif/kunshujou/A00_6010/004/004_0027.tif/2648,3745,769,777/,300/0/default.jpg</v>
          </cell>
        </row>
        <row r="188">
          <cell r="A188" t="str">
            <v>16-A00-6010-14-55</v>
          </cell>
          <cell r="B188" t="str">
            <v>https://iiif.dl.itc.u-tokyo.ac.jp/iiif/kunshujou/A00_6010/014/014_0043.tif/864,1447,2869,3399/,300/0/default.jpg</v>
          </cell>
        </row>
        <row r="189">
          <cell r="A189" t="str">
            <v>16-A00-6010-5-32</v>
          </cell>
          <cell r="B189" t="str">
            <v>https://iiif.dl.itc.u-tokyo.ac.jp/iiif/kunshujou/A00_6010/005/005_0010.tif/4279,3234,1959,1307/,300/0/default.jpg</v>
          </cell>
        </row>
        <row r="190">
          <cell r="A190" t="str">
            <v>16-A00-6010-1-71</v>
          </cell>
          <cell r="B190" t="str">
            <v>https://iiif.dl.itc.u-tokyo.ac.jp/iiif/kunshujou/A00_6010/001/001_0012.tif/2272,3310,349,851/,300/0/default.jpg</v>
          </cell>
        </row>
        <row r="191">
          <cell r="A191" t="str">
            <v>16-A00-6010-12-142</v>
          </cell>
          <cell r="B191" t="str">
            <v>https://iiif.dl.itc.u-tokyo.ac.jp/iiif/kunshujou/A00_6010/012/012_0028.tif/1047,2882,1172,1696/,300/0/default.jpg</v>
          </cell>
        </row>
        <row r="192">
          <cell r="A192" t="str">
            <v>16-A00-6010-9-11</v>
          </cell>
          <cell r="B192" t="str">
            <v>https://iiif.dl.itc.u-tokyo.ac.jp/iiif/kunshujou/A00_6010/009/009_0005.tif/1761,3731,1085,1101/,300/0/default.jpg</v>
          </cell>
        </row>
        <row r="193">
          <cell r="A193" t="str">
            <v>16-A00-6010-4-305</v>
          </cell>
          <cell r="B193" t="str">
            <v>https://iiif.dl.itc.u-tokyo.ac.jp/iiif/kunshujou/A00_6010/004/004_0035.tif/5056,2778,1002,1695/,300/0/default.jpg</v>
          </cell>
        </row>
        <row r="194">
          <cell r="A194" t="str">
            <v>16-A00-6010-1-262</v>
          </cell>
          <cell r="B194" t="str">
            <v>https://iiif.dl.itc.u-tokyo.ac.jp/iiif/kunshujou/A00_6010/001/001_0048.tif/5329,2971,590,1243/,300/0/default.jpg</v>
          </cell>
        </row>
        <row r="195">
          <cell r="A195" t="str">
            <v>16-A00-6010-5-186</v>
          </cell>
          <cell r="B195" t="str">
            <v>https://iiif.dl.itc.u-tokyo.ac.jp/iiif/kunshujou/A00_6010/005/005_0050.tif/1483,3766,570,579/,300/0/default.jpg</v>
          </cell>
        </row>
        <row r="196">
          <cell r="A196" t="str">
            <v>16-A00-6010-15-78</v>
          </cell>
          <cell r="B196" t="str">
            <v>https://iiif.dl.itc.u-tokyo.ac.jp/iiif/kunshujou/A00_6010/015/015_0041.tif/963,604,1263,1193/,300/0/default.jpg</v>
          </cell>
        </row>
        <row r="197">
          <cell r="A197" t="str">
            <v>16-A00-6010-15-169</v>
          </cell>
          <cell r="B197" t="str">
            <v>https://iiif.dl.itc.u-tokyo.ac.jp/iiif/kunshujou/A00_6010/015/015_0074.tif/908,869,2119,4072/,300/0/default.jpg</v>
          </cell>
        </row>
        <row r="198">
          <cell r="A198" t="str">
            <v>16-A00-6010-4-186</v>
          </cell>
          <cell r="B198" t="str">
            <v>https://iiif.dl.itc.u-tokyo.ac.jp/iiif/kunshujou/A00_6010/004/004_0023.tif/2945,1603,479,2950/,300/0/default.jpg</v>
          </cell>
        </row>
        <row r="199">
          <cell r="A199" t="str">
            <v>16-A00-6010-15-97</v>
          </cell>
          <cell r="B199" t="str">
            <v>https://iiif.dl.itc.u-tokyo.ac.jp/iiif/kunshujou/A00_6010/015/015_0046.tif/4305,3013,1208,1930/,300/0/default.jpg</v>
          </cell>
        </row>
        <row r="200">
          <cell r="A200" t="str">
            <v>16-A00-6010-4-493</v>
          </cell>
          <cell r="B200" t="str">
            <v>https://iiif.dl.itc.u-tokyo.ac.jp/iiif/kunshujou/A00_6010/004/004_0060.tif/3817,3884,360,522/,300/0/default.jpg</v>
          </cell>
        </row>
        <row r="201">
          <cell r="A201" t="str">
            <v>16-A00-6010-4-169</v>
          </cell>
          <cell r="B201" t="str">
            <v>https://iiif.dl.itc.u-tokyo.ac.jp/iiif/kunshujou/A00_6010/004/004_0022.tif/3956,1697,816,666/,300/0/default.jpg</v>
          </cell>
        </row>
        <row r="202">
          <cell r="A202" t="str">
            <v>16-A00-6010-6-22</v>
          </cell>
          <cell r="B202" t="str">
            <v>https://iiif.dl.itc.u-tokyo.ac.jp/iiif/kunshujou/A00_6010/006/006_0013.tif/913,548,2631,4022/,300/0/default.jpg</v>
          </cell>
        </row>
        <row r="203">
          <cell r="A203" t="str">
            <v>16-A00-6010-5-169</v>
          </cell>
          <cell r="B203" t="str">
            <v>https://iiif.dl.itc.u-tokyo.ac.jp/iiif/kunshujou/A00_6010/005/005_0046.tif/1162,3229,757,1249/,300/0/default.jpg</v>
          </cell>
        </row>
        <row r="204">
          <cell r="A204" t="str">
            <v>16-A00-6010-2-61</v>
          </cell>
          <cell r="B204" t="str">
            <v>https://iiif.dl.itc.u-tokyo.ac.jp/iiif/kunshujou/A00_6010/002/002_0020.tif/866,2102,2874,2336/,300/0/default.jpg</v>
          </cell>
        </row>
        <row r="205">
          <cell r="A205" t="str">
            <v>16-A00-6010-14-43</v>
          </cell>
          <cell r="B205" t="str">
            <v>https://iiif.dl.itc.u-tokyo.ac.jp/iiif/kunshujou/A00_6010/014/014_0041.tif/4179,2412,2224,2535/,300/0/default.jpg</v>
          </cell>
        </row>
        <row r="206">
          <cell r="A206" t="str">
            <v>16-A00-6010-4-256</v>
          </cell>
          <cell r="B206" t="str">
            <v>https://iiif.dl.itc.u-tokyo.ac.jp/iiif/kunshujou/A00_6010/004/004_0029.tif/3512,2043,1885,2501/,300/0/default.jpg</v>
          </cell>
        </row>
        <row r="207">
          <cell r="A207" t="str">
            <v>16-A00-6010-3-154</v>
          </cell>
          <cell r="B207" t="str">
            <v>https://iiif.dl.itc.u-tokyo.ac.jp/iiif/kunshujou/A00_6010/003/003_0047.tif/1130,776,2277,3723/,300/0/default.jpg</v>
          </cell>
        </row>
        <row r="208">
          <cell r="A208" t="str">
            <v>16-A00-6010-1-88</v>
          </cell>
          <cell r="B208" t="str">
            <v>https://iiif.dl.itc.u-tokyo.ac.jp/iiif/kunshujou/A00_6010/001/001_0014.tif/3596,3382,699,917/,300/0/default.jpg</v>
          </cell>
        </row>
        <row r="209">
          <cell r="A209" t="str">
            <v>16-A00-6010-4-313</v>
          </cell>
          <cell r="B209" t="str">
            <v>https://iiif.dl.itc.u-tokyo.ac.jp/iiif/kunshujou/A00_6010/004/004_0036.tif/3466,1854,595,1205/,300/0/default.jpg</v>
          </cell>
        </row>
        <row r="210">
          <cell r="A210" t="str">
            <v>16-A00-6010-12-154</v>
          </cell>
          <cell r="B210" t="str">
            <v>https://iiif.dl.itc.u-tokyo.ac.jp/iiif/kunshujou/A00_6010/012/012_0031.tif/1008,2072,1664,2505/,300/0/default.jpg</v>
          </cell>
        </row>
        <row r="211">
          <cell r="A211" t="str">
            <v>16-A00-6010-1-67</v>
          </cell>
          <cell r="B211" t="str">
            <v>https://iiif.dl.itc.u-tokyo.ac.jp/iiif/kunshujou/A00_6010/001/001_0012.tif/827,445,2217,2761/,300/0/default.jpg</v>
          </cell>
        </row>
        <row r="212">
          <cell r="A212" t="str">
            <v>16-A00-6010-1-67</v>
          </cell>
          <cell r="B212" t="str">
            <v>https://iiif.dl.itc.u-tokyo.ac.jp/iiif/kunshujou/A00_6010/001/001_0013.tif/4194,427,1725,2786/,300/0/default.jpg</v>
          </cell>
        </row>
        <row r="213">
          <cell r="A213" t="str">
            <v>16-A00-6010-5-24</v>
          </cell>
          <cell r="B213" t="str">
            <v>https://iiif.dl.itc.u-tokyo.ac.jp/iiif/kunshujou/A00_6010/005/005_0007.tif/2568,2041,599,519/,300/0/default.jpg</v>
          </cell>
        </row>
        <row r="214">
          <cell r="A214" t="str">
            <v>16-A00-6010-7-19</v>
          </cell>
          <cell r="B214" t="str">
            <v>https://iiif.dl.itc.u-tokyo.ac.jp/iiif/kunshujou/A00_6010/007/007_0012.tif/3740,683,2444,3783/,300/0/default.jpg</v>
          </cell>
        </row>
        <row r="215">
          <cell r="A215" t="str">
            <v>16-A00-6010-4-190</v>
          </cell>
          <cell r="B215" t="str">
            <v>https://iiif.dl.itc.u-tokyo.ac.jp/iiif/kunshujou/A00_6010/004/004_0024.tif/4832,1875,1178,2675/,300/0/default.jpg</v>
          </cell>
        </row>
        <row r="216">
          <cell r="A216" t="str">
            <v>16-A00-6010-2-98</v>
          </cell>
          <cell r="B216" t="str">
            <v>https://iiif.dl.itc.u-tokyo.ac.jp/iiif/kunshujou/A00_6010/002/002_0032.tif/898,555,2564,2646/,300/0/default.jpg</v>
          </cell>
        </row>
        <row r="217">
          <cell r="A217" t="str">
            <v>16-A00-6010-5-190</v>
          </cell>
          <cell r="B217" t="str">
            <v>https://iiif.dl.itc.u-tokyo.ac.jp/iiif/kunshujou/A00_6010/005/005_0051.tif/4551,2654,1500,1567/,300/0/default.jpg</v>
          </cell>
        </row>
        <row r="218">
          <cell r="A218" t="str">
            <v>16-A00-6010-13-10</v>
          </cell>
          <cell r="B218" t="str">
            <v>https://iiif.dl.itc.u-tokyo.ac.jp/iiif/kunshujou/A00_6010/013/013_0006.tif/2496,556,3333,2676/,300/0/default.jpg</v>
          </cell>
        </row>
        <row r="219">
          <cell r="A219" t="str">
            <v>16-A00-6010-2-77</v>
          </cell>
          <cell r="B219" t="str">
            <v>https://iiif.dl.itc.u-tokyo.ac.jp/iiif/kunshujou/A00_6010/002/002_0027.tif/2463,561,884,1882/,300/0/default.jpg</v>
          </cell>
        </row>
        <row r="220">
          <cell r="A220" t="str">
            <v>16-A00-6010-6-34</v>
          </cell>
          <cell r="B220" t="str">
            <v>https://iiif.dl.itc.u-tokyo.ac.jp/iiif/kunshujou/A00_6010/006/006_0019.tif/4586,742,1583,3664/,300/0/default.jpg</v>
          </cell>
        </row>
        <row r="221">
          <cell r="A221" t="str">
            <v>16-A00-6010-12-5</v>
          </cell>
          <cell r="B221" t="str">
            <v>https://iiif.dl.itc.u-tokyo.ac.jp/iiif/kunshujou/A00_6010/012/012_0002.tif/914,2975,1230,1545/,300/0/default.jpg</v>
          </cell>
        </row>
        <row r="222">
          <cell r="A222" t="str">
            <v>16-A00-6010-4-485</v>
          </cell>
          <cell r="B222" t="str">
            <v>https://iiif.dl.itc.u-tokyo.ac.jp/iiif/kunshujou/A00_6010/004/004_0059.tif/1074,917,1593,2277/,300/0/default.jpg</v>
          </cell>
        </row>
        <row r="223">
          <cell r="A223" t="str">
            <v>16-A00-6010-15-81</v>
          </cell>
          <cell r="B223" t="str">
            <v>https://iiif.dl.itc.u-tokyo.ac.jp/iiif/kunshujou/A00_6010/015/015_0042.tif/973,1501,1368,3399/,300/0/default.jpg</v>
          </cell>
        </row>
        <row r="224">
          <cell r="A224" t="str">
            <v>16-A00-6010-10-57</v>
          </cell>
          <cell r="B224" t="str">
            <v>https://iiif.dl.itc.u-tokyo.ac.jp/iiif/kunshujou/A00_6010/010/010_0010.tif/2205,3246,1244,1229/,300/0/default.jpg</v>
          </cell>
        </row>
        <row r="225">
          <cell r="A225" t="str">
            <v>16-A00-6010-3-103</v>
          </cell>
          <cell r="B225" t="str">
            <v>https://iiif.dl.itc.u-tokyo.ac.jp/iiif/kunshujou/A00_6010/003/003_0037.tif/5364,644,761,1308/,300/0/default.jpg</v>
          </cell>
        </row>
        <row r="226">
          <cell r="A226" t="str">
            <v>16-A00-6010-9-119</v>
          </cell>
          <cell r="B226" t="str">
            <v>https://iiif.dl.itc.u-tokyo.ac.jp/iiif/kunshujou/A00_6010/009/009_0024.tif/2428,649,4276,3248/,300/0/default.jpg</v>
          </cell>
        </row>
        <row r="227">
          <cell r="A227" t="str">
            <v>16-A00-6010-4-201</v>
          </cell>
          <cell r="B227" t="str">
            <v>https://iiif.dl.itc.u-tokyo.ac.jp/iiif/kunshujou/A00_6010/004/004_0024.tif/971,1296,784,3296/,300/0/default.jpg</v>
          </cell>
        </row>
        <row r="228">
          <cell r="A228" t="str">
            <v>16-A00-6010-5-201</v>
          </cell>
          <cell r="B228" t="str">
            <v>https://iiif.dl.itc.u-tokyo.ac.jp/iiif/kunshujou/A00_6010/005/005_0057.tif/3782,986,2256,3304/,300/0/default.jpg</v>
          </cell>
        </row>
        <row r="229">
          <cell r="A229" t="str">
            <v>16-A00-6010-2-103</v>
          </cell>
          <cell r="B229" t="str">
            <v>https://iiif.dl.itc.u-tokyo.ac.jp/iiif/kunshujou/A00_6010/002/002_0032.tif/2827,3353,574,1008/,300/0/default.jpg</v>
          </cell>
        </row>
        <row r="230">
          <cell r="A230" t="str">
            <v>16-A00-6010-14-14</v>
          </cell>
          <cell r="B230" t="str">
            <v>https://iiif.dl.itc.u-tokyo.ac.jp/iiif/kunshujou/A00_6010/014/014_0017.tif/887,498,5577,4488/,300/0/default.jpg</v>
          </cell>
        </row>
        <row r="231">
          <cell r="A231" t="str">
            <v>16-A00-6010-14-14</v>
          </cell>
          <cell r="B231" t="str">
            <v>https://iiif.dl.itc.u-tokyo.ac.jp/iiif/kunshujou/A00_6010/014/014_0018.tif/901,643,5628,4289/,300/0/default.jpg</v>
          </cell>
        </row>
        <row r="232">
          <cell r="A232" t="str">
            <v>16-A00-6010-14-14</v>
          </cell>
          <cell r="B232" t="str">
            <v>https://iiif.dl.itc.u-tokyo.ac.jp/iiif/kunshujou/A00_6010/014/014_0019.tif/3788,620,2710,4266/,300/0/default.jpg</v>
          </cell>
        </row>
        <row r="233">
          <cell r="A233" t="str">
            <v>16-A00-6010-13-103</v>
          </cell>
          <cell r="B233" t="str">
            <v>https://iiif.dl.itc.u-tokyo.ac.jp/iiif/kunshujou/A00_6010/013/013_0037.tif/3948,2218,2562,1569/,300/0/default.jpg</v>
          </cell>
        </row>
        <row r="234">
          <cell r="A234" t="str">
            <v>16-A00-6010-5-73</v>
          </cell>
          <cell r="B234" t="str">
            <v>https://iiif.dl.itc.u-tokyo.ac.jp/iiif/kunshujou/A00_6010/005/005_0022.tif/3761,482,2361,4038/,300/0/default.jpg</v>
          </cell>
        </row>
        <row r="235">
          <cell r="A235" t="str">
            <v>16-A00-6010-1-30</v>
          </cell>
          <cell r="B235" t="str">
            <v>https://iiif.dl.itc.u-tokyo.ac.jp/iiif/kunshujou/A00_6010/001/001_0006.tif/813,433,5025,2468/,300/0/default.jpg</v>
          </cell>
        </row>
        <row r="236">
          <cell r="A236" t="str">
            <v>16-A00-6010-12-103</v>
          </cell>
          <cell r="B236" t="str">
            <v>https://iiif.dl.itc.u-tokyo.ac.jp/iiif/kunshujou/A00_6010/012/012_0021.tif/3697,534,2528,2045/,300/0/default.jpg</v>
          </cell>
        </row>
        <row r="237">
          <cell r="A237" t="str">
            <v>16-A00-6010-12-85</v>
          </cell>
          <cell r="B237" t="str">
            <v>https://iiif.dl.itc.u-tokyo.ac.jp/iiif/kunshujou/A00_6010/012/012_0015.tif/2927,1351,442,577/,300/0/default.jpg</v>
          </cell>
        </row>
        <row r="238">
          <cell r="A238" t="str">
            <v>16-A00-6010-4-344</v>
          </cell>
          <cell r="B238" t="str">
            <v>https://iiif.dl.itc.u-tokyo.ac.jp/iiif/kunshujou/A00_6010/004/004_0042.tif/5220,531,781,2636/,300/0/default.jpg</v>
          </cell>
        </row>
        <row r="239">
          <cell r="A239" t="str">
            <v>16-A00-6010-9-50</v>
          </cell>
          <cell r="B239" t="str">
            <v>https://iiif.dl.itc.u-tokyo.ac.jp/iiif/kunshujou/A00_6010/009/009_0011.tif/1242,594,2623,1587/,300/0/default.jpg</v>
          </cell>
        </row>
        <row r="240">
          <cell r="A240" t="str">
            <v>16-A00-6010-1-223</v>
          </cell>
          <cell r="B240" t="str">
            <v>https://iiif.dl.itc.u-tokyo.ac.jp/iiif/kunshujou/A00_6010/001/001_0042.tif/4479,3439,624,723/,300/0/default.jpg</v>
          </cell>
        </row>
        <row r="241">
          <cell r="A241" t="str">
            <v>16-A00-6010-13-47</v>
          </cell>
          <cell r="B241" t="str">
            <v>https://iiif.dl.itc.u-tokyo.ac.jp/iiif/kunshujou/A00_6010/013/013_0020.tif/3778,3791,1475,1185/,300/0/default.jpg</v>
          </cell>
        </row>
        <row r="242">
          <cell r="A242" t="str">
            <v>16-A00-6010-15-128</v>
          </cell>
          <cell r="B242" t="str">
            <v>https://iiif.dl.itc.u-tokyo.ac.jp/iiif/kunshujou/A00_6010/015/015_0054.tif/910,545,2473,3500/,300/0/default.jpg</v>
          </cell>
        </row>
        <row r="243">
          <cell r="A243" t="str">
            <v>16-A00-6010-15-39</v>
          </cell>
          <cell r="B243" t="str">
            <v>https://iiif.dl.itc.u-tokyo.ac.jp/iiif/kunshujou/A00_6010/015/015_0018.tif/2537,692,1134,2309/,300/0/default.jpg</v>
          </cell>
        </row>
        <row r="244">
          <cell r="A244" t="str">
            <v>16-A00-6010-4-128</v>
          </cell>
          <cell r="B244" t="str">
            <v>https://iiif.dl.itc.u-tokyo.ac.jp/iiif/kunshujou/A00_6010/004/004_0017.tif/3507,2191,665,905/,300/0/default.jpg</v>
          </cell>
        </row>
        <row r="245">
          <cell r="A245" t="str">
            <v>16-A00-6010-6-63</v>
          </cell>
          <cell r="B245" t="str">
            <v>https://iiif.dl.itc.u-tokyo.ac.jp/iiif/kunshujou/A00_6010/006/006_0034.tif/3710,503,2496,2534/,300/0/default.jpg</v>
          </cell>
        </row>
        <row r="246">
          <cell r="A246" t="str">
            <v>16-A00-6010-5-128</v>
          </cell>
          <cell r="B246" t="str">
            <v>https://iiif.dl.itc.u-tokyo.ac.jp/iiif/kunshujou/A00_6010/005/005_0033.tif/4705,545,1606,2382/,300/0/default.jpg</v>
          </cell>
        </row>
        <row r="247">
          <cell r="A247" t="str">
            <v>16-A00-6010-2-20</v>
          </cell>
          <cell r="B247" t="str">
            <v>https://iiif.dl.itc.u-tokyo.ac.jp/iiif/kunshujou/A00_6010/002/002_0005.tif/2453,3198,851,1240/,300/0/default.jpg</v>
          </cell>
        </row>
        <row r="248">
          <cell r="A248" t="str">
            <v>16-A00-6010-11-95</v>
          </cell>
          <cell r="B248" t="str">
            <v>https://iiif.dl.itc.u-tokyo.ac.jp/iiif/kunshujou/A00_6010/011/011_0080.tif/3477,924,2605,3382/,300/0/default.jpg</v>
          </cell>
        </row>
        <row r="249">
          <cell r="A249" t="str">
            <v>16-A00-6010-14-80</v>
          </cell>
          <cell r="B249" t="str">
            <v>https://iiif.dl.itc.u-tokyo.ac.jp/iiif/kunshujou/A00_6010/014/014_0049.tif/2451,451,1212,1796/,300/0/default.jpg</v>
          </cell>
        </row>
        <row r="250">
          <cell r="A250" t="str">
            <v>16-A00-6010-1-171</v>
          </cell>
          <cell r="B250" t="str">
            <v>https://iiif.dl.itc.u-tokyo.ac.jp/iiif/kunshujou/A00_6010/001/001_0030.tif/1496,3359,524,939/,300/0/default.jpg</v>
          </cell>
        </row>
        <row r="251">
          <cell r="A251" t="str">
            <v>16-A00-6010-7-35</v>
          </cell>
          <cell r="B251" t="str">
            <v>https://iiif.dl.itc.u-tokyo.ac.jp/iiif/kunshujou/A00_6010/007/007_0022.tif/3753,546,2433,3929/,300/0/default.jpg</v>
          </cell>
        </row>
        <row r="252">
          <cell r="A252" t="str">
            <v>16-A00-6010-3-197</v>
          </cell>
          <cell r="B252" t="str">
            <v>https://iiif.dl.itc.u-tokyo.ac.jp/iiif/kunshujou/A00_6010/003/003_0062.tif/2420,598,3671,2549/,300/0/default.jpg</v>
          </cell>
        </row>
        <row r="253">
          <cell r="A253" t="str">
            <v>16-A00-6010-3-76</v>
          </cell>
          <cell r="B253" t="str">
            <v>https://iiif.dl.itc.u-tokyo.ac.jp/iiif/kunshujou/A00_6010/003/003_0029.tif/3613,655,2361,3789/,300/0/default.jpg</v>
          </cell>
        </row>
        <row r="254">
          <cell r="A254" t="str">
            <v>16-A00-6010-4-295</v>
          </cell>
          <cell r="B254" t="str">
            <v>https://iiif.dl.itc.u-tokyo.ac.jp/iiif/kunshujou/A00_6010/004/004_0033.tif/3490,2648,2465,1708/,300/0/default.jpg</v>
          </cell>
        </row>
        <row r="255">
          <cell r="A255" t="str">
            <v>16-A00-6010-12-178</v>
          </cell>
          <cell r="B255" t="str">
            <v>https://iiif.dl.itc.u-tokyo.ac.jp/iiif/kunshujou/A00_6010/012/012_0046.tif/2449,546,3738,4968/,300/0/default.jpg</v>
          </cell>
        </row>
        <row r="256">
          <cell r="A256" t="str">
            <v>16-A00-6010-12-11</v>
          </cell>
          <cell r="B256" t="str">
            <v>https://iiif.dl.itc.u-tokyo.ac.jp/iiif/kunshujou/A00_6010/012/012_0005.tif/2856,538,738,2096/,300/0/default.jpg</v>
          </cell>
        </row>
        <row r="257">
          <cell r="A257" t="str">
            <v>16-A00-6010-3-99</v>
          </cell>
          <cell r="B257" t="str">
            <v>https://iiif.dl.itc.u-tokyo.ac.jp/iiif/kunshujou/A00_6010/003/003_0036.tif/1065,822,1751,1038/,300/0/default.jpg</v>
          </cell>
        </row>
        <row r="258">
          <cell r="A258" t="str">
            <v>16-A00-6010-3-178</v>
          </cell>
          <cell r="B258" t="str">
            <v>https://iiif.dl.itc.u-tokyo.ac.jp/iiif/kunshujou/A00_6010/003/003_0052.tif/994,1405,883,3095/,300/0/default.jpg</v>
          </cell>
        </row>
        <row r="259">
          <cell r="A259" t="str">
            <v>16-A00-6010-12-197</v>
          </cell>
          <cell r="B259" t="str">
            <v>https://iiif.dl.itc.u-tokyo.ac.jp/iiif/kunshujou/A00_6010/012/012_0059.tif/2554,562,3512,4448/,300/0/default.jpg</v>
          </cell>
        </row>
        <row r="260">
          <cell r="A260" t="str">
            <v>16-A00-6010-4-153</v>
          </cell>
          <cell r="B260" t="str">
            <v>https://iiif.dl.itc.u-tokyo.ac.jp/iiif/kunshujou/A00_6010/004/004_0020.tif/943,618,1630,2515/,300/0/default.jpg</v>
          </cell>
        </row>
        <row r="261">
          <cell r="A261" t="str">
            <v>16-A00-6010-4-25</v>
          </cell>
          <cell r="B261" t="str">
            <v>https://iiif.dl.itc.u-tokyo.ac.jp/iiif/kunshujou/A00_6010/004/004_0006.tif/5027,3158,960,1305/,300/0/default.jpg</v>
          </cell>
        </row>
        <row r="262">
          <cell r="A262" t="str">
            <v>16-A00-6010-6-18</v>
          </cell>
          <cell r="B262" t="str">
            <v>https://iiif.dl.itc.u-tokyo.ac.jp/iiif/kunshujou/A00_6010/006/006_0011.tif/3620,817,2436,3596/,300/0/default.jpg</v>
          </cell>
        </row>
        <row r="263">
          <cell r="A263" t="str">
            <v>16-A00-6010-4-503</v>
          </cell>
          <cell r="B263" t="str">
            <v>https://iiif.dl.itc.u-tokyo.ac.jp/iiif/kunshujou/A00_6010/004/004_0062.tif/4663,2658,1444,1907/,300/0/default.jpg</v>
          </cell>
        </row>
        <row r="264">
          <cell r="A264" t="str">
            <v>16-A00-6010-5-153</v>
          </cell>
          <cell r="B264" t="str">
            <v>https://iiif.dl.itc.u-tokyo.ac.jp/iiif/kunshujou/A00_6010/005/005_0039.tif/1728,1777,1970,3159/,300/0/default.jpg</v>
          </cell>
        </row>
        <row r="265">
          <cell r="A265" t="str">
            <v>16-A00-6010-1-258</v>
          </cell>
          <cell r="B265" t="str">
            <v>https://iiif.dl.itc.u-tokyo.ac.jp/iiif/kunshujou/A00_6010/001/001_0047.tif/4007,3484,504,786/,300/0/default.jpg</v>
          </cell>
        </row>
        <row r="266">
          <cell r="A266" t="str">
            <v>16-A00-6010-4-446</v>
          </cell>
          <cell r="B266" t="str">
            <v>https://iiif.dl.itc.u-tokyo.ac.jp/iiif/kunshujou/A00_6010/004/004_0054.tif/1061,1887,685,1345/,300/0/default.jpg</v>
          </cell>
        </row>
        <row r="267">
          <cell r="A267" t="str">
            <v>16-A00-6010-15-42</v>
          </cell>
          <cell r="B267" t="str">
            <v>https://iiif.dl.itc.u-tokyo.ac.jp/iiif/kunshujou/A00_6010/015/015_0021.tif/3758,583,2753,1990/,300/0/default.jpg</v>
          </cell>
        </row>
        <row r="268">
          <cell r="A268" t="str">
            <v>16-A00-6010-15-153</v>
          </cell>
          <cell r="B268" t="str">
            <v>https://iiif.dl.itc.u-tokyo.ac.jp/iiif/kunshujou/A00_6010/015/015_0062.tif/3494,762,2994,4130/,300/0/default.jpg</v>
          </cell>
        </row>
        <row r="269">
          <cell r="A269" t="str">
            <v>16-A00-6010-10-94</v>
          </cell>
          <cell r="B269" t="str">
            <v>https://iiif.dl.itc.u-tokyo.ac.jp/iiif/kunshujou/A00_6010/010/010_0021.tif/1159,600,3401,2960/,300/0/default.jpg</v>
          </cell>
        </row>
        <row r="270">
          <cell r="A270" t="str">
            <v>16-A00-6010-4-368</v>
          </cell>
          <cell r="B270" t="str">
            <v>https://iiif.dl.itc.u-tokyo.ac.jp/iiif/kunshujou/A00_6010/004/004_0045.tif/1170,804,1586,2262/,300/0/default.jpg</v>
          </cell>
        </row>
        <row r="271">
          <cell r="A271" t="str">
            <v>16-A00-6010-3-21</v>
          </cell>
          <cell r="B271" t="str">
            <v>https://iiif.dl.itc.u-tokyo.ac.jp/iiif/kunshujou/A00_6010/003/003_0009.tif/834,605,2646,2297/,300/0/default.jpg</v>
          </cell>
        </row>
        <row r="272">
          <cell r="A272" t="str">
            <v>16-A00-6010-7-62</v>
          </cell>
          <cell r="B272" t="str">
            <v>https://iiif.dl.itc.u-tokyo.ac.jp/iiif/kunshujou/A00_6010/007/007_0038.tif/3695,615,2481,3872/,300/0/default.jpg</v>
          </cell>
        </row>
        <row r="273">
          <cell r="A273" t="str">
            <v>16-A00-6010-1-126</v>
          </cell>
          <cell r="B273" t="str">
            <v>https://iiif.dl.itc.u-tokyo.ac.jp/iiif/kunshujou/A00_6010/001/001_0020.tif/5537,3468,278,712/,300/0/default.jpg</v>
          </cell>
        </row>
        <row r="274">
          <cell r="A274" t="str">
            <v>16-A00-6010-14-38</v>
          </cell>
          <cell r="B274" t="str">
            <v>https://iiif.dl.itc.u-tokyo.ac.jp/iiif/kunshujou/A00_6010/014/014_0040.tif/3671,457,2741,4523/,300/0/default.jpg</v>
          </cell>
        </row>
        <row r="275">
          <cell r="A275" t="str">
            <v>16-A00-6010-10-126</v>
          </cell>
          <cell r="B275" t="str">
            <v>https://iiif.dl.itc.u-tokyo.ac.jp/iiif/kunshujou/A00_6010/010/010_0033.tif/3697,2772,2131,1684/,300/0/default.jpg</v>
          </cell>
        </row>
        <row r="276">
          <cell r="A276" t="str">
            <v>16-A00-6010-9-135</v>
          </cell>
          <cell r="B276" t="str">
            <v>https://iiif.dl.itc.u-tokyo.ac.jp/iiif/kunshujou/A00_6010/009/009_0030.tif/5636,686,1157,2960/,300/0/default.jpg</v>
          </cell>
        </row>
        <row r="277">
          <cell r="A277" t="str">
            <v>16-A00-6010-12-46</v>
          </cell>
          <cell r="B277" t="str">
            <v>https://iiif.dl.itc.u-tokyo.ac.jp/iiif/kunshujou/A00_6010/012/012_0010.tif/959,518,601,504/,300/0/default.jpg</v>
          </cell>
        </row>
        <row r="278">
          <cell r="A278" t="str">
            <v>16-A00-6010-4-387</v>
          </cell>
          <cell r="B278" t="str">
            <v>https://iiif.dl.itc.u-tokyo.ac.jp/iiif/kunshujou/A00_6010/004/004_0046.tif/1022,3556,756,999/,300/0/default.jpg</v>
          </cell>
        </row>
        <row r="279">
          <cell r="A279" t="str">
            <v>16-A00-6010-15-7</v>
          </cell>
          <cell r="B279" t="str">
            <v>https://iiif.dl.itc.u-tokyo.ac.jp/iiif/kunshujou/A00_6010/015/015_0004.tif/3882,1153,2559,3742/,300/0/default.jpg</v>
          </cell>
        </row>
        <row r="280">
          <cell r="A280" t="str">
            <v>16-A00-6010-9-93</v>
          </cell>
          <cell r="B280" t="str">
            <v>https://iiif.dl.itc.u-tokyo.ac.jp/iiif/kunshujou/A00_6010/009/009_0019.tif/4041,4168,2774,726/,300/0/default.jpg</v>
          </cell>
        </row>
        <row r="281">
          <cell r="A281" t="str">
            <v>16-A00-6010-13-84</v>
          </cell>
          <cell r="B281" t="str">
            <v>https://iiif.dl.itc.u-tokyo.ac.jp/iiif/kunshujou/A00_6010/013/013_0034.tif/3914,520,2655,1713/,300/0/default.jpg</v>
          </cell>
        </row>
        <row r="282">
          <cell r="A282" t="str">
            <v>16-A00-6010-8-51</v>
          </cell>
          <cell r="B282" t="str">
            <v>https://iiif.dl.itc.u-tokyo.ac.jp/iiif/kunshujou/A00_6010/008/008_0018.tif/801,513,2816,2153/,300/0/default.jpg</v>
          </cell>
        </row>
        <row r="283">
          <cell r="A283" t="str">
            <v>16-A00-6010-5-104</v>
          </cell>
          <cell r="B283" t="str">
            <v>https://iiif.dl.itc.u-tokyo.ac.jp/iiif/kunshujou/A00_6010/005/005_0027.tif/3866,3198,2137,1373/,300/0/default.jpg</v>
          </cell>
        </row>
        <row r="284">
          <cell r="A284" t="str">
            <v>16-A00-6010-4-72</v>
          </cell>
          <cell r="B284" t="str">
            <v>https://iiif.dl.itc.u-tokyo.ac.jp/iiif/kunshujou/A00_6010/004/004_0011.tif/2826,2460,612,2087/,300/0/default.jpg</v>
          </cell>
        </row>
        <row r="285">
          <cell r="A285" t="str">
            <v>16-A00-6010-4-104</v>
          </cell>
          <cell r="B285" t="str">
            <v>https://iiif.dl.itc.u-tokyo.ac.jp/iiif/kunshujou/A00_6010/004/004_0015.tif/3417,591,862,1446/,300/0/default.jpg</v>
          </cell>
        </row>
        <row r="286">
          <cell r="A286" t="str">
            <v>16-A00-6010-12-206</v>
          </cell>
          <cell r="B286" t="str">
            <v>https://iiif.dl.itc.u-tokyo.ac.jp/iiif/kunshujou/A00_6010/012/012_0068.tif/570,531,6596,4468/,300/0/default.jpg</v>
          </cell>
        </row>
        <row r="287">
          <cell r="A287" t="str">
            <v>16-A00-6010-4-411</v>
          </cell>
          <cell r="B287" t="str">
            <v>https://iiif.dl.itc.u-tokyo.ac.jp/iiif/kunshujou/A00_6010/004/004_0050.tif/1142,558,1036,1101/,300/0/default.jpg</v>
          </cell>
        </row>
        <row r="288">
          <cell r="A288" t="str">
            <v>16-A00-6010-15-104</v>
          </cell>
          <cell r="B288" t="str">
            <v>https://iiif.dl.itc.u-tokyo.ac.jp/iiif/kunshujou/A00_6010/015/015_0047.tif/5089,879,1469,4013/,300/0/default.jpg</v>
          </cell>
        </row>
        <row r="289">
          <cell r="A289" t="str">
            <v>16-A00-6010-15-15</v>
          </cell>
          <cell r="B289" t="str">
            <v>https://iiif.dl.itc.u-tokyo.ac.jp/iiif/kunshujou/A00_6010/015/015_0007.tif/1997,752,1461,747/,300/0/default.jpg</v>
          </cell>
        </row>
        <row r="290">
          <cell r="A290" t="str">
            <v>16-A00-6010-14-104</v>
          </cell>
          <cell r="B290" t="str">
            <v>https://iiif.dl.itc.u-tokyo.ac.jp/iiif/kunshujou/A00_6010/014/014_0052.tif/2595,3731,1060,1142/,300/0/default.jpg</v>
          </cell>
        </row>
        <row r="291">
          <cell r="A291" t="str">
            <v>16-A00-6010-11-56</v>
          </cell>
          <cell r="B291" t="str">
            <v>https://iiif.dl.itc.u-tokyo.ac.jp/iiif/kunshujou/A00_6010/011/011_0061.tif/980,585,1913,2810/,300/0/default.jpg</v>
          </cell>
        </row>
        <row r="292">
          <cell r="A292" t="str">
            <v>16-A00-6010-7-74</v>
          </cell>
          <cell r="B292" t="str">
            <v>https://iiif.dl.itc.u-tokyo.ac.jp/iiif/kunshujou/A00_6010/007/007_0045.tif/1002,772,2586,3708/,300/0/default.jpg</v>
          </cell>
        </row>
        <row r="293">
          <cell r="A293" t="str">
            <v>16-A00-6010-5-49</v>
          </cell>
          <cell r="B293" t="str">
            <v>https://iiif.dl.itc.u-tokyo.ac.jp/iiif/kunshujou/A00_6010/005/005_0018.tif/1088,954,2623,3545/,300/0/default.jpg</v>
          </cell>
        </row>
        <row r="294">
          <cell r="A294" t="str">
            <v>16-A00-6010-1-130</v>
          </cell>
          <cell r="B294" t="str">
            <v>https://iiif.dl.itc.u-tokyo.ac.jp/iiif/kunshujou/A00_6010/001/001_0020.tif/3308,3166,1008,1015/,300/0/default.jpg</v>
          </cell>
        </row>
        <row r="295">
          <cell r="A295" t="str">
            <v>16-A00-6010-3-37</v>
          </cell>
          <cell r="B295" t="str">
            <v>https://iiif.dl.itc.u-tokyo.ac.jp/iiif/kunshujou/A00_6010/003/003_0015.tif/3737,3341,2319,947/,300/0/default.jpg</v>
          </cell>
        </row>
        <row r="296">
          <cell r="A296" t="str">
            <v>16-A00-6010-12-139</v>
          </cell>
          <cell r="B296" t="str">
            <v>https://iiif.dl.itc.u-tokyo.ac.jp/iiif/kunshujou/A00_6010/012/012_0028.tif/3808,3358,2227,1228/,300/0/default.jpg</v>
          </cell>
        </row>
        <row r="297">
          <cell r="A297" t="str">
            <v>16-A00-6010-10-82</v>
          </cell>
          <cell r="B297" t="str">
            <v>https://iiif.dl.itc.u-tokyo.ac.jp/iiif/kunshujou/A00_6010/010/010_0018.tif/5281,2582,559,978/,300/0/default.jpg</v>
          </cell>
        </row>
        <row r="298">
          <cell r="A298" t="str">
            <v>16-A00-6010-10-4</v>
          </cell>
          <cell r="B298" t="str">
            <v>https://iiif.dl.itc.u-tokyo.ac.jp/iiif/kunshujou/A00_6010/010/010_0003.tif/1053,808,944,1236/,300/0/default.jpg</v>
          </cell>
        </row>
        <row r="299">
          <cell r="A299" t="str">
            <v>16-A00-6010-9-85</v>
          </cell>
          <cell r="B299" t="str">
            <v>https://iiif.dl.itc.u-tokyo.ac.jp/iiif/kunshujou/A00_6010/009/009_0017.tif/933,594,2916,2157/,300/0/default.jpg</v>
          </cell>
        </row>
        <row r="300">
          <cell r="A300" t="str">
            <v>16-A00-6010-4-391</v>
          </cell>
          <cell r="B300" t="str">
            <v>https://iiif.dl.itc.u-tokyo.ac.jp/iiif/kunshujou/A00_6010/004/004_0047.tif/5242,3464,660,1057/,300/0/default.jpg</v>
          </cell>
        </row>
        <row r="301">
          <cell r="A301" t="str">
            <v>16-A00-6010-12-50</v>
          </cell>
          <cell r="B301" t="str">
            <v>https://iiif.dl.itc.u-tokyo.ac.jp/iiif/kunshujou/A00_6010/012/012_0011.tif/3703,500,2493,1684/,300/0/default.jpg</v>
          </cell>
        </row>
        <row r="302">
          <cell r="A302" t="str">
            <v>16-A00-6010-3-139</v>
          </cell>
          <cell r="B302" t="str">
            <v>https://iiif.dl.itc.u-tokyo.ac.jp/iiif/kunshujou/A00_6010/003/003_0045.tif/2622,626,1770,2448/,300/0/default.jpg</v>
          </cell>
        </row>
        <row r="303">
          <cell r="A303" t="str">
            <v>16-A00-6010-9-123</v>
          </cell>
          <cell r="B303" t="str">
            <v>https://iiif.dl.itc.u-tokyo.ac.jp/iiif/kunshujou/A00_6010/009/009_0025.tif/836,773,5941,4027/,300/0/default.jpg</v>
          </cell>
        </row>
        <row r="304">
          <cell r="A304" t="str">
            <v>16-A00-6010-10-130</v>
          </cell>
          <cell r="B304" t="str">
            <v>https://iiif.dl.itc.u-tokyo.ac.jp/iiif/kunshujou/A00_6010/010/010_0033.tif/1001,3005,1063,1391/,300/0/default.jpg</v>
          </cell>
        </row>
        <row r="305">
          <cell r="A305" t="str">
            <v>16-A00-6010-2-139</v>
          </cell>
          <cell r="B305" t="str">
            <v>https://iiif.dl.itc.u-tokyo.ac.jp/iiif/kunshujou/A00_6010/002/002_0043.tif/3494,3072,2524,1343/,300/0/default.jpg</v>
          </cell>
        </row>
        <row r="306">
          <cell r="A306" t="str">
            <v>16-A00-6010-4-112</v>
          </cell>
          <cell r="B306" t="str">
            <v>https://iiif.dl.itc.u-tokyo.ac.jp/iiif/kunshujou/A00_6010/004/004_0015.tif/912,1653,1037,1196/,300/0/default.jpg</v>
          </cell>
        </row>
        <row r="307">
          <cell r="A307" t="str">
            <v>16-A00-6010-6-59</v>
          </cell>
          <cell r="B307" t="str">
            <v>https://iiif.dl.itc.u-tokyo.ac.jp/iiif/kunshujou/A00_6010/006/006_0031.tif/2326,533,1352,3880/,300/0/default.jpg</v>
          </cell>
        </row>
        <row r="308">
          <cell r="A308" t="str">
            <v>16-A00-6010-4-64</v>
          </cell>
          <cell r="B308" t="str">
            <v>https://iiif.dl.itc.u-tokyo.ac.jp/iiif/kunshujou/A00_6010/004/004_0010.tif/945,674,1554,1776/,300/0/default.jpg</v>
          </cell>
        </row>
        <row r="309">
          <cell r="A309" t="str">
            <v>16-A00-6010-5-112</v>
          </cell>
          <cell r="B309" t="str">
            <v>https://iiif.dl.itc.u-tokyo.ac.jp/iiif/kunshujou/A00_6010/005/005_0028.tif/1054,3134,1054,1367/,300/0/default.jpg</v>
          </cell>
        </row>
        <row r="310">
          <cell r="A310" t="str">
            <v>16-A00-6010-8-47</v>
          </cell>
          <cell r="B310" t="str">
            <v>https://iiif.dl.itc.u-tokyo.ac.jp/iiif/kunshujou/A00_6010/008/008_0017.tif/3672,497,2769,1961/,300/0/default.jpg</v>
          </cell>
        </row>
        <row r="311">
          <cell r="A311" t="str">
            <v>16-A00-6010-13-92</v>
          </cell>
          <cell r="B311" t="str">
            <v>https://iiif.dl.itc.u-tokyo.ac.jp/iiif/kunshujou/A00_6010/013/013_0035.tif/4118,3534,2282,1399/,300/0/default.jpg</v>
          </cell>
        </row>
        <row r="312">
          <cell r="A312" t="str">
            <v>16-A00-6010-11-40</v>
          </cell>
          <cell r="B312" t="str">
            <v>https://iiif.dl.itc.u-tokyo.ac.jp/iiif/kunshujou/A00_6010/011/011_0040.tif/957,638,5443,3865/,300/0/default.jpg</v>
          </cell>
        </row>
        <row r="313">
          <cell r="A313" t="str">
            <v>16-A00-6010-1-219</v>
          </cell>
          <cell r="B313" t="str">
            <v>https://iiif.dl.itc.u-tokyo.ac.jp/iiif/kunshujou/A00_6010/001/001_0041.tif/1160,2987,919,1038/,300/0/default.jpg</v>
          </cell>
        </row>
        <row r="314">
          <cell r="A314" t="str">
            <v>16-A00-6010-15-112</v>
          </cell>
          <cell r="B314" t="str">
            <v>https://iiif.dl.itc.u-tokyo.ac.jp/iiif/kunshujou/A00_6010/015/015_0049.tif/887,871,1399,4029/,300/0/default.jpg</v>
          </cell>
        </row>
        <row r="315">
          <cell r="A315" t="str">
            <v>16-A00-6010-4-407</v>
          </cell>
          <cell r="B315" t="str">
            <v>https://iiif.dl.itc.u-tokyo.ac.jp/iiif/kunshujou/A00_6010/004/004_0049.tif/2197,2102,1389,2450/,300/0/default.jpg</v>
          </cell>
        </row>
        <row r="316">
          <cell r="A316" t="str">
            <v>16-A00-6010-12-210</v>
          </cell>
          <cell r="B316" t="str">
            <v>https://iiif.dl.itc.u-tokyo.ac.jp/iiif/kunshujou/A00_6010/012/012_0072.tif/920,534,5241,4067/,300/0/default.jpg</v>
          </cell>
        </row>
        <row r="317">
          <cell r="A317" t="str">
            <v>16-A00-6010-12-210</v>
          </cell>
          <cell r="B317" t="str">
            <v>https://iiif.dl.itc.u-tokyo.ac.jp/iiif/kunshujou/A00_6010/012/012_0073.tif/4895,518,1331,4051/,300/0/default.jpg</v>
          </cell>
        </row>
        <row r="318">
          <cell r="A318" t="str">
            <v>16-A00-6010-4-329</v>
          </cell>
          <cell r="B318" t="str">
            <v>https://iiif.dl.itc.u-tokyo.ac.jp/iiif/kunshujou/A00_6010/004/004_0039.tif/1006,687,2381,1491/,300/0/default.jpg</v>
          </cell>
        </row>
        <row r="319">
          <cell r="A319" t="str">
            <v>16-A00-6010-4-283</v>
          </cell>
          <cell r="B319" t="str">
            <v>https://iiif.dl.itc.u-tokyo.ac.jp/iiif/kunshujou/A00_6010/004/004_0031.tif/1004,524,3697,3200/,300/0/default.jpg</v>
          </cell>
        </row>
        <row r="320">
          <cell r="A320" t="str">
            <v>16-A00-6010-14-3</v>
          </cell>
          <cell r="B320" t="str">
            <v>https://iiif.dl.itc.u-tokyo.ac.jp/iiif/kunshujou/A00_6010/014/014_0004.tif/3711,1246,2806,3728/,300/0/default.jpg</v>
          </cell>
        </row>
        <row r="321">
          <cell r="A321" t="str">
            <v>16-A00-6010-3-60</v>
          </cell>
          <cell r="B321" t="str">
            <v>https://iiif.dl.itc.u-tokyo.ac.jp/iiif/kunshujou/A00_6010/003/003_0024.tif/4367,641,1723,3793/,300/0/default.jpg</v>
          </cell>
        </row>
        <row r="322">
          <cell r="A322" t="str">
            <v>16-A00-6010-3-181</v>
          </cell>
          <cell r="B322" t="str">
            <v>https://iiif.dl.itc.u-tokyo.ac.jp/iiif/kunshujou/A00_6010/003/003_0055.tif/4380,598,1753,3870/,300/0/default.jpg</v>
          </cell>
        </row>
        <row r="323">
          <cell r="A323" t="str">
            <v>16-A00-6010-1-167</v>
          </cell>
          <cell r="B323" t="str">
            <v>https://iiif.dl.itc.u-tokyo.ac.jp/iiif/kunshujou/A00_6010/001/001_0030.tif/2674,509,3131,2117/,300/0/default.jpg</v>
          </cell>
        </row>
        <row r="324">
          <cell r="A324" t="str">
            <v>16-A00-6010-7-23</v>
          </cell>
          <cell r="B324" t="str">
            <v>https://iiif.dl.itc.u-tokyo.ac.jp/iiif/kunshujou/A00_6010/007/007_0014.tif/3777,698,2436,3775/,300/0/default.jpg</v>
          </cell>
        </row>
        <row r="325">
          <cell r="A325" t="str">
            <v>16-A00-6010-14-96</v>
          </cell>
          <cell r="B325" t="str">
            <v>https://iiif.dl.itc.u-tokyo.ac.jp/iiif/kunshujou/A00_6010/014/014_0052.tif/3911,423,680,1924/,300/0/default.jpg</v>
          </cell>
        </row>
        <row r="326">
          <cell r="A326" t="str">
            <v>16-A00-6010-14-79</v>
          </cell>
          <cell r="B326" t="str">
            <v>https://iiif.dl.itc.u-tokyo.ac.jp/iiif/kunshujou/A00_6010/014/014_0049.tif/3766,1805,2652,3142/,300/0/default.jpg</v>
          </cell>
        </row>
        <row r="327">
          <cell r="A327" t="str">
            <v>16-A00-6010-1-188</v>
          </cell>
          <cell r="B327" t="str">
            <v>https://iiif.dl.itc.u-tokyo.ac.jp/iiif/kunshujou/A00_6010/001/001_0034.tif/926,597,4895,3466/,300/0/default.jpg</v>
          </cell>
        </row>
        <row r="328">
          <cell r="A328" t="str">
            <v>16-A00-6010-10-167</v>
          </cell>
          <cell r="B328" t="str">
            <v>https://iiif.dl.itc.u-tokyo.ac.jp/iiif/kunshujou/A00_6010/010/010_0052.tif/2020,1193,2882,2259/,300/0/default.jpg</v>
          </cell>
        </row>
        <row r="329">
          <cell r="A329" t="str">
            <v>16-A00-6010-12-181</v>
          </cell>
          <cell r="B329" t="str">
            <v>https://iiif.dl.itc.u-tokyo.ac.jp/iiif/kunshujou/A00_6010/012/012_0047.tif/1960,557,1648,4004/,300/0/default.jpg</v>
          </cell>
        </row>
        <row r="330">
          <cell r="A330" t="str">
            <v>16-A00-6010-8-10</v>
          </cell>
          <cell r="B330" t="str">
            <v>https://iiif.dl.itc.u-tokyo.ac.jp/iiif/kunshujou/A00_6010/008/008_0007.tif/3745,498,864,1091/,300/0/default.jpg</v>
          </cell>
        </row>
        <row r="331">
          <cell r="A331" t="str">
            <v>16-A00-6010-5-145</v>
          </cell>
          <cell r="B331" t="str">
            <v>https://iiif.dl.itc.u-tokyo.ac.jp/iiif/kunshujou/A00_6010/005/005_0035.tif/1136,575,823,3820/,300/0/default.jpg</v>
          </cell>
        </row>
        <row r="332">
          <cell r="A332" t="str">
            <v>16-A00-6010-4-33</v>
          </cell>
          <cell r="B332" t="str">
            <v>https://iiif.dl.itc.u-tokyo.ac.jp/iiif/kunshujou/A00_6010/004/004_0006.tif/1646,2230,759,2314/,300/0/default.jpg</v>
          </cell>
        </row>
        <row r="333">
          <cell r="A333" t="str">
            <v>16-A00-6010-2-8</v>
          </cell>
          <cell r="B333" t="str">
            <v>https://iiif.dl.itc.u-tokyo.ac.jp/iiif/kunshujou/A00_6010/002/002_0003.tif/3918,3429,423,1022/,300/0/default.jpg</v>
          </cell>
        </row>
        <row r="334">
          <cell r="A334" t="str">
            <v>16-A00-6010-4-145</v>
          </cell>
          <cell r="B334" t="str">
            <v>https://iiif.dl.itc.u-tokyo.ac.jp/iiif/kunshujou/A00_6010/004/004_0019.tif/3757,1533,2233,3027/,300/0/default.jpg</v>
          </cell>
        </row>
        <row r="335">
          <cell r="A335" t="str">
            <v>16-A00-6010-15-54</v>
          </cell>
          <cell r="B335" t="str">
            <v>https://iiif.dl.itc.u-tokyo.ac.jp/iiif/kunshujou/A00_6010/015/015_0031.tif/4840,2458,1671,2426/,300/0/default.jpg</v>
          </cell>
        </row>
        <row r="336">
          <cell r="A336" t="str">
            <v>16-A00-6010-15-145</v>
          </cell>
          <cell r="B336" t="str">
            <v>https://iiif.dl.itc.u-tokyo.ac.jp/iiif/kunshujou/A00_6010/015/015_0058.tif/2615,3455,994,1406/,300/0/default.jpg</v>
          </cell>
        </row>
        <row r="337">
          <cell r="A337" t="str">
            <v>16-A00-6010-4-450</v>
          </cell>
          <cell r="B337" t="str">
            <v>https://iiif.dl.itc.u-tokyo.ac.jp/iiif/kunshujou/A00_6010/004/004_0055.tif/4138,477,606,1389/,300/0/default.jpg</v>
          </cell>
        </row>
        <row r="338">
          <cell r="A338" t="str">
            <v>16-A00-6010-11-17</v>
          </cell>
          <cell r="B338" t="str">
            <v>https://iiif.dl.itc.u-tokyo.ac.jp/iiif/kunshujou/A00_6010/011/011_0013.tif/1002,630,5144,3865/,300/0/default.jpg</v>
          </cell>
        </row>
        <row r="339">
          <cell r="A339" t="str">
            <v>16-A00-6010-8-11</v>
          </cell>
          <cell r="B339" t="str">
            <v>https://iiif.dl.itc.u-tokyo.ac.jp/iiif/kunshujou/A00_6010/008/008_0007.tif/2503,481,780,1160/,300/0/default.jpg</v>
          </cell>
        </row>
        <row r="340">
          <cell r="A340" t="str">
            <v>16-A00-6010-5-144</v>
          </cell>
          <cell r="B340" t="str">
            <v>https://iiif.dl.itc.u-tokyo.ac.jp/iiif/kunshujou/A00_6010/005/005_0035.tif/1939,3318,919,1103/,300/0/default.jpg</v>
          </cell>
        </row>
        <row r="341">
          <cell r="A341" t="str">
            <v>16-A00-6010-4-32</v>
          </cell>
          <cell r="B341" t="str">
            <v>https://iiif.dl.itc.u-tokyo.ac.jp/iiif/kunshujou/A00_6010/004/004_0006.tif/928,1562,681,926/,300/0/default.jpg</v>
          </cell>
        </row>
        <row r="342">
          <cell r="A342" t="str">
            <v>16-A00-6010-4-144</v>
          </cell>
          <cell r="B342" t="str">
            <v>https://iiif.dl.itc.u-tokyo.ac.jp/iiif/kunshujou/A00_6010/004/004_0019.tif/3938,618,666,899/,300/0/default.jpg</v>
          </cell>
        </row>
        <row r="343">
          <cell r="A343" t="str">
            <v>16-A00-6010-2-9</v>
          </cell>
          <cell r="B343" t="str">
            <v>https://iiif.dl.itc.u-tokyo.ac.jp/iiif/kunshujou/A00_6010/002/002_0003.tif/3358,3592,616,824/,300/0/default.jpg</v>
          </cell>
        </row>
        <row r="344">
          <cell r="A344" t="str">
            <v>16-A00-6010-15-144</v>
          </cell>
          <cell r="B344" t="str">
            <v>https://iiif.dl.itc.u-tokyo.ac.jp/iiif/kunshujou/A00_6010/015/015_0058.tif/2762,1758,823,1749/,300/0/default.jpg</v>
          </cell>
        </row>
        <row r="345">
          <cell r="A345" t="str">
            <v>16-A00-6010-15-55</v>
          </cell>
          <cell r="B345" t="str">
            <v>https://iiif.dl.itc.u-tokyo.ac.jp/iiif/kunshujou/A00_6010/015/015_0031.tif/3827,1009,788,1512/,300/0/default.jpg</v>
          </cell>
        </row>
        <row r="346">
          <cell r="A346" t="str">
            <v>16-A00-6010-4-451</v>
          </cell>
          <cell r="B346" t="str">
            <v>https://iiif.dl.itc.u-tokyo.ac.jp/iiif/kunshujou/A00_6010/004/004_0055.tif/3672,612,425,526/,300/0/default.jpg</v>
          </cell>
        </row>
        <row r="347">
          <cell r="A347" t="str">
            <v>16-A00-6010-11-16</v>
          </cell>
          <cell r="B347" t="str">
            <v>https://iiif.dl.itc.u-tokyo.ac.jp/iiif/kunshujou/A00_6010/011/011_0012.tif/1187,598,4864,3921/,300/0/default.jpg</v>
          </cell>
        </row>
        <row r="348">
          <cell r="A348" t="str">
            <v>16-A00-6010-4-328</v>
          </cell>
          <cell r="B348" t="str">
            <v>https://iiif.dl.itc.u-tokyo.ac.jp/iiif/kunshujou/A00_6010/004/004_0039.tif/3564,3105,1134,1402/,300/0/default.jpg</v>
          </cell>
        </row>
        <row r="349">
          <cell r="A349" t="str">
            <v>16-A00-6010-14-2</v>
          </cell>
          <cell r="B349" t="str">
            <v>https://iiif.dl.itc.u-tokyo.ac.jp/iiif/kunshujou/A00_6010/014/014_0003.tif/873,476,5666,4469/,300/0/default.jpg</v>
          </cell>
        </row>
        <row r="350">
          <cell r="A350" t="str">
            <v>16-A00-6010-4-282</v>
          </cell>
          <cell r="B350" t="str">
            <v>https://iiif.dl.itc.u-tokyo.ac.jp/iiif/kunshujou/A00_6010/004/004_0031.tif/4667,560,1415,2513/,300/0/default.jpg</v>
          </cell>
        </row>
        <row r="351">
          <cell r="A351" t="str">
            <v>16-A00-6010-3-180</v>
          </cell>
          <cell r="B351" t="str">
            <v>https://iiif.dl.itc.u-tokyo.ac.jp/iiif/kunshujou/A00_6010/003/003_0054.tif/959,590,5150,3030/,300/0/default.jpg</v>
          </cell>
        </row>
        <row r="352">
          <cell r="A352" t="str">
            <v>16-A00-6010-3-61</v>
          </cell>
          <cell r="B352" t="str">
            <v>https://iiif.dl.itc.u-tokyo.ac.jp/iiif/kunshujou/A00_6010/003/003_0024.tif/3467,675,958,3838/,300/0/default.jpg</v>
          </cell>
        </row>
        <row r="353">
          <cell r="A353" t="str">
            <v>16-A00-6010-7-22</v>
          </cell>
          <cell r="B353" t="str">
            <v>https://iiif.dl.itc.u-tokyo.ac.jp/iiif/kunshujou/A00_6010/007/007_0013.tif/972,757,2511,3715/,300/0/default.jpg</v>
          </cell>
        </row>
        <row r="354">
          <cell r="A354" t="str">
            <v>16-A00-6010-1-166</v>
          </cell>
          <cell r="B354" t="str">
            <v>https://iiif.dl.itc.u-tokyo.ac.jp/iiif/kunshujou/A00_6010/001/001_0029.tif/892,472,3122,3883/,300/0/default.jpg</v>
          </cell>
        </row>
        <row r="355">
          <cell r="A355" t="str">
            <v>16-A00-6010-14-97</v>
          </cell>
          <cell r="B355" t="str">
            <v>https://iiif.dl.itc.u-tokyo.ac.jp/iiif/kunshujou/A00_6010/014/014_0052.tif/3881,2150,776,2798/,300/0/default.jpg</v>
          </cell>
        </row>
        <row r="356">
          <cell r="A356" t="str">
            <v>16-A00-6010-14-78</v>
          </cell>
          <cell r="B356" t="str">
            <v>https://iiif.dl.itc.u-tokyo.ac.jp/iiif/kunshujou/A00_6010/014/014_0049.tif/5151,1859,1243,1134/,300/0/default.jpg</v>
          </cell>
        </row>
        <row r="357">
          <cell r="A357" t="str">
            <v>16-A00-6010-1-189</v>
          </cell>
          <cell r="B357" t="str">
            <v>https://iiif.dl.itc.u-tokyo.ac.jp/iiif/kunshujou/A00_6010/001/001_0035.tif/3080,467,2697,3837/,300/0/default.jpg</v>
          </cell>
        </row>
        <row r="358">
          <cell r="A358" t="str">
            <v>16-A00-6010-10-166</v>
          </cell>
          <cell r="B358" t="str">
            <v>https://iiif.dl.itc.u-tokyo.ac.jp/iiif/kunshujou/A00_6010/010/010_0051.tif/1136,630,4933,2440/,300/0/default.jpg</v>
          </cell>
        </row>
        <row r="359">
          <cell r="A359" t="str">
            <v>16-A00-6010-10-166</v>
          </cell>
          <cell r="B359" t="str">
            <v>https://iiif.dl.itc.u-tokyo.ac.jp/iiif/kunshujou/A00_6010/010/010_0053.tif/1254,1955,4876,2515/,300/0/default.jpg</v>
          </cell>
        </row>
        <row r="360">
          <cell r="A360" t="str">
            <v>16-A00-6010-12-180</v>
          </cell>
          <cell r="B360" t="str">
            <v>https://iiif.dl.itc.u-tokyo.ac.jp/iiif/kunshujou/A00_6010/012/012_0047.tif/3736,692,2425,3893/,300/0/default.jpg</v>
          </cell>
        </row>
        <row r="361">
          <cell r="A361" t="str">
            <v>16-A00-6010-4-113</v>
          </cell>
          <cell r="B361" t="str">
            <v>https://iiif.dl.itc.u-tokyo.ac.jp/iiif/kunshujou/A00_6010/004/004_0015.tif/1962,2536,1385,2032/,300/0/default.jpg</v>
          </cell>
        </row>
        <row r="362">
          <cell r="A362" t="str">
            <v>16-A00-6010-4-65</v>
          </cell>
          <cell r="B362" t="str">
            <v>https://iiif.dl.itc.u-tokyo.ac.jp/iiif/kunshujou/A00_6010/004/004_0010.tif/876,2618,2589,1839/,300/0/default.jpg</v>
          </cell>
        </row>
        <row r="363">
          <cell r="A363" t="str">
            <v>16-A00-6010-6-58</v>
          </cell>
          <cell r="B363" t="str">
            <v>https://iiif.dl.itc.u-tokyo.ac.jp/iiif/kunshujou/A00_6010/006/006_0031.tif/3673,503,2571,4000/,300/0/default.jpg</v>
          </cell>
        </row>
        <row r="364">
          <cell r="A364" t="str">
            <v>16-A00-6010-5-113</v>
          </cell>
          <cell r="B364" t="str">
            <v>https://iiif.dl.itc.u-tokyo.ac.jp/iiif/kunshujou/A00_6010/005/005_0029.tif/3824,744,2329,3430/,300/0/default.jpg</v>
          </cell>
        </row>
        <row r="365">
          <cell r="A365" t="str">
            <v>16-A00-6010-13-93</v>
          </cell>
          <cell r="B365" t="str">
            <v>https://iiif.dl.itc.u-tokyo.ac.jp/iiif/kunshujou/A00_6010/013/013_0035.tif/943,571,2621,1620/,300/0/default.jpg</v>
          </cell>
        </row>
        <row r="366">
          <cell r="A366" t="str">
            <v>16-A00-6010-8-46</v>
          </cell>
          <cell r="B366" t="str">
            <v>https://iiif.dl.itc.u-tokyo.ac.jp/iiif/kunshujou/A00_6010/008/008_0016.tif/785,459,2839,3185/,300/0/default.jpg</v>
          </cell>
        </row>
        <row r="367">
          <cell r="A367" t="str">
            <v>16-A00-6010-11-41</v>
          </cell>
          <cell r="B367" t="str">
            <v>https://iiif.dl.itc.u-tokyo.ac.jp/iiif/kunshujou/A00_6010/011/011_0041.tif/942,615,5114,4000/,300/0/default.jpg</v>
          </cell>
        </row>
        <row r="368">
          <cell r="A368" t="str">
            <v>16-A00-6010-1-218</v>
          </cell>
          <cell r="B368" t="str">
            <v>https://iiif.dl.itc.u-tokyo.ac.jp/iiif/kunshujou/A00_6010/001/001_0041.tif/2246,2824,560,1401/,300/0/default.jpg</v>
          </cell>
        </row>
        <row r="369">
          <cell r="A369" t="str">
            <v>16-A00-6010-15-113</v>
          </cell>
          <cell r="B369" t="str">
            <v>https://iiif.dl.itc.u-tokyo.ac.jp/iiif/kunshujou/A00_6010/015/015_0050.tif/3712,544,2792,1329/,300/0/default.jpg</v>
          </cell>
        </row>
        <row r="370">
          <cell r="A370" t="str">
            <v>16-A00-6010-4-406</v>
          </cell>
          <cell r="B370" t="str">
            <v>https://iiif.dl.itc.u-tokyo.ac.jp/iiif/kunshujou/A00_6010/004/004_0049.tif/1036,662,1133,1547/,300/0/default.jpg</v>
          </cell>
        </row>
        <row r="371">
          <cell r="A371" t="str">
            <v>16-A00-6010-12-211</v>
          </cell>
          <cell r="B371" t="str">
            <v>https://iiif.dl.itc.u-tokyo.ac.jp/iiif/kunshujou/A00_6010/012/012_0073.tif/1507,795,2346,3504/,300/0/default.jpg</v>
          </cell>
        </row>
        <row r="372">
          <cell r="A372" t="str">
            <v>16-A00-6010-12-211</v>
          </cell>
          <cell r="B372" t="str">
            <v>https://iiif.dl.itc.u-tokyo.ac.jp/iiif/kunshujou/A00_6010/012/012_0074.tif/1547,772,4559,3496/,300/0/default.jpg</v>
          </cell>
        </row>
        <row r="373">
          <cell r="A373" t="str">
            <v>16-A00-6010-12-211</v>
          </cell>
          <cell r="B373" t="str">
            <v>https://iiif.dl.itc.u-tokyo.ac.jp/iiif/kunshujou/A00_6010/012/012_0075.tif/3586,795,2536,3488/,300/0/default.jpg</v>
          </cell>
        </row>
        <row r="374">
          <cell r="A374" t="str">
            <v>16-A00-6010-5-48</v>
          </cell>
          <cell r="B374" t="str">
            <v>https://iiif.dl.itc.u-tokyo.ac.jp/iiif/kunshujou/A00_6010/005/005_0018.tif/3835,923,2371,3545/,300/0/default.jpg</v>
          </cell>
        </row>
        <row r="375">
          <cell r="A375" t="str">
            <v>16-A00-6010-1-131</v>
          </cell>
          <cell r="B375" t="str">
            <v>https://iiif.dl.itc.u-tokyo.ac.jp/iiif/kunshujou/A00_6010/001/001_0020.tif/2635,3273,617,910/,300/0/default.jpg</v>
          </cell>
        </row>
        <row r="376">
          <cell r="A376" t="str">
            <v>16-A00-6010-7-75</v>
          </cell>
          <cell r="B376" t="str">
            <v>https://iiif.dl.itc.u-tokyo.ac.jp/iiif/kunshujou/A00_6010/007/007_0046.tif/1638,802,4583,3573/,300/0/default.jpg</v>
          </cell>
        </row>
        <row r="377">
          <cell r="A377" t="str">
            <v>16-A00-6010-3-36</v>
          </cell>
          <cell r="B377" t="str">
            <v>https://iiif.dl.itc.u-tokyo.ac.jp/iiif/kunshujou/A00_6010/003/003_0015.tif/947,675,1082,3793/,300/0/default.jpg</v>
          </cell>
        </row>
        <row r="378">
          <cell r="A378" t="str">
            <v>16-A00-6010-12-138</v>
          </cell>
          <cell r="B378" t="str">
            <v>https://iiif.dl.itc.u-tokyo.ac.jp/iiif/kunshujou/A00_6010/012/012_0028.tif/1047,536,1337,2000/,300/0/default.jpg</v>
          </cell>
        </row>
        <row r="379">
          <cell r="A379" t="str">
            <v>16-A00-6010-10-83</v>
          </cell>
          <cell r="B379" t="str">
            <v>https://iiif.dl.itc.u-tokyo.ac.jp/iiif/kunshujou/A00_6010/010/010_0018.tif/4518,2597,679,985/,300/0/default.jpg</v>
          </cell>
        </row>
        <row r="380">
          <cell r="A380" t="str">
            <v>16-A00-6010-10-5</v>
          </cell>
          <cell r="B380" t="str">
            <v>https://iiif.dl.itc.u-tokyo.ac.jp/iiif/kunshujou/A00_6010/010/010_0003.tif/2730,2485,753,1008/,300/0/default.jpg</v>
          </cell>
        </row>
        <row r="381">
          <cell r="A381" t="str">
            <v>16-A00-6010-4-390</v>
          </cell>
          <cell r="B381" t="str">
            <v>https://iiif.dl.itc.u-tokyo.ac.jp/iiif/kunshujou/A00_6010/004/004_0047.tif/1126,592,1342,2448/,300/0/default.jpg</v>
          </cell>
        </row>
        <row r="382">
          <cell r="A382" t="str">
            <v>16-A00-6010-12-51</v>
          </cell>
          <cell r="B382" t="str">
            <v>https://iiif.dl.itc.u-tokyo.ac.jp/iiif/kunshujou/A00_6010/012/012_0011.tif/3657,2144,2536,2425/,300/0/default.jpg</v>
          </cell>
        </row>
        <row r="383">
          <cell r="A383" t="str">
            <v>16-A00-6010-9-84</v>
          </cell>
          <cell r="B383" t="str">
            <v>https://iiif.dl.itc.u-tokyo.ac.jp/iiif/kunshujou/A00_6010/009/009_0017.tif/3954,649,931,2157/,300/0/default.jpg</v>
          </cell>
        </row>
        <row r="384">
          <cell r="A384" t="str">
            <v>16-A00-6010-9-122</v>
          </cell>
          <cell r="B384" t="str">
            <v>https://iiif.dl.itc.u-tokyo.ac.jp/iiif/kunshujou/A00_6010/009/009_0024.tif/5346,3883,757,986/,300/0/default.jpg</v>
          </cell>
        </row>
        <row r="385">
          <cell r="A385" t="str">
            <v>16-A00-6010-3-138</v>
          </cell>
          <cell r="B385" t="str">
            <v>https://iiif.dl.itc.u-tokyo.ac.jp/iiif/kunshujou/A00_6010/003/003_0045.tif/4412,705,1693,2412/,300/0/default.jpg</v>
          </cell>
        </row>
        <row r="386">
          <cell r="A386" t="str">
            <v>16-A00-6010-10-131</v>
          </cell>
          <cell r="B386" t="str">
            <v>https://iiif.dl.itc.u-tokyo.ac.jp/iiif/kunshujou/A00_6010/010/010_0034.tif/4703,550,1385,2320/,300/0/default.jpg</v>
          </cell>
        </row>
        <row r="387">
          <cell r="A387" t="str">
            <v>16-A00-6010-2-138</v>
          </cell>
          <cell r="B387" t="str">
            <v>https://iiif.dl.itc.u-tokyo.ac.jp/iiif/kunshujou/A00_6010/002/002_0043.tif/3456,668,2608,2384/,300/0/default.jpg</v>
          </cell>
        </row>
        <row r="388">
          <cell r="A388" t="str">
            <v>16-A00-6010-8-50</v>
          </cell>
          <cell r="B388" t="str">
            <v>https://iiif.dl.itc.u-tokyo.ac.jp/iiif/kunshujou/A00_6010/008/008_0018.tif/3672,651,2723,3778/,300/0/default.jpg</v>
          </cell>
        </row>
        <row r="389">
          <cell r="A389" t="str">
            <v>16-A00-6010-13-85</v>
          </cell>
          <cell r="B389" t="str">
            <v>https://iiif.dl.itc.u-tokyo.ac.jp/iiif/kunshujou/A00_6010/013/013_0034.tif/4050,2226,2358,1356/,300/0/default.jpg</v>
          </cell>
        </row>
        <row r="390">
          <cell r="A390" t="str">
            <v>16-A00-6010-5-105</v>
          </cell>
          <cell r="B390" t="str">
            <v>https://iiif.dl.itc.u-tokyo.ac.jp/iiif/kunshujou/A00_6010/005/005_0027.tif/1046,3322,2575,1204/,300/0/default.jpg</v>
          </cell>
        </row>
        <row r="391">
          <cell r="A391" t="str">
            <v>16-A00-6010-4-73</v>
          </cell>
          <cell r="B391" t="str">
            <v>https://iiif.dl.itc.u-tokyo.ac.jp/iiif/kunshujou/A00_6010/004/004_0011.tif/924,2607,1904,1892/,300/0/default.jpg</v>
          </cell>
        </row>
        <row r="392">
          <cell r="A392" t="str">
            <v>16-A00-6010-4-105</v>
          </cell>
          <cell r="B392" t="str">
            <v>https://iiif.dl.itc.u-tokyo.ac.jp/iiif/kunshujou/A00_6010/004/004_0015.tif/5176,1905,768,2627/,300/0/default.jpg</v>
          </cell>
        </row>
        <row r="393">
          <cell r="A393" t="str">
            <v>16-A00-6010-12-207</v>
          </cell>
          <cell r="B393" t="str">
            <v>https://iiif.dl.itc.u-tokyo.ac.jp/iiif/kunshujou/A00_6010/012/012_0070.tif/1119,1010,5003,3576/,300/0/default.jpg</v>
          </cell>
        </row>
        <row r="394">
          <cell r="A394" t="str">
            <v>16-A00-6010-4-410</v>
          </cell>
          <cell r="B394" t="str">
            <v>https://iiif.dl.itc.u-tokyo.ac.jp/iiif/kunshujou/A00_6010/004/004_0050.tif/2148,687,905,886/,300/0/default.jpg</v>
          </cell>
        </row>
        <row r="395">
          <cell r="A395" t="str">
            <v>16-A00-6010-15-14</v>
          </cell>
          <cell r="B395" t="str">
            <v>https://iiif.dl.itc.u-tokyo.ac.jp/iiif/kunshujou/A00_6010/015/015_0007.tif/1085,1483,2529,3258/,300/0/default.jpg</v>
          </cell>
        </row>
        <row r="396">
          <cell r="A396" t="str">
            <v>16-A00-6010-15-105</v>
          </cell>
          <cell r="B396" t="str">
            <v>https://iiif.dl.itc.u-tokyo.ac.jp/iiif/kunshujou/A00_6010/015/015_0047.tif/3764,581,1582,4220/,300/0/default.jpg</v>
          </cell>
        </row>
        <row r="397">
          <cell r="A397" t="str">
            <v>16-A00-6010-14-105</v>
          </cell>
          <cell r="B397" t="str">
            <v>https://iiif.dl.itc.u-tokyo.ac.jp/iiif/kunshujou/A00_6010/014/014_0052.tif/912,2265,1643,2615/,300/0/default.jpg</v>
          </cell>
        </row>
        <row r="398">
          <cell r="A398" t="str">
            <v>16-A00-6010-11-57</v>
          </cell>
          <cell r="B398" t="str">
            <v>https://iiif.dl.itc.u-tokyo.ac.jp/iiif/kunshujou/A00_6010/011/011_0061.tif/1070,3375,1756,1210/,300/0/default.jpg</v>
          </cell>
        </row>
        <row r="399">
          <cell r="A399" t="str">
            <v>16-A00-6010-10-95</v>
          </cell>
          <cell r="B399" t="str">
            <v>https://iiif.dl.itc.u-tokyo.ac.jp/iiif/kunshujou/A00_6010/010/010_0022.tif/2857,511,3125,2504/,300/0/default.jpg</v>
          </cell>
        </row>
        <row r="400">
          <cell r="A400" t="str">
            <v>16-A00-6010-4-369</v>
          </cell>
          <cell r="B400" t="str">
            <v>https://iiif.dl.itc.u-tokyo.ac.jp/iiif/kunshujou/A00_6010/004/004_0045.tif/5357,3282,595,1147/,300/0/default.jpg</v>
          </cell>
        </row>
        <row r="401">
          <cell r="A401" t="str">
            <v>16-A00-6010-3-20</v>
          </cell>
          <cell r="B401" t="str">
            <v>https://iiif.dl.itc.u-tokyo.ac.jp/iiif/kunshujou/A00_6010/003/003_0009.tif/3422,601,2623,2207/,300/0/default.jpg</v>
          </cell>
        </row>
        <row r="402">
          <cell r="A402" t="str">
            <v>16-A00-6010-1-127</v>
          </cell>
          <cell r="B402" t="str">
            <v>https://iiif.dl.itc.u-tokyo.ac.jp/iiif/kunshujou/A00_6010/001/001_0020.tif/5192,3462,306,743/,300/0/default.jpg</v>
          </cell>
        </row>
        <row r="403">
          <cell r="A403" t="str">
            <v>16-A00-6010-7-63</v>
          </cell>
          <cell r="B403" t="str">
            <v>https://iiif.dl.itc.u-tokyo.ac.jp/iiif/kunshujou/A00_6010/007/007_0038.tif/987,765,2526,3603/,300/0/default.jpg</v>
          </cell>
        </row>
        <row r="404">
          <cell r="A404" t="str">
            <v>16-A00-6010-14-39</v>
          </cell>
          <cell r="B404" t="str">
            <v>https://iiif.dl.itc.u-tokyo.ac.jp/iiif/kunshujou/A00_6010/014/014_0040.tif/2122,488,1465,2492/,300/0/default.jpg</v>
          </cell>
        </row>
        <row r="405">
          <cell r="A405" t="str">
            <v>16-A00-6010-10-127</v>
          </cell>
          <cell r="B405" t="str">
            <v>https://iiif.dl.itc.u-tokyo.ac.jp/iiif/kunshujou/A00_6010/010/010_0033.tif/1970,2811,1455,1606/,300/0/default.jpg</v>
          </cell>
        </row>
        <row r="406">
          <cell r="A406" t="str">
            <v>16-A00-6010-9-134</v>
          </cell>
          <cell r="B406" t="str">
            <v>https://iiif.dl.itc.u-tokyo.ac.jp/iiif/kunshujou/A00_6010/009/009_0029.tif/862,3630,5881,1303/,300/0/default.jpg</v>
          </cell>
        </row>
        <row r="407">
          <cell r="A407" t="str">
            <v>16-A00-6010-9-92</v>
          </cell>
          <cell r="B407" t="str">
            <v>https://iiif.dl.itc.u-tokyo.ac.jp/iiif/kunshujou/A00_6010/009/009_0019.tif/4007,639,2793,3537/,300/0/default.jpg</v>
          </cell>
        </row>
        <row r="408">
          <cell r="A408" t="str">
            <v>16-A00-6010-12-47</v>
          </cell>
          <cell r="B408" t="str">
            <v>https://iiif.dl.itc.u-tokyo.ac.jp/iiif/kunshujou/A00_6010/012/012_0010.tif/953,1005,483,1294/,300/0/default.jpg</v>
          </cell>
        </row>
        <row r="409">
          <cell r="A409" t="str">
            <v>16-A00-6010-15-6</v>
          </cell>
          <cell r="B409" t="str">
            <v>https://iiif.dl.itc.u-tokyo.ac.jp/iiif/kunshujou/A00_6010/015/015_0003.tif/871,538,2774,4299/,300/0/default.jpg</v>
          </cell>
        </row>
        <row r="410">
          <cell r="A410" t="str">
            <v>16-A00-6010-4-386</v>
          </cell>
          <cell r="B410" t="str">
            <v>https://iiif.dl.itc.u-tokyo.ac.jp/iiif/kunshujou/A00_6010/004/004_0046.tif/1745,3533,581,1003/,300/0/default.jpg</v>
          </cell>
        </row>
        <row r="411">
          <cell r="A411" t="str">
            <v>16-A00-6010-4-152</v>
          </cell>
          <cell r="B411" t="str">
            <v>https://iiif.dl.itc.u-tokyo.ac.jp/iiif/kunshujou/A00_6010/004/004_0020.tif/2621,759,1298,3761/,300/0/default.jpg</v>
          </cell>
        </row>
        <row r="412">
          <cell r="A412" t="str">
            <v>16-A00-6010-6-19</v>
          </cell>
          <cell r="B412" t="str">
            <v>https://iiif.dl.itc.u-tokyo.ac.jp/iiif/kunshujou/A00_6010/006/006_0011.tif/950,555,2578,3656/,300/0/default.jpg</v>
          </cell>
        </row>
        <row r="413">
          <cell r="A413" t="str">
            <v>16-A00-6010-4-24</v>
          </cell>
          <cell r="B413" t="str">
            <v>https://iiif.dl.itc.u-tokyo.ac.jp/iiif/kunshujou/A00_6010/004/004_0006.tif/4970,2099,1048,1024/,300/0/default.jpg</v>
          </cell>
        </row>
        <row r="414">
          <cell r="A414" t="str">
            <v>16-A00-6010-4-502</v>
          </cell>
          <cell r="B414" t="str">
            <v>https://iiif.dl.itc.u-tokyo.ac.jp/iiif/kunshujou/A00_6010/004/004_0062.tif/3738,517,827,2242/,300/0/default.jpg</v>
          </cell>
        </row>
        <row r="415">
          <cell r="A415" t="str">
            <v>16-A00-6010-5-152</v>
          </cell>
          <cell r="B415" t="str">
            <v>https://iiif.dl.itc.u-tokyo.ac.jp/iiif/kunshujou/A00_6010/005/005_0039.tif/3661,4095,1586,1411/,300/0/default.jpg</v>
          </cell>
        </row>
        <row r="416">
          <cell r="A416" t="str">
            <v>16-A00-6010-1-259</v>
          </cell>
          <cell r="B416" t="str">
            <v>https://iiif.dl.itc.u-tokyo.ac.jp/iiif/kunshujou/A00_6010/001/001_0047.tif/3485,3514,469,746/,300/0/default.jpg</v>
          </cell>
        </row>
        <row r="417">
          <cell r="A417" t="str">
            <v>16-A00-6010-4-447</v>
          </cell>
          <cell r="B417" t="str">
            <v>https://iiif.dl.itc.u-tokyo.ac.jp/iiif/kunshujou/A00_6010/004/004_0054.tif/1052,3209,781,669/,300/0/default.jpg</v>
          </cell>
        </row>
        <row r="418">
          <cell r="A418" t="str">
            <v>16-A00-6010-15-152</v>
          </cell>
          <cell r="B418" t="str">
            <v>https://iiif.dl.itc.u-tokyo.ac.jp/iiif/kunshujou/A00_6010/015/015_0061.tif/848,817,5562,4114/,300/0/default.jpg</v>
          </cell>
        </row>
        <row r="419">
          <cell r="A419" t="str">
            <v>16-A00-6010-15-43</v>
          </cell>
          <cell r="B419" t="str">
            <v>https://iiif.dl.itc.u-tokyo.ac.jp/iiif/kunshujou/A00_6010/015/015_0021.tif/4957,2560,1562,2161/,300/0/default.jpg</v>
          </cell>
        </row>
        <row r="420">
          <cell r="A420" t="str">
            <v>16-A00-6010-14-81</v>
          </cell>
          <cell r="B420" t="str">
            <v>https://iiif.dl.itc.u-tokyo.ac.jp/iiif/kunshujou/A00_6010/014/014_0049.tif/2459,2256,1134,2636/,300/0/default.jpg</v>
          </cell>
        </row>
        <row r="421">
          <cell r="A421" t="str">
            <v>16-A00-6010-7-34</v>
          </cell>
          <cell r="B421" t="str">
            <v>https://iiif.dl.itc.u-tokyo.ac.jp/iiif/kunshujou/A00_6010/007/007_0020.tif/980,929,2414,3184/,300/0/default.jpg</v>
          </cell>
        </row>
        <row r="422">
          <cell r="A422" t="str">
            <v>16-A00-6010-1-170</v>
          </cell>
          <cell r="B422" t="str">
            <v>https://iiif.dl.itc.u-tokyo.ac.jp/iiif/kunshujou/A00_6010/001/001_0030.tif/2035,2539,3881,1757/,300/0/default.jpg</v>
          </cell>
        </row>
        <row r="423">
          <cell r="A423" t="str">
            <v>16-A00-6010-3-77</v>
          </cell>
          <cell r="B423" t="str">
            <v>https://iiif.dl.itc.u-tokyo.ac.jp/iiif/kunshujou/A00_6010/003/003_0029.tif/1922,817,1612,3515/,300/0/default.jpg</v>
          </cell>
        </row>
        <row r="424">
          <cell r="A424" t="str">
            <v>16-A00-6010-3-196</v>
          </cell>
          <cell r="B424" t="str">
            <v>https://iiif.dl.itc.u-tokyo.ac.jp/iiif/kunshujou/A00_6010/003/003_0061.tif/2900,3004,1129,1531/,300/0/default.jpg</v>
          </cell>
        </row>
        <row r="425">
          <cell r="A425" t="str">
            <v>16-A00-6010-12-179</v>
          </cell>
          <cell r="B425" t="str">
            <v>https://iiif.dl.itc.u-tokyo.ac.jp/iiif/kunshujou/A00_6010/012/012_0046.tif/1008,532,1220,4345/,300/0/default.jpg</v>
          </cell>
        </row>
        <row r="426">
          <cell r="A426" t="str">
            <v>16-A00-6010-4-294</v>
          </cell>
          <cell r="B426" t="str">
            <v>https://iiif.dl.itc.u-tokyo.ac.jp/iiif/kunshujou/A00_6010/004/004_0033.tif/2947,569,3087,1991/,300/0/default.jpg</v>
          </cell>
        </row>
        <row r="427">
          <cell r="A427" t="str">
            <v>16-A00-6010-12-10</v>
          </cell>
          <cell r="B427" t="str">
            <v>https://iiif.dl.itc.u-tokyo.ac.jp/iiif/kunshujou/A00_6010/012/012_0005.tif/3688,671,2521,3817/,300/0/default.jpg</v>
          </cell>
        </row>
        <row r="428">
          <cell r="A428" t="str">
            <v>16-A00-6010-3-179</v>
          </cell>
          <cell r="B428" t="str">
            <v>https://iiif.dl.itc.u-tokyo.ac.jp/iiif/kunshujou/A00_6010/003/003_0053.tif/1015,629,5097,3818/,300/0/default.jpg</v>
          </cell>
        </row>
        <row r="429">
          <cell r="A429" t="str">
            <v>16-A00-6010-3-98</v>
          </cell>
          <cell r="B429" t="str">
            <v>https://iiif.dl.itc.u-tokyo.ac.jp/iiif/kunshujou/A00_6010/003/003_0036.tif/2825,580,759,1535/,300/0/default.jpg</v>
          </cell>
        </row>
        <row r="430">
          <cell r="A430" t="str">
            <v>16-A00-6010-11-1</v>
          </cell>
          <cell r="B430" t="str">
            <v>https://iiif.dl.itc.u-tokyo.ac.jp/iiif/kunshujou/A00_6010/011/011_0002.tif/3695,503,2586,4022/,300/0/default.jpg</v>
          </cell>
        </row>
        <row r="431">
          <cell r="A431" t="str">
            <v>16-A00-6010-12-196</v>
          </cell>
          <cell r="B431" t="str">
            <v>https://iiif.dl.itc.u-tokyo.ac.jp/iiif/kunshujou/A00_6010/012/012_0058.tif/516,560,6104,4124/,300/0/default.jpg</v>
          </cell>
        </row>
        <row r="432">
          <cell r="A432" t="str">
            <v>16-A00-6010-1-222</v>
          </cell>
          <cell r="B432" t="str">
            <v>https://iiif.dl.itc.u-tokyo.ac.jp/iiif/kunshujou/A00_6010/001/001_0042.tif/5126,3434,771,733/,300/0/default.jpg</v>
          </cell>
        </row>
        <row r="433">
          <cell r="A433" t="str">
            <v>16-A00-6010-13-46</v>
          </cell>
          <cell r="B433" t="str">
            <v>https://iiif.dl.itc.u-tokyo.ac.jp/iiif/kunshujou/A00_6010/013/013_0020.tif/5228,2965,1504,2042/,300/0/default.jpg</v>
          </cell>
        </row>
        <row r="434">
          <cell r="A434" t="str">
            <v>16-A00-6010-15-38</v>
          </cell>
          <cell r="B434" t="str">
            <v>https://iiif.dl.itc.u-tokyo.ac.jp/iiif/kunshujou/A00_6010/015/015_0019.tif/3834,962,1045,3971/,300/0/default.jpg</v>
          </cell>
        </row>
        <row r="435">
          <cell r="A435" t="str">
            <v>16-A00-6010-15-38</v>
          </cell>
          <cell r="B435" t="str">
            <v>https://iiif.dl.itc.u-tokyo.ac.jp/iiif/kunshujou/A00_6010/015/015_0020.tif/2887,941,2986,3990/,300/0/default.jpg</v>
          </cell>
        </row>
        <row r="436">
          <cell r="A436" t="str">
            <v>16-A00-6010-15-129</v>
          </cell>
          <cell r="B436" t="str">
            <v>https://iiif.dl.itc.u-tokyo.ac.jp/iiif/kunshujou/A00_6010/015/015_0054.tif/2409,4045,1106,777/,300/0/default.jpg</v>
          </cell>
        </row>
        <row r="437">
          <cell r="A437" t="str">
            <v>16-A00-6010-4-129</v>
          </cell>
          <cell r="B437" t="str">
            <v>https://iiif.dl.itc.u-tokyo.ac.jp/iiif/kunshujou/A00_6010/004/004_0017.tif/4826,3045,1060,1427/,300/0/default.jpg</v>
          </cell>
        </row>
        <row r="438">
          <cell r="A438" t="str">
            <v>16-A00-6010-6-62</v>
          </cell>
          <cell r="B438" t="str">
            <v>https://iiif.dl.itc.u-tokyo.ac.jp/iiif/kunshujou/A00_6010/006/006_0033.tif/1128,737,2529,3546/,300/0/default.jpg</v>
          </cell>
        </row>
        <row r="439">
          <cell r="A439" t="str">
            <v>16-A00-6010-5-129</v>
          </cell>
          <cell r="B439" t="str">
            <v>https://iiif.dl.itc.u-tokyo.ac.jp/iiif/kunshujou/A00_6010/005/005_0033.tif/3971,514,683,2612/,300/0/default.jpg</v>
          </cell>
        </row>
        <row r="440">
          <cell r="A440" t="str">
            <v>16-A00-6010-2-21</v>
          </cell>
          <cell r="B440" t="str">
            <v>https://iiif.dl.itc.u-tokyo.ac.jp/iiif/kunshujou/A00_6010/002/002_0005.tif/748,3121,1681,1344/,300/0/default.jpg</v>
          </cell>
        </row>
        <row r="441">
          <cell r="A441" t="str">
            <v>16-A00-6010-11-94</v>
          </cell>
          <cell r="B441" t="str">
            <v>https://iiif.dl.itc.u-tokyo.ac.jp/iiif/kunshujou/A00_6010/011/011_0079.tif/975,558,1966,2841/,300/0/default.jpg</v>
          </cell>
        </row>
        <row r="442">
          <cell r="A442" t="str">
            <v>16-A00-6010-10-56</v>
          </cell>
          <cell r="B442" t="str">
            <v>https://iiif.dl.itc.u-tokyo.ac.jp/iiif/kunshujou/A00_6010/010/010_0010.tif/1045,576,1707,2553/,300/0/default.jpg</v>
          </cell>
        </row>
        <row r="443">
          <cell r="A443" t="str">
            <v>16-A00-6010-9-118</v>
          </cell>
          <cell r="B443" t="str">
            <v>https://iiif.dl.itc.u-tokyo.ac.jp/iiif/kunshujou/A00_6010/009/009_0023.tif/854,2824,1413,2078/,300/0/default.jpg</v>
          </cell>
        </row>
        <row r="444">
          <cell r="A444" t="str">
            <v>16-A00-6010-3-102</v>
          </cell>
          <cell r="B444" t="str">
            <v>https://iiif.dl.itc.u-tokyo.ac.jp/iiif/kunshujou/A00_6010/003/003_0036.tif/1077,2015,2317,2480/,300/0/default.jpg</v>
          </cell>
        </row>
        <row r="445">
          <cell r="A445" t="str">
            <v>16-A00-6010-4-200</v>
          </cell>
          <cell r="B445" t="str">
            <v>https://iiif.dl.itc.u-tokyo.ac.jp/iiif/kunshujou/A00_6010/004/004_0024.tif/1775,3880,822,657/,300/0/default.jpg</v>
          </cell>
        </row>
        <row r="446">
          <cell r="A446" t="str">
            <v>16-A00-6010-5-200</v>
          </cell>
          <cell r="B446" t="str">
            <v>https://iiif.dl.itc.u-tokyo.ac.jp/iiif/kunshujou/A00_6010/005/005_0056.tif/1319,1007,2235,3409/,300/0/default.jpg</v>
          </cell>
        </row>
        <row r="447">
          <cell r="A447" t="str">
            <v>16-A00-6010-2-102</v>
          </cell>
          <cell r="B447" t="str">
            <v>https://iiif.dl.itc.u-tokyo.ac.jp/iiif/kunshujou/A00_6010/002/002_0032.tif/3456,3218,940,1202/,300/0/default.jpg</v>
          </cell>
        </row>
        <row r="448">
          <cell r="A448" t="str">
            <v>16-A00-6010-14-15</v>
          </cell>
          <cell r="B448" t="str">
            <v>https://iiif.dl.itc.u-tokyo.ac.jp/iiif/kunshujou/A00_6010/014/014_0019.tif/1046,512,2026,4337/,300/0/default.jpg</v>
          </cell>
        </row>
        <row r="449">
          <cell r="A449" t="str">
            <v>16-A00-6010-13-102</v>
          </cell>
          <cell r="B449" t="str">
            <v>https://iiif.dl.itc.u-tokyo.ac.jp/iiif/kunshujou/A00_6010/013/013_0037.tif/3872,520,2749,1713/,300/0/default.jpg</v>
          </cell>
        </row>
        <row r="450">
          <cell r="A450" t="str">
            <v>16-A00-6010-5-72</v>
          </cell>
          <cell r="B450" t="str">
            <v>https://iiif.dl.itc.u-tokyo.ac.jp/iiif/kunshujou/A00_6010/005/005_0021.tif/1099,3734,771,794/,300/0/default.jpg</v>
          </cell>
        </row>
        <row r="451">
          <cell r="A451" t="str">
            <v>16-A00-6010-1-31</v>
          </cell>
          <cell r="B451" t="str">
            <v>https://iiif.dl.itc.u-tokyo.ac.jp/iiif/kunshujou/A00_6010/001/001_0006.tif/5170,2936,695,1380/,300/0/default.jpg</v>
          </cell>
        </row>
        <row r="452">
          <cell r="A452" t="str">
            <v>16-A00-6010-12-102</v>
          </cell>
          <cell r="B452" t="str">
            <v>https://iiif.dl.itc.u-tokyo.ac.jp/iiif/kunshujou/A00_6010/012/012_0020.tif/992,1414,2568,3131/,300/0/default.jpg</v>
          </cell>
        </row>
        <row r="453">
          <cell r="A453" t="str">
            <v>16-A00-6010-9-51</v>
          </cell>
          <cell r="B453" t="str">
            <v>https://iiif.dl.itc.u-tokyo.ac.jp/iiif/kunshujou/A00_6010/009/009_0011.tif/2965,2199,939,1050/,300/0/default.jpg</v>
          </cell>
        </row>
        <row r="454">
          <cell r="A454" t="str">
            <v>16-A00-6010-12-84</v>
          </cell>
          <cell r="B454" t="str">
            <v>https://iiif.dl.itc.u-tokyo.ac.jp/iiif/kunshujou/A00_6010/012/012_0015.tif/2935,653,545,744/,300/0/default.jpg</v>
          </cell>
        </row>
        <row r="455">
          <cell r="A455" t="str">
            <v>16-A00-6010-4-345</v>
          </cell>
          <cell r="B455" t="str">
            <v>https://iiif.dl.itc.u-tokyo.ac.jp/iiif/kunshujou/A00_6010/004/004_0042.tif/3525,520,1777,2270/,300/0/default.jpg</v>
          </cell>
        </row>
        <row r="456">
          <cell r="A456" t="str">
            <v>16-A00-6010-4-191</v>
          </cell>
          <cell r="B456" t="str">
            <v>https://iiif.dl.itc.u-tokyo.ac.jp/iiif/kunshujou/A00_6010/004/004_0024.tif/4168,1980,642,764/,300/0/default.jpg</v>
          </cell>
        </row>
        <row r="457">
          <cell r="A457" t="str">
            <v>16-A00-6010-2-99</v>
          </cell>
          <cell r="B457" t="str">
            <v>https://iiif.dl.itc.u-tokyo.ac.jp/iiif/kunshujou/A00_6010/002/002_0032.tif/5542,3203,439,1262/,300/0/default.jpg</v>
          </cell>
        </row>
        <row r="458">
          <cell r="A458" t="str">
            <v>16-A00-6010-5-191</v>
          </cell>
          <cell r="B458" t="str">
            <v>https://iiif.dl.itc.u-tokyo.ac.jp/iiif/kunshujou/A00_6010/005/005_0052.tif/2346,566,1323,4311/,300/0/default.jpg</v>
          </cell>
        </row>
        <row r="459">
          <cell r="A459" t="str">
            <v>16-A00-6010-13-11</v>
          </cell>
          <cell r="B459" t="str">
            <v>https://iiif.dl.itc.u-tokyo.ac.jp/iiif/kunshujou/A00_6010/013/013_0005.tif/4012,3335,1793,1484/,300/0/default.jpg</v>
          </cell>
        </row>
        <row r="460">
          <cell r="A460" t="str">
            <v>16-A00-6010-2-76</v>
          </cell>
          <cell r="B460" t="str">
            <v>https://iiif.dl.itc.u-tokyo.ac.jp/iiif/kunshujou/A00_6010/002/002_0027.tif/3355,513,984,5330/,300/0/default.jpg</v>
          </cell>
        </row>
        <row r="461">
          <cell r="A461" t="str">
            <v>16-A00-6010-6-35</v>
          </cell>
          <cell r="B461" t="str">
            <v>https://iiif.dl.itc.u-tokyo.ac.jp/iiif/kunshujou/A00_6010/006/006_0019.tif/2853,618,1848,3950/,300/0/default.jpg</v>
          </cell>
        </row>
        <row r="462">
          <cell r="A462" t="str">
            <v>16-A00-6010-4-484</v>
          </cell>
          <cell r="B462" t="str">
            <v>https://iiif.dl.itc.u-tokyo.ac.jp/iiif/kunshujou/A00_6010/004/004_0059.tif/2549,522,3549,2866/,300/0/default.jpg</v>
          </cell>
        </row>
        <row r="463">
          <cell r="A463" t="str">
            <v>16-A00-6010-12-4</v>
          </cell>
          <cell r="B463" t="str">
            <v>https://iiif.dl.itc.u-tokyo.ac.jp/iiif/kunshujou/A00_6010/012/012_0002.tif/926,722,1351,1953/,300/0/default.jpg</v>
          </cell>
        </row>
        <row r="464">
          <cell r="A464" t="str">
            <v>16-A00-6010-15-80</v>
          </cell>
          <cell r="B464" t="str">
            <v>https://iiif.dl.itc.u-tokyo.ac.jp/iiif/kunshujou/A00_6010/015/015_0041.tif/2194,3151,1375,1733/,300/0/default.jpg</v>
          </cell>
        </row>
        <row r="465">
          <cell r="A465" t="str">
            <v>16-A00-6010-14-42</v>
          </cell>
          <cell r="B465" t="str">
            <v>https://iiif.dl.itc.u-tokyo.ac.jp/iiif/kunshujou/A00_6010/014/014_0041.tif/4046,606,2418,1873/,300/0/default.jpg</v>
          </cell>
        </row>
        <row r="466">
          <cell r="A466" t="str">
            <v>16-A00-6010-4-257</v>
          </cell>
          <cell r="B466" t="str">
            <v>https://iiif.dl.itc.u-tokyo.ac.jp/iiif/kunshujou/A00_6010/004/004_0029.tif/2718,699,682,1172/,300/0/default.jpg</v>
          </cell>
        </row>
        <row r="467">
          <cell r="A467" t="str">
            <v>16-A00-6010-1-89</v>
          </cell>
          <cell r="B467" t="str">
            <v>https://iiif.dl.itc.u-tokyo.ac.jp/iiif/kunshujou/A00_6010/001/001_0014.tif/2049,2872,1154,1433/,300/0/default.jpg</v>
          </cell>
        </row>
        <row r="468">
          <cell r="A468" t="str">
            <v>16-A00-6010-3-155</v>
          </cell>
          <cell r="B468" t="str">
            <v>https://iiif.dl.itc.u-tokyo.ac.jp/iiif/kunshujou/A00_6010/003/003_0048.tif/3667,619,2371,1270/,300/0/default.jpg</v>
          </cell>
        </row>
        <row r="469">
          <cell r="A469" t="str">
            <v>16-A00-6010-4-312</v>
          </cell>
          <cell r="B469" t="str">
            <v>https://iiif.dl.itc.u-tokyo.ac.jp/iiif/kunshujou/A00_6010/004/004_0036.tif/3501,529,580,1351/,300/0/default.jpg</v>
          </cell>
        </row>
        <row r="470">
          <cell r="A470" t="str">
            <v>16-A00-6010-12-155</v>
          </cell>
          <cell r="B470" t="str">
            <v>https://iiif.dl.itc.u-tokyo.ac.jp/iiif/kunshujou/A00_6010/012/012_0032.tif/1380,740,4757,3758/,300/0/default.jpg</v>
          </cell>
        </row>
        <row r="471">
          <cell r="A471" t="str">
            <v>16-A00-6010-1-66</v>
          </cell>
          <cell r="B471" t="str">
            <v>https://iiif.dl.itc.u-tokyo.ac.jp/iiif/kunshujou/A00_6010/001/001_0012.tif/3054,445,2800,2809/,300/0/default.jpg</v>
          </cell>
        </row>
        <row r="472">
          <cell r="A472" t="str">
            <v>16-A00-6010-7-18</v>
          </cell>
          <cell r="B472" t="str">
            <v>https://iiif.dl.itc.u-tokyo.ac.jp/iiif/kunshujou/A00_6010/007/007_0011.tif/1025,653,2429,3745/,300/0/default.jpg</v>
          </cell>
        </row>
        <row r="473">
          <cell r="A473" t="str">
            <v>16-A00-6010-5-25</v>
          </cell>
          <cell r="B473" t="str">
            <v>https://iiif.dl.itc.u-tokyo.ac.jp/iiif/kunshujou/A00_6010/005/005_0007.tif/2663,2638,686,1065/,300/0/default.jpg</v>
          </cell>
        </row>
        <row r="474">
          <cell r="A474" t="str">
            <v>16-A00-6010-1-263</v>
          </cell>
          <cell r="B474" t="str">
            <v>https://iiif.dl.itc.u-tokyo.ac.jp/iiif/kunshujou/A00_6010/001/001_0048.tif/4537,2958,772,1279/,300/0/default.jpg</v>
          </cell>
        </row>
        <row r="475">
          <cell r="A475" t="str">
            <v>16-A00-6010-5-187</v>
          </cell>
          <cell r="B475" t="str">
            <v>https://iiif.dl.itc.u-tokyo.ac.jp/iiif/kunshujou/A00_6010/005/005_0051.tif/4422,598,1595,2004/,300/0/default.jpg</v>
          </cell>
        </row>
        <row r="476">
          <cell r="A476" t="str">
            <v>16-A00-6010-15-168</v>
          </cell>
          <cell r="B476" t="str">
            <v>https://iiif.dl.itc.u-tokyo.ac.jp/iiif/kunshujou/A00_6010/015/015_0074.tif/3043,1276,644,1904/,300/0/default.jpg</v>
          </cell>
        </row>
        <row r="477">
          <cell r="A477" t="str">
            <v>16-A00-6010-15-79</v>
          </cell>
          <cell r="B477" t="str">
            <v>https://iiif.dl.itc.u-tokyo.ac.jp/iiif/kunshujou/A00_6010/015/015_0041.tif/2218,1595,1165,1593/,300/0/default.jpg</v>
          </cell>
        </row>
        <row r="478">
          <cell r="A478" t="str">
            <v>16-A00-6010-4-187</v>
          </cell>
          <cell r="B478" t="str">
            <v>https://iiif.dl.itc.u-tokyo.ac.jp/iiif/kunshujou/A00_6010/004/004_0023.tif/971,1832,2001,2727/,300/0/default.jpg</v>
          </cell>
        </row>
        <row r="479">
          <cell r="A479" t="str">
            <v>16-A00-6010-15-96</v>
          </cell>
          <cell r="B479" t="str">
            <v>https://iiif.dl.itc.u-tokyo.ac.jp/iiif/kunshujou/A00_6010/015/015_0046.tif/5447,3143,1041,1764/,300/0/default.jpg</v>
          </cell>
        </row>
        <row r="480">
          <cell r="A480" t="str">
            <v>16-A00-6010-4-492</v>
          </cell>
          <cell r="B480" t="str">
            <v>https://iiif.dl.itc.u-tokyo.ac.jp/iiif/kunshujou/A00_6010/004/004_0060.tif/3726,3019,564,823/,300/0/default.jpg</v>
          </cell>
        </row>
        <row r="481">
          <cell r="A481" t="str">
            <v>16-A00-6010-4-168</v>
          </cell>
          <cell r="B481" t="str">
            <v>https://iiif.dl.itc.u-tokyo.ac.jp/iiif/kunshujou/A00_6010/004/004_0022.tif/4770,1784,618,540/,300/0/default.jpg</v>
          </cell>
        </row>
        <row r="482">
          <cell r="A482" t="str">
            <v>16-A00-6010-6-23</v>
          </cell>
          <cell r="B482" t="str">
            <v>https://iiif.dl.itc.u-tokyo.ac.jp/iiif/kunshujou/A00_6010/006/006_0014.tif/3568,646,2546,3837/,300/0/default.jpg</v>
          </cell>
        </row>
        <row r="483">
          <cell r="A483" t="str">
            <v>16-A00-6010-5-168</v>
          </cell>
          <cell r="B483" t="str">
            <v>https://iiif.dl.itc.u-tokyo.ac.jp/iiif/kunshujou/A00_6010/005/005_0046.tif/1025,650,1113,2445/,300/0/default.jpg</v>
          </cell>
        </row>
        <row r="484">
          <cell r="A484" t="str">
            <v>16-A00-6010-2-60</v>
          </cell>
          <cell r="B484" t="str">
            <v>https://iiif.dl.itc.u-tokyo.ac.jp/iiif/kunshujou/A00_6010/002/002_0020.tif/3717,2096,2205,2339/,300/0/default.jpg</v>
          </cell>
        </row>
        <row r="485">
          <cell r="A485" t="str">
            <v>16-A00-6010-10-17</v>
          </cell>
          <cell r="B485" t="str">
            <v>https://iiif.dl.itc.u-tokyo.ac.jp/iiif/kunshujou/A00_6010/010/010_0004.tif/1017,548,1329,1808/,300/0/default.jpg</v>
          </cell>
        </row>
        <row r="486">
          <cell r="A486" t="str">
            <v>16-A00-6010-3-143</v>
          </cell>
          <cell r="B486" t="str">
            <v>https://iiif.dl.itc.u-tokyo.ac.jp/iiif/kunshujou/A00_6010/003/003_0045.tif/2661,3197,862,1239/,300/0/default.jpg</v>
          </cell>
        </row>
        <row r="487">
          <cell r="A487" t="str">
            <v>16-A00-6010-4-241</v>
          </cell>
          <cell r="B487" t="str">
            <v>https://iiif.dl.itc.u-tokyo.ac.jp/iiif/kunshujou/A00_6010/004/004_0027.tif/1015,2145,1720,2379/,300/0/default.jpg</v>
          </cell>
        </row>
        <row r="488">
          <cell r="A488" t="str">
            <v>16-A00-6010-14-54</v>
          </cell>
          <cell r="B488" t="str">
            <v>https://iiif.dl.itc.u-tokyo.ac.jp/iiif/kunshujou/A00_6010/014/014_0043.tif/867,440,1982,1014/,300/0/default.jpg</v>
          </cell>
        </row>
        <row r="489">
          <cell r="A489" t="str">
            <v>16-A00-6010-5-33</v>
          </cell>
          <cell r="B489" t="str">
            <v>https://iiif.dl.itc.u-tokyo.ac.jp/iiif/kunshujou/A00_6010/005/005_0010.tif/3650,3536,654,713/,300/0/default.jpg</v>
          </cell>
        </row>
        <row r="490">
          <cell r="A490" t="str">
            <v>16-A00-6010-1-70</v>
          </cell>
          <cell r="B490" t="str">
            <v>https://iiif.dl.itc.u-tokyo.ac.jp/iiif/kunshujou/A00_6010/001/001_0012.tif/2610,3291,697,996/,300/0/default.jpg</v>
          </cell>
        </row>
        <row r="491">
          <cell r="A491" t="str">
            <v>16-A00-6010-12-143</v>
          </cell>
          <cell r="B491" t="str">
            <v>https://iiif.dl.itc.u-tokyo.ac.jp/iiif/kunshujou/A00_6010/012/012_0029.tif/2745,541,3401,2687/,300/0/default.jpg</v>
          </cell>
        </row>
        <row r="492">
          <cell r="A492" t="str">
            <v>16-A00-6010-4-304</v>
          </cell>
          <cell r="B492" t="str">
            <v>https://iiif.dl.itc.u-tokyo.ac.jp/iiif/kunshujou/A00_6010/004/004_0035.tif/5217,1595,751,1150/,300/0/default.jpg</v>
          </cell>
        </row>
        <row r="493">
          <cell r="A493" t="str">
            <v>16-A00-6010-9-10</v>
          </cell>
          <cell r="B493" t="str">
            <v>https://iiif.dl.itc.u-tokyo.ac.jp/iiif/kunshujou/A00_6010/009/009_0005.tif/2847,3583,986,1184/,300/0/default.jpg</v>
          </cell>
        </row>
        <row r="494">
          <cell r="A494" t="str">
            <v>16-A00-6010-13-50</v>
          </cell>
          <cell r="B494" t="str">
            <v>https://iiif.dl.itc.u-tokyo.ac.jp/iiif/kunshujou/A00_6010/013/013_0021.tif/874,597,1441,4363/,300/0/default.jpg</v>
          </cell>
        </row>
        <row r="495">
          <cell r="A495" t="str">
            <v>16-A00-6010-1-234</v>
          </cell>
          <cell r="B495" t="str">
            <v>https://iiif.dl.itc.u-tokyo.ac.jp/iiif/kunshujou/A00_6010/001/001_0044.tif/5057,3207,525,1081/,300/0/default.jpg</v>
          </cell>
        </row>
        <row r="496">
          <cell r="A496" t="str">
            <v>16-A00-6010-11-82</v>
          </cell>
          <cell r="B496" t="str">
            <v>https://iiif.dl.itc.u-tokyo.ac.jp/iiif/kunshujou/A00_6010/011/011_0073.tif/903,598,2560,2637/,300/0/default.jpg</v>
          </cell>
        </row>
        <row r="497">
          <cell r="A497" t="str">
            <v>16-A00-6010-2-37</v>
          </cell>
          <cell r="B497" t="str">
            <v>https://iiif.dl.itc.u-tokyo.ac.jp/iiif/kunshujou/A00_6010/002/002_0014.tif/2878,598,3001,2306/,300/0/default.jpg</v>
          </cell>
        </row>
        <row r="498">
          <cell r="A498" t="str">
            <v>16-A00-6010-4-49</v>
          </cell>
          <cell r="B498" t="str">
            <v>https://iiif.dl.itc.u-tokyo.ac.jp/iiif/kunshujou/A00_6010/004/004_0009.tif/3646,629,1742,1699/,300/0/default.jpg</v>
          </cell>
        </row>
        <row r="499">
          <cell r="A499" t="str">
            <v>16-A00-6010-6-74</v>
          </cell>
          <cell r="B499" t="str">
            <v>https://iiif.dl.itc.u-tokyo.ac.jp/iiif/kunshujou/A00_6010/006/006_0045.tif/1077,653,5009,3798/,300/0/default.jpg</v>
          </cell>
        </row>
        <row r="500">
          <cell r="A500" t="str">
            <v>16-A00-6010-2-114</v>
          </cell>
          <cell r="B500" t="str">
            <v>https://iiif.dl.itc.u-tokyo.ac.jp/iiif/kunshujou/A00_6010/002/002_0036.tif/888,561,1423,3884/,300/0/default.jpg</v>
          </cell>
        </row>
        <row r="501">
          <cell r="A501" t="str">
            <v>16-A00-6010-4-216</v>
          </cell>
          <cell r="B501" t="str">
            <v>https://iiif.dl.itc.u-tokyo.ac.jp/iiif/kunshujou/A00_6010/004/004_0025.tif/1071,1933,996,1420/,300/0/default.jpg</v>
          </cell>
        </row>
        <row r="502">
          <cell r="A502" t="str">
            <v>16-A00-6010-3-114</v>
          </cell>
          <cell r="B502" t="str">
            <v>https://iiif.dl.itc.u-tokyo.ac.jp/iiif/kunshujou/A00_6010/003/003_0038.tif/2681,715,863,1126/,300/0/default.jpg</v>
          </cell>
        </row>
        <row r="503">
          <cell r="A503" t="str">
            <v>16-A00-6010-10-40</v>
          </cell>
          <cell r="B503" t="str">
            <v>https://iiif.dl.itc.u-tokyo.ac.jp/iiif/kunshujou/A00_6010/010/010_0008.tif/1070,3420,798,1030/,300/0/default.jpg</v>
          </cell>
        </row>
        <row r="504">
          <cell r="A504" t="str">
            <v>16-A00-6010-4-353</v>
          </cell>
          <cell r="B504" t="str">
            <v>https://iiif.dl.itc.u-tokyo.ac.jp/iiif/kunshujou/A00_6010/004/004_0043.tif/2922,3703,532,776/,300/0/default.jpg</v>
          </cell>
        </row>
        <row r="505">
          <cell r="A505" t="str">
            <v>16-A00-6010-12-92</v>
          </cell>
          <cell r="B505" t="str">
            <v>https://iiif.dl.itc.u-tokyo.ac.jp/iiif/kunshujou/A00_6010/012/012_0015.tif/2515,2675,950,1854/,300/0/default.jpg</v>
          </cell>
        </row>
        <row r="506">
          <cell r="A506" t="str">
            <v>16-A00-6010-9-47</v>
          </cell>
          <cell r="B506" t="str">
            <v>https://iiif.dl.itc.u-tokyo.ac.jp/iiif/kunshujou/A00_6010/009/009_0011.tif/5219,696,1611,3003/,300/0/default.jpg</v>
          </cell>
        </row>
        <row r="507">
          <cell r="A507" t="str">
            <v>16-A00-6010-12-114</v>
          </cell>
          <cell r="B507" t="str">
            <v>https://iiif.dl.itc.u-tokyo.ac.jp/iiif/kunshujou/A00_6010/012/012_0023.tif/5006,518,1220,1608/,300/0/default.jpg</v>
          </cell>
        </row>
        <row r="508">
          <cell r="A508" t="str">
            <v>16-A00-6010-1-27</v>
          </cell>
          <cell r="B508" t="str">
            <v>https://iiif.dl.itc.u-tokyo.ac.jp/iiif/kunshujou/A00_6010/001/001_0005.tif/1354,3252,545,420/,300/0/default.jpg</v>
          </cell>
        </row>
        <row r="509">
          <cell r="A509" t="str">
            <v>16-A00-6010-5-64</v>
          </cell>
          <cell r="B509" t="str">
            <v>https://iiif.dl.itc.u-tokyo.ac.jp/iiif/kunshujou/A00_6010/005/005_0021.tif/1757,1786,421,596/,300/0/default.jpg</v>
          </cell>
        </row>
        <row r="510">
          <cell r="A510" t="str">
            <v>16-A00-6010-7-59</v>
          </cell>
          <cell r="B510" t="str">
            <v>https://iiif.dl.itc.u-tokyo.ac.jp/iiif/kunshujou/A00_6010/007/007_0036.tif/980,645,5256,3783/,300/0/default.jpg</v>
          </cell>
        </row>
        <row r="511">
          <cell r="A511" t="str">
            <v>16-A00-6010-13-114</v>
          </cell>
          <cell r="B511" t="str">
            <v>https://iiif.dl.itc.u-tokyo.ac.jp/iiif/kunshujou/A00_6010/013/013_0039.tif/3957,520,2672,1603/,300/0/default.jpg</v>
          </cell>
        </row>
        <row r="512">
          <cell r="A512" t="str">
            <v>16-A00-6010-5-13</v>
          </cell>
          <cell r="B512" t="str">
            <v>https://iiif.dl.itc.u-tokyo.ac.jp/iiif/kunshujou/A00_6010/005/005_0004.tif/1684,3595,609,723/,300/0/default.jpg</v>
          </cell>
        </row>
        <row r="513">
          <cell r="A513" t="str">
            <v>16-A00-6010-1-50</v>
          </cell>
          <cell r="B513" t="str">
            <v>https://iiif.dl.itc.u-tokyo.ac.jp/iiif/kunshujou/A00_6010/001/001_0008.tif/4059,3546,199,649/,300/0/default.jpg</v>
          </cell>
        </row>
        <row r="514">
          <cell r="A514" t="str">
            <v>16-A00-6010-12-163</v>
          </cell>
          <cell r="B514" t="str">
            <v>https://iiif.dl.itc.u-tokyo.ac.jp/iiif/kunshujou/A00_6010/012/012_0035.tif/1023,526,1703,2552/,300/0/default.jpg</v>
          </cell>
        </row>
        <row r="515">
          <cell r="A515" t="str">
            <v>16-A00-6010-4-324</v>
          </cell>
          <cell r="B515" t="str">
            <v>https://iiif.dl.itc.u-tokyo.ac.jp/iiif/kunshujou/A00_6010/004/004_0037.tif/1047,3588,1429,966/,300/0/default.jpg</v>
          </cell>
        </row>
        <row r="516">
          <cell r="A516" t="str">
            <v>16-A00-6010-9-30</v>
          </cell>
          <cell r="B516" t="str">
            <v>https://iiif.dl.itc.u-tokyo.ac.jp/iiif/kunshujou/A00_6010/009/009_0008.tif/4545,3059,903,1773/,300/0/default.jpg</v>
          </cell>
        </row>
        <row r="517">
          <cell r="A517" t="str">
            <v>16-A00-6010-10-37</v>
          </cell>
          <cell r="B517" t="str">
            <v>https://iiif.dl.itc.u-tokyo.ac.jp/iiif/kunshujou/A00_6010/010/010_0008.tif/1860,1683,1027,2844/,300/0/default.jpg</v>
          </cell>
        </row>
        <row r="518">
          <cell r="A518" t="str">
            <v>16-A00-6010-3-163</v>
          </cell>
          <cell r="B518" t="str">
            <v>https://iiif.dl.itc.u-tokyo.ac.jp/iiif/kunshujou/A00_6010/003/003_0049.tif/1006,1638,2367,2879/,300/0/default.jpg</v>
          </cell>
        </row>
        <row r="519">
          <cell r="A519" t="str">
            <v>16-A00-6010-3-82</v>
          </cell>
          <cell r="B519" t="str">
            <v>https://iiif.dl.itc.u-tokyo.ac.jp/iiif/kunshujou/A00_6010/003/003_0031.tif/1127,679,2454,3703/,300/0/default.jpg</v>
          </cell>
        </row>
        <row r="520">
          <cell r="A520" t="str">
            <v>16-A00-6010-4-261</v>
          </cell>
          <cell r="B520" t="str">
            <v>https://iiif.dl.itc.u-tokyo.ac.jp/iiif/kunshujou/A00_6010/004/004_0029.tif/1034,535,691,1397/,300/0/default.jpg</v>
          </cell>
        </row>
        <row r="521">
          <cell r="A521" t="str">
            <v>16-A00-6010-1-185</v>
          </cell>
          <cell r="B521" t="str">
            <v>https://iiif.dl.itc.u-tokyo.ac.jp/iiif/kunshujou/A00_6010/001/001_0033.tif/3406,2387,598,1864/,300/0/default.jpg</v>
          </cell>
        </row>
        <row r="522">
          <cell r="A522" t="str">
            <v>16-A00-6010-14-74</v>
          </cell>
          <cell r="B522" t="str">
            <v>https://iiif.dl.itc.u-tokyo.ac.jp/iiif/kunshujou/A00_6010/014/014_0048.tif/942,3198,1204,1492/,300/0/default.jpg</v>
          </cell>
        </row>
        <row r="523">
          <cell r="A523" t="str">
            <v>16-A00-6010-2-5</v>
          </cell>
          <cell r="B523" t="str">
            <v>https://iiif.dl.itc.u-tokyo.ac.jp/iiif/kunshujou/A00_6010/002/002_0003.tif/5135,3021,480,1328/,300/0/default.jpg</v>
          </cell>
        </row>
        <row r="524">
          <cell r="A524" t="str">
            <v>16-A00-6010-4-148</v>
          </cell>
          <cell r="B524" t="str">
            <v>https://iiif.dl.itc.u-tokyo.ac.jp/iiif/kunshujou/A00_6010/004/004_0019.tif/1717,1724,494,565/,300/0/default.jpg</v>
          </cell>
        </row>
        <row r="525">
          <cell r="A525" t="str">
            <v>16-A00-6010-5-148</v>
          </cell>
          <cell r="B525" t="str">
            <v>https://iiif.dl.itc.u-tokyo.ac.jp/iiif/kunshujou/A00_6010/005/005_0037.tif/1996,846,922,5139/,300/0/default.jpg</v>
          </cell>
        </row>
        <row r="526">
          <cell r="A526" t="str">
            <v>16-A00-6010-2-40</v>
          </cell>
          <cell r="B526" t="str">
            <v>https://iiif.dl.itc.u-tokyo.ac.jp/iiif/kunshujou/A00_6010/002/002_0014.tif/4359,3014,668,1423/,300/0/default.jpg</v>
          </cell>
        </row>
        <row r="527">
          <cell r="A527" t="str">
            <v>16-A00-6010-13-27</v>
          </cell>
          <cell r="B527" t="str">
            <v>https://iiif.dl.itc.u-tokyo.ac.jp/iiif/kunshujou/A00_6010/013/013_0010.tif/4150,704,1142,2562/,300/0/default.jpg</v>
          </cell>
        </row>
        <row r="528">
          <cell r="A528" t="str">
            <v>16-A00-6010-1-243</v>
          </cell>
          <cell r="B528" t="str">
            <v>https://iiif.dl.itc.u-tokyo.ac.jp/iiif/kunshujou/A00_6010/001/001_0045.tif/4100,3387,575,861/,300/0/default.jpg</v>
          </cell>
        </row>
        <row r="529">
          <cell r="A529" t="str">
            <v>16-A00-6010-15-59</v>
          </cell>
          <cell r="B529" t="str">
            <v>https://iiif.dl.itc.u-tokyo.ac.jp/iiif/kunshujou/A00_6010/015/015_0029.tif/893,558,1854,858/,300/0/default.jpg</v>
          </cell>
        </row>
        <row r="530">
          <cell r="A530" t="str">
            <v>16-A00-6010-15-148</v>
          </cell>
          <cell r="B530" t="str">
            <v>https://iiif.dl.itc.u-tokyo.ac.jp/iiif/kunshujou/A00_6010/015/015_0059.tif/980,824,5546,4083/,300/0/default.jpg</v>
          </cell>
        </row>
        <row r="531">
          <cell r="A531" t="str">
            <v>16-A00-6010-15-148</v>
          </cell>
          <cell r="B531" t="str">
            <v>https://iiif.dl.itc.u-tokyo.ac.jp/iiif/kunshujou/A00_6010/015/015_0060.tif/5221,552,1274,1788/,300/0/default.jpg</v>
          </cell>
        </row>
        <row r="532">
          <cell r="A532" t="str">
            <v>16-A00-6010-10-9</v>
          </cell>
          <cell r="B532" t="str">
            <v>https://iiif.dl.itc.u-tokyo.ac.jp/iiif/kunshujou/A00_6010/010/010_0004.tif/3641,666,683,929/,300/0/default.jpg</v>
          </cell>
        </row>
        <row r="533">
          <cell r="A533" t="str">
            <v>16-A00-6010-4-373</v>
          </cell>
          <cell r="B533" t="str">
            <v>https://iiif.dl.itc.u-tokyo.ac.jp/iiif/kunshujou/A00_6010/004/004_0045.tif/2782,3427,759,1096/,300/0/default.jpg</v>
          </cell>
        </row>
        <row r="534">
          <cell r="A534" t="str">
            <v>16-A00-6010-9-67</v>
          </cell>
          <cell r="B534" t="str">
            <v>https://iiif.dl.itc.u-tokyo.ac.jp/iiif/kunshujou/A00_6010/009/009_0014.tif/5014,3156,899,1611/,300/0/default.jpg</v>
          </cell>
        </row>
        <row r="535">
          <cell r="A535" t="str">
            <v>16-A00-6010-12-134</v>
          </cell>
          <cell r="B535" t="str">
            <v>https://iiif.dl.itc.u-tokyo.ac.jp/iiif/kunshujou/A00_6010/012/012_0027.tif/968,2366,974,863/,300/0/default.jpg</v>
          </cell>
        </row>
        <row r="536">
          <cell r="A536" t="str">
            <v>16-A00-6010-7-79</v>
          </cell>
          <cell r="B536" t="str">
            <v>https://iiif.dl.itc.u-tokyo.ac.jp/iiif/kunshujou/A00_6010/007/007_0050.tif/1100,772,4994,1928/,300/0/default.jpg</v>
          </cell>
        </row>
        <row r="537">
          <cell r="A537" t="str">
            <v>16-A00-6010-5-44</v>
          </cell>
          <cell r="B537" t="str">
            <v>https://iiif.dl.itc.u-tokyo.ac.jp/iiif/kunshujou/A00_6010/005/005_0016.tif/3730,849,2445,3577/,300/0/default.jpg</v>
          </cell>
        </row>
        <row r="538">
          <cell r="A538" t="str">
            <v>16-A00-6010-2-134</v>
          </cell>
          <cell r="B538" t="str">
            <v>https://iiif.dl.itc.u-tokyo.ac.jp/iiif/kunshujou/A00_6010/002/002_0041.tif/4478,3276,698,1131/,300/0/default.jpg</v>
          </cell>
        </row>
        <row r="539">
          <cell r="A539" t="str">
            <v>16-A00-6010-14-23</v>
          </cell>
          <cell r="B539" t="str">
            <v>https://iiif.dl.itc.u-tokyo.ac.jp/iiif/kunshujou/A00_6010/014/014_0028.tif/3733,496,2772,4453/,300/0/default.jpg</v>
          </cell>
        </row>
        <row r="540">
          <cell r="A540" t="str">
            <v>16-A00-6010-7-96</v>
          </cell>
          <cell r="B540" t="str">
            <v>https://iiif.dl.itc.u-tokyo.ac.jp/iiif/kunshujou/A00_6010/007/007_0063.tif/3687,548,2466,3940/,300/0/default.jpg</v>
          </cell>
        </row>
        <row r="541">
          <cell r="A541" t="str">
            <v>16-A00-6010-4-236</v>
          </cell>
          <cell r="B541" t="str">
            <v>https://iiif.dl.itc.u-tokyo.ac.jp/iiif/kunshujou/A00_6010/004/004_0027.tif/2335,570,1095,1328/,300/0/default.jpg</v>
          </cell>
        </row>
        <row r="542">
          <cell r="A542" t="str">
            <v>16-A00-6010-3-134</v>
          </cell>
          <cell r="B542" t="str">
            <v>https://iiif.dl.itc.u-tokyo.ac.jp/iiif/kunshujou/A00_6010/003/003_0044.tif/2774,596,816,840/,300/0/default.jpg</v>
          </cell>
        </row>
        <row r="543">
          <cell r="A543" t="str">
            <v>16-A00-6010-9-88</v>
          </cell>
          <cell r="B543" t="str">
            <v>https://iiif.dl.itc.u-tokyo.ac.jp/iiif/kunshujou/A00_6010/009/009_0017.tif/3952,2822,824,1758/,300/0/default.jpg</v>
          </cell>
        </row>
        <row r="544">
          <cell r="A544" t="str">
            <v>16-A00-6010-10-60</v>
          </cell>
          <cell r="B544" t="str">
            <v>https://iiif.dl.itc.u-tokyo.ac.jp/iiif/kunshujou/A00_6010/010/010_0011.tif/1032,526,686,1389/,300/0/default.jpg</v>
          </cell>
        </row>
        <row r="545">
          <cell r="A545" t="str">
            <v>16-A00-6010-2-17</v>
          </cell>
          <cell r="B545" t="str">
            <v>https://iiif.dl.itc.u-tokyo.ac.jp/iiif/kunshujou/A00_6010/002/002_0005.tif/755,548,1778,2578/,300/0/default.jpg</v>
          </cell>
        </row>
        <row r="546">
          <cell r="A546" t="str">
            <v>16-A00-6010-6-2</v>
          </cell>
          <cell r="B546" t="str">
            <v>https://iiif.dl.itc.u-tokyo.ac.jp/iiif/kunshujou/A00_6010/006/006_0003.tif/3506,615,2537,3768/,300/0/default.jpg</v>
          </cell>
        </row>
        <row r="547">
          <cell r="A547" t="str">
            <v>16-A00-6010-6-54</v>
          </cell>
          <cell r="B547" t="str">
            <v>https://iiif.dl.itc.u-tokyo.ac.jp/iiif/kunshujou/A00_6010/006/006_0028.tif/1022,570,1906,3950/,300/0/default.jpg</v>
          </cell>
        </row>
        <row r="548">
          <cell r="A548" t="str">
            <v>16-A00-6010-4-69</v>
          </cell>
          <cell r="B548" t="str">
            <v>https://iiif.dl.itc.u-tokyo.ac.jp/iiif/kunshujou/A00_6010/004/004_0011.tif/5272,3657,597,721/,300/0/default.jpg</v>
          </cell>
        </row>
        <row r="549">
          <cell r="A549" t="str">
            <v>16-A00-6010-4-86</v>
          </cell>
          <cell r="B549" t="str">
            <v>https://iiif.dl.itc.u-tokyo.ac.jp/iiif/kunshujou/A00_6010/004/004_0013.tif/1895,617,958,1431/,300/0/default.jpg</v>
          </cell>
        </row>
        <row r="550">
          <cell r="A550" t="str">
            <v>16-A00-6010-13-70</v>
          </cell>
          <cell r="B550" t="str">
            <v>https://iiif.dl.itc.u-tokyo.ac.jp/iiif/kunshujou/A00_6010/013/013_0031.tif/951,486,2630,1688/,300/0/default.jpg</v>
          </cell>
        </row>
        <row r="551">
          <cell r="A551" t="str">
            <v>16-A00-6010-1-214</v>
          </cell>
          <cell r="B551" t="str">
            <v>https://iiif.dl.itc.u-tokyo.ac.jp/iiif/kunshujou/A00_6010/001/001_0041.tif/1044,485,1865,2260/,300/0/default.jpg</v>
          </cell>
        </row>
        <row r="552">
          <cell r="A552" t="str">
            <v>16-A00-6010-13-122</v>
          </cell>
          <cell r="B552" t="str">
            <v>https://iiif.dl.itc.u-tokyo.ac.jp/iiif/kunshujou/A00_6010/013/013_0040.tif/4041,3508,2256,1467/,300/0/default.jpg</v>
          </cell>
        </row>
        <row r="553">
          <cell r="A553" t="str">
            <v>16-A00-6010-5-52</v>
          </cell>
          <cell r="B553" t="str">
            <v>https://iiif.dl.itc.u-tokyo.ac.jp/iiif/kunshujou/A00_6010/005/005_0019.tif/3971,2967,1323,1595/,300/0/default.jpg</v>
          </cell>
        </row>
        <row r="554">
          <cell r="A554" t="str">
            <v>16-A00-6010-1-11</v>
          </cell>
          <cell r="B554" t="str">
            <v>https://iiif.dl.itc.u-tokyo.ac.jp/iiif/kunshujou/A00_6010/001/001_0004.tif/1482,456,4263,2472/,300/0/default.jpg</v>
          </cell>
        </row>
        <row r="555">
          <cell r="A555" t="str">
            <v>16-A00-6010-12-122</v>
          </cell>
          <cell r="B555" t="str">
            <v>https://iiif.dl.itc.u-tokyo.ac.jp/iiif/kunshujou/A00_6010/012/012_0026.tif/1869,493,844,1038/,300/0/default.jpg</v>
          </cell>
        </row>
        <row r="556">
          <cell r="A556" t="str">
            <v>16-A00-6010-9-71</v>
          </cell>
          <cell r="B556" t="str">
            <v>https://iiif.dl.itc.u-tokyo.ac.jp/iiif/kunshujou/A00_6010/009/009_0015.tif/4610,3409,2181,1421/,300/0/default.jpg</v>
          </cell>
        </row>
        <row r="557">
          <cell r="A557" t="str">
            <v>16-A00-6010-10-99</v>
          </cell>
          <cell r="B557" t="str">
            <v>https://iiif.dl.itc.u-tokyo.ac.jp/iiif/kunshujou/A00_6010/010/010_0023.tif/3597,516,2410,2566/,300/0/default.jpg</v>
          </cell>
        </row>
        <row r="558">
          <cell r="A558" t="str">
            <v>16-A00-6010-4-365</v>
          </cell>
          <cell r="B558" t="str">
            <v>https://iiif.dl.itc.u-tokyo.ac.jp/iiif/kunshujou/A00_6010/004/004_0044.tif/1639,3274,680,1090/,300/0/default.jpg</v>
          </cell>
        </row>
        <row r="559">
          <cell r="A559" t="str">
            <v>16-A00-6010-10-76</v>
          </cell>
          <cell r="B559" t="str">
            <v>https://iiif.dl.itc.u-tokyo.ac.jp/iiif/kunshujou/A00_6010/010/010_0016.tif/1070,548,2489,2264/,300/0/default.jpg</v>
          </cell>
        </row>
        <row r="560">
          <cell r="A560" t="str">
            <v>16-A00-6010-9-138</v>
          </cell>
          <cell r="B560" t="str">
            <v>https://iiif.dl.itc.u-tokyo.ac.jp/iiif/kunshujou/A00_6010/009/009_0030.tif/4879,3330,781,1587/,300/0/default.jpg</v>
          </cell>
        </row>
        <row r="561">
          <cell r="A561" t="str">
            <v>16-A00-6010-3-122</v>
          </cell>
          <cell r="B561" t="str">
            <v>https://iiif.dl.itc.u-tokyo.ac.jp/iiif/kunshujou/A00_6010/003/003_0039.tif/1041,634,1389,1156/,300/0/default.jpg</v>
          </cell>
        </row>
        <row r="562">
          <cell r="A562" t="str">
            <v>16-A00-6010-4-220</v>
          </cell>
          <cell r="B562" t="str">
            <v>https://iiif.dl.itc.u-tokyo.ac.jp/iiif/kunshujou/A00_6010/004/004_0026.tif/5390,1758,690,831/,300/0/default.jpg</v>
          </cell>
        </row>
        <row r="563">
          <cell r="A563" t="str">
            <v>16-A00-6010-7-80</v>
          </cell>
          <cell r="B563" t="str">
            <v>https://iiif.dl.itc.u-tokyo.ac.jp/iiif/kunshujou/A00_6010/007/007_0050.tif/1144,2642,4942,1890/,300/0/default.jpg</v>
          </cell>
        </row>
        <row r="564">
          <cell r="A564" t="str">
            <v>16-A00-6010-2-122</v>
          </cell>
          <cell r="B564" t="str">
            <v>https://iiif.dl.itc.u-tokyo.ac.jp/iiif/kunshujou/A00_6010/002/002_0039.tif/927,585,5092,3835/,300/0/default.jpg</v>
          </cell>
        </row>
        <row r="565">
          <cell r="A565" t="str">
            <v>16-A00-6010-14-35</v>
          </cell>
          <cell r="B565" t="str">
            <v>https://iiif.dl.itc.u-tokyo.ac.jp/iiif/kunshujou/A00_6010/014/014_0036.tif/786,482,2854,3780/,300/0/default.jpg</v>
          </cell>
        </row>
        <row r="566">
          <cell r="A566" t="str">
            <v>16-A00-6010-14-35</v>
          </cell>
          <cell r="B566" t="str">
            <v>https://iiif.dl.itc.u-tokyo.ac.jp/iiif/kunshujou/A00_6010/014/014_0037.tif/784,496,5605,3776/,300/0/default.jpg</v>
          </cell>
        </row>
        <row r="567">
          <cell r="A567" t="str">
            <v>16-A00-6010-14-35</v>
          </cell>
          <cell r="B567" t="str">
            <v>https://iiif.dl.itc.u-tokyo.ac.jp/iiif/kunshujou/A00_6010/014/014_0038.tif/3432,490,3025,3803/,300/0/default.jpg</v>
          </cell>
        </row>
        <row r="568">
          <cell r="A568" t="str">
            <v>16-A00-6010-4-109</v>
          </cell>
          <cell r="B568" t="str">
            <v>https://iiif.dl.itc.u-tokyo.ac.jp/iiif/kunshujou/A00_6010/004/004_0015.tif/887,561,1386,1107/,300/0/default.jpg</v>
          </cell>
        </row>
        <row r="569">
          <cell r="A569" t="str">
            <v>16-A00-6010-6-42</v>
          </cell>
          <cell r="B569" t="str">
            <v>https://iiif.dl.itc.u-tokyo.ac.jp/iiif/kunshujou/A00_6010/006/006_0024.tif/3518,676,2533,3757/,300/0/default.jpg</v>
          </cell>
        </row>
        <row r="570">
          <cell r="A570" t="str">
            <v>16-A00-6010-5-109</v>
          </cell>
          <cell r="B570" t="str">
            <v>https://iiif.dl.itc.u-tokyo.ac.jp/iiif/kunshujou/A00_6010/005/005_0028.tif/4122,3448,902,1084/,300/0/default.jpg</v>
          </cell>
        </row>
        <row r="571">
          <cell r="A571" t="str">
            <v>16-A00-6010-13-89</v>
          </cell>
          <cell r="B571" t="str">
            <v>https://iiif.dl.itc.u-tokyo.ac.jp/iiif/kunshujou/A00_6010/013/013_0034.tif/1053,3508,2316,1441/,300/0/default.jpg</v>
          </cell>
        </row>
        <row r="572">
          <cell r="A572" t="str">
            <v>16-A00-6010-1-202</v>
          </cell>
          <cell r="B572" t="str">
            <v>https://iiif.dl.itc.u-tokyo.ac.jp/iiif/kunshujou/A00_6010/001/001_0038.tif/2922,3423,492,902/,300/0/default.jpg</v>
          </cell>
        </row>
        <row r="573">
          <cell r="A573" t="str">
            <v>16-A00-6010-13-66</v>
          </cell>
          <cell r="B573" t="str">
            <v>https://iiif.dl.itc.u-tokyo.ac.jp/iiif/kunshujou/A00_6010/013/013_0030.tif/925,2858,2649,1998/,300/0/default.jpg</v>
          </cell>
        </row>
        <row r="574">
          <cell r="A574" t="str">
            <v>16-A00-6010-14-109</v>
          </cell>
          <cell r="B574" t="str">
            <v>https://iiif.dl.itc.u-tokyo.ac.jp/iiif/kunshujou/A00_6010/014/014_0054.tif/1188,459,2490,1812/,300/0/default.jpg</v>
          </cell>
        </row>
        <row r="575">
          <cell r="A575" t="str">
            <v>16-A00-6010-4-90</v>
          </cell>
          <cell r="B575" t="str">
            <v>https://iiif.dl.itc.u-tokyo.ac.jp/iiif/kunshujou/A00_6010/004/004_0014.tif/3520,593,674,1009/,300/0/default.jpg</v>
          </cell>
        </row>
        <row r="576">
          <cell r="A576" t="str">
            <v>16-A00-6010-3-1</v>
          </cell>
          <cell r="B576" t="str">
            <v>https://iiif.dl.itc.u-tokyo.ac.jp/iiif/kunshujou/A00_6010/003/003_0002.tif/3599,1015,2303,3301/,300/0/default.jpg</v>
          </cell>
        </row>
        <row r="577">
          <cell r="A577" t="str">
            <v>16-A00-6010-7-100</v>
          </cell>
          <cell r="B577" t="str">
            <v>https://iiif.dl.itc.u-tokyo.ac.jp/iiif/kunshujou/A00_6010/007/007_0065.tif/1000,640,2582,4168/,300/0/default.jpg</v>
          </cell>
        </row>
        <row r="578">
          <cell r="A578" t="str">
            <v>16-A00-6010-15-109</v>
          </cell>
          <cell r="B578" t="str">
            <v>https://iiif.dl.itc.u-tokyo.ac.jp/iiif/kunshujou/A00_6010/015/015_0048.tif/895,656,2587,4258/,300/0/default.jpg</v>
          </cell>
        </row>
        <row r="579">
          <cell r="A579" t="str">
            <v>16-A00-6010-15-18</v>
          </cell>
          <cell r="B579" t="str">
            <v>https://iiif.dl.itc.u-tokyo.ac.jp/iiif/kunshujou/A00_6010/015/015_0009.tif/934,575,5570,4270/,300/0/default.jpg</v>
          </cell>
        </row>
        <row r="580">
          <cell r="A580" t="str">
            <v>16-A00-6010-9-26</v>
          </cell>
          <cell r="B580" t="str">
            <v>https://iiif.dl.itc.u-tokyo.ac.jp/iiif/kunshujou/A00_6010/009/009_0007.tif/2682,3924,1153,819/,300/0/default.jpg</v>
          </cell>
        </row>
        <row r="581">
          <cell r="A581" t="str">
            <v>16-A00-6010-4-332</v>
          </cell>
          <cell r="B581" t="str">
            <v>https://iiif.dl.itc.u-tokyo.ac.jp/iiif/kunshujou/A00_6010/004/004_0040.tif/5140,623,769,1044/,300/0/default.jpg</v>
          </cell>
        </row>
        <row r="582">
          <cell r="A582" t="str">
            <v>16-A00-6010-4-298</v>
          </cell>
          <cell r="B582" t="str">
            <v>https://iiif.dl.itc.u-tokyo.ac.jp/iiif/kunshujou/A00_6010/004/004_0033.tif/1046,2491,2405,1877/,300/0/default.jpg</v>
          </cell>
        </row>
        <row r="583">
          <cell r="A583" t="str">
            <v>16-A00-6010-12-175</v>
          </cell>
          <cell r="B583" t="str">
            <v>https://iiif.dl.itc.u-tokyo.ac.jp/iiif/kunshujou/A00_6010/012/012_0043.tif/4165,565,2013,2965/,300/0/default.jpg</v>
          </cell>
        </row>
        <row r="584">
          <cell r="A584" t="str">
            <v>16-A00-6010-1-46</v>
          </cell>
          <cell r="B584" t="str">
            <v>https://iiif.dl.itc.u-tokyo.ac.jp/iiif/kunshujou/A00_6010/001/001_0008.tif/5017,2719,810,1585/,300/0/default.jpg</v>
          </cell>
        </row>
        <row r="585">
          <cell r="A585" t="str">
            <v>16-A00-6010-7-38</v>
          </cell>
          <cell r="B585" t="str">
            <v>https://iiif.dl.itc.u-tokyo.ac.jp/iiif/kunshujou/A00_6010/007/007_0023.tif/980,511,2653,4000/,300/0/default.jpg</v>
          </cell>
        </row>
        <row r="586">
          <cell r="A586" t="str">
            <v>16-A00-6010-14-62</v>
          </cell>
          <cell r="B586" t="str">
            <v>https://iiif.dl.itc.u-tokyo.ac.jp/iiif/kunshujou/A00_6010/014/014_0046.tif/5803,1281,726,3659/,300/0/default.jpg</v>
          </cell>
        </row>
        <row r="587">
          <cell r="A587" t="str">
            <v>16-A00-6010-1-193</v>
          </cell>
          <cell r="B587" t="str">
            <v>https://iiif.dl.itc.u-tokyo.ac.jp/iiif/kunshujou/A00_6010/001/001_0036.tif/2381,425,3423,2404/,300/0/default.jpg</v>
          </cell>
        </row>
        <row r="588">
          <cell r="A588" t="str">
            <v>16-A00-6010-4-277</v>
          </cell>
          <cell r="B588" t="str">
            <v>https://iiif.dl.itc.u-tokyo.ac.jp/iiif/kunshujou/A00_6010/004/004_0030.tif/1018,1716,1183,870/,300/0/default.jpg</v>
          </cell>
        </row>
        <row r="589">
          <cell r="A589" t="str">
            <v>16-A00-6010-3-94</v>
          </cell>
          <cell r="B589" t="str">
            <v>https://iiif.dl.itc.u-tokyo.ac.jp/iiif/kunshujou/A00_6010/003/003_0035.tif/1082,567,1476,3928/,300/0/default.jpg</v>
          </cell>
        </row>
        <row r="590">
          <cell r="A590" t="str">
            <v>16-A00-6010-3-175</v>
          </cell>
          <cell r="B590" t="str">
            <v>https://iiif.dl.itc.u-tokyo.ac.jp/iiif/kunshujou/A00_6010/003/003_0052.tif/4246,2015,1770,2367/,300/0/default.jpg</v>
          </cell>
        </row>
        <row r="591">
          <cell r="A591" t="str">
            <v>16-A00-6010-10-21</v>
          </cell>
          <cell r="B591" t="str">
            <v>https://iiif.dl.itc.u-tokyo.ac.jp/iiif/kunshujou/A00_6010/010/010_0005.tif/1070,555,1621,2586/,300/0/default.jpg</v>
          </cell>
        </row>
        <row r="592">
          <cell r="A592" t="str">
            <v>16-A00-6010-2-56</v>
          </cell>
          <cell r="B592" t="str">
            <v>https://iiif.dl.itc.u-tokyo.ac.jp/iiif/kunshujou/A00_6010/002/002_0019.tif/2738,2059,3154,2362/,300/0/default.jpg</v>
          </cell>
        </row>
        <row r="593">
          <cell r="A593" t="str">
            <v>16-A00-6010-4-28</v>
          </cell>
          <cell r="B593" t="str">
            <v>https://iiif.dl.itc.u-tokyo.ac.jp/iiif/kunshujou/A00_6010/004/004_0006.tif/1563,608,835,831/,300/0/default.jpg</v>
          </cell>
        </row>
        <row r="594">
          <cell r="A594" t="str">
            <v>16-A00-6010-6-15</v>
          </cell>
          <cell r="B594" t="str">
            <v>https://iiif.dl.itc.u-tokyo.ac.jp/iiif/kunshujou/A00_6010/006/006_0009.tif/935,660,2466,3745/,300/0/default.jpg</v>
          </cell>
        </row>
        <row r="595">
          <cell r="A595" t="str">
            <v>16-A00-6010-7-6</v>
          </cell>
          <cell r="B595" t="str">
            <v>https://iiif.dl.itc.u-tokyo.ac.jp/iiif/kunshujou/A00_6010/007/007_0005.tif/3770,698,2481,3708/,300/0/default.jpg</v>
          </cell>
        </row>
        <row r="596">
          <cell r="A596" t="str">
            <v>16-A00-6010-1-255</v>
          </cell>
          <cell r="B596" t="str">
            <v>https://iiif.dl.itc.u-tokyo.ac.jp/iiif/kunshujou/A00_6010/001/001_0047.tif/1010,449,702,3060/,300/0/default.jpg</v>
          </cell>
        </row>
        <row r="597">
          <cell r="A597" t="str">
            <v>16-A00-6010-13-31</v>
          </cell>
          <cell r="B597" t="str">
            <v>https://iiif.dl.itc.u-tokyo.ac.jp/iiif/kunshujou/A00_6010/013/013_0010.tif/823,1902,2004,3062/,300/0/default.jpg</v>
          </cell>
        </row>
        <row r="598">
          <cell r="A598" t="str">
            <v>16-A00-6010-14-19</v>
          </cell>
          <cell r="B598" t="str">
            <v>https://iiif.dl.itc.u-tokyo.ac.jp/iiif/kunshujou/A00_6010/014/014_0023.tif/928,833,5591,4041/,300/0/default.jpg</v>
          </cell>
        </row>
        <row r="599">
          <cell r="A599" t="str">
            <v>16-A00-6010-5-91</v>
          </cell>
          <cell r="B599" t="str">
            <v>https://iiif.dl.itc.u-tokyo.ac.jp/iiif/kunshujou/A00_6010/005/005_0025.tif/1879,624,747,2040/,300/0/default.jpg</v>
          </cell>
        </row>
        <row r="600">
          <cell r="A600" t="str">
            <v>16-A00-6010-10-107</v>
          </cell>
          <cell r="B600" t="str">
            <v>https://iiif.dl.itc.u-tokyo.ac.jp/iiif/kunshujou/A00_6010/010/010_0026.tif/2514,595,880,1818/,300/0/default.jpg</v>
          </cell>
        </row>
        <row r="601">
          <cell r="A601" t="str">
            <v>16-A00-6010-9-114</v>
          </cell>
          <cell r="B601" t="str">
            <v>https://iiif.dl.itc.u-tokyo.ac.jp/iiif/kunshujou/A00_6010/009/009_0022.tif/884,702,1338,2667/,300/0/default.jpg</v>
          </cell>
        </row>
        <row r="602">
          <cell r="A602" t="str">
            <v>16-A00-6010-12-67</v>
          </cell>
          <cell r="B602" t="str">
            <v>https://iiif.dl.itc.u-tokyo.ac.jp/iiif/kunshujou/A00_6010/012/012_0014.tif/3623,3689,1287,914/,300/0/default.jpg</v>
          </cell>
        </row>
        <row r="603">
          <cell r="A603" t="str">
            <v>16-A00-6010-12-88</v>
          </cell>
          <cell r="B603" t="str">
            <v>https://iiif.dl.itc.u-tokyo.ac.jp/iiif/kunshujou/A00_6010/012/012_0015.tif/1006,516,629,1009/,300/0/default.jpg</v>
          </cell>
        </row>
        <row r="604">
          <cell r="A604" t="str">
            <v>16-A00-6010-4-349</v>
          </cell>
          <cell r="B604" t="str">
            <v>https://iiif.dl.itc.u-tokyo.ac.jp/iiif/kunshujou/A00_6010/004/004_0043.tif/3457,611,2579,1743/,300/0/default.jpg</v>
          </cell>
        </row>
        <row r="605">
          <cell r="A605" t="str">
            <v>16-A00-6010-7-43</v>
          </cell>
          <cell r="B605" t="str">
            <v>https://iiif.dl.itc.u-tokyo.ac.jp/iiif/kunshujou/A00_6010/007/007_0026.tif/3687,518,2571,3955/,300/0/default.jpg</v>
          </cell>
        </row>
        <row r="606">
          <cell r="A606" t="str">
            <v>16-A00-6010-1-107</v>
          </cell>
          <cell r="B606" t="str">
            <v>https://iiif.dl.itc.u-tokyo.ac.jp/iiif/kunshujou/A00_6010/001/001_0017.tif/902,106,647,4249/,300/0/default.jpg</v>
          </cell>
        </row>
        <row r="607">
          <cell r="A607" t="str">
            <v>16-A00-6010-9-7</v>
          </cell>
          <cell r="B607" t="str">
            <v>https://iiif.dl.itc.u-tokyo.ac.jp/iiif/kunshujou/A00_6010/009/009_0005.tif/5709,3591,1010,1113/,300/0/default.jpg</v>
          </cell>
        </row>
        <row r="608">
          <cell r="A608" t="str">
            <v>16-A00-6010-4-430</v>
          </cell>
          <cell r="B608" t="str">
            <v>https://iiif.dl.itc.u-tokyo.ac.jp/iiif/kunshujou/A00_6010/004/004_0053.tif/3567,1596,1692,2956/,300/0/default.jpg</v>
          </cell>
        </row>
        <row r="609">
          <cell r="A609" t="str">
            <v>16-A00-6010-15-125</v>
          </cell>
          <cell r="B609" t="str">
            <v>https://iiif.dl.itc.u-tokyo.ac.jp/iiif/kunshujou/A00_6010/015/015_0053.tif/2855,3148,744,1522/,300/0/default.jpg</v>
          </cell>
        </row>
        <row r="610">
          <cell r="A610" t="str">
            <v>16-A00-6010-15-34</v>
          </cell>
          <cell r="B610" t="str">
            <v>https://iiif.dl.itc.u-tokyo.ac.jp/iiif/kunshujou/A00_6010/015/015_0018.tif/5430,853,586,912/,300/0/default.jpg</v>
          </cell>
        </row>
        <row r="611">
          <cell r="A611" t="str">
            <v>16-A00-6010-6-81</v>
          </cell>
          <cell r="B611" t="str">
            <v>https://iiif.dl.itc.u-tokyo.ac.jp/iiif/kunshujou/A00_6010/006/006_0053.tif/1055,563,5099,3985/,300/0/default.jpg</v>
          </cell>
        </row>
        <row r="612">
          <cell r="A612" t="str">
            <v>16-A00-6010-11-77</v>
          </cell>
          <cell r="B612" t="str">
            <v>https://iiif.dl.itc.u-tokyo.ac.jp/iiif/kunshujou/A00_6010/011/011_0067.tif/895,587,1020,1356/,300/0/default.jpg</v>
          </cell>
        </row>
        <row r="613">
          <cell r="A613" t="str">
            <v>16-A00-6010-11-98</v>
          </cell>
          <cell r="B613" t="str">
            <v>https://iiif.dl.itc.u-tokyo.ac.jp/iiif/kunshujou/A00_6010/011/011_0081.tif/3285,4739,2084,1275/,300/0/default.jpg</v>
          </cell>
        </row>
        <row r="614">
          <cell r="A614" t="str">
            <v>16-A00-6010-5-125</v>
          </cell>
          <cell r="B614" t="str">
            <v>https://iiif.dl.itc.u-tokyo.ac.jp/iiif/kunshujou/A00_6010/005/005_0031.tif/1046,786,1344,1512/,300/0/default.jpg</v>
          </cell>
        </row>
        <row r="615">
          <cell r="A615" t="str">
            <v>16-A00-6010-4-53</v>
          </cell>
          <cell r="B615" t="str">
            <v>https://iiif.dl.itc.u-tokyo.ac.jp/iiif/kunshujou/A00_6010/004/004_0009.tif/2467,1414,739,1107/,300/0/default.jpg</v>
          </cell>
        </row>
        <row r="616">
          <cell r="A616" t="str">
            <v>16-A00-6010-4-125</v>
          </cell>
          <cell r="B616" t="str">
            <v>https://iiif.dl.itc.u-tokyo.ac.jp/iiif/kunshujou/A00_6010/004/004_0016.tif/882,3061,1917,1466/,300/0/default.jpg</v>
          </cell>
        </row>
        <row r="617">
          <cell r="A617" t="str">
            <v>16-A00-6010-12-30</v>
          </cell>
          <cell r="B617" t="str">
            <v>https://iiif.dl.itc.u-tokyo.ac.jp/iiif/kunshujou/A00_6010/012/012_0009.tif/3695,777,748,1025/,300/0/default.jpg</v>
          </cell>
        </row>
        <row r="618">
          <cell r="A618" t="str">
            <v>16-A00-6010-3-159</v>
          </cell>
          <cell r="B618" t="str">
            <v>https://iiif.dl.itc.u-tokyo.ac.jp/iiif/kunshujou/A00_6010/003/003_0049.tif/3510,587,778,2979/,300/0/default.jpg</v>
          </cell>
        </row>
        <row r="619">
          <cell r="A619" t="str">
            <v>16-A00-6010-1-85</v>
          </cell>
          <cell r="B619" t="str">
            <v>https://iiif.dl.itc.u-tokyo.ac.jp/iiif/kunshujou/A00_6010/001/001_0014.tif/805,550,2607,2302/,300/0/default.jpg</v>
          </cell>
        </row>
        <row r="620">
          <cell r="A620" t="str">
            <v>16-A00-6010-9-143</v>
          </cell>
          <cell r="B620" t="str">
            <v>https://iiif.dl.itc.u-tokyo.ac.jp/iiif/kunshujou/A00_6010/009/009_0030.tif/1811,3322,1951,1493/,300/0/default.jpg</v>
          </cell>
        </row>
        <row r="621">
          <cell r="A621" t="str">
            <v>16-A00-6010-10-150</v>
          </cell>
          <cell r="B621" t="str">
            <v>https://iiif.dl.itc.u-tokyo.ac.jp/iiif/kunshujou/A00_6010/010/010_0041.tif/3626,578,665,3188/,300/0/default.jpg</v>
          </cell>
        </row>
        <row r="622">
          <cell r="A622" t="str">
            <v>16-A00-6010-5-29</v>
          </cell>
          <cell r="B622" t="str">
            <v>https://iiif.dl.itc.u-tokyo.ac.jp/iiif/kunshujou/A00_6010/005/005_0009.tif/973,3805,2507,767/,300/0/default.jpg</v>
          </cell>
        </row>
        <row r="623">
          <cell r="A623" t="str">
            <v>16-A00-6010-1-150</v>
          </cell>
          <cell r="B623" t="str">
            <v>https://iiif.dl.itc.u-tokyo.ac.jp/iiif/kunshujou/A00_6010/001/001_0023.tif/889,2390,609,1900/,300/0/default.jpg</v>
          </cell>
        </row>
        <row r="624">
          <cell r="A624" t="str">
            <v>16-A00-6010-7-14</v>
          </cell>
          <cell r="B624" t="str">
            <v>https://iiif.dl.itc.u-tokyo.ac.jp/iiif/kunshujou/A00_6010/007/007_0009.tif/1114,870,2474,3267/,300/0/default.jpg</v>
          </cell>
        </row>
        <row r="625">
          <cell r="A625" t="str">
            <v>16-A00-6010-3-57</v>
          </cell>
          <cell r="B625" t="str">
            <v>https://iiif.dl.itc.u-tokyo.ac.jp/iiif/kunshujou/A00_6010/003/003_0023.tif/2467,634,3264,3133/,300/0/default.jpg</v>
          </cell>
        </row>
        <row r="626">
          <cell r="A626" t="str">
            <v>16-A00-6010-4-3</v>
          </cell>
          <cell r="B626" t="str">
            <v>https://iiif.dl.itc.u-tokyo.ac.jp/iiif/kunshujou/A00_6010/004/004_0003.tif/905,2500,2521,2038/,300/0/default.jpg</v>
          </cell>
        </row>
        <row r="627">
          <cell r="A627" t="str">
            <v>16-A00-6010-12-159</v>
          </cell>
          <cell r="B627" t="str">
            <v>https://iiif.dl.itc.u-tokyo.ac.jp/iiif/kunshujou/A00_6010/012/012_0034.tif/2094,518,1481,1981/,300/0/default.jpg</v>
          </cell>
        </row>
        <row r="628">
          <cell r="A628" t="str">
            <v>16-A00-6010-11-20</v>
          </cell>
          <cell r="B628" t="str">
            <v>https://iiif.dl.itc.u-tokyo.ac.jp/iiif/kunshujou/A00_6010/011/011_0016.tif/993,613,5096,3802/,300/0/default.jpg</v>
          </cell>
        </row>
        <row r="629">
          <cell r="A629" t="str">
            <v>16-A00-6010-2-95</v>
          </cell>
          <cell r="B629" t="str">
            <v>https://iiif.dl.itc.u-tokyo.ac.jp/iiif/kunshujou/A00_6010/002/002_0030.tif/950,3286,701,1135/,300/0/default.jpg</v>
          </cell>
        </row>
        <row r="630">
          <cell r="A630" t="str">
            <v>16-A00-6010-4-467</v>
          </cell>
          <cell r="B630" t="str">
            <v>https://iiif.dl.itc.u-tokyo.ac.jp/iiif/kunshujou/A00_6010/004/004_0056.tif/3664,1823,846,791/,300/0/default.jpg</v>
          </cell>
        </row>
        <row r="631">
          <cell r="A631" t="str">
            <v>16-A00-6010-15-63</v>
          </cell>
          <cell r="B631" t="str">
            <v>https://iiif.dl.itc.u-tokyo.ac.jp/iiif/kunshujou/A00_6010/015/015_0034.tif/735,582,2552,3408/,300/0/default.jpg</v>
          </cell>
        </row>
        <row r="632">
          <cell r="A632" t="str">
            <v>16-A00-6010-15-172</v>
          </cell>
          <cell r="B632" t="str">
            <v>https://iiif.dl.itc.u-tokyo.ac.jp/iiif/kunshujou/A00_6010/015/015_0077.tif/3984,1595,2511,3321/,300/0/default.jpg</v>
          </cell>
        </row>
        <row r="633">
          <cell r="A633" t="str">
            <v>16-A00-6010-12-8</v>
          </cell>
          <cell r="B633" t="str">
            <v>https://iiif.dl.itc.u-tokyo.ac.jp/iiif/kunshujou/A00_6010/012/012_0003.tif/925,1615,1033,812/,300/0/default.jpg</v>
          </cell>
        </row>
        <row r="634">
          <cell r="A634" t="str">
            <v>16-A00-6010-4-488</v>
          </cell>
          <cell r="B634" t="str">
            <v>https://iiif.dl.itc.u-tokyo.ac.jp/iiif/kunshujou/A00_6010/004/004_0059.tif/1044,3366,1774,1204/,300/0/default.jpg</v>
          </cell>
        </row>
        <row r="635">
          <cell r="A635" t="str">
            <v>16-A00-6010-4-172</v>
          </cell>
          <cell r="B635" t="str">
            <v>https://iiif.dl.itc.u-tokyo.ac.jp/iiif/kunshujou/A00_6010/004/004_0022.tif/2132,578,1304,1009/,300/0/default.jpg</v>
          </cell>
        </row>
        <row r="636">
          <cell r="A636" t="str">
            <v>16-A00-6010-6-39</v>
          </cell>
          <cell r="B636" t="str">
            <v>https://iiif.dl.itc.u-tokyo.ac.jp/iiif/kunshujou/A00_6010/006/006_0022.tif/1025,735,2450,3650/,300/0/default.jpg</v>
          </cell>
        </row>
        <row r="637">
          <cell r="A637" t="str">
            <v>16-A00-6010-5-172</v>
          </cell>
          <cell r="B637" t="str">
            <v>https://iiif.dl.itc.u-tokyo.ac.jp/iiif/kunshujou/A00_6010/005/005_0047.tif/2409,629,1281,1878/,300/0/default.jpg</v>
          </cell>
        </row>
        <row r="638">
          <cell r="A638" t="str">
            <v>16-A00-6010-8-27</v>
          </cell>
          <cell r="B638" t="str">
            <v>https://iiif.dl.itc.u-tokyo.ac.jp/iiif/kunshujou/A00_6010/008/008_0013.tif/1117,3065,507,712/,300/0/default.jpg</v>
          </cell>
        </row>
        <row r="639">
          <cell r="A639" t="str">
            <v>16-A00-6010-8-3</v>
          </cell>
          <cell r="B639" t="str">
            <v>https://iiif.dl.itc.u-tokyo.ac.jp/iiif/kunshujou/A00_6010/008/008_0003.tif/3660,491,2894,2288/,300/0/default.jpg</v>
          </cell>
        </row>
        <row r="640">
          <cell r="A640" t="str">
            <v>16-A00-6010-14-58</v>
          </cell>
          <cell r="B640" t="str">
            <v>https://iiif.dl.itc.u-tokyo.ac.jp/iiif/kunshujou/A00_6010/014/014_0045.tif/3756,1632,687,3255/,300/0/default.jpg</v>
          </cell>
        </row>
        <row r="641">
          <cell r="A641" t="str">
            <v>16-A00-6010-10-146</v>
          </cell>
          <cell r="B641" t="str">
            <v>https://iiif.dl.itc.u-tokyo.ac.jp/iiif/kunshujou/A00_6010/010/010_0039.tif/1116,1826,2380,2641/,300/0/default.jpg</v>
          </cell>
        </row>
        <row r="642">
          <cell r="A642" t="str">
            <v>16-A00-6010-1-93</v>
          </cell>
          <cell r="B642" t="str">
            <v>https://iiif.dl.itc.u-tokyo.ac.jp/iiif/kunshujou/A00_6010/001/001_0015.tif/4815,3007,1066,1090/,300/0/default.jpg</v>
          </cell>
        </row>
        <row r="643">
          <cell r="A643" t="str">
            <v>16-A00-6010-12-26</v>
          </cell>
          <cell r="B643" t="str">
            <v>https://iiif.dl.itc.u-tokyo.ac.jp/iiif/kunshujou/A00_6010/012/012_0007.tif/1119,3215,537,1267/,300/0/default.jpg</v>
          </cell>
        </row>
        <row r="644">
          <cell r="A644" t="str">
            <v>16-A00-6010-4-308</v>
          </cell>
          <cell r="B644" t="str">
            <v>https://iiif.dl.itc.u-tokyo.ac.jp/iiif/kunshujou/A00_6010/004/004_0035.tif/2276,580,475,1415/,300/0/default.jpg</v>
          </cell>
        </row>
        <row r="645">
          <cell r="A645" t="str">
            <v>16-A00-6010-3-41</v>
          </cell>
          <cell r="B645" t="str">
            <v>https://iiif.dl.itc.u-tokyo.ac.jp/iiif/kunshujou/A00_6010/003/003_0017.tif/1056,728,1933,3593/,300/0/default.jpg</v>
          </cell>
        </row>
        <row r="646">
          <cell r="A646" t="str">
            <v>16-A00-6010-1-146</v>
          </cell>
          <cell r="B646" t="str">
            <v>https://iiif.dl.itc.u-tokyo.ac.jp/iiif/kunshujou/A00_6010/001/001_0023.tif/3550,518,2455,3720/,300/0/default.jpg</v>
          </cell>
        </row>
        <row r="647">
          <cell r="A647" t="str">
            <v>16-A00-6010-15-75</v>
          </cell>
          <cell r="B647" t="str">
            <v>https://iiif.dl.itc.u-tokyo.ac.jp/iiif/kunshujou/A00_6010/015/015_0040.tif/955,2287,1605,2597/,300/0/default.jpg</v>
          </cell>
        </row>
        <row r="648">
          <cell r="A648" t="str">
            <v>16-A00-6010-15-164</v>
          </cell>
          <cell r="B648" t="str">
            <v>https://iiif.dl.itc.u-tokyo.ac.jp/iiif/kunshujou/A00_6010/015/015_0073.tif/947,791,2897,4025/,300/0/default.jpg</v>
          </cell>
        </row>
        <row r="649">
          <cell r="A649" t="str">
            <v>16-A00-6010-4-471</v>
          </cell>
          <cell r="B649" t="str">
            <v>https://iiif.dl.itc.u-tokyo.ac.jp/iiif/kunshujou/A00_6010/004/004_0056.tif/1050,577,1199,1439/,300/0/default.jpg</v>
          </cell>
        </row>
        <row r="650">
          <cell r="A650" t="str">
            <v>16-A00-6010-2-83</v>
          </cell>
          <cell r="B650" t="str">
            <v>https://iiif.dl.itc.u-tokyo.ac.jp/iiif/kunshujou/A00_6010/002/002_0028.tif/881,583,1588,2964/,300/0/default.jpg</v>
          </cell>
        </row>
        <row r="651">
          <cell r="A651" t="str">
            <v>16-A00-6010-11-36</v>
          </cell>
          <cell r="B651" t="str">
            <v>https://iiif.dl.itc.u-tokyo.ac.jp/iiif/kunshujou/A00_6010/011/011_0037.tif/1060,1249,3884,2889/,300/0/default.jpg</v>
          </cell>
        </row>
        <row r="652">
          <cell r="A652" t="str">
            <v>16-A00-6010-8-31</v>
          </cell>
          <cell r="B652" t="str">
            <v>https://iiif.dl.itc.u-tokyo.ac.jp/iiif/kunshujou/A00_6010/008/008_0014.tif/4619,2148,884,1183/,300/0/default.jpg</v>
          </cell>
        </row>
        <row r="653">
          <cell r="A653" t="str">
            <v>16-A00-6010-5-164</v>
          </cell>
          <cell r="B653" t="str">
            <v>https://iiif.dl.itc.u-tokyo.ac.jp/iiif/kunshujou/A00_6010/005/005_0045.tif/1099,1080,2445,3346/,300/0/default.jpg</v>
          </cell>
        </row>
        <row r="654">
          <cell r="A654" t="str">
            <v>16-A00-6010-4-12</v>
          </cell>
          <cell r="B654" t="str">
            <v>https://iiif.dl.itc.u-tokyo.ac.jp/iiif/kunshujou/A00_6010/004/004_0005.tif/4302,607,901,1130/,300/0/default.jpg</v>
          </cell>
        </row>
        <row r="655">
          <cell r="A655" t="str">
            <v>16-A00-6010-4-164</v>
          </cell>
          <cell r="B655" t="str">
            <v>https://iiif.dl.itc.u-tokyo.ac.jp/iiif/kunshujou/A00_6010/004/004_0021.tif/1033,2136,2434,2434/,300/0/default.jpg</v>
          </cell>
        </row>
        <row r="656">
          <cell r="A656" t="str">
            <v>16-A00-6010-12-71</v>
          </cell>
          <cell r="B656" t="str">
            <v>https://iiif.dl.itc.u-tokyo.ac.jp/iiif/kunshujou/A00_6010/012/012_0014.tif/2071,2564,1529,1021/,300/0/default.jpg</v>
          </cell>
        </row>
        <row r="657">
          <cell r="A657" t="str">
            <v>16-A00-6010-5-7</v>
          </cell>
          <cell r="B657" t="str">
            <v>https://iiif.dl.itc.u-tokyo.ac.jp/iiif/kunshujou/A00_6010/005/005_0003.tif/980,3108,2579,1426/,300/0/default.jpg</v>
          </cell>
        </row>
        <row r="658">
          <cell r="A658" t="str">
            <v>16-A00-6010-9-102</v>
          </cell>
          <cell r="B658" t="str">
            <v>https://iiif.dl.itc.u-tokyo.ac.jp/iiif/kunshujou/A00_6010/009/009_0021.tif/5923,3875,844,979/,300/0/default.jpg</v>
          </cell>
        </row>
        <row r="659">
          <cell r="A659" t="str">
            <v>16-A00-6010-3-118</v>
          </cell>
          <cell r="B659" t="str">
            <v>https://iiif.dl.itc.u-tokyo.ac.jp/iiif/kunshujou/A00_6010/003/003_0038.tif/1038,1900,1749,2618/,300/0/default.jpg</v>
          </cell>
        </row>
        <row r="660">
          <cell r="A660" t="str">
            <v>16-A00-6010-10-111</v>
          </cell>
          <cell r="B660" t="str">
            <v>https://iiif.dl.itc.u-tokyo.ac.jp/iiif/kunshujou/A00_6010/010/010_0027.tif/4312,3304,892,1174/,300/0/default.jpg</v>
          </cell>
        </row>
        <row r="661">
          <cell r="A661" t="str">
            <v>16-A00-6010-5-87</v>
          </cell>
          <cell r="B661" t="str">
            <v>https://iiif.dl.itc.u-tokyo.ac.jp/iiif/kunshujou/A00_6010/005/005_0024.tif/1078,2380,1145,1878/,300/0/default.jpg</v>
          </cell>
        </row>
        <row r="662">
          <cell r="A662" t="str">
            <v>16-A00-6010-2-118</v>
          </cell>
          <cell r="B662" t="str">
            <v>https://iiif.dl.itc.u-tokyo.ac.jp/iiif/kunshujou/A00_6010/002/002_0038.tif/5236,3517,813,925/,300/0/default.jpg</v>
          </cell>
        </row>
        <row r="663">
          <cell r="A663" t="str">
            <v>16-A00-6010-13-118</v>
          </cell>
          <cell r="B663" t="str">
            <v>https://iiif.dl.itc.u-tokyo.ac.jp/iiif/kunshujou/A00_6010/013/013_0039.tif/994,2150,2604,1518/,300/0/default.jpg</v>
          </cell>
        </row>
        <row r="664">
          <cell r="A664" t="str">
            <v>16-A00-6010-7-55</v>
          </cell>
          <cell r="B664" t="str">
            <v>https://iiif.dl.itc.u-tokyo.ac.jp/iiif/kunshujou/A00_6010/007/007_0033.tif/3635,593,2549,3925/,300/0/default.jpg</v>
          </cell>
        </row>
        <row r="665">
          <cell r="A665" t="str">
            <v>16-A00-6010-5-68</v>
          </cell>
          <cell r="B665" t="str">
            <v>https://iiif.dl.itc.u-tokyo.ac.jp/iiif/kunshujou/A00_6010/005/005_0021.tif/2310,3047,608,1074/,300/0/default.jpg</v>
          </cell>
        </row>
        <row r="666">
          <cell r="A666" t="str">
            <v>16-A00-6010-1-111</v>
          </cell>
          <cell r="B666" t="str">
            <v>https://iiif.dl.itc.u-tokyo.ac.jp/iiif/kunshujou/A00_6010/001/001_0017.tif/3373,3499,885,837/,300/0/default.jpg</v>
          </cell>
        </row>
        <row r="667">
          <cell r="A667" t="str">
            <v>16-A00-6010-3-16</v>
          </cell>
          <cell r="B667" t="str">
            <v>https://iiif.dl.itc.u-tokyo.ac.jp/iiif/kunshujou/A00_6010/003/003_0007.tif/970,715,3485,2189/,300/0/default.jpg</v>
          </cell>
        </row>
        <row r="668">
          <cell r="A668" t="str">
            <v>16-A00-6010-12-118</v>
          </cell>
          <cell r="B668" t="str">
            <v>https://iiif.dl.itc.u-tokyo.ac.jp/iiif/kunshujou/A00_6010/012/012_0024.tif/988,2741,2651,1867/,300/0/default.jpg</v>
          </cell>
        </row>
        <row r="669">
          <cell r="A669" t="str">
            <v>16-A00-6010-11-61</v>
          </cell>
          <cell r="B669" t="str">
            <v>https://iiif.dl.itc.u-tokyo.ac.jp/iiif/kunshujou/A00_6010/011/011_0065.tif/3638,3294,2290,1321/,300/0/default.jpg</v>
          </cell>
        </row>
        <row r="670">
          <cell r="A670" t="str">
            <v>16-A00-6010-1-238</v>
          </cell>
          <cell r="B670" t="str">
            <v>https://iiif.dl.itc.u-tokyo.ac.jp/iiif/kunshujou/A00_6010/001/001_0044.tif/1127,3237,865,992/,300/0/default.jpg</v>
          </cell>
        </row>
        <row r="671">
          <cell r="A671" t="str">
            <v>16-A00-6010-6-97</v>
          </cell>
          <cell r="B671" t="str">
            <v>https://iiif.dl.itc.u-tokyo.ac.jp/iiif/kunshujou/A00_6010/006/006_0069.tif/1092,585,5189,3880/,300/0/default.jpg</v>
          </cell>
        </row>
        <row r="672">
          <cell r="A672" t="str">
            <v>16-A00-6010-15-133</v>
          </cell>
          <cell r="B672" t="str">
            <v>https://iiif.dl.itc.u-tokyo.ac.jp/iiif/kunshujou/A00_6010/015/015_0056.tif/895,1509,2753,3391/,300/0/default.jpg</v>
          </cell>
        </row>
        <row r="673">
          <cell r="A673" t="str">
            <v>16-A00-6010-15-22</v>
          </cell>
          <cell r="B673" t="str">
            <v>https://iiif.dl.itc.u-tokyo.ac.jp/iiif/kunshujou/A00_6010/015/015_0013.tif/3694,830,2772,4041/,300/0/default.jpg</v>
          </cell>
        </row>
        <row r="674">
          <cell r="A674" t="str">
            <v>16-A00-6010-4-426</v>
          </cell>
          <cell r="B674" t="str">
            <v>https://iiif.dl.itc.u-tokyo.ac.jp/iiif/kunshujou/A00_6010/004/004_0053.tif/3829,549,1170,1053/,300/0/default.jpg</v>
          </cell>
        </row>
        <row r="675">
          <cell r="A675" t="str">
            <v>16-A00-6010-4-133</v>
          </cell>
          <cell r="B675" t="str">
            <v>https://iiif.dl.itc.u-tokyo.ac.jp/iiif/kunshujou/A00_6010/004/004_0017.tif/937,631,1265,1768/,300/0/default.jpg</v>
          </cell>
        </row>
        <row r="676">
          <cell r="A676" t="str">
            <v>16-A00-6010-6-78</v>
          </cell>
          <cell r="B676" t="str">
            <v>https://iiif.dl.itc.u-tokyo.ac.jp/iiif/kunshujou/A00_6010/006/006_0050.tif/1002,540,5137,3977/,300/0/default.jpg</v>
          </cell>
        </row>
        <row r="677">
          <cell r="A677" t="str">
            <v>16-A00-6010-4-45</v>
          </cell>
          <cell r="B677" t="str">
            <v>https://iiif.dl.itc.u-tokyo.ac.jp/iiif/kunshujou/A00_6010/004/004_0008.tif/3656,921,2243,3549/,300/0/default.jpg</v>
          </cell>
        </row>
        <row r="678">
          <cell r="A678" t="str">
            <v>16-A00-6010-5-133</v>
          </cell>
          <cell r="B678" t="str">
            <v>https://iiif.dl.itc.u-tokyo.ac.jp/iiif/kunshujou/A00_6010/005/005_0033.tif/2498,562,1244,959/,300/0/default.jpg</v>
          </cell>
        </row>
        <row r="679">
          <cell r="A679" t="str">
            <v>16-A00-6010-9-109</v>
          </cell>
          <cell r="B679" t="str">
            <v>https://iiif.dl.itc.u-tokyo.ac.jp/iiif/kunshujou/A00_6010/009/009_0022.tif/4972,663,1678,2556/,300/0/default.jpg</v>
          </cell>
        </row>
        <row r="680">
          <cell r="A680" t="str">
            <v>16-A00-6010-3-113</v>
          </cell>
          <cell r="B680" t="str">
            <v>https://iiif.dl.itc.u-tokyo.ac.jp/iiif/kunshujou/A00_6010/003/003_0038.tif/4169,604,1895,1490/,300/0/default.jpg</v>
          </cell>
        </row>
        <row r="681">
          <cell r="A681" t="str">
            <v>16-A00-6010-4-211</v>
          </cell>
          <cell r="B681" t="str">
            <v>https://iiif.dl.itc.u-tokyo.ac.jp/iiif/kunshujou/A00_6010/004/004_0025.tif/4680,3698,551,874/,300/0/default.jpg</v>
          </cell>
        </row>
        <row r="682">
          <cell r="A682" t="str">
            <v>16-A00-6010-10-47</v>
          </cell>
          <cell r="B682" t="str">
            <v>https://iiif.dl.itc.u-tokyo.ac.jp/iiif/kunshujou/A00_6010/010/010_0009.tif/2622,516,613,1012/,300/0/default.jpg</v>
          </cell>
        </row>
        <row r="683">
          <cell r="A683" t="str">
            <v>16-A00-6010-2-113</v>
          </cell>
          <cell r="B683" t="str">
            <v>https://iiif.dl.itc.u-tokyo.ac.jp/iiif/kunshujou/A00_6010/002/002_0036.tif/2326,563,3663,3843/,300/0/default.jpg</v>
          </cell>
        </row>
        <row r="684">
          <cell r="A684" t="str">
            <v>16-A00-6010-5-63</v>
          </cell>
          <cell r="B684" t="str">
            <v>https://iiif.dl.itc.u-tokyo.ac.jp/iiif/kunshujou/A00_6010/005/005_0021.tif/1145,531,584,1295/,300/0/default.jpg</v>
          </cell>
        </row>
        <row r="685">
          <cell r="A685" t="str">
            <v>16-A00-6010-13-113</v>
          </cell>
          <cell r="B685" t="str">
            <v>https://iiif.dl.itc.u-tokyo.ac.jp/iiif/kunshujou/A00_6010/013/013_0038.tif/1274,3585,2095,1390/,300/0/default.jpg</v>
          </cell>
        </row>
        <row r="686">
          <cell r="A686" t="str">
            <v>16-A00-6010-9-40</v>
          </cell>
          <cell r="B686" t="str">
            <v>https://iiif.dl.itc.u-tokyo.ac.jp/iiif/kunshujou/A00_6010/009/009_0009.tif/3021,3844,813,1018/,300/0/default.jpg</v>
          </cell>
        </row>
        <row r="687">
          <cell r="A687" t="str">
            <v>16-A00-6010-4-354</v>
          </cell>
          <cell r="B687" t="str">
            <v>https://iiif.dl.itc.u-tokyo.ac.jp/iiif/kunshujou/A00_6010/004/004_0043.tif/2253,3551,676,1084/,300/0/default.jpg</v>
          </cell>
        </row>
        <row r="688">
          <cell r="A688" t="str">
            <v>16-A00-6010-12-95</v>
          </cell>
          <cell r="B688" t="str">
            <v>https://iiif.dl.itc.u-tokyo.ac.jp/iiif/kunshujou/A00_6010/012/012_0016.tif/2507,502,3750,3544/,300/0/default.jpg</v>
          </cell>
        </row>
        <row r="689">
          <cell r="A689" t="str">
            <v>16-A00-6010-1-20</v>
          </cell>
          <cell r="B689" t="str">
            <v>https://iiif.dl.itc.u-tokyo.ac.jp/iiif/kunshujou/A00_6010/001/001_0005.tif/754,615,1339,2657/,300/0/default.jpg</v>
          </cell>
        </row>
        <row r="690">
          <cell r="A690" t="str">
            <v>16-A00-6010-12-113</v>
          </cell>
          <cell r="B690" t="str">
            <v>https://iiif.dl.itc.u-tokyo.ac.jp/iiif/kunshujou/A00_6010/012/012_0022.tif/998,3308,716,1160/,300/0/default.jpg</v>
          </cell>
        </row>
        <row r="691">
          <cell r="A691" t="str">
            <v>16-A00-6010-13-57</v>
          </cell>
          <cell r="B691" t="str">
            <v>https://iiif.dl.itc.u-tokyo.ac.jp/iiif/kunshujou/A00_6010/013/013_0026.tif/848,554,5875,4348/,300/0/default.jpg</v>
          </cell>
        </row>
        <row r="692">
          <cell r="A692" t="str">
            <v>16-A00-6010-1-233</v>
          </cell>
          <cell r="B692" t="str">
            <v>https://iiif.dl.itc.u-tokyo.ac.jp/iiif/kunshujou/A00_6010/001/001_0044.tif/972,2154,534,998/,300/0/default.jpg</v>
          </cell>
        </row>
        <row r="693">
          <cell r="A693" t="str">
            <v>16-A00-6010-15-138</v>
          </cell>
          <cell r="B693" t="str">
            <v>https://iiif.dl.itc.u-tokyo.ac.jp/iiif/kunshujou/A00_6010/015/015_0057.tif/1961,4085,1033,815/,300/0/default.jpg</v>
          </cell>
        </row>
        <row r="694">
          <cell r="A694" t="str">
            <v>16-A00-6010-15-29</v>
          </cell>
          <cell r="B694" t="str">
            <v>https://iiif.dl.itc.u-tokyo.ac.jp/iiif/kunshujou/A00_6010/015/015_0017.tif/5004,1400,838,605/,300/0/default.jpg</v>
          </cell>
        </row>
        <row r="695">
          <cell r="A695" t="str">
            <v>16-A00-6010-13-7</v>
          </cell>
          <cell r="B695" t="str">
            <v>https://iiif.dl.itc.u-tokyo.ac.jp/iiif/kunshujou/A00_6010/013/013_0004.tif/874,587,5829,4336/,300/0/default.jpg</v>
          </cell>
        </row>
        <row r="696">
          <cell r="A696" t="str">
            <v>16-A00-6010-6-73</v>
          </cell>
          <cell r="B696" t="str">
            <v>https://iiif.dl.itc.u-tokyo.ac.jp/iiif/kunshujou/A00_6010/006/006_0044.tif/1047,585,5047,3895/,300/0/default.jpg</v>
          </cell>
        </row>
        <row r="697">
          <cell r="A697" t="str">
            <v>16-A00-6010-4-138</v>
          </cell>
          <cell r="B697" t="str">
            <v>https://iiif.dl.itc.u-tokyo.ac.jp/iiif/kunshujou/A00_6010/004/004_0018.tif/1938,628,1369,1359/,300/0/default.jpg</v>
          </cell>
        </row>
        <row r="698">
          <cell r="A698" t="str">
            <v>16-A00-6010-11-85</v>
          </cell>
          <cell r="B698" t="str">
            <v>https://iiif.dl.itc.u-tokyo.ac.jp/iiif/kunshujou/A00_6010/011/011_0076.tif/4636,561,1511,2074/,300/0/default.jpg</v>
          </cell>
        </row>
        <row r="699">
          <cell r="A699" t="str">
            <v>16-A00-6010-5-138</v>
          </cell>
          <cell r="B699" t="str">
            <v>https://iiif.dl.itc.u-tokyo.ac.jp/iiif/kunshujou/A00_6010/005/005_0034.tif/1214,524,5023,2298/,300/0/default.jpg</v>
          </cell>
        </row>
        <row r="700">
          <cell r="A700" t="str">
            <v>16-A00-6010-2-30</v>
          </cell>
          <cell r="B700" t="str">
            <v>https://iiif.dl.itc.u-tokyo.ac.jp/iiif/kunshujou/A00_6010/002/002_0012.tif/2715,555,3229,2549/,300/0/default.jpg</v>
          </cell>
        </row>
        <row r="701">
          <cell r="A701" t="str">
            <v>16-A00-6010-8-8</v>
          </cell>
          <cell r="B701" t="str">
            <v>https://iiif.dl.itc.u-tokyo.ac.jp/iiif/kunshujou/A00_6010/008/008_0005.tif/949,628,2633,3951/,300/0/default.jpg</v>
          </cell>
        </row>
        <row r="702">
          <cell r="A702" t="str">
            <v>16-A00-6010-14-53</v>
          </cell>
          <cell r="B702" t="str">
            <v>https://iiif.dl.itc.u-tokyo.ac.jp/iiif/kunshujou/A00_6010/014/014_0043.tif/2855,415,747,1363/,300/0/default.jpg</v>
          </cell>
        </row>
        <row r="703">
          <cell r="A703" t="str">
            <v>16-A00-6010-10-10</v>
          </cell>
          <cell r="B703" t="str">
            <v>https://iiif.dl.itc.u-tokyo.ac.jp/iiif/kunshujou/A00_6010/010/010_0004.tif/3558,1713,750,1206/,300/0/default.jpg</v>
          </cell>
        </row>
        <row r="704">
          <cell r="A704" t="str">
            <v>16-A00-6010-4-246</v>
          </cell>
          <cell r="B704" t="str">
            <v>https://iiif.dl.itc.u-tokyo.ac.jp/iiif/kunshujou/A00_6010/004/004_0028.tif/4452,1174,1642,3397/,300/0/default.jpg</v>
          </cell>
        </row>
        <row r="705">
          <cell r="A705" t="str">
            <v>16-A00-6010-1-98</v>
          </cell>
          <cell r="B705" t="str">
            <v>https://iiif.dl.itc.u-tokyo.ac.jp/iiif/kunshujou/A00_6010/001/001_0015.tif/1735,3380,689,903/,300/0/default.jpg</v>
          </cell>
        </row>
        <row r="706">
          <cell r="A706" t="str">
            <v>16-A00-6010-3-144</v>
          </cell>
          <cell r="B706" t="str">
            <v>https://iiif.dl.itc.u-tokyo.ac.jp/iiif/kunshujou/A00_6010/003/003_0045.tif/1067,2589,1553,1920/,300/0/default.jpg</v>
          </cell>
        </row>
        <row r="707">
          <cell r="A707" t="str">
            <v>16-A00-6010-12-144</v>
          </cell>
          <cell r="B707" t="str">
            <v>https://iiif.dl.itc.u-tokyo.ac.jp/iiif/kunshujou/A00_6010/012/012_0029.tif/988,511,1355,4035/,300/0/default.jpg</v>
          </cell>
        </row>
        <row r="708">
          <cell r="A708" t="str">
            <v>16-A00-6010-1-77</v>
          </cell>
          <cell r="B708" t="str">
            <v>https://iiif.dl.itc.u-tokyo.ac.jp/iiif/kunshujou/A00_6010/001/001_0013.tif/4952,3309,252,974/,300/0/default.jpg</v>
          </cell>
        </row>
        <row r="709">
          <cell r="A709" t="str">
            <v>16-A00-6010-9-17</v>
          </cell>
          <cell r="B709" t="str">
            <v>https://iiif.dl.itc.u-tokyo.ac.jp/iiif/kunshujou/A00_6010/009/009_0006.tif/1692,3417,805,1232/,300/0/default.jpg</v>
          </cell>
        </row>
        <row r="710">
          <cell r="A710" t="str">
            <v>16-A00-6010-4-303</v>
          </cell>
          <cell r="B710" t="str">
            <v>https://iiif.dl.itc.u-tokyo.ac.jp/iiif/kunshujou/A00_6010/004/004_0035.tif/5299,561,636,1052/,300/0/default.jpg</v>
          </cell>
        </row>
        <row r="711">
          <cell r="A711" t="str">
            <v>16-A00-6010-5-34</v>
          </cell>
          <cell r="B711" t="str">
            <v>https://iiif.dl.itc.u-tokyo.ac.jp/iiif/kunshujou/A00_6010/005/005_0010.tif/2264,3327,1435,1248/,300/0/default.jpg</v>
          </cell>
        </row>
        <row r="712">
          <cell r="A712" t="str">
            <v>16-A00-6010-4-180</v>
          </cell>
          <cell r="B712" t="str">
            <v>https://iiif.dl.itc.u-tokyo.ac.jp/iiif/kunshujou/A00_6010/004/004_0023.tif/5223,1595,764,2875/,300/0/default.jpg</v>
          </cell>
        </row>
        <row r="713">
          <cell r="A713" t="str">
            <v>16-A00-6010-1-264</v>
          </cell>
          <cell r="B713" t="str">
            <v>https://iiif.dl.itc.u-tokyo.ac.jp/iiif/kunshujou/A00_6010/001/001_0048.tif/3897,3116,645,1062/,300/0/default.jpg</v>
          </cell>
        </row>
        <row r="714">
          <cell r="A714" t="str">
            <v>16-A00-6010-2-88</v>
          </cell>
          <cell r="B714" t="str">
            <v>https://iiif.dl.itc.u-tokyo.ac.jp/iiif/kunshujou/A00_6010/002/002_0030.tif/1629,568,4378,2680/,300/0/default.jpg</v>
          </cell>
        </row>
        <row r="715">
          <cell r="A715" t="str">
            <v>16-A00-6010-5-180</v>
          </cell>
          <cell r="B715" t="str">
            <v>https://iiif.dl.itc.u-tokyo.ac.jp/iiif/kunshujou/A00_6010/005/005_0050.tif/3699,912,2445,3084/,300/0/default.jpg</v>
          </cell>
        </row>
        <row r="716">
          <cell r="A716" t="str">
            <v>16-A00-6010-2-67</v>
          </cell>
          <cell r="B716" t="str">
            <v>https://iiif.dl.itc.u-tokyo.ac.jp/iiif/kunshujou/A00_6010/002/002_0024.tif/845,608,2160,1471/,300/0/default.jpg</v>
          </cell>
        </row>
        <row r="717">
          <cell r="A717" t="str">
            <v>16-A00-6010-15-180</v>
          </cell>
          <cell r="B717" t="str">
            <v>https://iiif.dl.itc.u-tokyo.ac.jp/iiif/kunshujou/A00_6010/015/015_0080.tif/3811,573,3312,2011/,300/0/default.jpg</v>
          </cell>
        </row>
        <row r="718">
          <cell r="A718" t="str">
            <v>16-A00-6010-15-180</v>
          </cell>
          <cell r="B718" t="str">
            <v>https://iiif.dl.itc.u-tokyo.ac.jp/iiif/kunshujou/A00_6010/015/015_0081.tif/872,614,3134,1967/,300/0/default.jpg</v>
          </cell>
        </row>
        <row r="719">
          <cell r="A719" t="str">
            <v>16-A00-6010-15-91</v>
          </cell>
          <cell r="B719" t="str">
            <v>https://iiif.dl.itc.u-tokyo.ac.jp/iiif/kunshujou/A00_6010/015/015_0044.tif/2436,606,1251,1134/,300/0/default.jpg</v>
          </cell>
        </row>
        <row r="720">
          <cell r="A720" t="str">
            <v>16-A00-6010-4-495</v>
          </cell>
          <cell r="B720" t="str">
            <v>https://iiif.dl.itc.u-tokyo.ac.jp/iiif/kunshujou/A00_6010/004/004_0061.tif/3170,582,2779,1971/,300/0/default.jpg</v>
          </cell>
        </row>
        <row r="721">
          <cell r="A721" t="str">
            <v>16-A00-6010-4-19</v>
          </cell>
          <cell r="B721" t="str">
            <v>https://iiif.dl.itc.u-tokyo.ac.jp/iiif/kunshujou/A00_6010/004/004_0005.tif/2599,2115,633,712/,300/0/default.jpg</v>
          </cell>
        </row>
        <row r="722">
          <cell r="A722" t="str">
            <v>16-A00-6010-6-24</v>
          </cell>
          <cell r="B722" t="str">
            <v>https://iiif.dl.itc.u-tokyo.ac.jp/iiif/kunshujou/A00_6010/006/006_0014.tif/973,658,2546,3873/,300/0/default.jpg</v>
          </cell>
        </row>
        <row r="723">
          <cell r="A723" t="str">
            <v>16-A00-6010-3-152</v>
          </cell>
          <cell r="B723" t="str">
            <v>https://iiif.dl.itc.u-tokyo.ac.jp/iiif/kunshujou/A00_6010/003/003_0047.tif/4086,650,1962,3755/,300/0/default.jpg</v>
          </cell>
        </row>
        <row r="724">
          <cell r="A724" t="str">
            <v>16-A00-6010-9-148</v>
          </cell>
          <cell r="B724" t="str">
            <v>https://iiif.dl.itc.u-tokyo.ac.jp/iiif/kunshujou/A00_6010/009/009_0033.tif/3827,736,2948,4126/,300/0/default.jpg</v>
          </cell>
        </row>
        <row r="725">
          <cell r="A725" t="str">
            <v>16-A00-6010-4-250</v>
          </cell>
          <cell r="B725" t="str">
            <v>https://iiif.dl.itc.u-tokyo.ac.jp/iiif/kunshujou/A00_6010/004/004_0028.tif/1640,2006,952,2550/,300/0/default.jpg</v>
          </cell>
        </row>
        <row r="726">
          <cell r="A726" t="str">
            <v>16-A00-6010-14-45</v>
          </cell>
          <cell r="B726" t="str">
            <v>https://iiif.dl.itc.u-tokyo.ac.jp/iiif/kunshujou/A00_6010/014/014_0041.tif/3642,2933,706,1998/,300/0/default.jpg</v>
          </cell>
        </row>
        <row r="727">
          <cell r="A727" t="str">
            <v>16-A00-6010-5-22</v>
          </cell>
          <cell r="B727" t="str">
            <v>https://iiif.dl.itc.u-tokyo.ac.jp/iiif/kunshujou/A00_6010/005/005_0007.tif/3551,2653,2550,1786/,300/0/default.jpg</v>
          </cell>
        </row>
        <row r="728">
          <cell r="A728" t="str">
            <v>16-A00-6010-4-315</v>
          </cell>
          <cell r="B728" t="str">
            <v>https://iiif.dl.itc.u-tokyo.ac.jp/iiif/kunshujou/A00_6010/004/004_0036.tif/4036,3255,960,1319/,300/0/default.jpg</v>
          </cell>
        </row>
        <row r="729">
          <cell r="A729" t="str">
            <v>16-A00-6010-1-61</v>
          </cell>
          <cell r="B729" t="str">
            <v>https://iiif.dl.itc.u-tokyo.ac.jp/iiif/kunshujou/A00_6010/001/001_0011.tif/4315,3406,742,758/,300/0/default.jpg</v>
          </cell>
        </row>
        <row r="730">
          <cell r="A730" t="str">
            <v>16-A00-6010-4-8</v>
          </cell>
          <cell r="B730" t="str">
            <v>https://iiif.dl.itc.u-tokyo.ac.jp/iiif/kunshujou/A00_6010/004/004_0004.tif/2030,1883,1418,1386/,300/0/default.jpg</v>
          </cell>
        </row>
        <row r="731">
          <cell r="A731" t="str">
            <v>16-A00-6010-12-152</v>
          </cell>
          <cell r="B731" t="str">
            <v>https://iiif.dl.itc.u-tokyo.ac.jp/iiif/kunshujou/A00_6010/012/012_0031.tif/3913,3191,2011,1347/,300/0/default.jpg</v>
          </cell>
        </row>
        <row r="732">
          <cell r="A732" t="str">
            <v>16-A00-6010-5-196</v>
          </cell>
          <cell r="B732" t="str">
            <v>https://iiif.dl.itc.u-tokyo.ac.jp/iiif/kunshujou/A00_6010/005/005_0054.tif/1876,652,1749,2304/,300/0/default.jpg</v>
          </cell>
        </row>
        <row r="733">
          <cell r="A733" t="str">
            <v>16-A00-6010-13-16</v>
          </cell>
          <cell r="B733" t="str">
            <v>https://iiif.dl.itc.u-tokyo.ac.jp/iiif/kunshujou/A00_6010/013/013_0008.tif/5236,575,1476,1927/,300/0/default.jpg</v>
          </cell>
        </row>
        <row r="734">
          <cell r="A734" t="str">
            <v>16-A00-6010-15-68</v>
          </cell>
          <cell r="B734" t="str">
            <v>https://iiif.dl.itc.u-tokyo.ac.jp/iiif/kunshujou/A00_6010/015/015_0037.tif/1035,638,1227,2496/,300/0/default.jpg</v>
          </cell>
        </row>
        <row r="735">
          <cell r="A735" t="str">
            <v>16-A00-6010-15-68</v>
          </cell>
          <cell r="B735" t="str">
            <v>https://iiif.dl.itc.u-tokyo.ac.jp/iiif/kunshujou/A00_6010/015/015_0039.tif/638,583,3990,2535/,300/0/default.jpg</v>
          </cell>
        </row>
        <row r="736">
          <cell r="A736" t="str">
            <v>16-A00-6010-15-179</v>
          </cell>
          <cell r="B736" t="str">
            <v>https://iiif.dl.itc.u-tokyo.ac.jp/iiif/kunshujou/A00_6010/015/015_0079.tif/926,785,5585,4138/,300/0/default.jpg</v>
          </cell>
        </row>
        <row r="737">
          <cell r="A737" t="str">
            <v>16-A00-6010-4-196</v>
          </cell>
          <cell r="B737" t="str">
            <v>https://iiif.dl.itc.u-tokyo.ac.jp/iiif/kunshujou/A00_6010/004/004_0024.tif/956,595,763,662/,300/0/default.jpg</v>
          </cell>
        </row>
        <row r="738">
          <cell r="A738" t="str">
            <v>16-A00-6010-6-32</v>
          </cell>
          <cell r="B738" t="str">
            <v>https://iiif.dl.itc.u-tokyo.ac.jp/iiif/kunshujou/A00_6010/006/006_0018.tif/4116,879,1954,3477/,300/0/default.jpg</v>
          </cell>
        </row>
        <row r="739">
          <cell r="A739" t="str">
            <v>16-A00-6010-12-3</v>
          </cell>
          <cell r="B739" t="str">
            <v>https://iiif.dl.itc.u-tokyo.ac.jp/iiif/kunshujou/A00_6010/012/012_0002.tif/2121,2701,1485,1877/,300/0/default.jpg</v>
          </cell>
        </row>
        <row r="740">
          <cell r="A740" t="str">
            <v>16-A00-6010-4-483</v>
          </cell>
          <cell r="B740" t="str">
            <v>https://iiif.dl.itc.u-tokyo.ac.jp/iiif/kunshujou/A00_6010/004/004_0058.tif/1050,3028,3415,1535/,300/0/default.jpg</v>
          </cell>
        </row>
        <row r="741">
          <cell r="A741" t="str">
            <v>16-A00-6010-15-87</v>
          </cell>
          <cell r="B741" t="str">
            <v>https://iiif.dl.itc.u-tokyo.ac.jp/iiif/kunshujou/A00_6010/015/015_0043.tif/947,612,2796,2002/,300/0/default.jpg</v>
          </cell>
        </row>
        <row r="742">
          <cell r="A742" t="str">
            <v>16-A00-6010-4-179</v>
          </cell>
          <cell r="B742" t="str">
            <v>https://iiif.dl.itc.u-tokyo.ac.jp/iiif/kunshujou/A00_6010/004/004_0023.tif/4029,610,487,684/,300/0/default.jpg</v>
          </cell>
        </row>
        <row r="743">
          <cell r="A743" t="str">
            <v>16-A00-6010-5-179</v>
          </cell>
          <cell r="B743" t="str">
            <v>https://iiif.dl.itc.u-tokyo.ac.jp/iiif/kunshujou/A00_6010/005/005_0049.tif/962,566,2728,3986/,300/0/default.jpg</v>
          </cell>
        </row>
        <row r="744">
          <cell r="A744" t="str">
            <v>16-A00-6010-2-71</v>
          </cell>
          <cell r="B744" t="str">
            <v>https://iiif.dl.itc.u-tokyo.ac.jp/iiif/kunshujou/A00_6010/002/002_0025.tif/3401,583,1072,1730/,300/0/default.jpg</v>
          </cell>
        </row>
        <row r="745">
          <cell r="A745" t="str">
            <v>16-A00-6010-2-105</v>
          </cell>
          <cell r="B745" t="str">
            <v>https://iiif.dl.itc.u-tokyo.ac.jp/iiif/kunshujou/A00_6010/002/002_0032.tif/1795,3271,694,1157/,300/0/default.jpg</v>
          </cell>
        </row>
        <row r="746">
          <cell r="A746" t="str">
            <v>16-A00-6010-14-12</v>
          </cell>
          <cell r="B746" t="str">
            <v>https://iiif.dl.itc.u-tokyo.ac.jp/iiif/kunshujou/A00_6010/014/014_0014.tif/887,490,2473,4465/,300/0/default.jpg</v>
          </cell>
        </row>
        <row r="747">
          <cell r="A747" t="str">
            <v>16-A00-6010-14-12</v>
          </cell>
          <cell r="B747" t="str">
            <v>https://iiif.dl.itc.u-tokyo.ac.jp/iiif/kunshujou/A00_6010/014/014_0015.tif/1017,519,5441,4399/,300/0/default.jpg</v>
          </cell>
        </row>
        <row r="748">
          <cell r="A748" t="str">
            <v>16-A00-6010-10-51</v>
          </cell>
          <cell r="B748" t="str">
            <v>https://iiif.dl.itc.u-tokyo.ac.jp/iiif/kunshujou/A00_6010/010/010_0010.tif/4383,540,1591,2167/,300/0/default.jpg</v>
          </cell>
        </row>
        <row r="749">
          <cell r="A749" t="str">
            <v>16-A00-6010-4-207</v>
          </cell>
          <cell r="B749" t="str">
            <v>https://iiif.dl.itc.u-tokyo.ac.jp/iiif/kunshujou/A00_6010/004/004_0025.tif/4184,2430,382,507/,300/0/default.jpg</v>
          </cell>
        </row>
        <row r="750">
          <cell r="A750" t="str">
            <v>16-A00-6010-3-105</v>
          </cell>
          <cell r="B750" t="str">
            <v>https://iiif.dl.itc.u-tokyo.ac.jp/iiif/kunshujou/A00_6010/003/003_0037.tif/3977,675,812,1268/,300/0/default.jpg</v>
          </cell>
        </row>
        <row r="751">
          <cell r="A751" t="str">
            <v>16-A00-6010-12-105</v>
          </cell>
          <cell r="B751" t="str">
            <v>https://iiif.dl.itc.u-tokyo.ac.jp/iiif/kunshujou/A00_6010/012/012_0021.tif/3655,2578,875,1596/,300/0/default.jpg</v>
          </cell>
        </row>
        <row r="752">
          <cell r="A752" t="str">
            <v>16-A00-6010-1-36</v>
          </cell>
          <cell r="B752" t="str">
            <v>https://iiif.dl.itc.u-tokyo.ac.jp/iiif/kunshujou/A00_6010/001/001_0006.tif/824,2913,1991,1423/,300/0/default.jpg</v>
          </cell>
        </row>
        <row r="753">
          <cell r="A753" t="str">
            <v>16-A00-6010-12-83</v>
          </cell>
          <cell r="B753" t="str">
            <v>https://iiif.dl.itc.u-tokyo.ac.jp/iiif/kunshujou/A00_6010/012/012_0015.tif/3919,3714,1013,863/,300/0/default.jpg</v>
          </cell>
        </row>
        <row r="754">
          <cell r="A754" t="str">
            <v>16-A00-6010-4-342</v>
          </cell>
          <cell r="B754" t="str">
            <v>https://iiif.dl.itc.u-tokyo.ac.jp/iiif/kunshujou/A00_6010/004/004_0041.tif/4938,3500,982,931/,300/0/default.jpg</v>
          </cell>
        </row>
        <row r="755">
          <cell r="A755" t="str">
            <v>16-A00-6010-9-56</v>
          </cell>
          <cell r="B755" t="str">
            <v>https://iiif.dl.itc.u-tokyo.ac.jp/iiif/kunshujou/A00_6010/009/009_0011.tif/1068,3322,899,1334/,300/0/default.jpg</v>
          </cell>
        </row>
        <row r="756">
          <cell r="A756" t="str">
            <v>16-A00-6010-13-105</v>
          </cell>
          <cell r="B756" t="str">
            <v>https://iiif.dl.itc.u-tokyo.ac.jp/iiif/kunshujou/A00_6010/013/013_0037.tif/858,520,2885,1832/,300/0/default.jpg</v>
          </cell>
        </row>
        <row r="757">
          <cell r="A757" t="str">
            <v>16-A00-6010-7-48</v>
          </cell>
          <cell r="B757" t="str">
            <v>https://iiif.dl.itc.u-tokyo.ac.jp/iiif/kunshujou/A00_6010/007/007_0028.tif/1040,503,2534,4433/,300/0/default.jpg</v>
          </cell>
        </row>
        <row r="758">
          <cell r="A758" t="str">
            <v>16-A00-6010-5-75</v>
          </cell>
          <cell r="B758" t="str">
            <v>https://iiif.dl.itc.u-tokyo.ac.jp/iiif/kunshujou/A00_6010/005/005_0023.tif/1895,629,4300,3388/,300/0/default.jpg</v>
          </cell>
        </row>
        <row r="759">
          <cell r="A759" t="str">
            <v>16-A00-6010-1-225</v>
          </cell>
          <cell r="B759" t="str">
            <v>https://iiif.dl.itc.u-tokyo.ac.jp/iiif/kunshujou/A00_6010/001/001_0042.tif/3596,3092,552,1110/,300/0/default.jpg</v>
          </cell>
        </row>
        <row r="760">
          <cell r="A760" t="str">
            <v>16-A00-6010-13-41</v>
          </cell>
          <cell r="B760" t="str">
            <v>https://iiif.dl.itc.u-tokyo.ac.jp/iiif/kunshujou/A00_6010/013/013_0018.tif/687,630,6827,4375/,300/0/default.jpg</v>
          </cell>
        </row>
        <row r="761">
          <cell r="A761" t="str">
            <v>16-A00-6010-2-26</v>
          </cell>
          <cell r="B761" t="str">
            <v>https://iiif.dl.itc.u-tokyo.ac.jp/iiif/kunshujou/A00_6010/002/002_0008.tif/763,540,4030,2960/,300/0/default.jpg</v>
          </cell>
        </row>
        <row r="762">
          <cell r="A762" t="str">
            <v>16-A00-6010-11-93</v>
          </cell>
          <cell r="B762" t="str">
            <v>https://iiif.dl.itc.u-tokyo.ac.jp/iiif/kunshujou/A00_6010/011/011_0079.tif/3853,905,2207,3505/,300/0/default.jpg</v>
          </cell>
        </row>
        <row r="763">
          <cell r="A763" t="str">
            <v>16-A00-6010-6-65</v>
          </cell>
          <cell r="B763" t="str">
            <v>https://iiif.dl.itc.u-tokyo.ac.jp/iiif/kunshujou/A00_6010/006/006_0035.tif/1212,742,4867,3558/,300/0/default.jpg</v>
          </cell>
        </row>
        <row r="764">
          <cell r="A764" t="str">
            <v>16-A00-6010-4-58</v>
          </cell>
          <cell r="B764" t="str">
            <v>https://iiif.dl.itc.u-tokyo.ac.jp/iiif/kunshujou/A00_6010/004/004_0010.tif/5214,1850,674,1002/,300/0/default.jpg</v>
          </cell>
        </row>
        <row r="765">
          <cell r="A765" t="str">
            <v>16-A00-6010-4-293</v>
          </cell>
          <cell r="B765" t="str">
            <v>https://iiif.dl.itc.u-tokyo.ac.jp/iiif/kunshujou/A00_6010/004/004_0032.tif/1042,3607,649,901/,300/0/default.jpg</v>
          </cell>
        </row>
        <row r="766">
          <cell r="A766" t="str">
            <v>16-A00-6010-3-191</v>
          </cell>
          <cell r="B766" t="str">
            <v>https://iiif.dl.itc.u-tokyo.ac.jp/iiif/kunshujou/A00_6010/003/003_0059.tif/949,580,5216,1838/,300/0/default.jpg</v>
          </cell>
        </row>
        <row r="767">
          <cell r="A767" t="str">
            <v>16-A00-6010-3-70</v>
          </cell>
          <cell r="B767" t="str">
            <v>https://iiif.dl.itc.u-tokyo.ac.jp/iiif/kunshujou/A00_6010/003/003_0027.tif/1120,2630,534,753/,300/0/default.jpg</v>
          </cell>
        </row>
        <row r="768">
          <cell r="A768" t="str">
            <v>16-A00-6010-4-339</v>
          </cell>
          <cell r="B768" t="str">
            <v>https://iiif.dl.itc.u-tokyo.ac.jp/iiif/kunshujou/A00_6010/004/004_0040.tif/994,2167,1500,2436/,300/0/default.jpg</v>
          </cell>
        </row>
        <row r="769">
          <cell r="A769" t="str">
            <v>16-A00-6010-14-86</v>
          </cell>
          <cell r="B769" t="str">
            <v>https://iiif.dl.itc.u-tokyo.ac.jp/iiif/kunshujou/A00_6010/014/014_0050.tif/4815,1149,726,1154/,300/0/default.jpg</v>
          </cell>
        </row>
        <row r="770">
          <cell r="A770" t="str">
            <v>16-A00-6010-1-177</v>
          </cell>
          <cell r="B770" t="str">
            <v>https://iiif.dl.itc.u-tokyo.ac.jp/iiif/kunshujou/A00_6010/001/001_0032.tif/5148,2729,782,1288/,300/0/default.jpg</v>
          </cell>
        </row>
        <row r="771">
          <cell r="A771" t="str">
            <v>16-A00-6010-7-33</v>
          </cell>
          <cell r="B771" t="str">
            <v>https://iiif.dl.itc.u-tokyo.ac.jp/iiif/kunshujou/A00_6010/007/007_0020.tif/3702,2268,2459,1359/,300/0/default.jpg</v>
          </cell>
        </row>
        <row r="772">
          <cell r="A772" t="str">
            <v>16-A00-6010-1-198</v>
          </cell>
          <cell r="B772" t="str">
            <v>https://iiif.dl.itc.u-tokyo.ac.jp/iiif/kunshujou/A00_6010/001/001_0038.tif/4395,457,887,1880/,300/0/default.jpg</v>
          </cell>
        </row>
        <row r="773">
          <cell r="A773" t="str">
            <v>16-A00-6010-14-69</v>
          </cell>
          <cell r="B773" t="str">
            <v>https://iiif.dl.itc.u-tokyo.ac.jp/iiif/kunshujou/A00_6010/014/014_0048.tif/4239,698,2243,3776/,300/0/default.jpg</v>
          </cell>
        </row>
        <row r="774">
          <cell r="A774" t="str">
            <v>16-A00-6010-12-17</v>
          </cell>
          <cell r="B774" t="str">
            <v>https://iiif.dl.itc.u-tokyo.ac.jp/iiif/kunshujou/A00_6010/012/012_0006.tif/1119,518,2330,4004/,300/0/default.jpg</v>
          </cell>
        </row>
        <row r="775">
          <cell r="A775" t="str">
            <v>16-A00-6010-12-191</v>
          </cell>
          <cell r="B775" t="str">
            <v>https://iiif.dl.itc.u-tokyo.ac.jp/iiif/kunshujou/A00_6010/012/012_0053.tif/1119,3611,561,577/,300/0/default.jpg</v>
          </cell>
        </row>
        <row r="776">
          <cell r="A776" t="str">
            <v>16-A00-6010-11-6</v>
          </cell>
          <cell r="B776" t="str">
            <v>https://iiif.dl.itc.u-tokyo.ac.jp/iiif/kunshujou/A00_6010/011/011_0004.tif/3611,2843,1411,1153/,300/0/default.jpg</v>
          </cell>
        </row>
        <row r="777">
          <cell r="A777" t="str">
            <v>16-A00-6010-5-155</v>
          </cell>
          <cell r="B777" t="str">
            <v>https://iiif.dl.itc.u-tokyo.ac.jp/iiif/kunshujou/A00_6010/005/005_0040.tif/1057,902,2581,3325/,300/0/default.jpg</v>
          </cell>
        </row>
        <row r="778">
          <cell r="A778" t="str">
            <v>16-A00-6010-4-155</v>
          </cell>
          <cell r="B778" t="str">
            <v>https://iiif.dl.itc.u-tokyo.ac.jp/iiif/kunshujou/A00_6010/004/004_0021.tif/3465,548,2595,1319/,300/0/default.jpg</v>
          </cell>
        </row>
        <row r="779">
          <cell r="A779" t="str">
            <v>16-A00-6010-4-505</v>
          </cell>
          <cell r="B779" t="str">
            <v>https://iiif.dl.itc.u-tokyo.ac.jp/iiif/kunshujou/A00_6010/004/004_0062.tif/3838,3383,800,1208/,300/0/default.jpg</v>
          </cell>
        </row>
        <row r="780">
          <cell r="A780" t="str">
            <v>16-A00-6010-4-23</v>
          </cell>
          <cell r="B780" t="str">
            <v>https://iiif.dl.itc.u-tokyo.ac.jp/iiif/kunshujou/A00_6010/004/004_0006.tif/3543,640,1481,2243/,300/0/default.jpg</v>
          </cell>
        </row>
        <row r="781">
          <cell r="A781" t="str">
            <v>16-A00-6010-4-440</v>
          </cell>
          <cell r="B781" t="str">
            <v>https://iiif.dl.itc.u-tokyo.ac.jp/iiif/kunshujou/A00_6010/004/004_0054.tif/3577,1346,1429,3219/,300/0/default.jpg</v>
          </cell>
        </row>
        <row r="782">
          <cell r="A782" t="str">
            <v>16-A00-6010-15-44</v>
          </cell>
          <cell r="B782" t="str">
            <v>https://iiif.dl.itc.u-tokyo.ac.jp/iiif/kunshujou/A00_6010/015/015_0021.tif/3881,2301,1107,1675/,300/0/default.jpg</v>
          </cell>
        </row>
        <row r="783">
          <cell r="A783" t="str">
            <v>16-A00-6010-15-155</v>
          </cell>
          <cell r="B783" t="str">
            <v>https://iiif.dl.itc.u-tokyo.ac.jp/iiif/kunshujou/A00_6010/015/015_0063.tif/848,809,5570,4083/,300/0/default.jpg</v>
          </cell>
        </row>
        <row r="784">
          <cell r="A784" t="str">
            <v>16-A00-6010-7-64</v>
          </cell>
          <cell r="B784" t="str">
            <v>https://iiif.dl.itc.u-tokyo.ac.jp/iiif/kunshujou/A00_6010/007/007_0039.tif/3029,563,3184,3910/,300/0/default.jpg</v>
          </cell>
        </row>
        <row r="785">
          <cell r="A785" t="str">
            <v>16-A00-6010-5-59</v>
          </cell>
          <cell r="B785" t="str">
            <v>https://iiif.dl.itc.u-tokyo.ac.jp/iiif/kunshujou/A00_6010/005/005_0021.tif/2325,608,3797,2413/,300/0/default.jpg</v>
          </cell>
        </row>
        <row r="786">
          <cell r="A786" t="str">
            <v>16-A00-6010-1-120</v>
          </cell>
          <cell r="B786" t="str">
            <v>https://iiif.dl.itc.u-tokyo.ac.jp/iiif/kunshujou/A00_6010/001/001_0019.tif/980,584,3609,2357/,300/0/default.jpg</v>
          </cell>
        </row>
        <row r="787">
          <cell r="A787" t="str">
            <v>16-A00-6010-13-129</v>
          </cell>
          <cell r="B787" t="str">
            <v>https://iiif.dl.itc.u-tokyo.ac.jp/iiif/kunshujou/A00_6010/013/013_0041.tif/994,2905,2698,1696/,300/0/default.jpg</v>
          </cell>
        </row>
        <row r="788">
          <cell r="A788" t="str">
            <v>16-A00-6010-10-92</v>
          </cell>
          <cell r="B788" t="str">
            <v>https://iiif.dl.itc.u-tokyo.ac.jp/iiif/kunshujou/A00_6010/010/010_0021.tif/4458,727,1501,3663/,300/0/default.jpg</v>
          </cell>
        </row>
        <row r="789">
          <cell r="A789" t="str">
            <v>16-A00-6010-3-27</v>
          </cell>
          <cell r="B789" t="str">
            <v>https://iiif.dl.itc.u-tokyo.ac.jp/iiif/kunshujou/A00_6010/003/003_0011.tif/1041,766,4599,3475/,300/0/default.jpg</v>
          </cell>
        </row>
        <row r="790">
          <cell r="A790" t="str">
            <v>16-A00-6010-3-27</v>
          </cell>
          <cell r="B790" t="str">
            <v>https://iiif.dl.itc.u-tokyo.ac.jp/iiif/kunshujou/A00_6010/003/003_0013.tif/4131,326,1948,5683/,300/0/default.jpg</v>
          </cell>
        </row>
        <row r="791">
          <cell r="A791" t="str">
            <v>16-A00-6010-12-129</v>
          </cell>
          <cell r="B791" t="str">
            <v>https://iiif.dl.itc.u-tokyo.ac.jp/iiif/kunshujou/A00_6010/012/012_0027.tif/4093,3215,982,1275/,300/0/default.jpg</v>
          </cell>
        </row>
        <row r="792">
          <cell r="A792" t="str">
            <v>16-A00-6010-9-133</v>
          </cell>
          <cell r="B792" t="str">
            <v>https://iiif.dl.itc.u-tokyo.ac.jp/iiif/kunshujou/A00_6010/009/009_0029.tif/884,647,5806,3023/,300/0/default.jpg</v>
          </cell>
        </row>
        <row r="793">
          <cell r="A793" t="str">
            <v>16-A00-6010-3-129</v>
          </cell>
          <cell r="B793" t="str">
            <v>https://iiif.dl.itc.u-tokyo.ac.jp/iiif/kunshujou/A00_6010/003/003_0042.tif/1608,1809,4447,2634/,300/0/default.jpg</v>
          </cell>
        </row>
        <row r="794">
          <cell r="A794" t="str">
            <v>16-A00-6010-12-40</v>
          </cell>
          <cell r="B794" t="str">
            <v>https://iiif.dl.itc.u-tokyo.ac.jp/iiif/kunshujou/A00_6010/012/012_0010.tif/4807,2485,1354,2092/,300/0/default.jpg</v>
          </cell>
        </row>
        <row r="795">
          <cell r="A795" t="str">
            <v>16-A00-6010-4-381</v>
          </cell>
          <cell r="B795" t="str">
            <v>https://iiif.dl.itc.u-tokyo.ac.jp/iiif/kunshujou/A00_6010/004/004_0046.tif/4690,3408,653,1102/,300/0/default.jpg</v>
          </cell>
        </row>
        <row r="796">
          <cell r="A796" t="str">
            <v>16-A00-6010-15-1</v>
          </cell>
          <cell r="B796" t="str">
            <v>https://iiif.dl.itc.u-tokyo.ac.jp/iiif/kunshujou/A00_6010/015/015_0002.tif/4580,566,2022,3760/,300/0/default.jpg</v>
          </cell>
        </row>
        <row r="797">
          <cell r="A797" t="str">
            <v>16-A00-6010-9-95</v>
          </cell>
          <cell r="B797" t="str">
            <v>https://iiif.dl.itc.u-tokyo.ac.jp/iiif/kunshujou/A00_6010/009/009_0019.tif/2062,813,1006,1220/,300/0/default.jpg</v>
          </cell>
        </row>
        <row r="798">
          <cell r="A798" t="str">
            <v>16-A00-6010-2-129</v>
          </cell>
          <cell r="B798" t="str">
            <v>https://iiif.dl.itc.u-tokyo.ac.jp/iiif/kunshujou/A00_6010/002/002_0041.tif/4246,546,1805,2695/,300/0/default.jpg</v>
          </cell>
        </row>
        <row r="799">
          <cell r="A799" t="str">
            <v>16-A00-6010-10-120</v>
          </cell>
          <cell r="B799" t="str">
            <v>https://iiif.dl.itc.u-tokyo.ac.jp/iiif/kunshujou/A00_6010/010/010_0030.tif/1156,851,2179,1686/,300/0/default.jpg</v>
          </cell>
        </row>
        <row r="800">
          <cell r="A800" t="str">
            <v>16-A00-6010-6-49</v>
          </cell>
          <cell r="B800" t="str">
            <v>https://iiif.dl.itc.u-tokyo.ac.jp/iiif/kunshujou/A00_6010/006/006_0027.tif/4087,628,1983,3911/,300/0/default.jpg</v>
          </cell>
        </row>
        <row r="801">
          <cell r="A801" t="str">
            <v>16-A00-6010-4-74</v>
          </cell>
          <cell r="B801" t="str">
            <v>https://iiif.dl.itc.u-tokyo.ac.jp/iiif/kunshujou/A00_6010/004/004_0012.tif/4884,684,977,1556/,300/0/default.jpg</v>
          </cell>
        </row>
        <row r="802">
          <cell r="A802" t="str">
            <v>16-A00-6010-3-200</v>
          </cell>
          <cell r="B802" t="str">
            <v>https://iiif.dl.itc.u-tokyo.ac.jp/iiif/kunshujou/A00_6010/003/003_0064.tif/3478,650,2612,2927/,300/0/default.jpg</v>
          </cell>
        </row>
        <row r="803">
          <cell r="A803" t="str">
            <v>16-A00-6010-4-102</v>
          </cell>
          <cell r="B803" t="str">
            <v>https://iiif.dl.itc.u-tokyo.ac.jp/iiif/kunshujou/A00_6010/004/004_0015.tif/5262,622,663,1293/,300/0/default.jpg</v>
          </cell>
        </row>
        <row r="804">
          <cell r="A804" t="str">
            <v>16-A00-6010-13-82</v>
          </cell>
          <cell r="B804" t="str">
            <v>https://iiif.dl.itc.u-tokyo.ac.jp/iiif/kunshujou/A00_6010/013/013_0033.tif/1089,2198,2234,1365/,300/0/default.jpg</v>
          </cell>
        </row>
        <row r="805">
          <cell r="A805" t="str">
            <v>16-A00-6010-8-57</v>
          </cell>
          <cell r="B805" t="str">
            <v>https://iiif.dl.itc.u-tokyo.ac.jp/iiif/kunshujou/A00_6010/008/008_0020.tif/2015,495,1626,4274/,300/0/default.jpg</v>
          </cell>
        </row>
        <row r="806">
          <cell r="A806" t="str">
            <v>16-A00-6010-5-102</v>
          </cell>
          <cell r="B806" t="str">
            <v>https://iiif.dl.itc.u-tokyo.ac.jp/iiif/kunshujou/A00_6010/005/005_0026.tif/1169,3455,643,1085/,300/0/default.jpg</v>
          </cell>
        </row>
        <row r="807">
          <cell r="A807" t="str">
            <v>16-A00-6010-14-102</v>
          </cell>
          <cell r="B807" t="str">
            <v>https://iiif.dl.itc.u-tokyo.ac.jp/iiif/kunshujou/A00_6010/014/014_0052.tif/2532,2712,630,1004/,300/0/default.jpg</v>
          </cell>
        </row>
        <row r="808">
          <cell r="A808" t="str">
            <v>16-A00-6010-1-209</v>
          </cell>
          <cell r="B808" t="str">
            <v>https://iiif.dl.itc.u-tokyo.ac.jp/iiif/kunshujou/A00_6010/001/001_0039.tif/1901,3130,1525,1107/,300/0/default.jpg</v>
          </cell>
        </row>
        <row r="809">
          <cell r="A809" t="str">
            <v>16-A00-6010-11-50</v>
          </cell>
          <cell r="B809" t="str">
            <v>https://iiif.dl.itc.u-tokyo.ac.jp/iiif/kunshujou/A00_6010/011/011_0054.tif/958,599,2647,1383/,300/0/default.jpg</v>
          </cell>
        </row>
        <row r="810">
          <cell r="A810" t="str">
            <v>16-A00-6010-11-50</v>
          </cell>
          <cell r="B810" t="str">
            <v>https://iiif.dl.itc.u-tokyo.ac.jp/iiif/kunshujou/A00_6010/011/011_0056.tif/1651,598,4565,1386/,300/0/default.jpg</v>
          </cell>
        </row>
        <row r="811">
          <cell r="A811" t="str">
            <v>16-A00-6010-4-417</v>
          </cell>
          <cell r="B811" t="str">
            <v>https://iiif.dl.itc.u-tokyo.ac.jp/iiif/kunshujou/A00_6010/004/004_0051.tif/3562,2716,1212,1780/,300/0/default.jpg</v>
          </cell>
        </row>
        <row r="812">
          <cell r="A812" t="str">
            <v>16-A00-6010-15-102</v>
          </cell>
          <cell r="B812" t="str">
            <v>https://iiif.dl.itc.u-tokyo.ac.jp/iiif/kunshujou/A00_6010/015/015_0046.tif/2919,3862,715,1019/,300/0/default.jpg</v>
          </cell>
        </row>
        <row r="813">
          <cell r="A813" t="str">
            <v>16-A00-6010-15-13</v>
          </cell>
          <cell r="B813" t="str">
            <v>https://iiif.dl.itc.u-tokyo.ac.jp/iiif/kunshujou/A00_6010/015/015_0007.tif/3855,831,2604,3993/,300/0/default.jpg</v>
          </cell>
        </row>
        <row r="814">
          <cell r="A814" t="str">
            <v>16-A00-6010-12-200</v>
          </cell>
          <cell r="B814" t="str">
            <v>https://iiif.dl.itc.u-tokyo.ac.jp/iiif/kunshujou/A00_6010/012/012_0060.tif/4093,509,1989,4567/,300/0/default.jpg</v>
          </cell>
        </row>
        <row r="815">
          <cell r="A815" t="str">
            <v>16-A00-6010-3-31</v>
          </cell>
          <cell r="B815" t="str">
            <v>https://iiif.dl.itc.u-tokyo.ac.jp/iiif/kunshujou/A00_6010/003/003_0013.tif/953,2818,1088,1352/,300/0/default.jpg</v>
          </cell>
        </row>
        <row r="816">
          <cell r="A816" t="str">
            <v>16-A00-6010-10-2</v>
          </cell>
          <cell r="B816" t="str">
            <v>https://iiif.dl.itc.u-tokyo.ac.jp/iiif/kunshujou/A00_6010/010/010_0003.tif/2782,1438,619,948/,300/0/default.jpg</v>
          </cell>
        </row>
        <row r="817">
          <cell r="A817" t="str">
            <v>16-A00-6010-4-378</v>
          </cell>
          <cell r="B817" t="str">
            <v>https://iiif.dl.itc.u-tokyo.ac.jp/iiif/kunshujou/A00_6010/004/004_0046.tif/2877,662,1516,2700/,300/0/default.jpg</v>
          </cell>
        </row>
        <row r="818">
          <cell r="A818" t="str">
            <v>16-A00-6010-10-84</v>
          </cell>
          <cell r="B818" t="str">
            <v>https://iiif.dl.itc.u-tokyo.ac.jp/iiif/kunshujou/A00_6010/010/010_0018.tif/5124,3607,813,731/,300/0/default.jpg</v>
          </cell>
        </row>
        <row r="819">
          <cell r="A819" t="str">
            <v>16-A00-6010-7-72</v>
          </cell>
          <cell r="B819" t="str">
            <v>https://iiif.dl.itc.u-tokyo.ac.jp/iiif/kunshujou/A00_6010/007/007_0044.tif/980,750,2549,3753/,300/0/default.jpg</v>
          </cell>
        </row>
        <row r="820">
          <cell r="A820" t="str">
            <v>16-A00-6010-1-136</v>
          </cell>
          <cell r="B820" t="str">
            <v>https://iiif.dl.itc.u-tokyo.ac.jp/iiif/kunshujou/A00_6010/001/001_0021.tif/3513,3039,657,1259/,300/0/default.jpg</v>
          </cell>
        </row>
        <row r="821">
          <cell r="A821" t="str">
            <v>16-A00-6010-10-136</v>
          </cell>
          <cell r="B821" t="str">
            <v>https://iiif.dl.itc.u-tokyo.ac.jp/iiif/kunshujou/A00_6010/010/010_0035.tif/834,560,5465,3918/,300/0/default.jpg</v>
          </cell>
        </row>
        <row r="822">
          <cell r="A822" t="str">
            <v>16-A00-6010-14-28</v>
          </cell>
          <cell r="B822" t="str">
            <v>https://iiif.dl.itc.u-tokyo.ac.jp/iiif/kunshujou/A00_6010/014/014_0030.tif/1046,867,5414,3856/,300/0/default.jpg</v>
          </cell>
        </row>
        <row r="823">
          <cell r="A823" t="str">
            <v>16-A00-6010-9-83</v>
          </cell>
          <cell r="B823" t="str">
            <v>https://iiif.dl.itc.u-tokyo.ac.jp/iiif/kunshujou/A00_6010/009/009_0017.tif/4925,623,809,2248/,300/0/default.jpg</v>
          </cell>
        </row>
        <row r="824">
          <cell r="A824" t="str">
            <v>16-A00-6010-4-397</v>
          </cell>
          <cell r="B824" t="str">
            <v>https://iiif.dl.itc.u-tokyo.ac.jp/iiif/kunshujou/A00_6010/004/004_0048.tif/3564,636,2536,1803/,300/0/default.jpg</v>
          </cell>
        </row>
        <row r="825">
          <cell r="A825" t="str">
            <v>16-A00-6010-12-56</v>
          </cell>
          <cell r="B825" t="str">
            <v>https://iiif.dl.itc.u-tokyo.ac.jp/iiif/kunshujou/A00_6010/012/012_0013.tif/968,518,2536,2187/,300/0/default.jpg</v>
          </cell>
        </row>
        <row r="826">
          <cell r="A826" t="str">
            <v>16-A00-6010-9-125</v>
          </cell>
          <cell r="B826" t="str">
            <v>https://iiif.dl.itc.u-tokyo.ac.jp/iiif/kunshujou/A00_6010/009/009_0027.tif/3804,720,2940,4157/,300/0/default.jpg</v>
          </cell>
        </row>
        <row r="827">
          <cell r="A827" t="str">
            <v>16-A00-6010-5-114</v>
          </cell>
          <cell r="B827" t="str">
            <v>https://iiif.dl.itc.u-tokyo.ac.jp/iiif/kunshujou/A00_6010/005/005_0029.tif/2231,545,1008,872/,300/0/default.jpg</v>
          </cell>
        </row>
        <row r="828">
          <cell r="A828" t="str">
            <v>16-A00-6010-8-41</v>
          </cell>
          <cell r="B828" t="str">
            <v>https://iiif.dl.itc.u-tokyo.ac.jp/iiif/kunshujou/A00_6010/008/008_0015.tif/3672,3877,1114,852/,300/0/default.jpg</v>
          </cell>
        </row>
        <row r="829">
          <cell r="A829" t="str">
            <v>16-A00-6010-13-94</v>
          </cell>
          <cell r="B829" t="str">
            <v>https://iiif.dl.itc.u-tokyo.ac.jp/iiif/kunshujou/A00_6010/013/013_0035.tif/1180,2150,2214,1399/,300/0/default.jpg</v>
          </cell>
        </row>
        <row r="830">
          <cell r="A830" t="str">
            <v>16-A00-6010-4-114</v>
          </cell>
          <cell r="B830" t="str">
            <v>https://iiif.dl.itc.u-tokyo.ac.jp/iiif/kunshujou/A00_6010/004/004_0015.tif/876,2876,1066,1703/,300/0/default.jpg</v>
          </cell>
        </row>
        <row r="831">
          <cell r="A831" t="str">
            <v>16-A00-6010-6-9</v>
          </cell>
          <cell r="B831" t="str">
            <v>https://iiif.dl.itc.u-tokyo.ac.jp/iiif/kunshujou/A00_6010/006/006_0006.tif/1005,811,2460,3696/,300/0/default.jpg</v>
          </cell>
        </row>
        <row r="832">
          <cell r="A832" t="str">
            <v>16-A00-6010-4-62</v>
          </cell>
          <cell r="B832" t="str">
            <v>https://iiif.dl.itc.u-tokyo.ac.jp/iiif/kunshujou/A00_6010/004/004_0010.tif/3566,2878,1160,1610/,300/0/default.jpg</v>
          </cell>
        </row>
        <row r="833">
          <cell r="A833" t="str">
            <v>16-A00-6010-15-114</v>
          </cell>
          <cell r="B833" t="str">
            <v>https://iiif.dl.itc.u-tokyo.ac.jp/iiif/kunshujou/A00_6010/015/015_0050.tif/3704,1836,2792,1344/,300/0/default.jpg</v>
          </cell>
        </row>
        <row r="834">
          <cell r="A834" t="str">
            <v>16-A00-6010-4-401</v>
          </cell>
          <cell r="B834" t="str">
            <v>https://iiif.dl.itc.u-tokyo.ac.jp/iiif/kunshujou/A00_6010/004/004_0048.tif/1015,489,1202,2784/,300/0/default.jpg</v>
          </cell>
        </row>
        <row r="835">
          <cell r="A835" t="str">
            <v>16-A00-6010-11-46</v>
          </cell>
          <cell r="B835" t="str">
            <v>https://iiif.dl.itc.u-tokyo.ac.jp/iiif/kunshujou/A00_6010/011/011_0046.tif/942,720,5219,3693/,300/0/default.jpg</v>
          </cell>
        </row>
        <row r="836">
          <cell r="A836" t="str">
            <v>16-A00-6010-11-46</v>
          </cell>
          <cell r="B836" t="str">
            <v>https://iiif.dl.itc.u-tokyo.ac.jp/iiif/kunshujou/A00_6010/011/011_0047.tif/955,755,5253,3652/,300/0/default.jpg</v>
          </cell>
        </row>
        <row r="837">
          <cell r="A837" t="str">
            <v>16-A00-6010-11-46</v>
          </cell>
          <cell r="B837" t="str">
            <v>https://iiif.dl.itc.u-tokyo.ac.jp/iiif/kunshujou/A00_6010/011/011_0048.tif/955,778,5230,3682/,300/0/default.jpg</v>
          </cell>
        </row>
        <row r="838">
          <cell r="A838" t="str">
            <v>16-A00-6010-11-46</v>
          </cell>
          <cell r="B838" t="str">
            <v>https://iiif.dl.itc.u-tokyo.ac.jp/iiif/kunshujou/A00_6010/011/011_0049.tif/970,770,5185,3637/,300/0/default.jpg</v>
          </cell>
        </row>
        <row r="839">
          <cell r="A839" t="str">
            <v>16-A00-6010-11-46</v>
          </cell>
          <cell r="B839" t="str">
            <v>https://iiif.dl.itc.u-tokyo.ac.jp/iiif/kunshujou/A00_6010/011/011_0050.tif/3656,688,2545,3719/,300/0/default.jpg</v>
          </cell>
        </row>
        <row r="840">
          <cell r="A840" t="str">
            <v>16-A00-6010-5-18</v>
          </cell>
          <cell r="B840" t="str">
            <v>https://iiif.dl.itc.u-tokyo.ac.jp/iiif/kunshujou/A00_6010/005/005_0006.tif/3697,2442,1647,2099/,300/0/default.jpg</v>
          </cell>
        </row>
        <row r="841">
          <cell r="A841" t="str">
            <v>16-A00-6010-1-161</v>
          </cell>
          <cell r="B841" t="str">
            <v>https://iiif.dl.itc.u-tokyo.ac.jp/iiif/kunshujou/A00_6010/001/001_0028.tif/2369,2892,937,1386/,300/0/default.jpg</v>
          </cell>
        </row>
        <row r="842">
          <cell r="A842" t="str">
            <v>16-A00-6010-7-25</v>
          </cell>
          <cell r="B842" t="str">
            <v>https://iiif.dl.itc.u-tokyo.ac.jp/iiif/kunshujou/A00_6010/007/007_0015.tif/972,593,5294,3932/,300/0/default.jpg</v>
          </cell>
        </row>
        <row r="843">
          <cell r="A843" t="str">
            <v>16-A00-6010-14-90</v>
          </cell>
          <cell r="B843" t="str">
            <v>https://iiif.dl.itc.u-tokyo.ac.jp/iiif/kunshujou/A00_6010/014/014_0051.tif/4941,428,1500,1492/,300/0/default.jpg</v>
          </cell>
        </row>
        <row r="844">
          <cell r="A844" t="str">
            <v>16-A00-6010-3-66</v>
          </cell>
          <cell r="B844" t="str">
            <v>https://iiif.dl.itc.u-tokyo.ac.jp/iiif/kunshujou/A00_6010/003/003_0027.tif/1618,644,1399,2199/,300/0/default.jpg</v>
          </cell>
        </row>
        <row r="845">
          <cell r="A845" t="str">
            <v>16-A00-6010-3-187</v>
          </cell>
          <cell r="B845" t="str">
            <v>https://iiif.dl.itc.u-tokyo.ac.jp/iiif/kunshujou/A00_6010/003/003_0057.tif/2243,558,1382,2849/,300/0/default.jpg</v>
          </cell>
        </row>
        <row r="846">
          <cell r="A846" t="str">
            <v>16-A00-6010-12-168</v>
          </cell>
          <cell r="B846" t="str">
            <v>https://iiif.dl.itc.u-tokyo.ac.jp/iiif/kunshujou/A00_6010/012/012_0036.tif/1008,2469,1934,2100/,300/0/default.jpg</v>
          </cell>
        </row>
        <row r="847">
          <cell r="A847" t="str">
            <v>16-A00-6010-4-285</v>
          </cell>
          <cell r="B847" t="str">
            <v>https://iiif.dl.itc.u-tokyo.ac.jp/iiif/kunshujou/A00_6010/004/004_0031.tif/4450,3733,307,782/,300/0/default.jpg</v>
          </cell>
        </row>
        <row r="848">
          <cell r="A848" t="str">
            <v>16-A00-6010-14-5</v>
          </cell>
          <cell r="B848" t="str">
            <v>https://iiif.dl.itc.u-tokyo.ac.jp/iiif/kunshujou/A00_6010/014/014_0004.tif/862,482,2806,5405/,300/0/default.jpg</v>
          </cell>
        </row>
        <row r="849">
          <cell r="A849" t="str">
            <v>16-A00-6010-3-168</v>
          </cell>
          <cell r="B849" t="str">
            <v>https://iiif.dl.itc.u-tokyo.ac.jp/iiif/kunshujou/A00_6010/003/003_0050.tif/2660,3432,887,794/,300/0/default.jpg</v>
          </cell>
        </row>
        <row r="850">
          <cell r="A850" t="str">
            <v>16-A00-6010-3-89</v>
          </cell>
          <cell r="B850" t="str">
            <v>https://iiif.dl.itc.u-tokyo.ac.jp/iiif/kunshujou/A00_6010/003/003_0034.tif/2074,2345,1521,1997/,300/0/default.jpg</v>
          </cell>
        </row>
        <row r="851">
          <cell r="A851" t="str">
            <v>16-A00-6010-12-187</v>
          </cell>
          <cell r="B851" t="str">
            <v>https://iiif.dl.itc.u-tokyo.ac.jp/iiif/kunshujou/A00_6010/012/012_0052.tif/4593,572,1592,3933/,300/0/default.jpg</v>
          </cell>
        </row>
        <row r="852">
          <cell r="A852" t="str">
            <v>16-A00-6010-10-161</v>
          </cell>
          <cell r="B852" t="str">
            <v>https://iiif.dl.itc.u-tokyo.ac.jp/iiif/kunshujou/A00_6010/010/010_0046.tif/1136,1615,4701,2953/,300/0/default.jpg</v>
          </cell>
        </row>
        <row r="853">
          <cell r="A853" t="str">
            <v>16-A00-6010-4-35</v>
          </cell>
          <cell r="B853" t="str">
            <v>https://iiif.dl.itc.u-tokyo.ac.jp/iiif/kunshujou/A00_6010/004/004_0007.tif/5497,616,481,786/,300/0/default.jpg</v>
          </cell>
        </row>
        <row r="854">
          <cell r="A854" t="str">
            <v>16-A00-6010-4-143</v>
          </cell>
          <cell r="B854" t="str">
            <v>https://iiif.dl.itc.u-tokyo.ac.jp/iiif/kunshujou/A00_6010/004/004_0019.tif/4621,589,690,957/,300/0/default.jpg</v>
          </cell>
        </row>
        <row r="855">
          <cell r="A855" t="str">
            <v>16-A00-6010-8-16</v>
          </cell>
          <cell r="B855" t="str">
            <v>https://iiif.dl.itc.u-tokyo.ac.jp/iiif/kunshujou/A00_6010/008/008_0009.tif/5056,565,1326,4090/,300/0/default.jpg</v>
          </cell>
        </row>
        <row r="856">
          <cell r="A856" t="str">
            <v>16-A00-6010-5-143</v>
          </cell>
          <cell r="B856" t="str">
            <v>https://iiif.dl.itc.u-tokyo.ac.jp/iiif/kunshujou/A00_6010/005/005_0035.tif/2839,3344,849,1068/,300/0/default.jpg</v>
          </cell>
        </row>
        <row r="857">
          <cell r="A857" t="str">
            <v>16-A00-6010-11-11</v>
          </cell>
          <cell r="B857" t="str">
            <v>https://iiif.dl.itc.u-tokyo.ac.jp/iiif/kunshujou/A00_6010/011/011_0007.tif/972,563,5264,3947/,300/0/default.jpg</v>
          </cell>
        </row>
        <row r="858">
          <cell r="A858" t="str">
            <v>16-A00-6010-1-248</v>
          </cell>
          <cell r="B858" t="str">
            <v>https://iiif.dl.itc.u-tokyo.ac.jp/iiif/kunshujou/A00_6010/001/001_0046.tif/3470,448,2464,2092/,300/0/default.jpg</v>
          </cell>
        </row>
        <row r="859">
          <cell r="A859" t="str">
            <v>16-A00-6010-15-52</v>
          </cell>
          <cell r="B859" t="str">
            <v>https://iiif.dl.itc.u-tokyo.ac.jp/iiif/kunshujou/A00_6010/015/015_0026.tif/942,534,3305,4375/,300/0/default.jpg</v>
          </cell>
        </row>
        <row r="860">
          <cell r="A860" t="str">
            <v>16-A00-6010-15-143</v>
          </cell>
          <cell r="B860" t="str">
            <v>https://iiif.dl.itc.u-tokyo.ac.jp/iiif/kunshujou/A00_6010/015/015_0058.tif/940,573,780,1216/,300/0/default.jpg</v>
          </cell>
        </row>
        <row r="861">
          <cell r="A861" t="str">
            <v>16-A00-6010-4-456</v>
          </cell>
          <cell r="B861" t="str">
            <v>https://iiif.dl.itc.u-tokyo.ac.jp/iiif/kunshujou/A00_6010/004/004_0055.tif/3636,2515,1095,2034/,300/0/default.jpg</v>
          </cell>
        </row>
        <row r="862">
          <cell r="A862" t="str">
            <v>16-A00-6010-6-90</v>
          </cell>
          <cell r="B862" t="str">
            <v>https://iiif.dl.itc.u-tokyo.ac.jp/iiif/kunshujou/A00_6010/006/006_0062.tif/1294,533,4807,3985/,300/0/default.jpg</v>
          </cell>
        </row>
        <row r="863">
          <cell r="A863" t="str">
            <v>16-A00-6010-15-25</v>
          </cell>
          <cell r="B863" t="str">
            <v>https://iiif.dl.itc.u-tokyo.ac.jp/iiif/kunshujou/A00_6010/015/015_0016.tif/1582,814,5245,3999/,300/0/default.jpg</v>
          </cell>
        </row>
        <row r="864">
          <cell r="A864" t="str">
            <v>16-A00-6010-15-134</v>
          </cell>
          <cell r="B864" t="str">
            <v>https://iiif.dl.itc.u-tokyo.ac.jp/iiif/kunshujou/A00_6010/015/015_0057.tif/3735,552,2807,2434/,300/0/default.jpg</v>
          </cell>
        </row>
        <row r="865">
          <cell r="A865" t="str">
            <v>16-A00-6010-4-421</v>
          </cell>
          <cell r="B865" t="str">
            <v>https://iiif.dl.itc.u-tokyo.ac.jp/iiif/kunshujou/A00_6010/004/004_0051.tif/2596,3677,781,931/,300/0/default.jpg</v>
          </cell>
        </row>
        <row r="866">
          <cell r="A866" t="str">
            <v>16-A00-6010-11-66</v>
          </cell>
          <cell r="B866" t="str">
            <v>https://iiif.dl.itc.u-tokyo.ac.jp/iiif/kunshujou/A00_6010/011/011_0066.tif/2190,2130,1252,1015/,300/0/default.jpg</v>
          </cell>
        </row>
        <row r="867">
          <cell r="A867" t="str">
            <v>16-A00-6010-5-134</v>
          </cell>
          <cell r="B867" t="str">
            <v>https://iiif.dl.itc.u-tokyo.ac.jp/iiif/kunshujou/A00_6010/005/005_0033.tif/2091,749,557,621/,300/0/default.jpg</v>
          </cell>
        </row>
        <row r="868">
          <cell r="A868" t="str">
            <v>16-A00-6010-8-61</v>
          </cell>
          <cell r="B868" t="str">
            <v>https://iiif.dl.itc.u-tokyo.ac.jp/iiif/kunshujou/A00_6010/008/008_0022.tif/847,497,3447,4270/,300/0/default.jpg</v>
          </cell>
        </row>
        <row r="869">
          <cell r="A869" t="str">
            <v>16-A00-6010-11-89</v>
          </cell>
          <cell r="B869" t="str">
            <v>https://iiif.dl.itc.u-tokyo.ac.jp/iiif/kunshujou/A00_6010/011/011_0074.tif/2159,560,1359,2103/,300/0/default.jpg</v>
          </cell>
        </row>
        <row r="870">
          <cell r="A870" t="str">
            <v>16-A00-6010-11-89</v>
          </cell>
          <cell r="B870" t="str">
            <v>https://iiif.dl.itc.u-tokyo.ac.jp/iiif/kunshujou/A00_6010/011/011_0075.tif/2083,161,2396,2494/,300/0/default.jpg</v>
          </cell>
        </row>
        <row r="871">
          <cell r="A871" t="str">
            <v>16-A00-6010-4-134</v>
          </cell>
          <cell r="B871" t="str">
            <v>https://iiif.dl.itc.u-tokyo.ac.jp/iiif/kunshujou/A00_6010/004/004_0017.tif/2820,2427,506,1456/,300/0/default.jpg</v>
          </cell>
        </row>
        <row r="872">
          <cell r="A872" t="str">
            <v>16-A00-6010-4-42</v>
          </cell>
          <cell r="B872" t="str">
            <v>https://iiif.dl.itc.u-tokyo.ac.jp/iiif/kunshujou/A00_6010/004/004_0007.tif/2305,1950,1080,1673/,300/0/default.jpg</v>
          </cell>
        </row>
        <row r="873">
          <cell r="A873" t="str">
            <v>16-A00-6010-5-80</v>
          </cell>
          <cell r="B873" t="str">
            <v>https://iiif.dl.itc.u-tokyo.ac.jp/iiif/kunshujou/A00_6010/005/005_0024.tif/2420,556,683,1019/,300/0/default.jpg</v>
          </cell>
        </row>
        <row r="874">
          <cell r="A874" t="str">
            <v>16-A00-6010-10-116</v>
          </cell>
          <cell r="B874" t="str">
            <v>https://iiif.dl.itc.u-tokyo.ac.jp/iiif/kunshujou/A00_6010/010/010_0028.tif/1023,618,816,2535/,300/0/default.jpg</v>
          </cell>
        </row>
        <row r="875">
          <cell r="A875" t="str">
            <v>16-A00-6010-12-76</v>
          </cell>
          <cell r="B875" t="str">
            <v>https://iiif.dl.itc.u-tokyo.ac.jp/iiif/kunshujou/A00_6010/012/012_0015.tif/5664,1755,601,1101/,300/0/default.jpg</v>
          </cell>
        </row>
        <row r="876">
          <cell r="A876" t="str">
            <v>16-A00-6010-9-105</v>
          </cell>
          <cell r="B876" t="str">
            <v>https://iiif.dl.itc.u-tokyo.ac.jp/iiif/kunshujou/A00_6010/009/009_0021.tif/3873,3683,896,1085/,300/0/default.jpg</v>
          </cell>
        </row>
        <row r="877">
          <cell r="A877" t="str">
            <v>16-A00-6010-3-11</v>
          </cell>
          <cell r="B877" t="str">
            <v>https://iiif.dl.itc.u-tokyo.ac.jp/iiif/kunshujou/A00_6010/003/003_0005.tif/1768,2344,1442,2184/,300/0/default.jpg</v>
          </cell>
        </row>
        <row r="878">
          <cell r="A878" t="str">
            <v>16-A00-6010-4-358</v>
          </cell>
          <cell r="B878" t="str">
            <v>https://iiif.dl.itc.u-tokyo.ac.jp/iiif/kunshujou/A00_6010/004/004_0044.tif/5037,3234,953,1319/,300/0/default.jpg</v>
          </cell>
        </row>
        <row r="879">
          <cell r="A879" t="str">
            <v>16-A00-6010-12-99</v>
          </cell>
          <cell r="B879" t="str">
            <v>https://iiif.dl.itc.u-tokyo.ac.jp/iiif/kunshujou/A00_6010/012/012_0019.tif/3958,2271,2227,2219/,300/0/default.jpg</v>
          </cell>
        </row>
        <row r="880">
          <cell r="A880" t="str">
            <v>16-A00-6010-1-116</v>
          </cell>
          <cell r="B880" t="str">
            <v>https://iiif.dl.itc.u-tokyo.ac.jp/iiif/kunshujou/A00_6010/001/001_0018.tif/822,667,2286,1905/,300/0/default.jpg</v>
          </cell>
        </row>
        <row r="881">
          <cell r="A881" t="str">
            <v>16-A00-6010-7-52</v>
          </cell>
          <cell r="B881" t="str">
            <v>https://iiif.dl.itc.u-tokyo.ac.jp/iiif/kunshujou/A00_6010/007/007_0031.tif/972,690,2541,3693/,300/0/default.jpg</v>
          </cell>
        </row>
        <row r="882">
          <cell r="A882" t="str">
            <v>16-A00-6010-2-84</v>
          </cell>
          <cell r="B882" t="str">
            <v>https://iiif.dl.itc.u-tokyo.ac.jp/iiif/kunshujou/A00_6010/002/002_0029.tif/3222,576,2784,3143/,300/0/default.jpg</v>
          </cell>
        </row>
        <row r="883">
          <cell r="A883" t="str">
            <v>16-A00-6010-11-31</v>
          </cell>
          <cell r="B883" t="str">
            <v>https://iiif.dl.itc.u-tokyo.ac.jp/iiif/kunshujou/A00_6010/011/011_0030.tif/3586,1743,2502,1820/,300/0/default.jpg</v>
          </cell>
        </row>
        <row r="884">
          <cell r="A884" t="str">
            <v>16-A00-6010-1-268</v>
          </cell>
          <cell r="B884" t="str">
            <v>https://iiif.dl.itc.u-tokyo.ac.jp/iiif/kunshujou/A00_6010/001/001_0048.tif/908,2969,1174,1321/,300/0/default.jpg</v>
          </cell>
        </row>
        <row r="885">
          <cell r="A885" t="str">
            <v>16-A00-6010-15-163</v>
          </cell>
          <cell r="B885" t="str">
            <v>https://iiif.dl.itc.u-tokyo.ac.jp/iiif/kunshujou/A00_6010/015/015_0072.tif/910,1128,5562,3593/,300/0/default.jpg</v>
          </cell>
        </row>
        <row r="886">
          <cell r="A886" t="str">
            <v>16-A00-6010-15-72</v>
          </cell>
          <cell r="B886" t="str">
            <v>https://iiif.dl.itc.u-tokyo.ac.jp/iiif/kunshujou/A00_6010/015/015_0040.tif/2490,661,1220,1655/,300/0/default.jpg</v>
          </cell>
        </row>
        <row r="887">
          <cell r="A887" t="str">
            <v>16-A00-6010-4-476</v>
          </cell>
          <cell r="B887" t="str">
            <v>https://iiif.dl.itc.u-tokyo.ac.jp/iiif/kunshujou/A00_6010/004/004_0057.tif/1087,609,2473,2436/,300/0/default.jpg</v>
          </cell>
        </row>
        <row r="888">
          <cell r="A888" t="str">
            <v>16-A00-6010-6-28</v>
          </cell>
          <cell r="B888" t="str">
            <v>https://iiif.dl.itc.u-tokyo.ac.jp/iiif/kunshujou/A00_6010/006/006_0016.tif/2691,192,1570,4358/,300/0/default.jpg</v>
          </cell>
        </row>
        <row r="889">
          <cell r="A889" t="str">
            <v>16-A00-6010-4-15</v>
          </cell>
          <cell r="B889" t="str">
            <v>https://iiif.dl.itc.u-tokyo.ac.jp/iiif/kunshujou/A00_6010/004/004_0005.tif/3670,1842,954,1297/,300/0/default.jpg</v>
          </cell>
        </row>
        <row r="890">
          <cell r="A890" t="str">
            <v>16-A00-6010-4-499</v>
          </cell>
          <cell r="B890" t="str">
            <v>https://iiif.dl.itc.u-tokyo.ac.jp/iiif/kunshujou/A00_6010/004/004_0061.tif/1048,575,564,761/,300/0/default.jpg</v>
          </cell>
        </row>
        <row r="891">
          <cell r="A891" t="str">
            <v>16-A00-6010-4-163</v>
          </cell>
          <cell r="B891" t="str">
            <v>https://iiif.dl.itc.u-tokyo.ac.jp/iiif/kunshujou/A00_6010/004/004_0021.tif/1154,699,1067,1329/,300/0/default.jpg</v>
          </cell>
        </row>
        <row r="892">
          <cell r="A892" t="str">
            <v>16-A00-6010-8-36</v>
          </cell>
          <cell r="B892" t="str">
            <v>https://iiif.dl.itc.u-tokyo.ac.jp/iiif/kunshujou/A00_6010/008/008_0014.tif/814,488,1000,2505/,300/0/default.jpg</v>
          </cell>
        </row>
        <row r="893">
          <cell r="A893" t="str">
            <v>16-A00-6010-5-163</v>
          </cell>
          <cell r="B893" t="str">
            <v>https://iiif.dl.itc.u-tokyo.ac.jp/iiif/kunshujou/A00_6010/005/005_0045.tif/3667,870,2570,3419/,300/0/default.jpg</v>
          </cell>
        </row>
        <row r="894">
          <cell r="A894" t="str">
            <v>16-A00-6010-3-148</v>
          </cell>
          <cell r="B894" t="str">
            <v>https://iiif.dl.itc.u-tokyo.ac.jp/iiif/kunshujou/A00_6010/003/003_0046.tif/1004,493,1805,4038/,300/0/default.jpg</v>
          </cell>
        </row>
        <row r="895">
          <cell r="A895" t="str">
            <v>16-A00-6010-1-94</v>
          </cell>
          <cell r="B895" t="str">
            <v>https://iiif.dl.itc.u-tokyo.ac.jp/iiif/kunshujou/A00_6010/001/001_0015.tif/3968,3137,796,1028/,300/0/default.jpg</v>
          </cell>
        </row>
        <row r="896">
          <cell r="A896" t="str">
            <v>16-A00-6010-1-7</v>
          </cell>
          <cell r="B896" t="str">
            <v>https://iiif.dl.itc.u-tokyo.ac.jp/iiif/kunshujou/A00_6010/001/001_0003.tif/2500,3018,774,1268/,300/0/default.jpg</v>
          </cell>
        </row>
        <row r="897">
          <cell r="A897" t="str">
            <v>16-A00-6010-12-21</v>
          </cell>
          <cell r="B897" t="str">
            <v>https://iiif.dl.itc.u-tokyo.ac.jp/iiif/kunshujou/A00_6010/012/012_0007.tif/3625,2977,672,1053/,300/0/default.jpg</v>
          </cell>
        </row>
        <row r="898">
          <cell r="A898" t="str">
            <v>16-A00-6010-8-4</v>
          </cell>
          <cell r="B898" t="str">
            <v>https://iiif.dl.itc.u-tokyo.ac.jp/iiif/kunshujou/A00_6010/008/008_0003.tif/830,490,2818,2093/,300/0/default.jpg</v>
          </cell>
        </row>
        <row r="899">
          <cell r="A899" t="str">
            <v>16-A00-6010-10-141</v>
          </cell>
          <cell r="B899" t="str">
            <v>https://iiif.dl.itc.u-tokyo.ac.jp/iiif/kunshujou/A00_6010/010/010_0037.tif/3708,1657,1701,1617/,300/0/default.jpg</v>
          </cell>
        </row>
        <row r="900">
          <cell r="A900" t="str">
            <v>16-A00-6010-5-38</v>
          </cell>
          <cell r="B900" t="str">
            <v>https://iiif.dl.itc.u-tokyo.ac.jp/iiif/kunshujou/A00_6010/005/005_0013.tif/3755,584,1146,1452/,300/0/default.jpg</v>
          </cell>
        </row>
        <row r="901">
          <cell r="A901" t="str">
            <v>16-A00-6010-1-141</v>
          </cell>
          <cell r="B901" t="str">
            <v>https://iiif.dl.itc.u-tokyo.ac.jp/iiif/kunshujou/A00_6010/001/001_0022.tif/1810,407,3274,1913/,300/0/default.jpg</v>
          </cell>
        </row>
        <row r="902">
          <cell r="A902" t="str">
            <v>16-A00-6010-3-46</v>
          </cell>
          <cell r="B902" t="str">
            <v>https://iiif.dl.itc.u-tokyo.ac.jp/iiif/kunshujou/A00_6010/003/003_0019.tif/4774,2530,1335,1877/,300/0/default.jpg</v>
          </cell>
        </row>
        <row r="903">
          <cell r="A903" t="str">
            <v>16-A00-6010-12-148</v>
          </cell>
          <cell r="B903" t="str">
            <v>https://iiif.dl.itc.u-tokyo.ac.jp/iiif/kunshujou/A00_6010/012/012_0030.tif/1944,534,744,894/,300/0/default.jpg</v>
          </cell>
        </row>
        <row r="904">
          <cell r="A904" t="str">
            <v>16-A00-6010-4-460</v>
          </cell>
          <cell r="B904" t="str">
            <v>https://iiif.dl.itc.u-tokyo.ac.jp/iiif/kunshujou/A00_6010/004/004_0055.tif/1042,1707,988,2825/,300/0/default.jpg</v>
          </cell>
        </row>
        <row r="905">
          <cell r="A905" t="str">
            <v>16-A00-6010-15-175</v>
          </cell>
          <cell r="B905" t="str">
            <v>https://iiif.dl.itc.u-tokyo.ac.jp/iiif/kunshujou/A00_6010/015/015_0078.tif/5237,832,1266,4052/,300/0/default.jpg</v>
          </cell>
        </row>
        <row r="906">
          <cell r="A906" t="str">
            <v>16-A00-6010-15-64</v>
          </cell>
          <cell r="B906" t="str">
            <v>https://iiif.dl.itc.u-tokyo.ac.jp/iiif/kunshujou/A00_6010/015/015_0033.tif/926,560,1064,3445/,300/0/default.jpg</v>
          </cell>
        </row>
        <row r="907">
          <cell r="A907" t="str">
            <v>16-A00-6010-11-27</v>
          </cell>
          <cell r="B907" t="str">
            <v>https://iiif.dl.itc.u-tokyo.ac.jp/iiif/kunshujou/A00_6010/011/011_0025.tif/948,1212,1057,2725/,300/0/default.jpg</v>
          </cell>
        </row>
        <row r="908">
          <cell r="A908" t="str">
            <v>16-A00-6010-11-27</v>
          </cell>
          <cell r="B908" t="str">
            <v>https://iiif.dl.itc.u-tokyo.ac.jp/iiif/kunshujou/A00_6010/011/011_0026.tif/649,516,5500,2605/,300/0/default.jpg</v>
          </cell>
        </row>
        <row r="909">
          <cell r="A909" t="str">
            <v>16-A00-6010-11-27</v>
          </cell>
          <cell r="B909" t="str">
            <v>https://iiif.dl.itc.u-tokyo.ac.jp/iiif/kunshujou/A00_6010/011/011_0027.tif/597,1890,6652,2630/,300/0/default.jpg</v>
          </cell>
        </row>
        <row r="910">
          <cell r="A910" t="str">
            <v>16-A00-6010-2-92</v>
          </cell>
          <cell r="B910" t="str">
            <v>https://iiif.dl.itc.u-tokyo.ac.jp/iiif/kunshujou/A00_6010/002/002_0030.tif/4134,3216,593,1266/,300/0/default.jpg</v>
          </cell>
        </row>
        <row r="911">
          <cell r="A911" t="str">
            <v>16-A00-6010-5-175</v>
          </cell>
          <cell r="B911" t="str">
            <v>https://iiif.dl.itc.u-tokyo.ac.jp/iiif/kunshujou/A00_6010/005/005_0047.tif/1120,2768,1082,1480/,300/0/default.jpg</v>
          </cell>
        </row>
        <row r="912">
          <cell r="A912" t="str">
            <v>16-A00-6010-8-20</v>
          </cell>
          <cell r="B912" t="str">
            <v>https://iiif.dl.itc.u-tokyo.ac.jp/iiif/kunshujou/A00_6010/008/008_0010.tif/900,674,5451,4128/,300/0/default.jpg</v>
          </cell>
        </row>
        <row r="913">
          <cell r="A913" t="str">
            <v>16-A00-6010-4-175</v>
          </cell>
          <cell r="B913" t="str">
            <v>https://iiif.dl.itc.u-tokyo.ac.jp/iiif/kunshujou/A00_6010/004/004_0022.tif/931,580,1196,1774/,300/0/default.jpg</v>
          </cell>
        </row>
        <row r="914">
          <cell r="A914" t="str">
            <v>16-A00-6010-10-157</v>
          </cell>
          <cell r="B914" t="str">
            <v>https://iiif.dl.itc.u-tokyo.ac.jp/iiif/kunshujou/A00_6010/010/010_0044.tif/2191,580,1425,3908/,300/0/default.jpg</v>
          </cell>
        </row>
        <row r="915">
          <cell r="A915" t="str">
            <v>16-A00-6010-14-49</v>
          </cell>
          <cell r="B915" t="str">
            <v>https://iiif.dl.itc.u-tokyo.ac.jp/iiif/kunshujou/A00_6010/014/014_0041.tif/2373,2139,1196,2760/,300/0/default.jpg</v>
          </cell>
        </row>
        <row r="916">
          <cell r="A916" t="str">
            <v>16-A00-6010-12-37</v>
          </cell>
          <cell r="B916" t="str">
            <v>https://iiif.dl.itc.u-tokyo.ac.jp/iiif/kunshujou/A00_6010/012/012_0010.tif/3726,2039,375,589/,300/0/default.jpg</v>
          </cell>
        </row>
        <row r="917">
          <cell r="A917" t="str">
            <v>16-A00-6010-1-82</v>
          </cell>
          <cell r="B917" t="str">
            <v>https://iiif.dl.itc.u-tokyo.ac.jp/iiif/kunshujou/A00_6010/001/001_0013.tif/1452,3451,528,828/,300/0/default.jpg</v>
          </cell>
        </row>
        <row r="918">
          <cell r="A918" t="str">
            <v>16-A00-6010-9-144</v>
          </cell>
          <cell r="B918" t="str">
            <v>https://iiif.dl.itc.u-tokyo.ac.jp/iiif/kunshujou/A00_6010/009/009_0030.tif/878,3464,868,1073/,300/0/default.jpg</v>
          </cell>
        </row>
        <row r="919">
          <cell r="A919" t="str">
            <v>16-A00-6010-4-4</v>
          </cell>
          <cell r="B919" t="str">
            <v>https://iiif.dl.itc.u-tokyo.ac.jp/iiif/kunshujou/A00_6010/004/004_0004.tif/3771,702,2172,2285/,300/0/default.jpg</v>
          </cell>
        </row>
        <row r="920">
          <cell r="A920" t="str">
            <v>16-A00-6010-3-50</v>
          </cell>
          <cell r="B920" t="str">
            <v>https://iiif.dl.itc.u-tokyo.ac.jp/iiif/kunshujou/A00_6010/003/003_0019.tif/1005,2520,1154,1948/,300/0/default.jpg</v>
          </cell>
        </row>
        <row r="921">
          <cell r="A921" t="str">
            <v>16-A00-6010-4-319</v>
          </cell>
          <cell r="B921" t="str">
            <v>https://iiif.dl.itc.u-tokyo.ac.jp/iiif/kunshujou/A00_6010/004/004_0037.tif/1030,767,4934,2757/,300/0/default.jpg</v>
          </cell>
        </row>
        <row r="922">
          <cell r="A922" t="str">
            <v>16-A00-6010-7-13</v>
          </cell>
          <cell r="B922" t="str">
            <v>https://iiif.dl.itc.u-tokyo.ac.jp/iiif/kunshujou/A00_6010/007/007_0009.tif/3665,630,2578,3902/,300/0/default.jpg</v>
          </cell>
        </row>
        <row r="923">
          <cell r="A923" t="str">
            <v>16-A00-6010-1-157</v>
          </cell>
          <cell r="B923" t="str">
            <v>https://iiif.dl.itc.u-tokyo.ac.jp/iiif/kunshujou/A00_6010/001/001_0027.tif/969,761,4961,3286/,300/0/default.jpg</v>
          </cell>
        </row>
        <row r="924">
          <cell r="A924" t="str">
            <v>16-A00-6010-1-229</v>
          </cell>
          <cell r="B924" t="str">
            <v>https://iiif.dl.itc.u-tokyo.ac.jp/iiif/kunshujou/A00_6010/001/001_0042.tif/969,3032,571,944/,300/0/default.jpg</v>
          </cell>
        </row>
        <row r="925">
          <cell r="A925" t="str">
            <v>16-A00-6010-11-70</v>
          </cell>
          <cell r="B925" t="str">
            <v>https://iiif.dl.itc.u-tokyo.ac.jp/iiif/kunshujou/A00_6010/011/011_0067.tif/5485,572,640,888/,300/0/default.jpg</v>
          </cell>
        </row>
        <row r="926">
          <cell r="A926" t="str">
            <v>16-A00-6010-4-437</v>
          </cell>
          <cell r="B926" t="str">
            <v>https://iiif.dl.itc.u-tokyo.ac.jp/iiif/kunshujou/A00_6010/004/004_0054.tif/4328,600,740,740/,300/0/default.jpg</v>
          </cell>
        </row>
        <row r="927">
          <cell r="A927" t="str">
            <v>16-A00-6010-15-33</v>
          </cell>
          <cell r="B927" t="str">
            <v>https://iiif.dl.itc.u-tokyo.ac.jp/iiif/kunshujou/A00_6010/015/015_0018.tif/6000,560,535,1212/,300/0/default.jpg</v>
          </cell>
        </row>
        <row r="928">
          <cell r="A928" t="str">
            <v>16-A00-6010-15-122</v>
          </cell>
          <cell r="B928" t="str">
            <v>https://iiif.dl.itc.u-tokyo.ac.jp/iiif/kunshujou/A00_6010/015/015_0053.tif/3931,2627,635,1388/,300/0/default.jpg</v>
          </cell>
        </row>
        <row r="929">
          <cell r="A929" t="str">
            <v>16-A00-6010-6-86</v>
          </cell>
          <cell r="B929" t="str">
            <v>https://iiif.dl.itc.u-tokyo.ac.jp/iiif/kunshujou/A00_6010/006/006_0058.tif/1204,638,4979,3813/,300/0/default.jpg</v>
          </cell>
        </row>
        <row r="930">
          <cell r="A930" t="str">
            <v>16-A00-6010-4-54</v>
          </cell>
          <cell r="B930" t="str">
            <v>https://iiif.dl.itc.u-tokyo.ac.jp/iiif/kunshujou/A00_6010/004/004_0009.tif/995,610,1439,1878/,300/0/default.jpg</v>
          </cell>
        </row>
        <row r="931">
          <cell r="A931" t="str">
            <v>16-A00-6010-6-69</v>
          </cell>
          <cell r="B931" t="str">
            <v>https://iiif.dl.itc.u-tokyo.ac.jp/iiif/kunshujou/A00_6010/006/006_0040.tif/1100,585,5062,3955/,300/0/default.jpg</v>
          </cell>
        </row>
        <row r="932">
          <cell r="A932" t="str">
            <v>16-A00-6010-4-122</v>
          </cell>
          <cell r="B932" t="str">
            <v>https://iiif.dl.itc.u-tokyo.ac.jp/iiif/kunshujou/A00_6010/004/004_0016.tif/867,585,2280,2445/,300/0/default.jpg</v>
          </cell>
        </row>
        <row r="933">
          <cell r="A933" t="str">
            <v>16-A00-6010-5-122</v>
          </cell>
          <cell r="B933" t="str">
            <v>https://iiif.dl.itc.u-tokyo.ac.jp/iiif/kunshujou/A00_6010/005/005_0030.tif/1057,2422,2581,2067/,300/0/default.jpg</v>
          </cell>
        </row>
        <row r="934">
          <cell r="A934" t="str">
            <v>16-A00-6010-9-113</v>
          </cell>
          <cell r="B934" t="str">
            <v>https://iiif.dl.itc.u-tokyo.ac.jp/iiif/kunshujou/A00_6010/009/009_0022.tif/2190,728,1643,2473/,300/0/default.jpg</v>
          </cell>
        </row>
        <row r="935">
          <cell r="A935" t="str">
            <v>16-A00-6010-3-109</v>
          </cell>
          <cell r="B935" t="str">
            <v>https://iiif.dl.itc.u-tokyo.ac.jp/iiif/kunshujou/A00_6010/003/003_0037.tif/1490,612,973,738/,300/0/default.jpg</v>
          </cell>
        </row>
        <row r="936">
          <cell r="A936" t="str">
            <v>16-A00-6010-12-60</v>
          </cell>
          <cell r="B936" t="str">
            <v>https://iiif.dl.itc.u-tokyo.ac.jp/iiif/kunshujou/A00_6010/012/012_0014.tif/3879,518,633,1164/,300/0/default.jpg</v>
          </cell>
        </row>
        <row r="937">
          <cell r="A937" t="str">
            <v>16-A00-6010-2-109</v>
          </cell>
          <cell r="B937" t="str">
            <v>https://iiif.dl.itc.u-tokyo.ac.jp/iiif/kunshujou/A00_6010/002/002_0034.tif/4166,2418,1831,2032/,300/0/default.jpg</v>
          </cell>
        </row>
        <row r="938">
          <cell r="A938" t="str">
            <v>16-A00-6010-10-100</v>
          </cell>
          <cell r="B938" t="str">
            <v>https://iiif.dl.itc.u-tokyo.ac.jp/iiif/kunshujou/A00_6010/010/010_0023.tif/5085,3063,862,1365/,300/0/default.jpg</v>
          </cell>
        </row>
        <row r="939">
          <cell r="A939" t="str">
            <v>16-A00-6010-5-96</v>
          </cell>
          <cell r="B939" t="str">
            <v>https://iiif.dl.itc.u-tokyo.ac.jp/iiif/kunshujou/A00_6010/005/005_0026.tif/1075,857,1004,2471/,300/0/default.jpg</v>
          </cell>
        </row>
        <row r="940">
          <cell r="A940" t="str">
            <v>16-A00-6010-5-79</v>
          </cell>
          <cell r="B940" t="str">
            <v>https://iiif.dl.itc.u-tokyo.ac.jp/iiif/kunshujou/A00_6010/005/005_0024.tif/3636,2600,2560,1910/,300/0/default.jpg</v>
          </cell>
        </row>
        <row r="941">
          <cell r="A941" t="str">
            <v>16-A00-6010-1-100</v>
          </cell>
          <cell r="B941" t="str">
            <v>https://iiif.dl.itc.u-tokyo.ac.jp/iiif/kunshujou/A00_6010/001/001_0015.tif/858,3477,499,628/,300/0/default.jpg</v>
          </cell>
        </row>
        <row r="942">
          <cell r="A942" t="str">
            <v>16-A00-6010-7-44</v>
          </cell>
          <cell r="B942" t="str">
            <v>https://iiif.dl.itc.u-tokyo.ac.jp/iiif/kunshujou/A00_6010/007/007_0026.tif/980,600,2668,3917/,300/0/default.jpg</v>
          </cell>
        </row>
        <row r="943">
          <cell r="A943" t="str">
            <v>16-A00-6010-13-109</v>
          </cell>
          <cell r="B943" t="str">
            <v>https://iiif.dl.itc.u-tokyo.ac.jp/iiif/kunshujou/A00_6010/013/013_0038.tif/3914,2082,2596,1628/,300/0/default.jpg</v>
          </cell>
        </row>
        <row r="944">
          <cell r="A944" t="str">
            <v>16-A00-6010-12-109</v>
          </cell>
          <cell r="B944" t="str">
            <v>https://iiif.dl.itc.u-tokyo.ac.jp/iiif/kunshujou/A00_6010/012/012_0022.tif/1658,541,4464,2632/,300/0/default.jpg</v>
          </cell>
        </row>
        <row r="945">
          <cell r="A945" t="str">
            <v>16-A00-6010-6-12</v>
          </cell>
          <cell r="B945" t="str">
            <v>https://iiif.dl.itc.u-tokyo.ac.jp/iiif/kunshujou/A00_6010/006/006_0008.tif/3628,600,2500,3827/,300/0/default.jpg</v>
          </cell>
        </row>
        <row r="946">
          <cell r="A946" t="str">
            <v>16-A00-6010-4-159</v>
          </cell>
          <cell r="B946" t="str">
            <v>https://iiif.dl.itc.u-tokyo.ac.jp/iiif/kunshujou/A00_6010/004/004_0021.tif/3574,1839,442,581/,300/0/default.jpg</v>
          </cell>
        </row>
        <row r="947">
          <cell r="A947" t="str">
            <v>16-A00-6010-5-159</v>
          </cell>
          <cell r="B947" t="str">
            <v>https://iiif.dl.itc.u-tokyo.ac.jp/iiif/kunshujou/A00_6010/005/005_0043.tif/949,704,4457,3807/,300/0/default.jpg</v>
          </cell>
        </row>
        <row r="948">
          <cell r="A948" t="str">
            <v>16-A00-6010-2-51</v>
          </cell>
          <cell r="B948" t="str">
            <v>https://iiif.dl.itc.u-tokyo.ac.jp/iiif/kunshujou/A00_6010/002/002_0018.tif/3450,598,2489,1514/,300/0/default.jpg</v>
          </cell>
        </row>
        <row r="949">
          <cell r="A949" t="str">
            <v>16-A00-6010-1-252</v>
          </cell>
          <cell r="B949" t="str">
            <v>https://iiif.dl.itc.u-tokyo.ac.jp/iiif/kunshujou/A00_6010/001/001_0046.tif/3510,2667,951,1438/,300/0/default.jpg</v>
          </cell>
        </row>
        <row r="950">
          <cell r="A950" t="str">
            <v>16-A00-6010-13-36</v>
          </cell>
          <cell r="B950" t="str">
            <v>https://iiif.dl.itc.u-tokyo.ac.jp/iiif/kunshujou/A00_6010/013/013_0014.tif/1033,706,5559,4172/,300/0/default.jpg</v>
          </cell>
        </row>
        <row r="951">
          <cell r="A951" t="str">
            <v>16-A00-6010-7-1</v>
          </cell>
          <cell r="B951" t="str">
            <v>https://iiif.dl.itc.u-tokyo.ac.jp/iiif/kunshujou/A00_6010/007/007_0002.tif/995,593,2623,3932/,300/0/default.jpg</v>
          </cell>
        </row>
        <row r="952">
          <cell r="A952" t="str">
            <v>16-A00-6010-15-159</v>
          </cell>
          <cell r="B952" t="str">
            <v>https://iiif.dl.itc.u-tokyo.ac.jp/iiif/kunshujou/A00_6010/015/015_0067.tif/669,553,3500,3500/,300/0/default.jpg</v>
          </cell>
        </row>
        <row r="953">
          <cell r="A953" t="str">
            <v>16-A00-6010-15-159</v>
          </cell>
          <cell r="B953" t="str">
            <v>https://iiif.dl.itc.u-tokyo.ac.jp/iiif/kunshujou/A00_6010/015/015_0068.tif/3661,606,3303,3465/,300/0/default.jpg</v>
          </cell>
        </row>
        <row r="954">
          <cell r="A954" t="str">
            <v>16-A00-6010-15-48</v>
          </cell>
          <cell r="B954" t="str">
            <v>https://iiif.dl.itc.u-tokyo.ac.jp/iiif/kunshujou/A00_6010/015/015_0022.tif/924,589,2811,2671/,300/0/default.jpg</v>
          </cell>
        </row>
        <row r="955">
          <cell r="A955" t="str">
            <v>16-A00-6010-4-335</v>
          </cell>
          <cell r="B955" t="str">
            <v>https://iiif.dl.itc.u-tokyo.ac.jp/iiif/kunshujou/A00_6010/004/004_0040.tif/3613,1930,2292,2428/,300/0/default.jpg</v>
          </cell>
        </row>
        <row r="956">
          <cell r="A956" t="str">
            <v>16-A00-6010-9-21</v>
          </cell>
          <cell r="B956" t="str">
            <v>https://iiif.dl.itc.u-tokyo.ac.jp/iiif/kunshujou/A00_6010/009/009_0007.tif/923,639,785,1694/,300/0/default.jpg</v>
          </cell>
        </row>
        <row r="957">
          <cell r="A957" t="str">
            <v>16-A00-6010-1-41</v>
          </cell>
          <cell r="B957" t="str">
            <v>https://iiif.dl.itc.u-tokyo.ac.jp/iiif/kunshujou/A00_6010/001/001_0007.tif/2247,3092,1107,1209/,300/0/default.jpg</v>
          </cell>
        </row>
        <row r="958">
          <cell r="A958" t="str">
            <v>16-A00-6010-12-172</v>
          </cell>
          <cell r="B958" t="str">
            <v>https://iiif.dl.itc.u-tokyo.ac.jp/iiif/kunshujou/A00_6010/012/012_0039.tif/1277,518,1981,1592/,300/0/default.jpg</v>
          </cell>
        </row>
        <row r="959">
          <cell r="A959" t="str">
            <v>16-A00-6010-12-172</v>
          </cell>
          <cell r="B959" t="str">
            <v>https://iiif.dl.itc.u-tokyo.ac.jp/iiif/kunshujou/A00_6010/012/012_0040.tif/1341,1755,1941,2814/,300/0/default.jpg</v>
          </cell>
        </row>
        <row r="960">
          <cell r="A960" t="str">
            <v>16-A00-6010-3-172</v>
          </cell>
          <cell r="B960" t="str">
            <v>https://iiif.dl.itc.u-tokyo.ac.jp/iiif/kunshujou/A00_6010/003/003_0051.tif/2299,2112,1251,2387/,300/0/default.jpg</v>
          </cell>
        </row>
        <row r="961">
          <cell r="A961" t="str">
            <v>16-A00-6010-3-93</v>
          </cell>
          <cell r="B961" t="str">
            <v>https://iiif.dl.itc.u-tokyo.ac.jp/iiif/kunshujou/A00_6010/003/003_0035.tif/2481,1986,1118,2571/,300/0/default.jpg</v>
          </cell>
        </row>
        <row r="962">
          <cell r="A962" t="str">
            <v>16-A00-6010-4-270</v>
          </cell>
          <cell r="B962" t="str">
            <v>https://iiif.dl.itc.u-tokyo.ac.jp/iiif/kunshujou/A00_6010/004/004_0030.tif/3512,2671,1182,1961/,300/0/default.jpg</v>
          </cell>
        </row>
        <row r="963">
          <cell r="A963" t="str">
            <v>16-A00-6010-10-26</v>
          </cell>
          <cell r="B963" t="str">
            <v>https://iiif.dl.itc.u-tokyo.ac.jp/iiif/kunshujou/A00_6010/010/010_0006.tif/1204,765,4665,3573/,300/0/default.jpg</v>
          </cell>
        </row>
        <row r="964">
          <cell r="A964" t="str">
            <v>16-A00-6010-14-65</v>
          </cell>
          <cell r="B964" t="str">
            <v>https://iiif.dl.itc.u-tokyo.ac.jp/iiif/kunshujou/A00_6010/014/014_0047.tif/2444,414,1146,879/,300/0/default.jpg</v>
          </cell>
        </row>
        <row r="965">
          <cell r="A965" t="str">
            <v>16-A00-6010-1-194</v>
          </cell>
          <cell r="B965" t="str">
            <v>https://iiif.dl.itc.u-tokyo.ac.jp/iiif/kunshujou/A00_6010/001/001_0036.tif/912,425,1429,3863/,300/0/default.jpg</v>
          </cell>
        </row>
        <row r="966">
          <cell r="A966" t="str">
            <v>16-A00-6010-4-78</v>
          </cell>
          <cell r="B966" t="str">
            <v>https://iiif.dl.itc.u-tokyo.ac.jp/iiif/kunshujou/A00_6010/004/004_0012.tif/3680,2832,703,612/,300/0/default.jpg</v>
          </cell>
        </row>
        <row r="967">
          <cell r="A967" t="str">
            <v>16-A00-6010-6-45</v>
          </cell>
          <cell r="B967" t="str">
            <v>https://iiif.dl.itc.u-tokyo.ac.jp/iiif/kunshujou/A00_6010/006/006_0025.tif/1022,580,2542,3101/,300/0/default.jpg</v>
          </cell>
        </row>
        <row r="968">
          <cell r="A968" t="str">
            <v>16-A00-6010-7-107</v>
          </cell>
          <cell r="B968" t="str">
            <v>https://iiif.dl.itc.u-tokyo.ac.jp/iiif/kunshujou/A00_6010/007/007_0071.tif/972,1672,2616,3693/,300/0/default.jpg</v>
          </cell>
        </row>
        <row r="969">
          <cell r="A969" t="str">
            <v>16-A00-6010-3-6</v>
          </cell>
          <cell r="B969" t="str">
            <v>https://iiif.dl.itc.u-tokyo.ac.jp/iiif/kunshujou/A00_6010/003/003_0003.tif/926,675,996,2918/,300/0/default.jpg</v>
          </cell>
        </row>
        <row r="970">
          <cell r="A970" t="str">
            <v>16-A00-6010-4-97</v>
          </cell>
          <cell r="B970" t="str">
            <v>https://iiif.dl.itc.u-tokyo.ac.jp/iiif/kunshujou/A00_6010/004/004_0014.tif/2171,1182,658,1067/,300/0/default.jpg</v>
          </cell>
        </row>
        <row r="971">
          <cell r="A971" t="str">
            <v>16-A00-6010-1-205</v>
          </cell>
          <cell r="B971" t="str">
            <v>https://iiif.dl.itc.u-tokyo.ac.jp/iiif/kunshujou/A00_6010/001/001_0039.tif/976,505,3398,2564/,300/0/default.jpg</v>
          </cell>
        </row>
        <row r="972">
          <cell r="A972" t="str">
            <v>16-A00-6010-13-61</v>
          </cell>
          <cell r="B972" t="str">
            <v>https://iiif.dl.itc.u-tokyo.ac.jp/iiif/kunshujou/A00_6010/013/013_0028.tif/1065,706,2386,2106/,300/0/default.jpg</v>
          </cell>
        </row>
        <row r="973">
          <cell r="A973" t="str">
            <v>16-A00-6010-12-125</v>
          </cell>
          <cell r="B973" t="str">
            <v>https://iiif.dl.itc.u-tokyo.ac.jp/iiif/kunshujou/A00_6010/012/012_0026.tif/2724,3437,827,1170/,300/0/default.jpg</v>
          </cell>
        </row>
        <row r="974">
          <cell r="A974" t="str">
            <v>16-A00-6010-1-16</v>
          </cell>
          <cell r="B974" t="str">
            <v>https://iiif.dl.itc.u-tokyo.ac.jp/iiif/kunshujou/A00_6010/001/001_0004.tif/2286,2971,949,1179/,300/0/default.jpg</v>
          </cell>
        </row>
        <row r="975">
          <cell r="A975" t="str">
            <v>16-A00-6010-4-362</v>
          </cell>
          <cell r="B975" t="str">
            <v>https://iiif.dl.itc.u-tokyo.ac.jp/iiif/kunshujou/A00_6010/004/004_0044.tif/1007,517,865,2522/,300/0/default.jpg</v>
          </cell>
        </row>
        <row r="976">
          <cell r="A976" t="str">
            <v>16-A00-6010-9-76</v>
          </cell>
          <cell r="B976" t="str">
            <v>https://iiif.dl.itc.u-tokyo.ac.jp/iiif/kunshujou/A00_6010/009/009_0016.tif/939,766,1868,2572/,300/0/default.jpg</v>
          </cell>
        </row>
        <row r="977">
          <cell r="A977" t="str">
            <v>16-A00-6010-13-125</v>
          </cell>
          <cell r="B977" t="str">
            <v>https://iiif.dl.itc.u-tokyo.ac.jp/iiif/kunshujou/A00_6010/013/013_0040.tif/1410,3695,2146,1255/,300/0/default.jpg</v>
          </cell>
        </row>
        <row r="978">
          <cell r="A978" t="str">
            <v>16-A00-6010-5-55</v>
          </cell>
          <cell r="B978" t="str">
            <v>https://iiif.dl.itc.u-tokyo.ac.jp/iiif/kunshujou/A00_6010/005/005_0020.tif/2860,524,3336,2455/,300/0/default.jpg</v>
          </cell>
        </row>
        <row r="979">
          <cell r="A979" t="str">
            <v>16-A00-6010-7-68</v>
          </cell>
          <cell r="B979" t="str">
            <v>https://iiif.dl.itc.u-tokyo.ac.jp/iiif/kunshujou/A00_6010/007/007_0042.tif/3747,922,2481,3454/,300/0/default.jpg</v>
          </cell>
        </row>
        <row r="980">
          <cell r="A980" t="str">
            <v>16-A00-6010-7-87</v>
          </cell>
          <cell r="B980" t="str">
            <v>https://iiif.dl.itc.u-tokyo.ac.jp/iiif/kunshujou/A00_6010/007/007_0055.tif/927,750,5241,3543/,300/0/default.jpg</v>
          </cell>
        </row>
        <row r="981">
          <cell r="A981" t="str">
            <v>16-A00-6010-2-125</v>
          </cell>
          <cell r="B981" t="str">
            <v>https://iiif.dl.itc.u-tokyo.ac.jp/iiif/kunshujou/A00_6010/002/002_0040.tif/4678,3113,735,1302/,300/0/default.jpg</v>
          </cell>
        </row>
        <row r="982">
          <cell r="A982" t="str">
            <v>16-A00-6010-14-32</v>
          </cell>
          <cell r="B982" t="str">
            <v>https://iiif.dl.itc.u-tokyo.ac.jp/iiif/kunshujou/A00_6010/014/014_0033.tif/978,636,5402,4118/,300/0/default.jpg</v>
          </cell>
        </row>
        <row r="983">
          <cell r="A983" t="str">
            <v>16-A00-6010-9-99</v>
          </cell>
          <cell r="B983" t="str">
            <v>https://iiif.dl.itc.u-tokyo.ac.jp/iiif/kunshujou/A00_6010/009/009_0020.tif/931,845,2936,3940/,300/0/default.jpg</v>
          </cell>
        </row>
        <row r="984">
          <cell r="A984" t="str">
            <v>16-A00-6010-10-71</v>
          </cell>
          <cell r="B984" t="str">
            <v>https://iiif.dl.itc.u-tokyo.ac.jp/iiif/kunshujou/A00_6010/010/010_0015.tif/1100,892,4852,3237/,300/0/default.jpg</v>
          </cell>
        </row>
        <row r="985">
          <cell r="A985" t="str">
            <v>16-A00-6010-4-227</v>
          </cell>
          <cell r="B985" t="str">
            <v>https://iiif.dl.itc.u-tokyo.ac.jp/iiif/kunshujou/A00_6010/004/004_0026.tif/1777,577,747,1115/,300/0/default.jpg</v>
          </cell>
        </row>
        <row r="986">
          <cell r="A986" t="str">
            <v>16-A00-6010-3-125</v>
          </cell>
          <cell r="B986" t="str">
            <v>https://iiif.dl.itc.u-tokyo.ac.jp/iiif/kunshujou/A00_6010/003/003_0040.tif/1081,796,4902,3394/,300/0/default.jpg</v>
          </cell>
        </row>
        <row r="987">
          <cell r="A987" t="str">
            <v>16-A00-6010-6-53</v>
          </cell>
          <cell r="B987" t="str">
            <v>https://iiif.dl.itc.u-tokyo.ac.jp/iiif/kunshujou/A00_6010/006/006_0028.tif/2892,522,1367,3998/,300/0/default.jpg</v>
          </cell>
        </row>
        <row r="988">
          <cell r="A988" t="str">
            <v>16-A00-6010-6-5</v>
          </cell>
          <cell r="B988" t="str">
            <v>https://iiif.dl.itc.u-tokyo.ac.jp/iiif/kunshujou/A00_6010/006/006_0004.tif/1044,747,2339,3592/,300/0/default.jpg</v>
          </cell>
        </row>
        <row r="989">
          <cell r="A989" t="str">
            <v>16-A00-6010-4-118</v>
          </cell>
          <cell r="B989" t="str">
            <v>https://iiif.dl.itc.u-tokyo.ac.jp/iiif/kunshujou/A00_6010/004/004_0016.tif/3531,632,627,601/,300/0/default.jpg</v>
          </cell>
        </row>
        <row r="990">
          <cell r="A990" t="str">
            <v>16-A00-6010-13-98</v>
          </cell>
          <cell r="B990" t="str">
            <v>https://iiif.dl.itc.u-tokyo.ac.jp/iiif/kunshujou/A00_6010/013/013_0036.tif/4085,3622,2300,1356/,300/0/default.jpg</v>
          </cell>
        </row>
        <row r="991">
          <cell r="A991" t="str">
            <v>16-A00-6010-5-118</v>
          </cell>
          <cell r="B991" t="str">
            <v>https://iiif.dl.itc.u-tokyo.ac.jp/iiif/kunshujou/A00_6010/005/005_0030.tif/4799,2359,1333,2109/,300/0/default.jpg</v>
          </cell>
        </row>
        <row r="992">
          <cell r="A992" t="str">
            <v>16-A00-6010-2-10</v>
          </cell>
          <cell r="B992" t="str">
            <v>https://iiif.dl.itc.u-tokyo.ac.jp/iiif/kunshujou/A00_6010/002/002_0003.tif/2828,3102,527,1215/,300/0/default.jpg</v>
          </cell>
        </row>
        <row r="993">
          <cell r="A993" t="str">
            <v>16-A00-6010-13-77</v>
          </cell>
          <cell r="B993" t="str">
            <v>https://iiif.dl.itc.u-tokyo.ac.jp/iiif/kunshujou/A00_6010/013/013_0032.tif/1036,3338,2231,1509/,300/0/default.jpg</v>
          </cell>
        </row>
        <row r="994">
          <cell r="A994" t="str">
            <v>16-A00-6010-1-213</v>
          </cell>
          <cell r="B994" t="str">
            <v>https://iiif.dl.itc.u-tokyo.ac.jp/iiif/kunshujou/A00_6010/001/001_0041.tif/2937,480,1145,2291/,300/0/default.jpg</v>
          </cell>
        </row>
        <row r="995">
          <cell r="A995" t="str">
            <v>16-A00-6010-15-118</v>
          </cell>
          <cell r="B995" t="str">
            <v>https://iiif.dl.itc.u-tokyo.ac.jp/iiif/kunshujou/A00_6010/015/015_0052.tif/3766,544,2737,4340/,300/0/default.jpg</v>
          </cell>
        </row>
        <row r="996">
          <cell r="A996" t="str">
            <v>16-A00-6010-4-81</v>
          </cell>
          <cell r="B996" t="str">
            <v>https://iiif.dl.itc.u-tokyo.ac.jp/iiif/kunshujou/A00_6010/004/004_0013.tif/5060,602,851,1133/,300/0/default.jpg</v>
          </cell>
        </row>
        <row r="997">
          <cell r="A997" t="str">
            <v>16-A00-6010-7-111</v>
          </cell>
          <cell r="B997" t="str">
            <v>https://iiif.dl.itc.u-tokyo.ac.jp/iiif/kunshujou/A00_6010/007/007_0074.tif/3717,840,2496,3566/,300/0/default.jpg</v>
          </cell>
        </row>
        <row r="998">
          <cell r="A998" t="str">
            <v>16-A00-6010-5-43</v>
          </cell>
          <cell r="B998" t="str">
            <v>https://iiif.dl.itc.u-tokyo.ac.jp/iiif/kunshujou/A00_6010/005/005_0015.tif/1046,755,4919,3556/,300/0/default.jpg</v>
          </cell>
        </row>
        <row r="999">
          <cell r="A999" t="str">
            <v>16-A00-6010-9-60</v>
          </cell>
          <cell r="B999" t="str">
            <v>https://iiif.dl.itc.u-tokyo.ac.jp/iiif/kunshujou/A00_6010/009/009_0012.tif/3970,3535,994,1311/,300/0/default.jpg</v>
          </cell>
        </row>
        <row r="1000">
          <cell r="A1000" t="str">
            <v>16-A00-6010-4-374</v>
          </cell>
          <cell r="B1000" t="str">
            <v>https://iiif.dl.itc.u-tokyo.ac.jp/iiif/kunshujou/A00_6010/004/004_0045.tif/2291,3519,554,994/,300/0/default.jpg</v>
          </cell>
        </row>
        <row r="1001">
          <cell r="A1001" t="str">
            <v>16-A00-6010-10-88</v>
          </cell>
          <cell r="B1001" t="str">
            <v>https://iiif.dl.itc.u-tokyo.ac.jp/iiif/kunshujou/A00_6010/010/010_0018.tif/2541,1518,974,2986/,300/0/default.jpg</v>
          </cell>
        </row>
        <row r="1002">
          <cell r="A1002" t="str">
            <v>16-A00-6010-12-133</v>
          </cell>
          <cell r="B1002" t="str">
            <v>https://iiif.dl.itc.u-tokyo.ac.jp/iiif/kunshujou/A00_6010/012/012_0027.tif/2078,1668,1537,2917/,300/0/default.jpg</v>
          </cell>
        </row>
        <row r="1003">
          <cell r="A1003" t="str">
            <v>16-A00-6010-9-129</v>
          </cell>
          <cell r="B1003" t="str">
            <v>https://iiif.dl.itc.u-tokyo.ac.jp/iiif/kunshujou/A00_6010/009/009_0028.tif/4577,3375,1046,1441/,300/0/default.jpg</v>
          </cell>
        </row>
        <row r="1004">
          <cell r="A1004" t="str">
            <v>16-A00-6010-3-133</v>
          </cell>
          <cell r="B1004" t="str">
            <v>https://iiif.dl.itc.u-tokyo.ac.jp/iiif/kunshujou/A00_6010/003/003_0044.tif/3521,1556,1146,2989/,300/0/default.jpg</v>
          </cell>
        </row>
        <row r="1005">
          <cell r="A1005" t="str">
            <v>16-A00-6010-4-231</v>
          </cell>
          <cell r="B1005" t="str">
            <v>https://iiif.dl.itc.u-tokyo.ac.jp/iiif/kunshujou/A00_6010/004/004_0026.tif/1003,2025,1640,2494/,300/0/default.jpg</v>
          </cell>
        </row>
        <row r="1006">
          <cell r="A1006" t="str">
            <v>16-A00-6010-10-67</v>
          </cell>
          <cell r="B1006" t="str">
            <v>https://iiif.dl.itc.u-tokyo.ac.jp/iiif/kunshujou/A00_6010/010/010_0013.tif/1242,540,3154,4000/,300/0/default.jpg</v>
          </cell>
        </row>
        <row r="1007">
          <cell r="A1007" t="str">
            <v>16-A00-6010-2-133</v>
          </cell>
          <cell r="B1007" t="str">
            <v>https://iiif.dl.itc.u-tokyo.ac.jp/iiif/kunshujou/A00_6010/002/002_0041.tif/5154,3196,881,1210/,300/0/default.jpg</v>
          </cell>
        </row>
        <row r="1008">
          <cell r="A1008" t="str">
            <v>16-A00-6010-14-24</v>
          </cell>
          <cell r="B1008" t="str">
            <v>https://iiif.dl.itc.u-tokyo.ac.jp/iiif/kunshujou/A00_6010/014/014_0028.tif/954,616,2205,2147/,300/0/default.jpg</v>
          </cell>
        </row>
        <row r="1009">
          <cell r="A1009" t="str">
            <v>16-A00-6010-7-91</v>
          </cell>
          <cell r="B1009" t="str">
            <v>https://iiif.dl.itc.u-tokyo.ac.jp/iiif/kunshujou/A00_6010/007/007_0059.tif/1050,316,2521,5223/,300/0/default.jpg</v>
          </cell>
        </row>
        <row r="1010">
          <cell r="A1010" t="str">
            <v>16-A00-6010-2-47</v>
          </cell>
          <cell r="B1010" t="str">
            <v>https://iiif.dl.itc.u-tokyo.ac.jp/iiif/kunshujou/A00_6010/002/002_0016.tif/806,2184,5058,2253/,300/0/default.jpg</v>
          </cell>
        </row>
        <row r="1011">
          <cell r="A1011" t="str">
            <v>16-A00-6010-2-47</v>
          </cell>
          <cell r="B1011" t="str">
            <v>https://iiif.dl.itc.u-tokyo.ac.jp/iiif/kunshujou/A00_6010/002/002_0017.tif/4987,2139,967,2268/,300/0/default.jpg</v>
          </cell>
        </row>
        <row r="1012">
          <cell r="A1012" t="str">
            <v>16-A00-6010-2-2</v>
          </cell>
          <cell r="B1012" t="str">
            <v>https://iiif.dl.itc.u-tokyo.ac.jp/iiif/kunshujou/A00_6010/002/002_0002.tif/850,1056,2458,3171/,300/0/default.jpg</v>
          </cell>
        </row>
        <row r="1013">
          <cell r="A1013" t="str">
            <v>16-A00-6010-4-39</v>
          </cell>
          <cell r="B1013" t="str">
            <v>https://iiif.dl.itc.u-tokyo.ac.jp/iiif/kunshujou/A00_6010/004/004_0007.tif/3584,2236,1266,2312/,300/0/default.jpg</v>
          </cell>
        </row>
        <row r="1014">
          <cell r="A1014" t="str">
            <v>16-A00-6010-13-20</v>
          </cell>
          <cell r="B1014" t="str">
            <v>https://iiif.dl.itc.u-tokyo.ac.jp/iiif/kunshujou/A00_6010/013/013_0008.tif/2027,608,970,1436/,300/0/default.jpg</v>
          </cell>
        </row>
        <row r="1015">
          <cell r="A1015" t="str">
            <v>16-A00-6010-1-244</v>
          </cell>
          <cell r="B1015" t="str">
            <v>https://iiif.dl.itc.u-tokyo.ac.jp/iiif/kunshujou/A00_6010/001/001_0045.tif/3462,3405,635,818/,300/0/default.jpg</v>
          </cell>
        </row>
        <row r="1016">
          <cell r="A1016" t="str">
            <v>16-A00-6010-14-9</v>
          </cell>
          <cell r="B1016" t="str">
            <v>https://iiif.dl.itc.u-tokyo.ac.jp/iiif/kunshujou/A00_6010/014/014_0012.tif/873,1179,2747,3504/,300/0/default.jpg</v>
          </cell>
        </row>
        <row r="1017">
          <cell r="A1017" t="str">
            <v>16-A00-6010-4-289</v>
          </cell>
          <cell r="B1017" t="str">
            <v>https://iiif.dl.itc.u-tokyo.ac.jp/iiif/kunshujou/A00_6010/004/004_0031.tif/1783,3632,420,883/,300/0/default.jpg</v>
          </cell>
        </row>
        <row r="1018">
          <cell r="A1018" t="str">
            <v>16-A00-6010-12-164</v>
          </cell>
          <cell r="B1018" t="str">
            <v>https://iiif.dl.itc.u-tokyo.ac.jp/iiif/kunshujou/A00_6010/012/012_0035.tif/1150,3040,879,1339/,300/0/default.jpg</v>
          </cell>
        </row>
        <row r="1019">
          <cell r="A1019" t="str">
            <v>16-A00-6010-1-57</v>
          </cell>
          <cell r="B1019" t="str">
            <v>https://iiif.dl.itc.u-tokyo.ac.jp/iiif/kunshujou/A00_6010/001/001_0011.tif/3435,427,583,2042/,300/0/default.jpg</v>
          </cell>
        </row>
        <row r="1020">
          <cell r="A1020" t="str">
            <v>16-A00-6010-9-37</v>
          </cell>
          <cell r="B1020" t="str">
            <v>https://iiif.dl.itc.u-tokyo.ac.jp/iiif/kunshujou/A00_6010/009/009_0009.tif/1748,625,726,1548/,300/0/default.jpg</v>
          </cell>
        </row>
        <row r="1021">
          <cell r="A1021" t="str">
            <v>16-A00-6010-4-323</v>
          </cell>
          <cell r="B1021" t="str">
            <v>https://iiif.dl.itc.u-tokyo.ac.jp/iiif/kunshujou/A00_6010/004/004_0037.tif/2507,3644,867,833/,300/0/default.jpg</v>
          </cell>
        </row>
        <row r="1022">
          <cell r="A1022" t="str">
            <v>16-A00-6010-7-29</v>
          </cell>
          <cell r="B1022" t="str">
            <v>https://iiif.dl.itc.u-tokyo.ac.jp/iiif/kunshujou/A00_6010/007/007_0017.tif/1085,638,2504,3835/,300/0/default.jpg</v>
          </cell>
        </row>
        <row r="1023">
          <cell r="A1023" t="str">
            <v>16-A00-6010-5-14</v>
          </cell>
          <cell r="B1023" t="str">
            <v>https://iiif.dl.itc.u-tokyo.ac.jp/iiif/kunshujou/A00_6010/005/005_0005.tif/941,535,5338,3105/,300/0/default.jpg</v>
          </cell>
        </row>
        <row r="1024">
          <cell r="A1024" t="str">
            <v>16-A00-6010-1-182</v>
          </cell>
          <cell r="B1024" t="str">
            <v>https://iiif.dl.itc.u-tokyo.ac.jp/iiif/kunshujou/A00_6010/001/001_0033.tif/3999,472,1918,2969/,300/0/default.jpg</v>
          </cell>
        </row>
        <row r="1025">
          <cell r="A1025" t="str">
            <v>16-A00-6010-14-73</v>
          </cell>
          <cell r="B1025" t="str">
            <v>https://iiif.dl.itc.u-tokyo.ac.jp/iiif/kunshujou/A00_6010/014/014_0048.tif/2350,3501,1134,1368/,300/0/default.jpg</v>
          </cell>
        </row>
        <row r="1026">
          <cell r="A1026" t="str">
            <v>16-A00-6010-10-30</v>
          </cell>
          <cell r="B1026" t="str">
            <v>https://iiif.dl.itc.u-tokyo.ac.jp/iiif/kunshujou/A00_6010/010/010_0008.tif/3536,1548,787,1864/,300/0/default.jpg</v>
          </cell>
        </row>
        <row r="1027">
          <cell r="A1027" t="str">
            <v>16-A00-6010-4-266</v>
          </cell>
          <cell r="B1027" t="str">
            <v>https://iiif.dl.itc.u-tokyo.ac.jp/iiif/kunshujou/A00_6010/004/004_0029.tif/1034,3165,1038,1425/,300/0/default.jpg</v>
          </cell>
        </row>
        <row r="1028">
          <cell r="A1028" t="str">
            <v>16-A00-6010-3-85</v>
          </cell>
          <cell r="B1028" t="str">
            <v>https://iiif.dl.itc.u-tokyo.ac.jp/iiif/kunshujou/A00_6010/003/003_0033.tif/2337,503,1855,4022/,300/0/default.jpg</v>
          </cell>
        </row>
        <row r="1029">
          <cell r="A1029" t="str">
            <v>16-A00-6010-3-164</v>
          </cell>
          <cell r="B1029" t="str">
            <v>https://iiif.dl.itc.u-tokyo.ac.jp/iiif/kunshujou/A00_6010/003/003_0050.tif/1914,566,4149,2646/,300/0/default.jpg</v>
          </cell>
        </row>
        <row r="1030">
          <cell r="A1030" t="str">
            <v>16-A00-6010-12-165</v>
          </cell>
          <cell r="B1030" t="str">
            <v>https://iiif.dl.itc.u-tokyo.ac.jp/iiif/kunshujou/A00_6010/012/012_0036.tif/2943,518,3131,2378/,300/0/default.jpg</v>
          </cell>
        </row>
        <row r="1031">
          <cell r="A1031" t="str">
            <v>16-A00-6010-4-288</v>
          </cell>
          <cell r="B1031" t="str">
            <v>https://iiif.dl.itc.u-tokyo.ac.jp/iiif/kunshujou/A00_6010/004/004_0031.tif/2224,3586,635,963/,300/0/default.jpg</v>
          </cell>
        </row>
        <row r="1032">
          <cell r="A1032" t="str">
            <v>16-A00-6010-14-8</v>
          </cell>
          <cell r="B1032" t="str">
            <v>https://iiif.dl.itc.u-tokyo.ac.jp/iiif/kunshujou/A00_6010/014/014_0010.tif/849,823,2840,4106/,300/0/default.jpg</v>
          </cell>
        </row>
        <row r="1033">
          <cell r="A1033" t="str">
            <v>16-A00-6010-14-8</v>
          </cell>
          <cell r="B1033" t="str">
            <v>https://iiif.dl.itc.u-tokyo.ac.jp/iiif/kunshujou/A00_6010/014/014_0011.tif/857,870,5234,4052/,300/0/default.jpg</v>
          </cell>
        </row>
        <row r="1034">
          <cell r="A1034" t="str">
            <v>16-A00-6010-14-8</v>
          </cell>
          <cell r="B1034" t="str">
            <v>https://iiif.dl.itc.u-tokyo.ac.jp/iiif/kunshujou/A00_6010/014/014_0012.tif/3668,846,2824,4029/,300/0/default.jpg</v>
          </cell>
        </row>
        <row r="1035">
          <cell r="A1035" t="str">
            <v>16-A00-6010-1-56</v>
          </cell>
          <cell r="B1035" t="str">
            <v>https://iiif.dl.itc.u-tokyo.ac.jp/iiif/kunshujou/A00_6010/001/001_0010.tif/872,3627,4951,662/,300/0/default.jpg</v>
          </cell>
        </row>
        <row r="1036">
          <cell r="A1036" t="str">
            <v>16-A00-6010-4-322</v>
          </cell>
          <cell r="B1036" t="str">
            <v>https://iiif.dl.itc.u-tokyo.ac.jp/iiif/kunshujou/A00_6010/004/004_0037.tif/3518,3663,1004,800/,300/0/default.jpg</v>
          </cell>
        </row>
        <row r="1037">
          <cell r="A1037" t="str">
            <v>16-A00-6010-9-36</v>
          </cell>
          <cell r="B1037" t="str">
            <v>https://iiif.dl.itc.u-tokyo.ac.jp/iiif/kunshujou/A00_6010/009/009_0009.tif/2428,823,820,1240/,300/0/default.jpg</v>
          </cell>
        </row>
        <row r="1038">
          <cell r="A1038" t="str">
            <v>16-A00-6010-5-15</v>
          </cell>
          <cell r="B1038" t="str">
            <v>https://iiif.dl.itc.u-tokyo.ac.jp/iiif/kunshujou/A00_6010/005/005_0006.tif/2650,514,3545,1952/,300/0/default.jpg</v>
          </cell>
        </row>
        <row r="1039">
          <cell r="A1039" t="str">
            <v>16-A00-6010-7-28</v>
          </cell>
          <cell r="B1039" t="str">
            <v>https://iiif.dl.itc.u-tokyo.ac.jp/iiif/kunshujou/A00_6010/007/007_0017.tif/3912,675,2294,3790/,300/0/default.jpg</v>
          </cell>
        </row>
        <row r="1040">
          <cell r="A1040" t="str">
            <v>16-A00-6010-1-183</v>
          </cell>
          <cell r="B1040" t="str">
            <v>https://iiif.dl.itc.u-tokyo.ac.jp/iiif/kunshujou/A00_6010/001/001_0033.tif/923,490,3059,1860/,300/0/default.jpg</v>
          </cell>
        </row>
        <row r="1041">
          <cell r="A1041" t="str">
            <v>16-A00-6010-14-72</v>
          </cell>
          <cell r="B1041" t="str">
            <v>https://iiif.dl.itc.u-tokyo.ac.jp/iiif/kunshujou/A00_6010/014/014_0048.tif/963,480,1309,2547/,300/0/default.jpg</v>
          </cell>
        </row>
        <row r="1042">
          <cell r="A1042" t="str">
            <v>16-A00-6010-10-31</v>
          </cell>
          <cell r="B1042" t="str">
            <v>https://iiif.dl.itc.u-tokyo.ac.jp/iiif/kunshujou/A00_6010/010/010_0008.tif/4374,2281,1573,2253/,300/0/default.jpg</v>
          </cell>
        </row>
        <row r="1043">
          <cell r="A1043" t="str">
            <v>16-A00-6010-4-267</v>
          </cell>
          <cell r="B1043" t="str">
            <v>https://iiif.dl.itc.u-tokyo.ac.jp/iiif/kunshujou/A00_6010/004/004_0030.tif/4834,569,1177,2025/,300/0/default.jpg</v>
          </cell>
        </row>
        <row r="1044">
          <cell r="A1044" t="str">
            <v>16-A00-6010-3-165</v>
          </cell>
          <cell r="B1044" t="str">
            <v>https://iiif.dl.itc.u-tokyo.ac.jp/iiif/kunshujou/A00_6010/003/003_0050.tif/1000,560,959,2764/,300/0/default.jpg</v>
          </cell>
        </row>
        <row r="1045">
          <cell r="A1045" t="str">
            <v>16-A00-6010-3-84</v>
          </cell>
          <cell r="B1045" t="str">
            <v>https://iiif.dl.itc.u-tokyo.ac.jp/iiif/kunshujou/A00_6010/003/003_0033.tif/4149,796,1895,3394/,300/0/default.jpg</v>
          </cell>
        </row>
        <row r="1046">
          <cell r="A1046" t="str">
            <v>16-A00-6010-2-46</v>
          </cell>
          <cell r="B1046" t="str">
            <v>https://iiif.dl.itc.u-tokyo.ac.jp/iiif/kunshujou/A00_6010/002/002_0016.tif/810,586,2526,1577/,300/0/default.jpg</v>
          </cell>
        </row>
        <row r="1047">
          <cell r="A1047" t="str">
            <v>16-A00-6010-2-3</v>
          </cell>
          <cell r="B1047" t="str">
            <v>https://iiif.dl.itc.u-tokyo.ac.jp/iiif/kunshujou/A00_6010/002/002_0003.tif/785,566,5202,2437/,300/0/default.jpg</v>
          </cell>
        </row>
        <row r="1048">
          <cell r="A1048" t="str">
            <v>16-A00-6010-4-38</v>
          </cell>
          <cell r="B1048" t="str">
            <v>https://iiif.dl.itc.u-tokyo.ac.jp/iiif/kunshujou/A00_6010/004/004_0007.tif/4881,1420,1100,3146/,300/0/default.jpg</v>
          </cell>
        </row>
        <row r="1049">
          <cell r="A1049" t="str">
            <v>16-A00-6010-13-21</v>
          </cell>
          <cell r="B1049" t="str">
            <v>https://iiif.dl.itc.u-tokyo.ac.jp/iiif/kunshujou/A00_6010/013/013_0008.tif/823,873,1235,1185/,300/0/default.jpg</v>
          </cell>
        </row>
        <row r="1050">
          <cell r="A1050" t="str">
            <v>16-A00-6010-1-245</v>
          </cell>
          <cell r="B1050" t="str">
            <v>https://iiif.dl.itc.u-tokyo.ac.jp/iiif/kunshujou/A00_6010/001/001_0045.tif/2862,3344,500,973/,300/0/default.jpg</v>
          </cell>
        </row>
        <row r="1051">
          <cell r="A1051" t="str">
            <v>16-A00-6010-5-42</v>
          </cell>
          <cell r="B1051" t="str">
            <v>https://iiif.dl.itc.u-tokyo.ac.jp/iiif/kunshujou/A00_6010/005/005_0014.tif/1172,807,4856,3598/,300/0/default.jpg</v>
          </cell>
        </row>
        <row r="1052">
          <cell r="A1052" t="str">
            <v>16-A00-6010-4-375</v>
          </cell>
          <cell r="B1052" t="str">
            <v>https://iiif.dl.itc.u-tokyo.ac.jp/iiif/kunshujou/A00_6010/004/004_0045.tif/1630,3372,702,1160/,300/0/default.jpg</v>
          </cell>
        </row>
        <row r="1053">
          <cell r="A1053" t="str">
            <v>16-A00-6010-10-89</v>
          </cell>
          <cell r="B1053" t="str">
            <v>https://iiif.dl.itc.u-tokyo.ac.jp/iiif/kunshujou/A00_6010/010/010_0018.tif/1090,553,1453,3959/,300/0/default.jpg</v>
          </cell>
        </row>
        <row r="1054">
          <cell r="A1054" t="str">
            <v>16-A00-6010-9-61</v>
          </cell>
          <cell r="B1054" t="str">
            <v>https://iiif.dl.itc.u-tokyo.ac.jp/iiif/kunshujou/A00_6010/009/009_0012.tif/2631,734,1275,4090/,300/0/default.jpg</v>
          </cell>
        </row>
        <row r="1055">
          <cell r="A1055" t="str">
            <v>16-A00-6010-12-132</v>
          </cell>
          <cell r="B1055" t="str">
            <v>https://iiif.dl.itc.u-tokyo.ac.jp/iiif/kunshujou/A00_6010/012/012_0027.tif/1023,573,1093,1791/,300/0/default.jpg</v>
          </cell>
        </row>
        <row r="1056">
          <cell r="A1056" t="str">
            <v>16-A00-6010-3-132</v>
          </cell>
          <cell r="B1056" t="str">
            <v>https://iiif.dl.itc.u-tokyo.ac.jp/iiif/kunshujou/A00_6010/003/003_0044.tif/4554,1292,1541,3212/,300/0/default.jpg</v>
          </cell>
        </row>
        <row r="1057">
          <cell r="A1057" t="str">
            <v>16-A00-6010-9-128</v>
          </cell>
          <cell r="B1057" t="str">
            <v>https://iiif.dl.itc.u-tokyo.ac.jp/iiif/kunshujou/A00_6010/009/009_0028.tif/5591,3440,1137,1453/,300/0/default.jpg</v>
          </cell>
        </row>
        <row r="1058">
          <cell r="A1058" t="str">
            <v>16-A00-6010-4-230</v>
          </cell>
          <cell r="B1058" t="str">
            <v>https://iiif.dl.itc.u-tokyo.ac.jp/iiif/kunshujou/A00_6010/004/004_0026.tif/2456,3206,962,1320/,300/0/default.jpg</v>
          </cell>
        </row>
        <row r="1059">
          <cell r="A1059" t="str">
            <v>16-A00-6010-10-66</v>
          </cell>
          <cell r="B1059" t="str">
            <v>https://iiif.dl.itc.u-tokyo.ac.jp/iiif/kunshujou/A00_6010/010/010_0013.tif/4368,496,1576,4007/,300/0/default.jpg</v>
          </cell>
        </row>
        <row r="1060">
          <cell r="A1060" t="str">
            <v>16-A00-6010-2-132</v>
          </cell>
          <cell r="B1060" t="str">
            <v>https://iiif.dl.itc.u-tokyo.ac.jp/iiif/kunshujou/A00_6010/002/002_0041.tif/911,576,1461,2007/,300/0/default.jpg</v>
          </cell>
        </row>
        <row r="1061">
          <cell r="A1061" t="str">
            <v>16-A00-6010-14-25</v>
          </cell>
          <cell r="B1061" t="str">
            <v>https://iiif.dl.itc.u-tokyo.ac.jp/iiif/kunshujou/A00_6010/014/014_0028.tif/896,2928,2554,1427/,300/0/default.jpg</v>
          </cell>
        </row>
        <row r="1062">
          <cell r="A1062" t="str">
            <v>16-A00-6010-7-90</v>
          </cell>
          <cell r="B1062" t="str">
            <v>https://iiif.dl.itc.u-tokyo.ac.jp/iiif/kunshujou/A00_6010/007/007_0058.tif/3620,698,2451,3648/,300/0/default.jpg</v>
          </cell>
        </row>
        <row r="1063">
          <cell r="A1063" t="str">
            <v>16-A00-6010-6-52</v>
          </cell>
          <cell r="B1063" t="str">
            <v>https://iiif.dl.itc.u-tokyo.ac.jp/iiif/kunshujou/A00_6010/006/006_0028.tif/4212,541,1906,3959/,300/0/default.jpg</v>
          </cell>
        </row>
        <row r="1064">
          <cell r="A1064" t="str">
            <v>16-A00-6010-6-4</v>
          </cell>
          <cell r="B1064" t="str">
            <v>https://iiif.dl.itc.u-tokyo.ac.jp/iiif/kunshujou/A00_6010/006/006_0004.tif/3823,1338,1925,2925/,300/0/default.jpg</v>
          </cell>
        </row>
        <row r="1065">
          <cell r="A1065" t="str">
            <v>16-A00-6010-4-119</v>
          </cell>
          <cell r="B1065" t="str">
            <v>https://iiif.dl.itc.u-tokyo.ac.jp/iiif/kunshujou/A00_6010/004/004_0016.tif/3453,1272,713,859/,300/0/default.jpg</v>
          </cell>
        </row>
        <row r="1066">
          <cell r="A1066" t="str">
            <v>16-A00-6010-13-99</v>
          </cell>
          <cell r="B1066" t="str">
            <v>https://iiif.dl.itc.u-tokyo.ac.jp/iiif/kunshujou/A00_6010/013/013_0036.tif/1057,509,2564,1649/,300/0/default.jpg</v>
          </cell>
        </row>
        <row r="1067">
          <cell r="A1067" t="str">
            <v>16-A00-6010-5-119</v>
          </cell>
          <cell r="B1067" t="str">
            <v>https://iiif.dl.itc.u-tokyo.ac.jp/iiif/kunshujou/A00_6010/005/005_0030.tif/3751,2453,1071,2067/,300/0/default.jpg</v>
          </cell>
        </row>
        <row r="1068">
          <cell r="A1068" t="str">
            <v>16-A00-6010-2-11</v>
          </cell>
          <cell r="B1068" t="str">
            <v>https://iiif.dl.itc.u-tokyo.ac.jp/iiif/kunshujou/A00_6010/002/002_0003.tif/2051,3439,824,1002/,300/0/default.jpg</v>
          </cell>
        </row>
        <row r="1069">
          <cell r="A1069" t="str">
            <v>16-A00-6010-13-76</v>
          </cell>
          <cell r="B1069" t="str">
            <v>https://iiif.dl.itc.u-tokyo.ac.jp/iiif/kunshujou/A00_6010/013/013_0032.tif/1078,1997,2239,1450/,300/0/default.jpg</v>
          </cell>
        </row>
        <row r="1070">
          <cell r="A1070" t="str">
            <v>16-A00-6010-1-212</v>
          </cell>
          <cell r="B1070" t="str">
            <v>https://iiif.dl.itc.u-tokyo.ac.jp/iiif/kunshujou/A00_6010/001/001_0041.tif/4100,459,1781,2260/,300/0/default.jpg</v>
          </cell>
        </row>
        <row r="1071">
          <cell r="A1071" t="str">
            <v>16-A00-6010-15-119</v>
          </cell>
          <cell r="B1071" t="str">
            <v>https://iiif.dl.itc.u-tokyo.ac.jp/iiif/kunshujou/A00_6010/015/015_0052.tif/916,542,2726,4367/,300/0/default.jpg</v>
          </cell>
        </row>
        <row r="1072">
          <cell r="A1072" t="str">
            <v>16-A00-6010-4-80</v>
          </cell>
          <cell r="B1072" t="str">
            <v>https://iiif.dl.itc.u-tokyo.ac.jp/iiif/kunshujou/A00_6010/004/004_0012.tif/920,846,2405,3338/,300/0/default.jpg</v>
          </cell>
        </row>
        <row r="1073">
          <cell r="A1073" t="str">
            <v>16-A00-6010-7-110</v>
          </cell>
          <cell r="B1073" t="str">
            <v>https://iiif.dl.itc.u-tokyo.ac.jp/iiif/kunshujou/A00_6010/007/007_0073.tif/978,464,5200,4056/,300/0/default.jpg</v>
          </cell>
        </row>
        <row r="1074">
          <cell r="A1074" t="str">
            <v>16-A00-6010-12-124</v>
          </cell>
          <cell r="B1074" t="str">
            <v>https://iiif.dl.itc.u-tokyo.ac.jp/iiif/kunshujou/A00_6010/012/012_0026.tif/2751,2150,721,1338/,300/0/default.jpg</v>
          </cell>
        </row>
        <row r="1075">
          <cell r="A1075" t="str">
            <v>16-A00-6010-1-17</v>
          </cell>
          <cell r="B1075" t="str">
            <v>https://iiif.dl.itc.u-tokyo.ac.jp/iiif/kunshujou/A00_6010/001/001_0004.tif/1499,2912,793,1378/,300/0/default.jpg</v>
          </cell>
        </row>
        <row r="1076">
          <cell r="A1076" t="str">
            <v>16-A00-6010-9-77</v>
          </cell>
          <cell r="B1076" t="str">
            <v>https://iiif.dl.itc.u-tokyo.ac.jp/iiif/kunshujou/A00_6010/009/009_0016.tif/5962,3472,820,1334/,300/0/default.jpg</v>
          </cell>
        </row>
        <row r="1077">
          <cell r="A1077" t="str">
            <v>16-A00-6010-4-363</v>
          </cell>
          <cell r="B1077" t="str">
            <v>https://iiif.dl.itc.u-tokyo.ac.jp/iiif/kunshujou/A00_6010/004/004_0044.tif/2899,3493,680,1052/,300/0/default.jpg</v>
          </cell>
        </row>
        <row r="1078">
          <cell r="A1078" t="str">
            <v>16-A00-6010-13-124</v>
          </cell>
          <cell r="B1078" t="str">
            <v>https://iiif.dl.itc.u-tokyo.ac.jp/iiif/kunshujou/A00_6010/013/013_0040.tif/951,2218,2698,1526/,300/0/default.jpg</v>
          </cell>
        </row>
        <row r="1079">
          <cell r="A1079" t="str">
            <v>16-A00-6010-7-69</v>
          </cell>
          <cell r="B1079" t="str">
            <v>https://iiif.dl.itc.u-tokyo.ac.jp/iiif/kunshujou/A00_6010/007/007_0042.tif/1062,615,2377,3790/,300/0/default.jpg</v>
          </cell>
        </row>
        <row r="1080">
          <cell r="A1080" t="str">
            <v>16-A00-6010-5-54</v>
          </cell>
          <cell r="B1080" t="str">
            <v>https://iiif.dl.itc.u-tokyo.ac.jp/iiif/kunshujou/A00_6010/005/005_0019.tif/2147,3386,1553,1166/,300/0/default.jpg</v>
          </cell>
        </row>
        <row r="1081">
          <cell r="A1081" t="str">
            <v>16-A00-6010-7-86</v>
          </cell>
          <cell r="B1081" t="str">
            <v>https://iiif.dl.itc.u-tokyo.ac.jp/iiif/kunshujou/A00_6010/007/007_0054.tif/957,1416,2706,2810/,300/0/default.jpg</v>
          </cell>
        </row>
        <row r="1082">
          <cell r="A1082" t="str">
            <v>16-A00-6010-2-124</v>
          </cell>
          <cell r="B1082" t="str">
            <v>https://iiif.dl.itc.u-tokyo.ac.jp/iiif/kunshujou/A00_6010/002/002_0040.tif/5380,3201,622,1147/,300/0/default.jpg</v>
          </cell>
        </row>
        <row r="1083">
          <cell r="A1083" t="str">
            <v>16-A00-6010-14-33</v>
          </cell>
          <cell r="B1083" t="str">
            <v>https://iiif.dl.itc.u-tokyo.ac.jp/iiif/kunshujou/A00_6010/014/014_0034.tif/833,700,5546,4107/,300/0/default.jpg</v>
          </cell>
        </row>
        <row r="1084">
          <cell r="A1084" t="str">
            <v>16-A00-6010-10-70</v>
          </cell>
          <cell r="B1084" t="str">
            <v>https://iiif.dl.itc.u-tokyo.ac.jp/iiif/kunshujou/A00_6010/010/010_0014.tif/1100,2021,1307,2466/,300/0/default.jpg</v>
          </cell>
        </row>
        <row r="1085">
          <cell r="A1085" t="str">
            <v>16-A00-6010-9-98</v>
          </cell>
          <cell r="B1085" t="str">
            <v>https://iiif.dl.itc.u-tokyo.ac.jp/iiif/kunshujou/A00_6010/009/009_0020.tif/3897,647,2880,4225/,300/0/default.jpg</v>
          </cell>
        </row>
        <row r="1086">
          <cell r="A1086" t="str">
            <v>16-A00-6010-4-226</v>
          </cell>
          <cell r="B1086" t="str">
            <v>https://iiif.dl.itc.u-tokyo.ac.jp/iiif/kunshujou/A00_6010/004/004_0026.tif/2500,682,951,1230/,300/0/default.jpg</v>
          </cell>
        </row>
        <row r="1087">
          <cell r="A1087" t="str">
            <v>16-A00-6010-3-124</v>
          </cell>
          <cell r="B1087" t="str">
            <v>https://iiif.dl.itc.u-tokyo.ac.jp/iiif/kunshujou/A00_6010/003/003_0039.tif/938,1708,2166,2749/,300/0/default.jpg</v>
          </cell>
        </row>
        <row r="1088">
          <cell r="A1088" t="str">
            <v>16-A00-6010-6-44</v>
          </cell>
          <cell r="B1088" t="str">
            <v>https://iiif.dl.itc.u-tokyo.ac.jp/iiif/kunshujou/A00_6010/006/006_0025.tif/3701,724,2475,3622/,300/0/default.jpg</v>
          </cell>
        </row>
        <row r="1089">
          <cell r="A1089" t="str">
            <v>16-A00-6010-4-79</v>
          </cell>
          <cell r="B1089" t="str">
            <v>https://iiif.dl.itc.u-tokyo.ac.jp/iiif/kunshujou/A00_6010/004/004_0012.tif/3672,3465,711,1054/,300/0/default.jpg</v>
          </cell>
        </row>
        <row r="1090">
          <cell r="A1090" t="str">
            <v>16-A00-6010-7-106</v>
          </cell>
          <cell r="B1090" t="str">
            <v>https://iiif.dl.itc.u-tokyo.ac.jp/iiif/kunshujou/A00_6010/007/007_0071.tif/3672,277,2486,5251/,300/0/default.jpg</v>
          </cell>
        </row>
        <row r="1091">
          <cell r="A1091" t="str">
            <v>16-A00-6010-4-96</v>
          </cell>
          <cell r="B1091" t="str">
            <v>https://iiif.dl.itc.u-tokyo.ac.jp/iiif/kunshujou/A00_6010/004/004_0014.tif/2152,577,668,598/,300/0/default.jpg</v>
          </cell>
        </row>
        <row r="1092">
          <cell r="A1092" t="str">
            <v>16-A00-6010-3-7</v>
          </cell>
          <cell r="B1092" t="str">
            <v>https://iiif.dl.itc.u-tokyo.ac.jp/iiif/kunshujou/A00_6010/003/003_0004.tif/980,715,4963,3768/,300/0/default.jpg</v>
          </cell>
        </row>
        <row r="1093">
          <cell r="A1093" t="str">
            <v>16-A00-6010-1-204</v>
          </cell>
          <cell r="B1093" t="str">
            <v>https://iiif.dl.itc.u-tokyo.ac.jp/iiif/kunshujou/A00_6010/001/001_0039.tif/4432,497,1460,2397/,300/0/default.jpg</v>
          </cell>
        </row>
        <row r="1094">
          <cell r="A1094" t="str">
            <v>16-A00-6010-13-60</v>
          </cell>
          <cell r="B1094" t="str">
            <v>https://iiif.dl.itc.u-tokyo.ac.jp/iiif/kunshujou/A00_6010/013/013_0028.tif/3769,887,2934,4077/,300/0/default.jpg</v>
          </cell>
        </row>
        <row r="1095">
          <cell r="A1095" t="str">
            <v>16-A00-6010-9-20</v>
          </cell>
          <cell r="B1095" t="str">
            <v>https://iiif.dl.itc.u-tokyo.ac.jp/iiif/kunshujou/A00_6010/009/009_0007.tif/1698,623,737,1734/,300/0/default.jpg</v>
          </cell>
        </row>
        <row r="1096">
          <cell r="A1096" t="str">
            <v>16-A00-6010-4-334</v>
          </cell>
          <cell r="B1096" t="str">
            <v>https://iiif.dl.itc.u-tokyo.ac.jp/iiif/kunshujou/A00_6010/004/004_0040.tif/3590,594,750,980/,300/0/default.jpg</v>
          </cell>
        </row>
        <row r="1097">
          <cell r="A1097" t="str">
            <v>16-A00-6010-1-40</v>
          </cell>
          <cell r="B1097" t="str">
            <v>https://iiif.dl.itc.u-tokyo.ac.jp/iiif/kunshujou/A00_6010/001/001_0007.tif/3441,3115,796,1112/,300/0/default.jpg</v>
          </cell>
        </row>
        <row r="1098">
          <cell r="A1098" t="str">
            <v>16-A00-6010-12-173</v>
          </cell>
          <cell r="B1098" t="str">
            <v>https://iiif.dl.itc.u-tokyo.ac.jp/iiif/kunshujou/A00_6010/012/012_0041.tif/1127,581,4670,3925/,300/0/default.jpg</v>
          </cell>
        </row>
        <row r="1099">
          <cell r="A1099" t="str">
            <v>16-A00-6010-3-92</v>
          </cell>
          <cell r="B1099" t="str">
            <v>https://iiif.dl.itc.u-tokyo.ac.jp/iiif/kunshujou/A00_6010/003/003_0035.tif/3568,1902,902,2608/,300/0/default.jpg</v>
          </cell>
        </row>
        <row r="1100">
          <cell r="A1100" t="str">
            <v>16-A00-6010-3-173</v>
          </cell>
          <cell r="B1100" t="str">
            <v>https://iiif.dl.itc.u-tokyo.ac.jp/iiif/kunshujou/A00_6010/003/003_0051.tif/1024,2628,1304,1837/,300/0/default.jpg</v>
          </cell>
        </row>
        <row r="1101">
          <cell r="A1101" t="str">
            <v>16-A00-6010-4-271</v>
          </cell>
          <cell r="B1101" t="str">
            <v>https://iiif.dl.itc.u-tokyo.ac.jp/iiif/kunshujou/A00_6010/004/004_0030.tif/2963,694,482,604/,300/0/default.jpg</v>
          </cell>
        </row>
        <row r="1102">
          <cell r="A1102" t="str">
            <v>16-A00-6010-10-27</v>
          </cell>
          <cell r="B1102" t="str">
            <v>https://iiif.dl.itc.u-tokyo.ac.jp/iiif/kunshujou/A00_6010/010/010_0007.tif/1137,540,4800,3977/,300/0/default.jpg</v>
          </cell>
        </row>
        <row r="1103">
          <cell r="A1103" t="str">
            <v>16-A00-6010-14-64</v>
          </cell>
          <cell r="B1103" t="str">
            <v>https://iiif.dl.itc.u-tokyo.ac.jp/iiif/kunshujou/A00_6010/014/014_0046.tif/986,861,2648,3994/,300/0/default.jpg</v>
          </cell>
        </row>
        <row r="1104">
          <cell r="A1104" t="str">
            <v>16-A00-6010-14-64</v>
          </cell>
          <cell r="B1104" t="str">
            <v>https://iiif.dl.itc.u-tokyo.ac.jp/iiif/kunshujou/A00_6010/014/014_0047.tif/3624,892,2515,3947/,300/0/default.jpg</v>
          </cell>
        </row>
        <row r="1105">
          <cell r="A1105" t="str">
            <v>16-A00-6010-1-195</v>
          </cell>
          <cell r="B1105" t="str">
            <v>https://iiif.dl.itc.u-tokyo.ac.jp/iiif/kunshujou/A00_6010/001/001_0036.tif/3377,2834,2422,1420/,300/0/default.jpg</v>
          </cell>
        </row>
        <row r="1106">
          <cell r="A1106" t="str">
            <v>16-A00-6010-6-13</v>
          </cell>
          <cell r="B1106" t="str">
            <v>https://iiif.dl.itc.u-tokyo.ac.jp/iiif/kunshujou/A00_6010/006/006_0008.tif/985,570,2531,3968/,300/0/default.jpg</v>
          </cell>
        </row>
        <row r="1107">
          <cell r="A1107" t="str">
            <v>16-A00-6010-4-158</v>
          </cell>
          <cell r="B1107" t="str">
            <v>https://iiif.dl.itc.u-tokyo.ac.jp/iiif/kunshujou/A00_6010/004/004_0021.tif/4069,1846,560,511/,300/0/default.jpg</v>
          </cell>
        </row>
        <row r="1108">
          <cell r="A1108" t="str">
            <v>16-A00-6010-5-158</v>
          </cell>
          <cell r="B1108" t="str">
            <v>https://iiif.dl.itc.u-tokyo.ac.jp/iiif/kunshujou/A00_6010/005/005_0042.tif/1214,744,2371,3482/,300/0/default.jpg</v>
          </cell>
        </row>
        <row r="1109">
          <cell r="A1109" t="str">
            <v>16-A00-6010-2-50</v>
          </cell>
          <cell r="B1109" t="str">
            <v>https://iiif.dl.itc.u-tokyo.ac.jp/iiif/kunshujou/A00_6010/002/002_0017.tif/841,2192,4099,2246/,300/0/default.jpg</v>
          </cell>
        </row>
        <row r="1110">
          <cell r="A1110" t="str">
            <v>16-A00-6010-2-50</v>
          </cell>
          <cell r="B1110" t="str">
            <v>https://iiif.dl.itc.u-tokyo.ac.jp/iiif/kunshujou/A00_6010/002/002_0018.tif/3424,2162,2545,2276/,300/0/default.jpg</v>
          </cell>
        </row>
        <row r="1111">
          <cell r="A1111" t="str">
            <v>16-A00-6010-1-253</v>
          </cell>
          <cell r="B1111" t="str">
            <v>https://iiif.dl.itc.u-tokyo.ac.jp/iiif/kunshujou/A00_6010/001/001_0046.tif/956,2886,2223,1422/,300/0/default.jpg</v>
          </cell>
        </row>
        <row r="1112">
          <cell r="A1112" t="str">
            <v>16-A00-6010-13-37</v>
          </cell>
          <cell r="B1112" t="str">
            <v>https://iiif.dl.itc.u-tokyo.ac.jp/iiif/kunshujou/A00_6010/013/013_0015.tif/3733,696,2913,4247/,300/0/default.jpg</v>
          </cell>
        </row>
        <row r="1113">
          <cell r="A1113" t="str">
            <v>16-A00-6010-15-49</v>
          </cell>
          <cell r="B1113" t="str">
            <v>https://iiif.dl.itc.u-tokyo.ac.jp/iiif/kunshujou/A00_6010/015/015_0023.tif/918,614,2830,2060/,300/0/default.jpg</v>
          </cell>
        </row>
        <row r="1114">
          <cell r="A1114" t="str">
            <v>16-A00-6010-15-158</v>
          </cell>
          <cell r="B1114" t="str">
            <v>https://iiif.dl.itc.u-tokyo.ac.jp/iiif/kunshujou/A00_6010/015/015_0066.tif/1603,560,2434,4037/,300/0/default.jpg</v>
          </cell>
        </row>
        <row r="1115">
          <cell r="A1115" t="str">
            <v>16-A00-6010-15-158</v>
          </cell>
          <cell r="B1115" t="str">
            <v>https://iiif.dl.itc.u-tokyo.ac.jp/iiif/kunshujou/A00_6010/015/015_0067.tif/4269,593,2610,3998/,300/0/default.jpg</v>
          </cell>
        </row>
        <row r="1116">
          <cell r="A1116" t="str">
            <v>16-A00-6010-3-108</v>
          </cell>
          <cell r="B1116" t="str">
            <v>https://iiif.dl.itc.u-tokyo.ac.jp/iiif/kunshujou/A00_6010/003/003_0037.tif/2443,603,649,1236/,300/0/default.jpg</v>
          </cell>
        </row>
        <row r="1117">
          <cell r="A1117" t="str">
            <v>16-A00-6010-9-112</v>
          </cell>
          <cell r="B1117" t="str">
            <v>https://iiif.dl.itc.u-tokyo.ac.jp/iiif/kunshujou/A00_6010/009/009_0022.tif/3873,679,1109,4177/,300/0/default.jpg</v>
          </cell>
        </row>
        <row r="1118">
          <cell r="A1118" t="str">
            <v>16-A00-6010-12-61</v>
          </cell>
          <cell r="B1118" t="str">
            <v>https://iiif.dl.itc.u-tokyo.ac.jp/iiif/kunshujou/A00_6010/012/012_0014.tif/4736,1684,1497,982/,300/0/default.jpg</v>
          </cell>
        </row>
        <row r="1119">
          <cell r="A1119" t="str">
            <v>16-A00-6010-2-108</v>
          </cell>
          <cell r="B1119" t="str">
            <v>https://iiif.dl.itc.u-tokyo.ac.jp/iiif/kunshujou/A00_6010/002/002_0034.tif/4084,526,1920,1905/,300/0/default.jpg</v>
          </cell>
        </row>
        <row r="1120">
          <cell r="A1120" t="str">
            <v>16-A00-6010-10-101</v>
          </cell>
          <cell r="B1120" t="str">
            <v>https://iiif.dl.itc.u-tokyo.ac.jp/iiif/kunshujou/A00_6010/010/010_0023.tif/4568,3364,635,813/,300/0/default.jpg</v>
          </cell>
        </row>
        <row r="1121">
          <cell r="A1121" t="str">
            <v>16-A00-6010-5-97</v>
          </cell>
          <cell r="B1121" t="str">
            <v>https://iiif.dl.itc.u-tokyo.ac.jp/iiif/kunshujou/A00_6010/005/005_0026.tif/5362,3373,724,1074/,300/0/default.jpg</v>
          </cell>
        </row>
        <row r="1122">
          <cell r="A1122" t="str">
            <v>16-A00-6010-9-1</v>
          </cell>
          <cell r="B1122" t="str">
            <v>https://iiif.dl.itc.u-tokyo.ac.jp/iiif/kunshujou/A00_6010/009/009_0002.tif/5994,586,749,2418/,300/0/default.jpg</v>
          </cell>
        </row>
        <row r="1123">
          <cell r="A1123" t="str">
            <v>16-A00-6010-7-45</v>
          </cell>
          <cell r="B1123" t="str">
            <v>https://iiif.dl.itc.u-tokyo.ac.jp/iiif/kunshujou/A00_6010/007/007_0027.tif/3695,578,2571,3895/,300/0/default.jpg</v>
          </cell>
        </row>
        <row r="1124">
          <cell r="A1124" t="str">
            <v>16-A00-6010-5-78</v>
          </cell>
          <cell r="B1124" t="str">
            <v>https://iiif.dl.itc.u-tokyo.ac.jp/iiif/kunshujou/A00_6010/005/005_0024.tif/3059,535,3084,2078/,300/0/default.jpg</v>
          </cell>
        </row>
        <row r="1125">
          <cell r="A1125" t="str">
            <v>16-A00-6010-1-101</v>
          </cell>
          <cell r="B1125" t="str">
            <v>https://iiif.dl.itc.u-tokyo.ac.jp/iiif/kunshujou/A00_6010/001/001_0016.tif/1923,492,4095,2795/,300/0/default.jpg</v>
          </cell>
        </row>
        <row r="1126">
          <cell r="A1126" t="str">
            <v>16-A00-6010-13-108</v>
          </cell>
          <cell r="B1126" t="str">
            <v>https://iiif.dl.itc.u-tokyo.ac.jp/iiif/kunshujou/A00_6010/013/013_0038.tif/3897,520,2630,1620/,300/0/default.jpg</v>
          </cell>
        </row>
        <row r="1127">
          <cell r="A1127" t="str">
            <v>16-A00-6010-12-108</v>
          </cell>
          <cell r="B1127" t="str">
            <v>https://iiif.dl.itc.u-tokyo.ac.jp/iiif/kunshujou/A00_6010/012/012_0021.tif/1023,2659,1188,1902/,300/0/default.jpg</v>
          </cell>
        </row>
        <row r="1128">
          <cell r="A1128" t="str">
            <v>16-A00-6010-1-228</v>
          </cell>
          <cell r="B1128" t="str">
            <v>https://iiif.dl.itc.u-tokyo.ac.jp/iiif/kunshujou/A00_6010/001/001_0042.tif/1571,3014,585,1158/,300/0/default.jpg</v>
          </cell>
        </row>
        <row r="1129">
          <cell r="A1129" t="str">
            <v>16-A00-6010-11-71</v>
          </cell>
          <cell r="B1129" t="str">
            <v>https://iiif.dl.itc.u-tokyo.ac.jp/iiif/kunshujou/A00_6010/011/011_0067.tif/5285,1433,919,2953/,300/0/default.jpg</v>
          </cell>
        </row>
        <row r="1130">
          <cell r="A1130" t="str">
            <v>16-A00-6010-4-436</v>
          </cell>
          <cell r="B1130" t="str">
            <v>https://iiif.dl.itc.u-tokyo.ac.jp/iiif/kunshujou/A00_6010/004/004_0054.tif/5078,510,1031,1926/,300/0/default.jpg</v>
          </cell>
        </row>
        <row r="1131">
          <cell r="A1131" t="str">
            <v>16-A00-6010-15-123</v>
          </cell>
          <cell r="B1131" t="str">
            <v>https://iiif.dl.itc.u-tokyo.ac.jp/iiif/kunshujou/A00_6010/015/015_0053.tif/3840,4004,736,874/,300/0/default.jpg</v>
          </cell>
        </row>
        <row r="1132">
          <cell r="A1132" t="str">
            <v>16-A00-6010-15-32</v>
          </cell>
          <cell r="B1132" t="str">
            <v>https://iiif.dl.itc.u-tokyo.ac.jp/iiif/kunshujou/A00_6010/015/015_0017.tif/942,583,3648,4301/,300/0/default.jpg</v>
          </cell>
        </row>
        <row r="1133">
          <cell r="A1133" t="str">
            <v>16-A00-6010-6-87</v>
          </cell>
          <cell r="B1133" t="str">
            <v>https://iiif.dl.itc.u-tokyo.ac.jp/iiif/kunshujou/A00_6010/006/006_0059.tif/1114,570,5069,3932/,300/0/default.jpg</v>
          </cell>
        </row>
        <row r="1134">
          <cell r="A1134" t="str">
            <v>16-A00-6010-6-68</v>
          </cell>
          <cell r="B1134" t="str">
            <v>https://iiif.dl.itc.u-tokyo.ac.jp/iiif/kunshujou/A00_6010/006/006_0039.tif/1122,698,5047,3745/,300/0/default.jpg</v>
          </cell>
        </row>
        <row r="1135">
          <cell r="A1135" t="str">
            <v>16-A00-6010-4-55</v>
          </cell>
          <cell r="B1135" t="str">
            <v>https://iiif.dl.itc.u-tokyo.ac.jp/iiif/kunshujou/A00_6010/004/004_0009.tif/924,2678,2542,1831/,300/0/default.jpg</v>
          </cell>
        </row>
        <row r="1136">
          <cell r="A1136" t="str">
            <v>16-A00-6010-4-123</v>
          </cell>
          <cell r="B1136" t="str">
            <v>https://iiif.dl.itc.u-tokyo.ac.jp/iiif/kunshujou/A00_6010/004/004_0016.tif/2732,3010,645,953/,300/0/default.jpg</v>
          </cell>
        </row>
        <row r="1137">
          <cell r="A1137" t="str">
            <v>16-A00-6010-5-123</v>
          </cell>
          <cell r="B1137" t="str">
            <v>https://iiif.dl.itc.u-tokyo.ac.jp/iiif/kunshujou/A00_6010/005/005_0031.tif/3761,1153,2466,3325/,300/0/default.jpg</v>
          </cell>
        </row>
        <row r="1138">
          <cell r="A1138" t="str">
            <v>16-A00-6010-10-156</v>
          </cell>
          <cell r="B1138" t="str">
            <v>https://iiif.dl.itc.u-tokyo.ac.jp/iiif/kunshujou/A00_6010/010/010_0044.tif/3628,570,2430,3978/,300/0/default.jpg</v>
          </cell>
        </row>
        <row r="1139">
          <cell r="A1139" t="str">
            <v>16-A00-6010-14-48</v>
          </cell>
          <cell r="B1139" t="str">
            <v>https://iiif.dl.itc.u-tokyo.ac.jp/iiif/kunshujou/A00_6010/014/014_0041.tif/1025,503,749,695/,300/0/default.jpg</v>
          </cell>
        </row>
        <row r="1140">
          <cell r="A1140" t="str">
            <v>16-A00-6010-12-36</v>
          </cell>
          <cell r="B1140" t="str">
            <v>https://iiif.dl.itc.u-tokyo.ac.jp/iiif/kunshujou/A00_6010/012/012_0010.tif/4085,1113,783,1561/,300/0/default.jpg</v>
          </cell>
        </row>
        <row r="1141">
          <cell r="A1141" t="str">
            <v>16-A00-6010-1-83</v>
          </cell>
          <cell r="B1141" t="str">
            <v>https://iiif.dl.itc.u-tokyo.ac.jp/iiif/kunshujou/A00_6010/001/001_0013.tif/871,3434,552,839/,300/0/default.jpg</v>
          </cell>
        </row>
        <row r="1142">
          <cell r="A1142" t="str">
            <v>16-A00-6010-9-145</v>
          </cell>
          <cell r="B1142" t="str">
            <v>https://iiif.dl.itc.u-tokyo.ac.jp/iiif/kunshujou/A00_6010/009/009_0031.tif/4001,736,2663,4071/,300/0/default.jpg</v>
          </cell>
        </row>
        <row r="1143">
          <cell r="A1143" t="str">
            <v>16-A00-6010-3-51</v>
          </cell>
          <cell r="B1143" t="str">
            <v>https://iiif.dl.itc.u-tokyo.ac.jp/iiif/kunshujou/A00_6010/003/003_0020.tif/1251,1114,4502,3197/,300/0/default.jpg</v>
          </cell>
        </row>
        <row r="1144">
          <cell r="A1144" t="str">
            <v>16-A00-6010-4-5</v>
          </cell>
          <cell r="B1144" t="str">
            <v>https://iiif.dl.itc.u-tokyo.ac.jp/iiif/kunshujou/A00_6010/004/004_0004.tif/3785,3006,2206,1538/,300/0/default.jpg</v>
          </cell>
        </row>
        <row r="1145">
          <cell r="A1145" t="str">
            <v>16-A00-6010-4-318</v>
          </cell>
          <cell r="B1145" t="str">
            <v>https://iiif.dl.itc.u-tokyo.ac.jp/iiif/kunshujou/A00_6010/004/004_0036.tif/987,2567,2378,1870/,300/0/default.jpg</v>
          </cell>
        </row>
        <row r="1146">
          <cell r="A1146" t="str">
            <v>16-A00-6010-1-156</v>
          </cell>
          <cell r="B1146" t="str">
            <v>https://iiif.dl.itc.u-tokyo.ac.jp/iiif/kunshujou/A00_6010/001/001_0026.tif/804,442,1393,3161/,300/0/default.jpg</v>
          </cell>
        </row>
        <row r="1147">
          <cell r="A1147" t="str">
            <v>16-A00-6010-7-12</v>
          </cell>
          <cell r="B1147" t="str">
            <v>https://iiif.dl.itc.u-tokyo.ac.jp/iiif/kunshujou/A00_6010/007/007_0008.tif/1077,742,2504,3641/,300/0/default.jpg</v>
          </cell>
        </row>
        <row r="1148">
          <cell r="A1148" t="str">
            <v>16-A00-6010-4-461</v>
          </cell>
          <cell r="B1148" t="str">
            <v>https://iiif.dl.itc.u-tokyo.ac.jp/iiif/kunshujou/A00_6010/004/004_0056.tif/5540,670,484,1074/,300/0/default.jpg</v>
          </cell>
        </row>
        <row r="1149">
          <cell r="A1149" t="str">
            <v>16-A00-6010-15-65</v>
          </cell>
          <cell r="B1149" t="str">
            <v>https://iiif.dl.itc.u-tokyo.ac.jp/iiif/kunshujou/A00_6010/015/015_0035.tif/3805,902,2636,3959/,300/0/default.jpg</v>
          </cell>
        </row>
        <row r="1150">
          <cell r="A1150" t="str">
            <v>16-A00-6010-15-174</v>
          </cell>
          <cell r="B1150" t="str">
            <v>https://iiif.dl.itc.u-tokyo.ac.jp/iiif/kunshujou/A00_6010/015/015_0077.tif/918,591,1227,1157/,300/0/default.jpg</v>
          </cell>
        </row>
        <row r="1151">
          <cell r="A1151" t="str">
            <v>16-A00-6010-11-26</v>
          </cell>
          <cell r="B1151" t="str">
            <v>https://iiif.dl.itc.u-tokyo.ac.jp/iiif/kunshujou/A00_6010/011/011_0025.tif/1875,950,4191,3218/,300/0/default.jpg</v>
          </cell>
        </row>
        <row r="1152">
          <cell r="A1152" t="str">
            <v>16-A00-6010-2-93</v>
          </cell>
          <cell r="B1152" t="str">
            <v>https://iiif.dl.itc.u-tokyo.ac.jp/iiif/kunshujou/A00_6010/002/002_0030.tif/3491,3284,653,1124/,300/0/default.jpg</v>
          </cell>
        </row>
        <row r="1153">
          <cell r="A1153" t="str">
            <v>16-A00-6010-5-174</v>
          </cell>
          <cell r="B1153" t="str">
            <v>https://iiif.dl.itc.u-tokyo.ac.jp/iiif/kunshujou/A00_6010/005/005_0047.tif/1025,587,1480,2067/,300/0/default.jpg</v>
          </cell>
        </row>
        <row r="1154">
          <cell r="A1154" t="str">
            <v>16-A00-6010-8-21</v>
          </cell>
          <cell r="B1154" t="str">
            <v>https://iiif.dl.itc.u-tokyo.ac.jp/iiif/kunshujou/A00_6010/008/008_0012.tif/593,526,6507,4228/,300/0/default.jpg</v>
          </cell>
        </row>
        <row r="1155">
          <cell r="A1155" t="str">
            <v>16-A00-6010-4-174</v>
          </cell>
          <cell r="B1155" t="str">
            <v>https://iiif.dl.itc.u-tokyo.ac.jp/iiif/kunshujou/A00_6010/004/004_0022.tif/2153,1616,614,632/,300/0/default.jpg</v>
          </cell>
        </row>
        <row r="1156">
          <cell r="A1156" t="str">
            <v>16-A00-6010-1-95</v>
          </cell>
          <cell r="B1156" t="str">
            <v>https://iiif.dl.itc.u-tokyo.ac.jp/iiif/kunshujou/A00_6010/001/001_0015.tif/3399,3104,575,1129/,300/0/default.jpg</v>
          </cell>
        </row>
        <row r="1157">
          <cell r="A1157" t="str">
            <v>16-A00-6010-3-149</v>
          </cell>
          <cell r="B1157" t="str">
            <v>https://iiif.dl.itc.u-tokyo.ac.jp/iiif/kunshujou/A00_6010/003/003_0046.tif/3676,3091,1015,1426/,300/0/default.jpg</v>
          </cell>
        </row>
        <row r="1158">
          <cell r="A1158" t="str">
            <v>16-A00-6010-1-6</v>
          </cell>
          <cell r="B1158" t="str">
            <v>https://iiif.dl.itc.u-tokyo.ac.jp/iiif/kunshujou/A00_6010/001/001_0003.tif/3284,2945,1341,1383/,300/0/default.jpg</v>
          </cell>
        </row>
        <row r="1159">
          <cell r="A1159" t="str">
            <v>16-A00-6010-12-20</v>
          </cell>
          <cell r="B1159" t="str">
            <v>https://iiif.dl.itc.u-tokyo.ac.jp/iiif/kunshujou/A00_6010/012/012_0007.tif/4292,2993,1235,1013/,300/0/default.jpg</v>
          </cell>
        </row>
        <row r="1160">
          <cell r="A1160" t="str">
            <v>16-A00-6010-8-5</v>
          </cell>
          <cell r="B1160" t="str">
            <v>https://iiif.dl.itc.u-tokyo.ac.jp/iiif/kunshujou/A00_6010/008/008_0003.tif/1828,2517,1850,2041/,300/0/default.jpg</v>
          </cell>
        </row>
        <row r="1161">
          <cell r="A1161" t="str">
            <v>16-A00-6010-10-140</v>
          </cell>
          <cell r="B1161" t="str">
            <v>https://iiif.dl.itc.u-tokyo.ac.jp/iiif/kunshujou/A00_6010/010/010_0037.tif/3658,3575,2380,832/,300/0/default.jpg</v>
          </cell>
        </row>
        <row r="1162">
          <cell r="A1162" t="str">
            <v>16-A00-6010-5-39</v>
          </cell>
          <cell r="B1162" t="str">
            <v>https://iiif.dl.itc.u-tokyo.ac.jp/iiif/kunshujou/A00_6010/005/005_0013.tif/4410,2139,1697,2195/,300/0/default.jpg</v>
          </cell>
        </row>
        <row r="1163">
          <cell r="A1163" t="str">
            <v>16-A00-6010-1-140</v>
          </cell>
          <cell r="B1163" t="str">
            <v>https://iiif.dl.itc.u-tokyo.ac.jp/iiif/kunshujou/A00_6010/001/001_0022.tif/5120,415,837,2947/,300/0/default.jpg</v>
          </cell>
        </row>
        <row r="1164">
          <cell r="A1164" t="str">
            <v>16-A00-6010-3-47</v>
          </cell>
          <cell r="B1164" t="str">
            <v>https://iiif.dl.itc.u-tokyo.ac.jp/iiif/kunshujou/A00_6010/003/003_0019.tif/3561,2686,761,1008/,300/0/default.jpg</v>
          </cell>
        </row>
        <row r="1165">
          <cell r="A1165" t="str">
            <v>16-A00-6010-12-149</v>
          </cell>
          <cell r="B1165" t="str">
            <v>https://iiif.dl.itc.u-tokyo.ac.jp/iiif/kunshujou/A00_6010/012/012_0030.tif/1045,516,827,1136/,300/0/default.jpg</v>
          </cell>
        </row>
        <row r="1166">
          <cell r="A1166" t="str">
            <v>16-A00-6010-2-85</v>
          </cell>
          <cell r="B1166" t="str">
            <v>https://iiif.dl.itc.u-tokyo.ac.jp/iiif/kunshujou/A00_6010/002/002_0029.tif/2491,540,753,3910/,300/0/default.jpg</v>
          </cell>
        </row>
        <row r="1167">
          <cell r="A1167" t="str">
            <v>16-A00-6010-11-30</v>
          </cell>
          <cell r="B1167" t="str">
            <v>https://iiif.dl.itc.u-tokyo.ac.jp/iiif/kunshujou/A00_6010/011/011_0029.tif/985,666,1169,3862/,300/0/default.jpg</v>
          </cell>
        </row>
        <row r="1168">
          <cell r="A1168" t="str">
            <v>16-A00-6010-1-269</v>
          </cell>
          <cell r="B1168" t="str">
            <v>https://iiif.dl.itc.u-tokyo.ac.jp/iiif/kunshujou/A00_6010/001/001_0049.tif/999,534,4936,3710/,300/0/default.jpg</v>
          </cell>
        </row>
        <row r="1169">
          <cell r="A1169" t="str">
            <v>16-A00-6010-15-73</v>
          </cell>
          <cell r="B1169" t="str">
            <v>https://iiif.dl.itc.u-tokyo.ac.jp/iiif/kunshujou/A00_6010/015/015_0040.tif/940,783,1605,1504/,300/0/default.jpg</v>
          </cell>
        </row>
        <row r="1170">
          <cell r="A1170" t="str">
            <v>16-A00-6010-15-162</v>
          </cell>
          <cell r="B1170" t="str">
            <v>https://iiif.dl.itc.u-tokyo.ac.jp/iiif/kunshujou/A00_6010/015/015_0071.tif/926,1019,5414,3935/,300/0/default.jpg</v>
          </cell>
        </row>
        <row r="1171">
          <cell r="A1171" t="str">
            <v>16-A00-6010-4-477</v>
          </cell>
          <cell r="B1171" t="str">
            <v>https://iiif.dl.itc.u-tokyo.ac.jp/iiif/kunshujou/A00_6010/004/004_0057.tif/2560,3127,1074,1457/,300/0/default.jpg</v>
          </cell>
        </row>
        <row r="1172">
          <cell r="A1172" t="str">
            <v>16-A00-6010-4-14</v>
          </cell>
          <cell r="B1172" t="str">
            <v>https://iiif.dl.itc.u-tokyo.ac.jp/iiif/kunshujou/A00_6010/004/004_0005.tif/4569,1689,1511,1465/,300/0/default.jpg</v>
          </cell>
        </row>
        <row r="1173">
          <cell r="A1173" t="str">
            <v>16-A00-6010-6-29</v>
          </cell>
          <cell r="B1173" t="str">
            <v>https://iiif.dl.itc.u-tokyo.ac.jp/iiif/kunshujou/A00_6010/006/006_0016.tif/956,577,1821,3963/,300/0/default.jpg</v>
          </cell>
        </row>
        <row r="1174">
          <cell r="A1174" t="str">
            <v>16-A00-6010-4-498</v>
          </cell>
          <cell r="B1174" t="str">
            <v>https://iiif.dl.itc.u-tokyo.ac.jp/iiif/kunshujou/A00_6010/004/004_0061.tif/1638,655,609,660/,300/0/default.jpg</v>
          </cell>
        </row>
        <row r="1175">
          <cell r="A1175" t="str">
            <v>16-A00-6010-4-162</v>
          </cell>
          <cell r="B1175" t="str">
            <v>https://iiif.dl.itc.u-tokyo.ac.jp/iiif/kunshujou/A00_6010/004/004_0021.tif/2201,620,1124,1455/,300/0/default.jpg</v>
          </cell>
        </row>
        <row r="1176">
          <cell r="A1176" t="str">
            <v>16-A00-6010-8-37</v>
          </cell>
          <cell r="B1176" t="str">
            <v>https://iiif.dl.itc.u-tokyo.ac.jp/iiif/kunshujou/A00_6010/008/008_0014.tif/1010,2956,2631,1790/,300/0/default.jpg</v>
          </cell>
        </row>
        <row r="1177">
          <cell r="A1177" t="str">
            <v>16-A00-6010-5-162</v>
          </cell>
          <cell r="B1177" t="str">
            <v>https://iiif.dl.itc.u-tokyo.ac.jp/iiif/kunshujou/A00_6010/005/005_0044.tif/1738,1185,2036,2969/,300/0/default.jpg</v>
          </cell>
        </row>
        <row r="1178">
          <cell r="A1178" t="str">
            <v>16-A00-6010-5-81</v>
          </cell>
          <cell r="B1178" t="str">
            <v>https://iiif.dl.itc.u-tokyo.ac.jp/iiif/kunshujou/A00_6010/005/005_0024.tif/1801,587,610,458/,300/0/default.jpg</v>
          </cell>
        </row>
        <row r="1179">
          <cell r="A1179" t="str">
            <v>16-A00-6010-10-117</v>
          </cell>
          <cell r="B1179" t="str">
            <v>https://iiif.dl.itc.u-tokyo.ac.jp/iiif/kunshujou/A00_6010/010/010_0029.tif/3508,711,2360,3696/,300/0/default.jpg</v>
          </cell>
        </row>
        <row r="1180">
          <cell r="A1180" t="str">
            <v>16-A00-6010-5-1</v>
          </cell>
          <cell r="B1180" t="str">
            <v>https://iiif.dl.itc.u-tokyo.ac.jp/iiif/kunshujou/A00_6010/005/005_0002.tif/5313,702,621,3000/,300/0/default.jpg</v>
          </cell>
        </row>
        <row r="1181">
          <cell r="A1181" t="str">
            <v>16-A00-6010-12-77</v>
          </cell>
          <cell r="B1181" t="str">
            <v>https://iiif.dl.itc.u-tokyo.ac.jp/iiif/kunshujou/A00_6010/012/012_0015.tif/4736,1914,807,918/,300/0/default.jpg</v>
          </cell>
        </row>
        <row r="1182">
          <cell r="A1182" t="str">
            <v>16-A00-6010-9-104</v>
          </cell>
          <cell r="B1182" t="str">
            <v>https://iiif.dl.itc.u-tokyo.ac.jp/iiif/kunshujou/A00_6010/009/009_0021.tif/4719,3707,911,1030/,300/0/default.jpg</v>
          </cell>
        </row>
        <row r="1183">
          <cell r="A1183" t="str">
            <v>16-A00-6010-3-10</v>
          </cell>
          <cell r="B1183" t="str">
            <v>https://iiif.dl.itc.u-tokyo.ac.jp/iiif/kunshujou/A00_6010/003/003_0005.tif/868,612,879,2961/,300/0/default.jpg</v>
          </cell>
        </row>
        <row r="1184">
          <cell r="A1184" t="str">
            <v>16-A00-6010-4-359</v>
          </cell>
          <cell r="B1184" t="str">
            <v>https://iiif.dl.itc.u-tokyo.ac.jp/iiif/kunshujou/A00_6010/004/004_0044.tif/4396,3383,723,1170/,300/0/default.jpg</v>
          </cell>
        </row>
        <row r="1185">
          <cell r="A1185" t="str">
            <v>16-A00-6010-12-98</v>
          </cell>
          <cell r="B1185" t="str">
            <v>https://iiif.dl.itc.u-tokyo.ac.jp/iiif/kunshujou/A00_6010/012/012_0019.tif/3760,565,2433,1711/,300/0/default.jpg</v>
          </cell>
        </row>
        <row r="1186">
          <cell r="A1186" t="str">
            <v>16-A00-6010-7-53</v>
          </cell>
          <cell r="B1186" t="str">
            <v>https://iiif.dl.itc.u-tokyo.ac.jp/iiif/kunshujou/A00_6010/007/007_0032.tif/3725,570,2474,3626/,300/0/default.jpg</v>
          </cell>
        </row>
        <row r="1187">
          <cell r="A1187" t="str">
            <v>16-A00-6010-1-117</v>
          </cell>
          <cell r="B1187" t="str">
            <v>https://iiif.dl.itc.u-tokyo.ac.jp/iiif/kunshujou/A00_6010/001/001_0018.tif/1252,2671,1837,1461/,300/0/default.jpg</v>
          </cell>
        </row>
        <row r="1188">
          <cell r="A1188" t="str">
            <v>16-A00-6010-6-91</v>
          </cell>
          <cell r="B1188" t="str">
            <v>https://iiif.dl.itc.u-tokyo.ac.jp/iiif/kunshujou/A00_6010/006/006_0063.tif/1144,645,5114,3835/,300/0/default.jpg</v>
          </cell>
        </row>
        <row r="1189">
          <cell r="A1189" t="str">
            <v>16-A00-6010-15-135</v>
          </cell>
          <cell r="B1189" t="str">
            <v>https://iiif.dl.itc.u-tokyo.ac.jp/iiif/kunshujou/A00_6010/015/015_0057.tif/3852,2949,2620,1951/,300/0/default.jpg</v>
          </cell>
        </row>
        <row r="1190">
          <cell r="A1190" t="str">
            <v>16-A00-6010-15-24</v>
          </cell>
          <cell r="B1190" t="str">
            <v>https://iiif.dl.itc.u-tokyo.ac.jp/iiif/kunshujou/A00_6010/015/015_0013.tif/965,2420,1469,2410/,300/0/default.jpg</v>
          </cell>
        </row>
        <row r="1191">
          <cell r="A1191" t="str">
            <v>16-A00-6010-4-420</v>
          </cell>
          <cell r="B1191" t="str">
            <v>https://iiif.dl.itc.u-tokyo.ac.jp/iiif/kunshujou/A00_6010/004/004_0051.tif/2485,2418,1057,1328/,300/0/default.jpg</v>
          </cell>
        </row>
        <row r="1192">
          <cell r="A1192" t="str">
            <v>16-A00-6010-11-67</v>
          </cell>
          <cell r="B1192" t="str">
            <v>https://iiif.dl.itc.u-tokyo.ac.jp/iiif/kunshujou/A00_6010/011/011_0066.tif/1286,2144,913,648/,300/0/default.jpg</v>
          </cell>
        </row>
        <row r="1193">
          <cell r="A1193" t="str">
            <v>16-A00-6010-5-135</v>
          </cell>
          <cell r="B1193" t="str">
            <v>https://iiif.dl.itc.u-tokyo.ac.jp/iiif/kunshujou/A00_6010/005/005_0033.tif/1160,539,1088,1918/,300/0/default.jpg</v>
          </cell>
        </row>
        <row r="1194">
          <cell r="A1194" t="str">
            <v>16-A00-6010-11-88</v>
          </cell>
          <cell r="B1194" t="str">
            <v>https://iiif.dl.itc.u-tokyo.ac.jp/iiif/kunshujou/A00_6010/011/011_0074.tif/3601,2635,1314,1954/,300/0/default.jpg</v>
          </cell>
        </row>
        <row r="1195">
          <cell r="A1195" t="str">
            <v>16-A00-6010-11-88</v>
          </cell>
          <cell r="B1195" t="str">
            <v>https://iiif.dl.itc.u-tokyo.ac.jp/iiif/kunshujou/A00_6010/011/011_0077.tif/3526,2525,1341,2052/,300/0/default.jpg</v>
          </cell>
        </row>
        <row r="1196">
          <cell r="A1196" t="str">
            <v>16-A00-6010-8-60</v>
          </cell>
          <cell r="B1196" t="str">
            <v>https://iiif.dl.itc.u-tokyo.ac.jp/iiif/kunshujou/A00_6010/008/008_0022.tif/4201,549,2365,3605/,300/0/default.jpg</v>
          </cell>
        </row>
        <row r="1197">
          <cell r="A1197" t="str">
            <v>16-A00-6010-4-135</v>
          </cell>
          <cell r="B1197" t="str">
            <v>https://iiif.dl.itc.u-tokyo.ac.jp/iiif/kunshujou/A00_6010/004/004_0017.tif/2769,3933,554,575/,300/0/default.jpg</v>
          </cell>
        </row>
        <row r="1198">
          <cell r="A1198" t="str">
            <v>16-A00-6010-4-43</v>
          </cell>
          <cell r="B1198" t="str">
            <v>https://iiif.dl.itc.u-tokyo.ac.jp/iiif/kunshujou/A00_6010/004/004_0007.tif/2230,3598,1205,956/,300/0/default.jpg</v>
          </cell>
        </row>
        <row r="1199">
          <cell r="A1199" t="str">
            <v>16-A00-6010-4-34</v>
          </cell>
          <cell r="B1199" t="str">
            <v>https://iiif.dl.itc.u-tokyo.ac.jp/iiif/kunshujou/A00_6010/004/004_0006.tif/921,2475,718,2084/,300/0/default.jpg</v>
          </cell>
        </row>
        <row r="1200">
          <cell r="A1200" t="str">
            <v>16-A00-6010-4-142</v>
          </cell>
          <cell r="B1200" t="str">
            <v>https://iiif.dl.itc.u-tokyo.ac.jp/iiif/kunshujou/A00_6010/004/004_0019.tif/5271,609,637,918/,300/0/default.jpg</v>
          </cell>
        </row>
        <row r="1201">
          <cell r="A1201" t="str">
            <v>16-A00-6010-8-17</v>
          </cell>
          <cell r="B1201" t="str">
            <v>https://iiif.dl.itc.u-tokyo.ac.jp/iiif/kunshujou/A00_6010/008/008_0009.tif/3685,603,1395,4082/,300/0/default.jpg</v>
          </cell>
        </row>
        <row r="1202">
          <cell r="A1202" t="str">
            <v>16-A00-6010-5-142</v>
          </cell>
          <cell r="B1202" t="str">
            <v>https://iiif.dl.itc.u-tokyo.ac.jp/iiif/kunshujou/A00_6010/005/005_0035.tif/1979,1069,1679,2067/,300/0/default.jpg</v>
          </cell>
        </row>
        <row r="1203">
          <cell r="A1203" t="str">
            <v>16-A00-6010-11-10</v>
          </cell>
          <cell r="B1203" t="str">
            <v>https://iiif.dl.itc.u-tokyo.ac.jp/iiif/kunshujou/A00_6010/011/011_0006.tif/1010,600,5189,3925/,300/0/default.jpg</v>
          </cell>
        </row>
        <row r="1204">
          <cell r="A1204" t="str">
            <v>16-A00-6010-1-249</v>
          </cell>
          <cell r="B1204" t="str">
            <v>https://iiif.dl.itc.u-tokyo.ac.jp/iiif/kunshujou/A00_6010/001/001_0046.tif/2237,449,1093,2747/,300/0/default.jpg</v>
          </cell>
        </row>
        <row r="1205">
          <cell r="A1205" t="str">
            <v>16-A00-6010-15-142</v>
          </cell>
          <cell r="B1205" t="str">
            <v>https://iiif.dl.itc.u-tokyo.ac.jp/iiif/kunshujou/A00_6010/015/015_0058.tif/1694,550,1029,1231/,300/0/default.jpg</v>
          </cell>
        </row>
        <row r="1206">
          <cell r="A1206" t="str">
            <v>16-A00-6010-15-53</v>
          </cell>
          <cell r="B1206" t="str">
            <v>https://iiif.dl.itc.u-tokyo.ac.jp/iiif/kunshujou/A00_6010/015/015_0027.tif/910,552,5647,4348/,300/0/default.jpg</v>
          </cell>
        </row>
        <row r="1207">
          <cell r="A1207" t="str">
            <v>16-A00-6010-4-457</v>
          </cell>
          <cell r="B1207" t="str">
            <v>https://iiif.dl.itc.u-tokyo.ac.jp/iiif/kunshujou/A00_6010/004/004_0055.tif/2034,566,1479,1759/,300/0/default.jpg</v>
          </cell>
        </row>
        <row r="1208">
          <cell r="A1208" t="str">
            <v>16-A00-6010-7-24</v>
          </cell>
          <cell r="B1208" t="str">
            <v>https://iiif.dl.itc.u-tokyo.ac.jp/iiif/kunshujou/A00_6010/007/007_0014.tif/957,630,2638,3910/,300/0/default.jpg</v>
          </cell>
        </row>
        <row r="1209">
          <cell r="A1209" t="str">
            <v>16-A00-6010-5-19</v>
          </cell>
          <cell r="B1209" t="str">
            <v>https://iiif.dl.itc.u-tokyo.ac.jp/iiif/kunshujou/A00_6010/005/005_0006.tif/2547,2442,1079,2135/,300/0/default.jpg</v>
          </cell>
        </row>
        <row r="1210">
          <cell r="A1210" t="str">
            <v>16-A00-6010-1-160</v>
          </cell>
          <cell r="B1210" t="str">
            <v>https://iiif.dl.itc.u-tokyo.ac.jp/iiif/kunshujou/A00_6010/001/001_0028.tif/829,414,1049,2502/,300/0/default.jpg</v>
          </cell>
        </row>
        <row r="1211">
          <cell r="A1211" t="str">
            <v>16-A00-6010-14-91</v>
          </cell>
          <cell r="B1211" t="str">
            <v>https://iiif.dl.itc.u-tokyo.ac.jp/iiif/kunshujou/A00_6010/014/014_0051.tif/3702,449,1231,1146/,300/0/default.jpg</v>
          </cell>
        </row>
        <row r="1212">
          <cell r="A1212" t="str">
            <v>16-A00-6010-3-186</v>
          </cell>
          <cell r="B1212" t="str">
            <v>https://iiif.dl.itc.u-tokyo.ac.jp/iiif/kunshujou/A00_6010/003/003_0057.tif/3594,566,893,3954/,300/0/default.jpg</v>
          </cell>
        </row>
        <row r="1213">
          <cell r="A1213" t="str">
            <v>16-A00-6010-3-67</v>
          </cell>
          <cell r="B1213" t="str">
            <v>https://iiif.dl.itc.u-tokyo.ac.jp/iiif/kunshujou/A00_6010/003/003_0027.tif/1051,553,599,2108/,300/0/default.jpg</v>
          </cell>
        </row>
        <row r="1214">
          <cell r="A1214" t="str">
            <v>16-A00-6010-14-4</v>
          </cell>
          <cell r="B1214" t="str">
            <v>https://iiif.dl.itc.u-tokyo.ac.jp/iiif/kunshujou/A00_6010/014/014_0004.tif/3727,449,2731,854/,300/0/default.jpg</v>
          </cell>
        </row>
        <row r="1215">
          <cell r="A1215" t="str">
            <v>16-A00-6010-4-284</v>
          </cell>
          <cell r="B1215" t="str">
            <v>https://iiif.dl.itc.u-tokyo.ac.jp/iiif/kunshujou/A00_6010/004/004_0031.tif/4642,2987,1313,1595/,300/0/default.jpg</v>
          </cell>
        </row>
        <row r="1216">
          <cell r="A1216" t="str">
            <v>16-A00-6010-12-169</v>
          </cell>
          <cell r="B1216" t="str">
            <v>https://iiif.dl.itc.u-tokyo.ac.jp/iiif/kunshujou/A00_6010/012/012_0037.tif/3927,541,2275,4020/,300/0/default.jpg</v>
          </cell>
        </row>
        <row r="1217">
          <cell r="A1217" t="str">
            <v>16-A00-6010-3-88</v>
          </cell>
          <cell r="B1217" t="str">
            <v>https://iiif.dl.itc.u-tokyo.ac.jp/iiif/kunshujou/A00_6010/003/003_0034.tif/2134,634,1440,1733/,300/0/default.jpg</v>
          </cell>
        </row>
        <row r="1218">
          <cell r="A1218" t="str">
            <v>16-A00-6010-3-169</v>
          </cell>
          <cell r="B1218" t="str">
            <v>https://iiif.dl.itc.u-tokyo.ac.jp/iiif/kunshujou/A00_6010/003/003_0050.tif/1733,3310,973,1110/,300/0/default.jpg</v>
          </cell>
        </row>
        <row r="1219">
          <cell r="A1219" t="str">
            <v>16-A00-6010-12-186</v>
          </cell>
          <cell r="B1219" t="str">
            <v>https://iiif.dl.itc.u-tokyo.ac.jp/iiif/kunshujou/A00_6010/012/012_0051.tif/1920,1351,4186,3195/,300/0/default.jpg</v>
          </cell>
        </row>
        <row r="1220">
          <cell r="A1220" t="str">
            <v>16-A00-6010-10-160</v>
          </cell>
          <cell r="B1220" t="str">
            <v>https://iiif.dl.itc.u-tokyo.ac.jp/iiif/kunshujou/A00_6010/010/010_0045.tif/1146,620,4943,3897/,300/0/default.jpg</v>
          </cell>
        </row>
        <row r="1221">
          <cell r="A1221" t="str">
            <v>16-A00-6010-5-115</v>
          </cell>
          <cell r="B1221" t="str">
            <v>https://iiif.dl.itc.u-tokyo.ac.jp/iiif/kunshujou/A00_6010/005/005_0029.tif/1004,535,1124,1763/,300/0/default.jpg</v>
          </cell>
        </row>
        <row r="1222">
          <cell r="A1222" t="str">
            <v>16-A00-6010-13-95</v>
          </cell>
          <cell r="B1222" t="str">
            <v>https://iiif.dl.itc.u-tokyo.ac.jp/iiif/kunshujou/A00_6010/013/013_0035.tif/1138,3534,2333,1390/,300/0/default.jpg</v>
          </cell>
        </row>
        <row r="1223">
          <cell r="A1223" t="str">
            <v>16-A00-6010-8-40</v>
          </cell>
          <cell r="B1223" t="str">
            <v>https://iiif.dl.itc.u-tokyo.ac.jp/iiif/kunshujou/A00_6010/008/008_0015.tif/3787,2199,760,1676/,300/0/default.jpg</v>
          </cell>
        </row>
        <row r="1224">
          <cell r="A1224" t="str">
            <v>16-A00-6010-4-115</v>
          </cell>
          <cell r="B1224" t="str">
            <v>https://iiif.dl.itc.u-tokyo.ac.jp/iiif/kunshujou/A00_6010/004/004_0016.tif/5232,583,671,1231/,300/0/default.jpg</v>
          </cell>
        </row>
        <row r="1225">
          <cell r="A1225" t="str">
            <v>16-A00-6010-6-8</v>
          </cell>
          <cell r="B1225" t="str">
            <v>https://iiif.dl.itc.u-tokyo.ac.jp/iiif/kunshujou/A00_6010/006/006_0006.tif/3668,701,2450,3707/,300/0/default.jpg</v>
          </cell>
        </row>
        <row r="1226">
          <cell r="A1226" t="str">
            <v>16-A00-6010-4-63</v>
          </cell>
          <cell r="B1226" t="str">
            <v>https://iiif.dl.itc.u-tokyo.ac.jp/iiif/kunshujou/A00_6010/004/004_0010.tif/2531,666,847,1780/,300/0/default.jpg</v>
          </cell>
        </row>
        <row r="1227">
          <cell r="A1227" t="str">
            <v>16-A00-6010-15-115</v>
          </cell>
          <cell r="B1227" t="str">
            <v>https://iiif.dl.itc.u-tokyo.ac.jp/iiif/kunshujou/A00_6010/015/015_0050.tif/3727,3159,2792,1718/,300/0/default.jpg</v>
          </cell>
        </row>
        <row r="1228">
          <cell r="A1228" t="str">
            <v>16-A00-6010-4-400</v>
          </cell>
          <cell r="B1228" t="str">
            <v>https://iiif.dl.itc.u-tokyo.ac.jp/iiif/kunshujou/A00_6010/004/004_0048.tif/2114,721,1429,3713/,300/0/default.jpg</v>
          </cell>
        </row>
        <row r="1229">
          <cell r="A1229" t="str">
            <v>16-A00-6010-11-47</v>
          </cell>
          <cell r="B1229" t="str">
            <v>https://iiif.dl.itc.u-tokyo.ac.jp/iiif/kunshujou/A00_6010/011/011_0050.tif/940,905,2597,3405/,300/0/default.jpg</v>
          </cell>
        </row>
        <row r="1230">
          <cell r="A1230" t="str">
            <v>16-A00-6010-3-30</v>
          </cell>
          <cell r="B1230" t="str">
            <v>https://iiif.dl.itc.u-tokyo.ac.jp/iiif/kunshujou/A00_6010/003/003_0013.tif/2072,3128,486,694/,300/0/default.jpg</v>
          </cell>
        </row>
        <row r="1231">
          <cell r="A1231" t="str">
            <v>16-A00-6010-10-3</v>
          </cell>
          <cell r="B1231" t="str">
            <v>https://iiif.dl.itc.u-tokyo.ac.jp/iiif/kunshujou/A00_6010/010/010_0003.tif/1997,1378,768,768/,300/0/default.jpg</v>
          </cell>
        </row>
        <row r="1232">
          <cell r="A1232" t="str">
            <v>16-A00-6010-4-379</v>
          </cell>
          <cell r="B1232" t="str">
            <v>https://iiif.dl.itc.u-tokyo.ac.jp/iiif/kunshujou/A00_6010/004/004_0046.tif/1057,598,1567,2776/,300/0/default.jpg</v>
          </cell>
        </row>
        <row r="1233">
          <cell r="A1233" t="str">
            <v>16-A00-6010-10-85</v>
          </cell>
          <cell r="B1233" t="str">
            <v>https://iiif.dl.itc.u-tokyo.ac.jp/iiif/kunshujou/A00_6010/010/010_0018.tif/4488,3600,664,813/,300/0/default.jpg</v>
          </cell>
        </row>
        <row r="1234">
          <cell r="A1234" t="str">
            <v>16-A00-6010-1-137</v>
          </cell>
          <cell r="B1234" t="str">
            <v>https://iiif.dl.itc.u-tokyo.ac.jp/iiif/kunshujou/A00_6010/001/001_0021.tif/2699,3169,763,975/,300/0/default.jpg</v>
          </cell>
        </row>
        <row r="1235">
          <cell r="A1235" t="str">
            <v>16-A00-6010-7-73</v>
          </cell>
          <cell r="B1235" t="str">
            <v>https://iiif.dl.itc.u-tokyo.ac.jp/iiif/kunshujou/A00_6010/007/007_0045.tif/3770,600,2339,3902/,300/0/default.jpg</v>
          </cell>
        </row>
        <row r="1236">
          <cell r="A1236" t="str">
            <v>16-A00-6010-10-137</v>
          </cell>
          <cell r="B1236" t="str">
            <v>https://iiif.dl.itc.u-tokyo.ac.jp/iiif/kunshujou/A00_6010/010/010_0036.tif/3709,620,2310,3867/,300/0/default.jpg</v>
          </cell>
        </row>
        <row r="1237">
          <cell r="A1237" t="str">
            <v>16-A00-6010-14-29</v>
          </cell>
          <cell r="B1237" t="str">
            <v>https://iiif.dl.itc.u-tokyo.ac.jp/iiif/kunshujou/A00_6010/014/014_0031.tif/825,498,5577,4402/,300/0/default.jpg</v>
          </cell>
        </row>
        <row r="1238">
          <cell r="A1238" t="str">
            <v>16-A00-6010-14-29</v>
          </cell>
          <cell r="B1238" t="str">
            <v>https://iiif.dl.itc.u-tokyo.ac.jp/iiif/kunshujou/A00_6010/014/014_0032.tif/5445,527,1053,4399/,300/0/default.jpg</v>
          </cell>
        </row>
        <row r="1239">
          <cell r="A1239" t="str">
            <v>16-A00-6010-4-396</v>
          </cell>
          <cell r="B1239" t="str">
            <v>https://iiif.dl.itc.u-tokyo.ac.jp/iiif/kunshujou/A00_6010/004/004_0047.tif/1134,3365,709,1069/,300/0/default.jpg</v>
          </cell>
        </row>
        <row r="1240">
          <cell r="A1240" t="str">
            <v>16-A00-6010-12-57</v>
          </cell>
          <cell r="B1240" t="str">
            <v>https://iiif.dl.itc.u-tokyo.ac.jp/iiif/kunshujou/A00_6010/012/012_0013.tif/2293,2739,1275,1830/,300/0/default.jpg</v>
          </cell>
        </row>
        <row r="1241">
          <cell r="A1241" t="str">
            <v>16-A00-6010-9-82</v>
          </cell>
          <cell r="B1241" t="str">
            <v>https://iiif.dl.itc.u-tokyo.ac.jp/iiif/kunshujou/A00_6010/009/009_0017.tif/5812,617,907,3216/,300/0/default.jpg</v>
          </cell>
        </row>
        <row r="1242">
          <cell r="A1242" t="str">
            <v>16-A00-6010-9-124</v>
          </cell>
          <cell r="B1242" t="str">
            <v>https://iiif.dl.itc.u-tokyo.ac.jp/iiif/kunshujou/A00_6010/009/009_0026.tif/759,813,3054,3995/,300/0/default.jpg</v>
          </cell>
        </row>
        <row r="1243">
          <cell r="A1243" t="str">
            <v>16-A00-6010-4-75</v>
          </cell>
          <cell r="B1243" t="str">
            <v>https://iiif.dl.itc.u-tokyo.ac.jp/iiif/kunshujou/A00_6010/004/004_0012.tif/3687,691,1160,1473/,300/0/default.jpg</v>
          </cell>
        </row>
        <row r="1244">
          <cell r="A1244" t="str">
            <v>16-A00-6010-6-48</v>
          </cell>
          <cell r="B1244" t="str">
            <v>https://iiif.dl.itc.u-tokyo.ac.jp/iiif/kunshujou/A00_6010/006/006_0026.tif/1022,541,1887,4027/,300/0/default.jpg</v>
          </cell>
        </row>
        <row r="1245">
          <cell r="A1245" t="str">
            <v>16-A00-6010-3-201</v>
          </cell>
          <cell r="B1245" t="str">
            <v>https://iiif.dl.itc.u-tokyo.ac.jp/iiif/kunshujou/A00_6010/003/003_0064.tif/954,799,2503,3405/,300/0/default.jpg</v>
          </cell>
        </row>
        <row r="1246">
          <cell r="A1246" t="str">
            <v>16-A00-6010-4-103</v>
          </cell>
          <cell r="B1246" t="str">
            <v>https://iiif.dl.itc.u-tokyo.ac.jp/iiif/kunshujou/A00_6010/004/004_0015.tif/4242,593,1019,1443/,300/0/default.jpg</v>
          </cell>
        </row>
        <row r="1247">
          <cell r="A1247" t="str">
            <v>16-A00-6010-8-56</v>
          </cell>
          <cell r="B1247" t="str">
            <v>https://iiif.dl.itc.u-tokyo.ac.jp/iiif/kunshujou/A00_6010/008/008_0020.tif/3655,549,1596,4244/,300/0/default.jpg</v>
          </cell>
        </row>
        <row r="1248">
          <cell r="A1248" t="str">
            <v>16-A00-6010-13-83</v>
          </cell>
          <cell r="B1248" t="str">
            <v>https://iiif.dl.itc.u-tokyo.ac.jp/iiif/kunshujou/A00_6010/013/013_0033.tif/1046,3478,2229,1451/,300/0/default.jpg</v>
          </cell>
        </row>
        <row r="1249">
          <cell r="A1249" t="str">
            <v>16-A00-6010-5-103</v>
          </cell>
          <cell r="B1249" t="str">
            <v>https://iiif.dl.itc.u-tokyo.ac.jp/iiif/kunshujou/A00_6010/005/005_0027.tif/1340,608,4541,2539/,300/0/default.jpg</v>
          </cell>
        </row>
        <row r="1250">
          <cell r="A1250" t="str">
            <v>16-A00-6010-14-103</v>
          </cell>
          <cell r="B1250" t="str">
            <v>https://iiif.dl.itc.u-tokyo.ac.jp/iiif/kunshujou/A00_6010/014/014_0052.tif/943,1159,1076,1108/,300/0/default.jpg</v>
          </cell>
        </row>
        <row r="1251">
          <cell r="A1251" t="str">
            <v>16-A00-6010-1-208</v>
          </cell>
          <cell r="B1251" t="str">
            <v>https://iiif.dl.itc.u-tokyo.ac.jp/iiif/kunshujou/A00_6010/001/001_0039.tif/3472,3121,906,1150/,300/0/default.jpg</v>
          </cell>
        </row>
        <row r="1252">
          <cell r="A1252" t="str">
            <v>16-A00-6010-11-51</v>
          </cell>
          <cell r="B1252" t="str">
            <v>https://iiif.dl.itc.u-tokyo.ac.jp/iiif/kunshujou/A00_6010/011/011_0054.tif/940,2027,2650,2582/,300/0/default.jpg</v>
          </cell>
        </row>
        <row r="1253">
          <cell r="A1253" t="str">
            <v>16-A00-6010-11-51</v>
          </cell>
          <cell r="B1253" t="str">
            <v>https://iiif.dl.itc.u-tokyo.ac.jp/iiif/kunshujou/A00_6010/011/011_0056.tif/2324,2057,3862,2568/,300/0/default.jpg</v>
          </cell>
        </row>
        <row r="1254">
          <cell r="A1254" t="str">
            <v>16-A00-6010-4-416</v>
          </cell>
          <cell r="B1254" t="str">
            <v>https://iiif.dl.itc.u-tokyo.ac.jp/iiif/kunshujou/A00_6010/004/004_0051.tif/3654,1350,1079,1354/,300/0/default.jpg</v>
          </cell>
        </row>
        <row r="1255">
          <cell r="A1255" t="str">
            <v>16-A00-6010-15-12</v>
          </cell>
          <cell r="B1255" t="str">
            <v>https://iiif.dl.itc.u-tokyo.ac.jp/iiif/kunshujou/A00_6010/015/015_0006.tif/875,898,2813,774/,300/0/default.jpg</v>
          </cell>
        </row>
        <row r="1256">
          <cell r="A1256" t="str">
            <v>16-A00-6010-15-103</v>
          </cell>
          <cell r="B1256" t="str">
            <v>https://iiif.dl.itc.u-tokyo.ac.jp/iiif/kunshujou/A00_6010/015/015_0046.tif/926,2490,2029,2410/,300/0/default.jpg</v>
          </cell>
        </row>
        <row r="1257">
          <cell r="A1257" t="str">
            <v>16-A00-6010-12-201</v>
          </cell>
          <cell r="B1257" t="str">
            <v>https://iiif.dl.itc.u-tokyo.ac.jp/iiif/kunshujou/A00_6010/012/012_0061.tif/881,562,5265,4535/,300/0/default.jpg</v>
          </cell>
        </row>
        <row r="1258">
          <cell r="A1258" t="str">
            <v>16-A00-6010-5-58</v>
          </cell>
          <cell r="B1258" t="str">
            <v>https://iiif.dl.itc.u-tokyo.ac.jp/iiif/kunshujou/A00_6010/005/005_0020.tif/2729,3024,1062,1435/,300/0/default.jpg</v>
          </cell>
        </row>
        <row r="1259">
          <cell r="A1259" t="str">
            <v>16-A00-6010-1-121</v>
          </cell>
          <cell r="B1259" t="str">
            <v>https://iiif.dl.itc.u-tokyo.ac.jp/iiif/kunshujou/A00_6010/001/001_0019.tif/3398,2581,2502,1735/,300/0/default.jpg</v>
          </cell>
        </row>
        <row r="1260">
          <cell r="A1260" t="str">
            <v>16-A00-6010-7-65</v>
          </cell>
          <cell r="B1260" t="str">
            <v>https://iiif.dl.itc.u-tokyo.ac.jp/iiif/kunshujou/A00_6010/007/007_0040.tif/727,546,3315,3979/,300/0/default.jpg</v>
          </cell>
        </row>
        <row r="1261">
          <cell r="A1261" t="str">
            <v>16-A00-6010-13-128</v>
          </cell>
          <cell r="B1261" t="str">
            <v>https://iiif.dl.itc.u-tokyo.ac.jp/iiif/kunshujou/A00_6010/013/013_0041.tif/822,654,2965,2235/,300/0/default.jpg</v>
          </cell>
        </row>
        <row r="1262">
          <cell r="A1262" t="str">
            <v>16-A00-6010-10-93</v>
          </cell>
          <cell r="B1262" t="str">
            <v>https://iiif.dl.itc.u-tokyo.ac.jp/iiif/kunshujou/A00_6010/010/010_0021.tif/3665,3577,656,821/,300/0/default.jpg</v>
          </cell>
        </row>
        <row r="1263">
          <cell r="A1263" t="str">
            <v>16-A00-6010-3-26</v>
          </cell>
          <cell r="B1263" t="str">
            <v>https://iiif.dl.itc.u-tokyo.ac.jp/iiif/kunshujou/A00_6010/003/003_0010.tif/1091,796,4690,3576/,300/0/default.jpg</v>
          </cell>
        </row>
        <row r="1264">
          <cell r="A1264" t="str">
            <v>16-A00-6010-12-128</v>
          </cell>
          <cell r="B1264" t="str">
            <v>https://iiif.dl.itc.u-tokyo.ac.jp/iiif/kunshujou/A00_6010/012/012_0027.tif/5482,3223,775,1362/,300/0/default.jpg</v>
          </cell>
        </row>
        <row r="1265">
          <cell r="A1265" t="str">
            <v>16-A00-6010-3-128</v>
          </cell>
          <cell r="B1265" t="str">
            <v>https://iiif.dl.itc.u-tokyo.ac.jp/iiif/kunshujou/A00_6010/003/003_0041.tif/1061,665,1379,3789/,300/0/default.jpg</v>
          </cell>
        </row>
        <row r="1266">
          <cell r="A1266" t="str">
            <v>16-A00-6010-9-132</v>
          </cell>
          <cell r="B1266" t="str">
            <v>https://iiif.dl.itc.u-tokyo.ac.jp/iiif/kunshujou/A00_6010/009/009_0028.tif/1052,3456,994,1192/,300/0/default.jpg</v>
          </cell>
        </row>
        <row r="1267">
          <cell r="A1267" t="str">
            <v>16-A00-6010-9-94</v>
          </cell>
          <cell r="B1267" t="str">
            <v>https://iiif.dl.itc.u-tokyo.ac.jp/iiif/kunshujou/A00_6010/009/009_0019.tif/3068,617,559,1540/,300/0/default.jpg</v>
          </cell>
        </row>
        <row r="1268">
          <cell r="A1268" t="str">
            <v>16-A00-6010-12-41</v>
          </cell>
          <cell r="B1268" t="str">
            <v>https://iiif.dl.itc.u-tokyo.ac.jp/iiif/kunshujou/A00_6010/012/012_0010.tif/3821,2758,629,569/,300/0/default.jpg</v>
          </cell>
        </row>
        <row r="1269">
          <cell r="A1269" t="str">
            <v>16-A00-6010-4-380</v>
          </cell>
          <cell r="B1269" t="str">
            <v>https://iiif.dl.itc.u-tokyo.ac.jp/iiif/kunshujou/A00_6010/004/004_0046.tif/5338,3626,628,886/,300/0/default.jpg</v>
          </cell>
        </row>
        <row r="1270">
          <cell r="A1270" t="str">
            <v>16-A00-6010-2-128</v>
          </cell>
          <cell r="B1270" t="str">
            <v>https://iiif.dl.itc.u-tokyo.ac.jp/iiif/kunshujou/A00_6010/002/002_0040.tif/1038,3248,1254,1118/,300/0/default.jpg</v>
          </cell>
        </row>
        <row r="1271">
          <cell r="A1271" t="str">
            <v>16-A00-6010-10-121</v>
          </cell>
          <cell r="B1271" t="str">
            <v>https://iiif.dl.itc.u-tokyo.ac.jp/iiif/kunshujou/A00_6010/010/010_0030.tif/975,2560,2038,1938/,300/0/default.jpg</v>
          </cell>
        </row>
        <row r="1272">
          <cell r="A1272" t="str">
            <v>16-A00-6010-5-154</v>
          </cell>
          <cell r="B1272" t="str">
            <v>https://iiif.dl.itc.u-tokyo.ac.jp/iiif/kunshujou/A00_6010/005/005_0040.tif/3696,811,2565,3706/,300/0/default.jpg</v>
          </cell>
        </row>
        <row r="1273">
          <cell r="A1273" t="str">
            <v>16-A00-6010-4-154</v>
          </cell>
          <cell r="B1273" t="str">
            <v>https://iiif.dl.itc.u-tokyo.ac.jp/iiif/kunshujou/A00_6010/004/004_0020.tif/1144,3050,1429,1359/,300/0/default.jpg</v>
          </cell>
        </row>
        <row r="1274">
          <cell r="A1274" t="str">
            <v>16-A00-6010-4-504</v>
          </cell>
          <cell r="B1274" t="str">
            <v>https://iiif.dl.itc.u-tokyo.ac.jp/iiif/kunshujou/A00_6010/004/004_0062.tif/3892,2821,628,573/,300/0/default.jpg</v>
          </cell>
        </row>
        <row r="1275">
          <cell r="A1275" t="str">
            <v>16-A00-6010-4-22</v>
          </cell>
          <cell r="B1275" t="str">
            <v>https://iiif.dl.itc.u-tokyo.ac.jp/iiif/kunshujou/A00_6010/004/004_0006.tif/5018,560,952,1537/,300/0/default.jpg</v>
          </cell>
        </row>
        <row r="1276">
          <cell r="A1276" t="str">
            <v>16-A00-6010-4-441</v>
          </cell>
          <cell r="B1276" t="str">
            <v>https://iiif.dl.itc.u-tokyo.ac.jp/iiif/kunshujou/A00_6010/004/004_0054.tif/2799,569,629,699/,300/0/default.jpg</v>
          </cell>
        </row>
        <row r="1277">
          <cell r="A1277" t="str">
            <v>16-A00-6010-15-154</v>
          </cell>
          <cell r="B1277" t="str">
            <v>https://iiif.dl.itc.u-tokyo.ac.jp/iiif/kunshujou/A00_6010/015/015_0062.tif/885,752,2601,4118/,300/0/default.jpg</v>
          </cell>
        </row>
        <row r="1278">
          <cell r="A1278" t="str">
            <v>16-A00-6010-15-45</v>
          </cell>
          <cell r="B1278" t="str">
            <v>https://iiif.dl.itc.u-tokyo.ac.jp/iiif/kunshujou/A00_6010/015/015_0021.tif/926,575,2737,1399/,300/0/default.jpg</v>
          </cell>
        </row>
        <row r="1279">
          <cell r="A1279" t="str">
            <v>16-A00-6010-4-292</v>
          </cell>
          <cell r="B1279" t="str">
            <v>https://iiif.dl.itc.u-tokyo.ac.jp/iiif/kunshujou/A00_6010/004/004_0032.tif/5302,3666,630,859/,300/0/default.jpg</v>
          </cell>
        </row>
        <row r="1280">
          <cell r="A1280" t="str">
            <v>16-A00-6010-3-71</v>
          </cell>
          <cell r="B1280" t="str">
            <v>https://iiif.dl.itc.u-tokyo.ac.jp/iiif/kunshujou/A00_6010/003/003_0027.tif/1021,3321,680,1197/,300/0/default.jpg</v>
          </cell>
        </row>
        <row r="1281">
          <cell r="A1281" t="str">
            <v>16-A00-6010-3-190</v>
          </cell>
          <cell r="B1281" t="str">
            <v>https://iiif.dl.itc.u-tokyo.ac.jp/iiif/kunshujou/A00_6010/003/003_0058.tif/994,636,5057,3788/,300/0/default.jpg</v>
          </cell>
        </row>
        <row r="1282">
          <cell r="A1282" t="str">
            <v>16-A00-6010-4-338</v>
          </cell>
          <cell r="B1282" t="str">
            <v>https://iiif.dl.itc.u-tokyo.ac.jp/iiif/kunshujou/A00_6010/004/004_0040.tif/2444,2200,932,2292/,300/0/default.jpg</v>
          </cell>
        </row>
        <row r="1283">
          <cell r="A1283" t="str">
            <v>16-A00-6010-14-87</v>
          </cell>
          <cell r="B1283" t="str">
            <v>https://iiif.dl.itc.u-tokyo.ac.jp/iiif/kunshujou/A00_6010/014/014_0050.tif/3782,2318,2737,2581/,300/0/default.jpg</v>
          </cell>
        </row>
        <row r="1284">
          <cell r="A1284" t="str">
            <v>16-A00-6010-7-32</v>
          </cell>
          <cell r="B1284" t="str">
            <v>https://iiif.dl.itc.u-tokyo.ac.jp/iiif/kunshujou/A00_6010/007/007_0021.tif/3693,855,2519,3424/,300/0/default.jpg</v>
          </cell>
        </row>
        <row r="1285">
          <cell r="A1285" t="str">
            <v>16-A00-6010-1-176</v>
          </cell>
          <cell r="B1285" t="str">
            <v>https://iiif.dl.itc.u-tokyo.ac.jp/iiif/kunshujou/A00_6010/001/001_0032.tif/893,396,2049,2374/,300/0/default.jpg</v>
          </cell>
        </row>
        <row r="1286">
          <cell r="A1286" t="str">
            <v>16-A00-6010-1-199</v>
          </cell>
          <cell r="B1286" t="str">
            <v>https://iiif.dl.itc.u-tokyo.ac.jp/iiif/kunshujou/A00_6010/001/001_0038.tif/944,483,3428,2921/,300/0/default.jpg</v>
          </cell>
        </row>
        <row r="1287">
          <cell r="A1287" t="str">
            <v>16-A00-6010-14-68</v>
          </cell>
          <cell r="B1287" t="str">
            <v>https://iiif.dl.itc.u-tokyo.ac.jp/iiif/kunshujou/A00_6010/014/014_0047.tif/1011,1436,2148,3455/,300/0/default.jpg</v>
          </cell>
        </row>
        <row r="1288">
          <cell r="A1288" t="str">
            <v>16-A00-6010-12-16</v>
          </cell>
          <cell r="B1288" t="str">
            <v>https://iiif.dl.itc.u-tokyo.ac.jp/iiif/kunshujou/A00_6010/012/012_0006.tif/3689,557,2425,3909/,300/0/default.jpg</v>
          </cell>
        </row>
        <row r="1289">
          <cell r="A1289" t="str">
            <v>16-A00-6010-12-190</v>
          </cell>
          <cell r="B1289" t="str">
            <v>https://iiif.dl.itc.u-tokyo.ac.jp/iiif/kunshujou/A00_6010/012/012_0053.tif/1706,1073,4472,3488/,300/0/default.jpg</v>
          </cell>
        </row>
        <row r="1290">
          <cell r="A1290" t="str">
            <v>16-A00-6010-11-7</v>
          </cell>
          <cell r="B1290" t="str">
            <v>https://iiif.dl.itc.u-tokyo.ac.jp/iiif/kunshujou/A00_6010/011/011_0004.tif/1501,830,2051,3390/,300/0/default.jpg</v>
          </cell>
        </row>
        <row r="1291">
          <cell r="A1291" t="str">
            <v>16-A00-6010-1-224</v>
          </cell>
          <cell r="B1291" t="str">
            <v>https://iiif.dl.itc.u-tokyo.ac.jp/iiif/kunshujou/A00_6010/001/001_0042.tif/4208,3106,201,967/,300/0/default.jpg</v>
          </cell>
        </row>
        <row r="1292">
          <cell r="A1292" t="str">
            <v>16-A00-6010-13-40</v>
          </cell>
          <cell r="B1292" t="str">
            <v>https://iiif.dl.itc.u-tokyo.ac.jp/iiif/kunshujou/A00_6010/013/013_0016.tif/871,685,5742,4279/,300/0/default.jpg</v>
          </cell>
        </row>
        <row r="1293">
          <cell r="A1293" t="str">
            <v>16-A00-6010-2-27</v>
          </cell>
          <cell r="B1293" t="str">
            <v>https://iiif.dl.itc.u-tokyo.ac.jp/iiif/kunshujou/A00_6010/002/002_0009.tif/1621,553,4310,2934/,300/0/default.jpg</v>
          </cell>
        </row>
        <row r="1294">
          <cell r="A1294" t="str">
            <v>16-A00-6010-11-92</v>
          </cell>
          <cell r="B1294" t="str">
            <v>https://iiif.dl.itc.u-tokyo.ac.jp/iiif/kunshujou/A00_6010/011/011_0078.tif/1183,4526,2098,1646/,300/0/default.jpg</v>
          </cell>
        </row>
        <row r="1295">
          <cell r="A1295" t="str">
            <v>16-A00-6010-4-59</v>
          </cell>
          <cell r="B1295" t="str">
            <v>https://iiif.dl.itc.u-tokyo.ac.jp/iiif/kunshujou/A00_6010/004/004_0010.tif/4410,1987,774,756/,300/0/default.jpg</v>
          </cell>
        </row>
        <row r="1296">
          <cell r="A1296" t="str">
            <v>16-A00-6010-6-64</v>
          </cell>
          <cell r="B1296" t="str">
            <v>https://iiif.dl.itc.u-tokyo.ac.jp/iiif/kunshujou/A00_6010/006/006_0034.tif/1017,548,2653,3925/,300/0/default.jpg</v>
          </cell>
        </row>
        <row r="1297">
          <cell r="A1297" t="str">
            <v>16-A00-6010-2-104</v>
          </cell>
          <cell r="B1297" t="str">
            <v>https://iiif.dl.itc.u-tokyo.ac.jp/iiif/kunshujou/A00_6010/002/002_0032.tif/2386,3398,492,978/,300/0/default.jpg</v>
          </cell>
        </row>
        <row r="1298">
          <cell r="A1298" t="str">
            <v>16-A00-6010-14-13</v>
          </cell>
          <cell r="B1298" t="str">
            <v>https://iiif.dl.itc.u-tokyo.ac.jp/iiif/kunshujou/A00_6010/014/014_0016.tif/1233,1273,4959,3402/,300/0/default.jpg</v>
          </cell>
        </row>
        <row r="1299">
          <cell r="A1299" t="str">
            <v>16-A00-6010-10-50</v>
          </cell>
          <cell r="B1299" t="str">
            <v>https://iiif.dl.itc.u-tokyo.ac.jp/iiif/kunshujou/A00_6010/010/010_0009.tif/1018,2261,2408,2250/,300/0/default.jpg</v>
          </cell>
        </row>
        <row r="1300">
          <cell r="A1300" t="str">
            <v>16-A00-6010-4-206</v>
          </cell>
          <cell r="B1300" t="str">
            <v>https://iiif.dl.itc.u-tokyo.ac.jp/iiif/kunshujou/A00_6010/004/004_0025.tif/4592,2434,543,511/,300/0/default.jpg</v>
          </cell>
        </row>
        <row r="1301">
          <cell r="A1301" t="str">
            <v>16-A00-6010-3-104</v>
          </cell>
          <cell r="B1301" t="str">
            <v>https://iiif.dl.itc.u-tokyo.ac.jp/iiif/kunshujou/A00_6010/003/003_0037.tif/4706,867,711,933/,300/0/default.jpg</v>
          </cell>
        </row>
        <row r="1302">
          <cell r="A1302" t="str">
            <v>16-A00-6010-12-104</v>
          </cell>
          <cell r="B1302" t="str">
            <v>https://iiif.dl.itc.u-tokyo.ac.jp/iiif/kunshujou/A00_6010/012/012_0021.tif/4490,2588,1783,1957/,300/0/default.jpg</v>
          </cell>
        </row>
        <row r="1303">
          <cell r="A1303" t="str">
            <v>16-A00-6010-1-37</v>
          </cell>
          <cell r="B1303" t="str">
            <v>https://iiif.dl.itc.u-tokyo.ac.jp/iiif/kunshujou/A00_6010/001/001_0007.tif/811,454,5108,2533/,300/0/default.jpg</v>
          </cell>
        </row>
        <row r="1304">
          <cell r="A1304" t="str">
            <v>16-A00-6010-9-57</v>
          </cell>
          <cell r="B1304" t="str">
            <v>https://iiif.dl.itc.u-tokyo.ac.jp/iiif/kunshujou/A00_6010/009/009_0012.tif/4088,665,2750,2908/,300/0/default.jpg</v>
          </cell>
        </row>
        <row r="1305">
          <cell r="A1305" t="str">
            <v>16-A00-6010-12-82</v>
          </cell>
          <cell r="B1305" t="str">
            <v>https://iiif.dl.itc.u-tokyo.ac.jp/iiif/kunshujou/A00_6010/012/012_0015.tif/4934,3635,1323,942/,300/0/default.jpg</v>
          </cell>
        </row>
        <row r="1306">
          <cell r="A1306" t="str">
            <v>16-A00-6010-4-343</v>
          </cell>
          <cell r="B1306" t="str">
            <v>https://iiif.dl.itc.u-tokyo.ac.jp/iiif/kunshujou/A00_6010/004/004_0041.tif/4235,3577,632,998/,300/0/default.jpg</v>
          </cell>
        </row>
        <row r="1307">
          <cell r="A1307" t="str">
            <v>16-A00-6010-13-104</v>
          </cell>
          <cell r="B1307" t="str">
            <v>https://iiif.dl.itc.u-tokyo.ac.jp/iiif/kunshujou/A00_6010/013/013_0037.tif/3982,3712,2316,1263/,300/0/default.jpg</v>
          </cell>
        </row>
        <row r="1308">
          <cell r="A1308" t="str">
            <v>16-A00-6010-5-74</v>
          </cell>
          <cell r="B1308" t="str">
            <v>https://iiif.dl.itc.u-tokyo.ac.jp/iiif/kunshujou/A00_6010/005/005_0022.tif/921,503,2801,4048/,300/0/default.jpg</v>
          </cell>
        </row>
        <row r="1309">
          <cell r="A1309" t="str">
            <v>16-A00-6010-7-49</v>
          </cell>
          <cell r="B1309" t="str">
            <v>https://iiif.dl.itc.u-tokyo.ac.jp/iiif/kunshujou/A00_6010/007/007_0029.tif/993,3485,5305,997/,300/0/default.jpg</v>
          </cell>
        </row>
        <row r="1310">
          <cell r="A1310" t="str">
            <v>16-A00-6010-5-197</v>
          </cell>
          <cell r="B1310" t="str">
            <v>https://iiif.dl.itc.u-tokyo.ac.jp/iiif/kunshujou/A00_6010/005/005_0054.tif/2074,2883,1491,1648/,300/0/default.jpg</v>
          </cell>
        </row>
        <row r="1311">
          <cell r="A1311" t="str">
            <v>16-A00-6010-13-17</v>
          </cell>
          <cell r="B1311" t="str">
            <v>https://iiif.dl.itc.u-tokyo.ac.jp/iiif/kunshujou/A00_6010/013/013_0008.tif/4215,758,1088,1669/,300/0/default.jpg</v>
          </cell>
        </row>
        <row r="1312">
          <cell r="A1312" t="str">
            <v>16-A00-6010-15-178</v>
          </cell>
          <cell r="B1312" t="str">
            <v>https://iiif.dl.itc.u-tokyo.ac.jp/iiif/kunshujou/A00_6010/015/015_0078.tif/910,591,1624,4293/,300/0/default.jpg</v>
          </cell>
        </row>
        <row r="1313">
          <cell r="A1313" t="str">
            <v>16-A00-6010-15-69</v>
          </cell>
          <cell r="B1313" t="str">
            <v>https://iiif.dl.itc.u-tokyo.ac.jp/iiif/kunshujou/A00_6010/015/015_0038.tif/1495,615,2064,4290/,300/0/default.jpg</v>
          </cell>
        </row>
        <row r="1314">
          <cell r="A1314" t="str">
            <v>16-A00-6010-4-197</v>
          </cell>
          <cell r="B1314" t="str">
            <v>https://iiif.dl.itc.u-tokyo.ac.jp/iiif/kunshujou/A00_6010/004/004_0024.tif/2433,1827,867,672/,300/0/default.jpg</v>
          </cell>
        </row>
        <row r="1315">
          <cell r="A1315" t="str">
            <v>16-A00-6010-6-33</v>
          </cell>
          <cell r="B1315" t="str">
            <v>https://iiif.dl.itc.u-tokyo.ac.jp/iiif/kunshujou/A00_6010/006/006_0018.tif/1195,628,2128,3930/,300/0/default.jpg</v>
          </cell>
        </row>
        <row r="1316">
          <cell r="A1316" t="str">
            <v>16-A00-6010-4-482</v>
          </cell>
          <cell r="B1316" t="str">
            <v>https://iiif.dl.itc.u-tokyo.ac.jp/iiif/kunshujou/A00_6010/004/004_0058.tif/4395,3017,1736,1546/,300/0/default.jpg</v>
          </cell>
        </row>
        <row r="1317">
          <cell r="A1317" t="str">
            <v>16-A00-6010-12-2</v>
          </cell>
          <cell r="B1317" t="str">
            <v>https://iiif.dl.itc.u-tokyo.ac.jp/iiif/kunshujou/A00_6010/012/012_0002.tif/2121,560,1495,2169/,300/0/default.jpg</v>
          </cell>
        </row>
        <row r="1318">
          <cell r="A1318" t="str">
            <v>16-A00-6010-15-86</v>
          </cell>
          <cell r="B1318" t="str">
            <v>https://iiif.dl.itc.u-tokyo.ac.jp/iiif/kunshujou/A00_6010/015/015_0043.tif/3780,2575,687,2270/,300/0/default.jpg</v>
          </cell>
        </row>
        <row r="1319">
          <cell r="A1319" t="str">
            <v>16-A00-6010-4-178</v>
          </cell>
          <cell r="B1319" t="str">
            <v>https://iiif.dl.itc.u-tokyo.ac.jp/iiif/kunshujou/A00_6010/004/004_0023.tif/4494,610,847,713/,300/0/default.jpg</v>
          </cell>
        </row>
        <row r="1320">
          <cell r="A1320" t="str">
            <v>16-A00-6010-5-178</v>
          </cell>
          <cell r="B1320" t="str">
            <v>https://iiif.dl.itc.u-tokyo.ac.jp/iiif/kunshujou/A00_6010/005/005_0049.tif/3646,933,2665,3440/,300/0/default.jpg</v>
          </cell>
        </row>
        <row r="1321">
          <cell r="A1321" t="str">
            <v>16-A00-6010-2-70</v>
          </cell>
          <cell r="B1321" t="str">
            <v>https://iiif.dl.itc.u-tokyo.ac.jp/iiif/kunshujou/A00_6010/002/002_0025.tif/4473,555,1434,1786/,300/0/default.jpg</v>
          </cell>
        </row>
        <row r="1322">
          <cell r="A1322" t="str">
            <v>16-A00-6010-9-149</v>
          </cell>
          <cell r="B1322" t="str">
            <v>https://iiif.dl.itc.u-tokyo.ac.jp/iiif/kunshujou/A00_6010/009/009_0033.tif/931,758,2865,4146/,300/0/default.jpg</v>
          </cell>
        </row>
        <row r="1323">
          <cell r="A1323" t="str">
            <v>16-A00-6010-3-153</v>
          </cell>
          <cell r="B1323" t="str">
            <v>https://iiif.dl.itc.u-tokyo.ac.jp/iiif/kunshujou/A00_6010/003/003_0047.tif/3478,692,694,3713/,300/0/default.jpg</v>
          </cell>
        </row>
        <row r="1324">
          <cell r="A1324" t="str">
            <v>16-A00-6010-4-251</v>
          </cell>
          <cell r="B1324" t="str">
            <v>https://iiif.dl.itc.u-tokyo.ac.jp/iiif/kunshujou/A00_6010/004/004_0028.tif/924,542,803,4033/,300/0/default.jpg</v>
          </cell>
        </row>
        <row r="1325">
          <cell r="A1325" t="str">
            <v>16-A00-6010-14-44</v>
          </cell>
          <cell r="B1325" t="str">
            <v>https://iiif.dl.itc.u-tokyo.ac.jp/iiif/kunshujou/A00_6010/014/014_0041.tif/3694,760,586,2080/,300/0/default.jpg</v>
          </cell>
        </row>
        <row r="1326">
          <cell r="A1326" t="str">
            <v>16-A00-6010-5-23</v>
          </cell>
          <cell r="B1326" t="str">
            <v>https://iiif.dl.itc.u-tokyo.ac.jp/iiif/kunshujou/A00_6010/005/005_0007.tif/2597,600,468,1429/,300/0/default.jpg</v>
          </cell>
        </row>
        <row r="1327">
          <cell r="A1327" t="str">
            <v>16-A00-6010-4-314</v>
          </cell>
          <cell r="B1327" t="str">
            <v>https://iiif.dl.itc.u-tokyo.ac.jp/iiif/kunshujou/A00_6010/004/004_0036.tif/4983,3265,982,1232/,300/0/default.jpg</v>
          </cell>
        </row>
        <row r="1328">
          <cell r="A1328" t="str">
            <v>16-A00-6010-4-9</v>
          </cell>
          <cell r="B1328" t="str">
            <v>https://iiif.dl.itc.u-tokyo.ac.jp/iiif/kunshujou/A00_6010/004/004_0004.tif/950,1699,1107,1609/,300/0/default.jpg</v>
          </cell>
        </row>
        <row r="1329">
          <cell r="A1329" t="str">
            <v>16-A00-6010-1-60</v>
          </cell>
          <cell r="B1329" t="str">
            <v>https://iiif.dl.itc.u-tokyo.ac.jp/iiif/kunshujou/A00_6010/001/001_0011.tif/5105,3337,728,909/,300/0/default.jpg</v>
          </cell>
        </row>
        <row r="1330">
          <cell r="A1330" t="str">
            <v>16-A00-6010-12-153</v>
          </cell>
          <cell r="B1330" t="str">
            <v>https://iiif.dl.itc.u-tokyo.ac.jp/iiif/kunshujou/A00_6010/012/012_0031.tif/1222,502,1212,1648/,300/0/default.jpg</v>
          </cell>
        </row>
        <row r="1331">
          <cell r="A1331" t="str">
            <v>16-A00-6010-4-181</v>
          </cell>
          <cell r="B1331" t="str">
            <v>https://iiif.dl.itc.u-tokyo.ac.jp/iiif/kunshujou/A00_6010/004/004_0023.tif/4000,1310,1158,3243/,300/0/default.jpg</v>
          </cell>
        </row>
        <row r="1332">
          <cell r="A1332" t="str">
            <v>16-A00-6010-1-265</v>
          </cell>
          <cell r="B1332" t="str">
            <v>https://iiif.dl.itc.u-tokyo.ac.jp/iiif/kunshujou/A00_6010/001/001_0048.tif/3495,3001,384,1203/,300/0/default.jpg</v>
          </cell>
        </row>
        <row r="1333">
          <cell r="A1333" t="str">
            <v>16-A00-6010-2-89</v>
          </cell>
          <cell r="B1333" t="str">
            <v>https://iiif.dl.itc.u-tokyo.ac.jp/iiif/kunshujou/A00_6010/002/002_0030.tif/925,583,698,2680/,300/0/default.jpg</v>
          </cell>
        </row>
        <row r="1334">
          <cell r="A1334" t="str">
            <v>16-A00-6010-5-181</v>
          </cell>
          <cell r="B1334" t="str">
            <v>https://iiif.dl.itc.u-tokyo.ac.jp/iiif/kunshujou/A00_6010/005/005_0050.tif/1948,1017,1627,1690/,300/0/default.jpg</v>
          </cell>
        </row>
        <row r="1335">
          <cell r="A1335" t="str">
            <v>16-A00-6010-2-66</v>
          </cell>
          <cell r="B1335" t="str">
            <v>https://iiif.dl.itc.u-tokyo.ac.jp/iiif/kunshujou/A00_6010/002/002_0024.tif/3650,540,2182,1404/,300/0/default.jpg</v>
          </cell>
        </row>
        <row r="1336">
          <cell r="A1336" t="str">
            <v>16-A00-6010-15-90</v>
          </cell>
          <cell r="B1336" t="str">
            <v>https://iiif.dl.itc.u-tokyo.ac.jp/iiif/kunshujou/A00_6010/015/015_0044.tif/3979,582,1898,3028/,300/0/default.jpg</v>
          </cell>
        </row>
        <row r="1337">
          <cell r="A1337" t="str">
            <v>16-A00-6010-15-181</v>
          </cell>
          <cell r="B1337" t="str">
            <v>https://iiif.dl.itc.u-tokyo.ac.jp/iiif/kunshujou/A00_6010/015/015_0081.tif/4233,1400,2294,3539/,300/0/default.jpg</v>
          </cell>
        </row>
        <row r="1338">
          <cell r="A1338" t="str">
            <v>16-A00-6010-4-494</v>
          </cell>
          <cell r="B1338" t="str">
            <v>https://iiif.dl.itc.u-tokyo.ac.jp/iiif/kunshujou/A00_6010/004/004_0060.tif/1093,814,2454,3591/,300/0/default.jpg</v>
          </cell>
        </row>
        <row r="1339">
          <cell r="A1339" t="str">
            <v>16-A00-6010-6-25</v>
          </cell>
          <cell r="B1339" t="str">
            <v>https://iiif.dl.itc.u-tokyo.ac.jp/iiif/kunshujou/A00_6010/006/006_0015.tif/3681,730,2366,3647/,300/0/default.jpg</v>
          </cell>
        </row>
        <row r="1340">
          <cell r="A1340" t="str">
            <v>16-A00-6010-4-18</v>
          </cell>
          <cell r="B1340" t="str">
            <v>https://iiif.dl.itc.u-tokyo.ac.jp/iiif/kunshujou/A00_6010/004/004_0005.tif/2505,546,761,1538/,300/0/default.jpg</v>
          </cell>
        </row>
        <row r="1341">
          <cell r="A1341" t="str">
            <v>16-A00-6010-14-52</v>
          </cell>
          <cell r="B1341" t="str">
            <v>https://iiif.dl.itc.u-tokyo.ac.jp/iiif/kunshujou/A00_6010/014/014_0043.tif/3832,438,2606,1108/,300/0/default.jpg</v>
          </cell>
        </row>
        <row r="1342">
          <cell r="A1342" t="str">
            <v>16-A00-6010-8-9</v>
          </cell>
          <cell r="B1342" t="str">
            <v>https://iiif.dl.itc.u-tokyo.ac.jp/iiif/kunshujou/A00_6010/008/008_0006.tif/925,581,5463,4067/,300/0/default.jpg</v>
          </cell>
        </row>
        <row r="1343">
          <cell r="A1343" t="str">
            <v>16-A00-6010-10-11</v>
          </cell>
          <cell r="B1343" t="str">
            <v>https://iiif.dl.itc.u-tokyo.ac.jp/iiif/kunshujou/A00_6010/010/010_0004.tif/4884,3166,1060,1232/,300/0/default.jpg</v>
          </cell>
        </row>
        <row r="1344">
          <cell r="A1344" t="str">
            <v>16-A00-6010-4-247</v>
          </cell>
          <cell r="B1344" t="str">
            <v>https://iiif.dl.itc.u-tokyo.ac.jp/iiif/kunshujou/A00_6010/004/004_0028.tif/3578,1948,913,2618/,300/0/default.jpg</v>
          </cell>
        </row>
        <row r="1345">
          <cell r="A1345" t="str">
            <v>16-A00-6010-3-145</v>
          </cell>
          <cell r="B1345" t="str">
            <v>https://iiif.dl.itc.u-tokyo.ac.jp/iiif/kunshujou/A00_6010/003/003_0046.tif/4862,828,1249,3493/,300/0/default.jpg</v>
          </cell>
        </row>
        <row r="1346">
          <cell r="A1346" t="str">
            <v>16-A00-6010-1-99</v>
          </cell>
          <cell r="B1346" t="str">
            <v>https://iiif.dl.itc.u-tokyo.ac.jp/iiif/kunshujou/A00_6010/001/001_0015.tif/1356,3516,386,643/,300/0/default.jpg</v>
          </cell>
        </row>
        <row r="1347">
          <cell r="A1347" t="str">
            <v>16-A00-6010-12-145</v>
          </cell>
          <cell r="B1347" t="str">
            <v>https://iiif.dl.itc.u-tokyo.ac.jp/iiif/kunshujou/A00_6010/012/012_0030.tif/4395,613,1791,3917/,300/0/default.jpg</v>
          </cell>
        </row>
        <row r="1348">
          <cell r="A1348" t="str">
            <v>16-A00-6010-1-76</v>
          </cell>
          <cell r="B1348" t="str">
            <v>https://iiif.dl.itc.u-tokyo.ac.jp/iiif/kunshujou/A00_6010/001/001_0013.tif/5255,3388,618,820/,300/0/default.jpg</v>
          </cell>
        </row>
        <row r="1349">
          <cell r="A1349" t="str">
            <v>16-A00-6010-4-302</v>
          </cell>
          <cell r="B1349" t="str">
            <v>https://iiif.dl.itc.u-tokyo.ac.jp/iiif/kunshujou/A00_6010/004/004_0034.tif/1037,2908,1155,1561/,300/0/default.jpg</v>
          </cell>
        </row>
        <row r="1350">
          <cell r="A1350" t="str">
            <v>16-A00-6010-9-16</v>
          </cell>
          <cell r="B1350" t="str">
            <v>https://iiif.dl.itc.u-tokyo.ac.jp/iiif/kunshujou/A00_6010/009/009_0006.tif/876,710,1686,2722/,300/0/default.jpg</v>
          </cell>
        </row>
        <row r="1351">
          <cell r="A1351" t="str">
            <v>16-A00-6010-5-35</v>
          </cell>
          <cell r="B1351" t="str">
            <v>https://iiif.dl.itc.u-tokyo.ac.jp/iiif/kunshujou/A00_6010/005/005_0010.tif/1227,3630,876,852/,300/0/default.jpg</v>
          </cell>
        </row>
        <row r="1352">
          <cell r="A1352" t="str">
            <v>16-A00-6010-13-56</v>
          </cell>
          <cell r="B1352" t="str">
            <v>https://iiif.dl.itc.u-tokyo.ac.jp/iiif/kunshujou/A00_6010/013/013_0025.tif/3926,2331,2805,2655/,300/0/default.jpg</v>
          </cell>
        </row>
        <row r="1353">
          <cell r="A1353" t="str">
            <v>16-A00-6010-1-232</v>
          </cell>
          <cell r="B1353" t="str">
            <v>https://iiif.dl.itc.u-tokyo.ac.jp/iiif/kunshujou/A00_6010/001/001_0044.tif/971,420,670,1693/,300/0/default.jpg</v>
          </cell>
        </row>
        <row r="1354">
          <cell r="A1354" t="str">
            <v>16-A00-6010-15-28</v>
          </cell>
          <cell r="B1354" t="str">
            <v>https://iiif.dl.itc.u-tokyo.ac.jp/iiif/kunshujou/A00_6010/015/015_0017.tif/5048,604,881,749/,300/0/default.jpg</v>
          </cell>
        </row>
        <row r="1355">
          <cell r="A1355" t="str">
            <v>16-A00-6010-15-139</v>
          </cell>
          <cell r="B1355" t="str">
            <v>https://iiif.dl.itc.u-tokyo.ac.jp/iiif/kunshujou/A00_6010/015/015_0057.tif/903,4116,1134,745/,300/0/default.jpg</v>
          </cell>
        </row>
        <row r="1356">
          <cell r="A1356" t="str">
            <v>16-A00-6010-13-6</v>
          </cell>
          <cell r="B1356" t="str">
            <v>https://iiif.dl.itc.u-tokyo.ac.jp/iiif/kunshujou/A00_6010/013/013_0003.tif/876,3305,2407,1649/,300/0/default.jpg</v>
          </cell>
        </row>
        <row r="1357">
          <cell r="A1357" t="str">
            <v>16-A00-6010-6-72</v>
          </cell>
          <cell r="B1357" t="str">
            <v>https://iiif.dl.itc.u-tokyo.ac.jp/iiif/kunshujou/A00_6010/006/006_0043.tif/1144,668,4979,3805/,300/0/default.jpg</v>
          </cell>
        </row>
        <row r="1358">
          <cell r="A1358" t="str">
            <v>16-A00-6010-4-139</v>
          </cell>
          <cell r="B1358" t="str">
            <v>https://iiif.dl.itc.u-tokyo.ac.jp/iiif/kunshujou/A00_6010/004/004_0018.tif/985,640,882,1164/,300/0/default.jpg</v>
          </cell>
        </row>
        <row r="1359">
          <cell r="A1359" t="str">
            <v>16-A00-6010-11-84</v>
          </cell>
          <cell r="B1359" t="str">
            <v>https://iiif.dl.itc.u-tokyo.ac.jp/iiif/kunshujou/A00_6010/011/011_0070.tif/943,3281,2579,2474/,300/0/default.jpg</v>
          </cell>
        </row>
        <row r="1360">
          <cell r="A1360" t="str">
            <v>16-A00-6010-5-139</v>
          </cell>
          <cell r="B1360" t="str">
            <v>https://iiif.dl.itc.u-tokyo.ac.jp/iiif/kunshujou/A00_6010/005/005_0034.tif/3793,2841,2266,1564/,300/0/default.jpg</v>
          </cell>
        </row>
        <row r="1361">
          <cell r="A1361" t="str">
            <v>16-A00-6010-2-31</v>
          </cell>
          <cell r="B1361" t="str">
            <v>https://iiif.dl.itc.u-tokyo.ac.jp/iiif/kunshujou/A00_6010/002/002_0012.tif/800,563,1965,3887/,300/0/default.jpg</v>
          </cell>
        </row>
        <row r="1362">
          <cell r="A1362" t="str">
            <v>16-A00-6010-3-112</v>
          </cell>
          <cell r="B1362" t="str">
            <v>https://iiif.dl.itc.u-tokyo.ac.jp/iiif/kunshujou/A00_6010/003/003_0037.tif/1115,1403,1253,2968/,300/0/default.jpg</v>
          </cell>
        </row>
        <row r="1363">
          <cell r="A1363" t="str">
            <v>16-A00-6010-9-108</v>
          </cell>
          <cell r="B1363" t="str">
            <v>https://iiif.dl.itc.u-tokyo.ac.jp/iiif/kunshujou/A00_6010/009/009_0021.tif/901,3227,1002,1651/,300/0/default.jpg</v>
          </cell>
        </row>
        <row r="1364">
          <cell r="A1364" t="str">
            <v>16-A00-6010-4-210</v>
          </cell>
          <cell r="B1364" t="str">
            <v>https://iiif.dl.itc.u-tokyo.ac.jp/iiif/kunshujou/A00_6010/004/004_0025.tif/4661,3031,513,661/,300/0/default.jpg</v>
          </cell>
        </row>
        <row r="1365">
          <cell r="A1365" t="str">
            <v>16-A00-6010-10-46</v>
          </cell>
          <cell r="B1365" t="str">
            <v>https://iiif.dl.itc.u-tokyo.ac.jp/iiif/kunshujou/A00_6010/010/010_0009.tif/3534,3464,1265,933/,300/0/default.jpg</v>
          </cell>
        </row>
        <row r="1366">
          <cell r="A1366" t="str">
            <v>16-A00-6010-2-112</v>
          </cell>
          <cell r="B1366" t="str">
            <v>https://iiif.dl.itc.u-tokyo.ac.jp/iiif/kunshujou/A00_6010/002/002_0035.tif/940,606,5036,3779/,300/0/default.jpg</v>
          </cell>
        </row>
        <row r="1367">
          <cell r="A1367" t="str">
            <v>16-A00-6010-5-62</v>
          </cell>
          <cell r="B1367" t="str">
            <v>https://iiif.dl.itc.u-tokyo.ac.jp/iiif/kunshujou/A00_6010/005/005_0021.tif/1704,566,526,1295/,300/0/default.jpg</v>
          </cell>
        </row>
        <row r="1368">
          <cell r="A1368" t="str">
            <v>16-A00-6010-13-112</v>
          </cell>
          <cell r="B1368" t="str">
            <v>https://iiif.dl.itc.u-tokyo.ac.jp/iiif/kunshujou/A00_6010/013/013_0038.tif/1061,2099,2503,1552/,300/0/default.jpg</v>
          </cell>
        </row>
        <row r="1369">
          <cell r="A1369" t="str">
            <v>16-A00-6010-4-355</v>
          </cell>
          <cell r="B1369" t="str">
            <v>https://iiif.dl.itc.u-tokyo.ac.jp/iiif/kunshujou/A00_6010/004/004_0043.tif/1566,3665,816,982/,300/0/default.jpg</v>
          </cell>
        </row>
        <row r="1370">
          <cell r="A1370" t="str">
            <v>16-A00-6010-12-94</v>
          </cell>
          <cell r="B1370" t="str">
            <v>https://iiif.dl.itc.u-tokyo.ac.jp/iiif/kunshujou/A00_6010/012/012_0015.tif/968,3754,664,775/,300/0/default.jpg</v>
          </cell>
        </row>
        <row r="1371">
          <cell r="A1371" t="str">
            <v>16-A00-6010-9-41</v>
          </cell>
          <cell r="B1371" t="str">
            <v>https://iiif.dl.itc.u-tokyo.ac.jp/iiif/kunshujou/A00_6010/009/009_0009.tif/862,2143,2196,2695/,300/0/default.jpg</v>
          </cell>
        </row>
        <row r="1372">
          <cell r="A1372" t="str">
            <v>16-A00-6010-1-21</v>
          </cell>
          <cell r="B1372" t="str">
            <v>https://iiif.dl.itc.u-tokyo.ac.jp/iiif/kunshujou/A00_6010/001/001_0005.tif/5103,3317,634,982/,300/0/default.jpg</v>
          </cell>
        </row>
        <row r="1373">
          <cell r="A1373" t="str">
            <v>16-A00-6010-12-112</v>
          </cell>
          <cell r="B1373" t="str">
            <v>https://iiif.dl.itc.u-tokyo.ac.jp/iiif/kunshujou/A00_6010/012/012_0022.tif/1706,3159,966,1307/,300/0/default.jpg</v>
          </cell>
        </row>
        <row r="1374">
          <cell r="A1374" t="str">
            <v>16-A00-6010-4-454</v>
          </cell>
          <cell r="B1374" t="str">
            <v>https://iiif.dl.itc.u-tokyo.ac.jp/iiif/kunshujou/A00_6010/004/004_0055.tif/4013,1839,703,735/,300/0/default.jpg</v>
          </cell>
        </row>
        <row r="1375">
          <cell r="A1375" t="str">
            <v>16-A00-6010-15-141</v>
          </cell>
          <cell r="B1375" t="str">
            <v>https://iiif.dl.itc.u-tokyo.ac.jp/iiif/kunshujou/A00_6010/015/015_0058.tif/2685,544,916,1290/,300/0/default.jpg</v>
          </cell>
        </row>
        <row r="1376">
          <cell r="A1376" t="str">
            <v>16-A00-6010-15-50</v>
          </cell>
          <cell r="B1376" t="str">
            <v>https://iiif.dl.itc.u-tokyo.ac.jp/iiif/kunshujou/A00_6010/015/015_0024.tif/903,949,2729,3990/,300/0/default.jpg</v>
          </cell>
        </row>
        <row r="1377">
          <cell r="A1377" t="str">
            <v>16-A00-6010-11-13</v>
          </cell>
          <cell r="B1377" t="str">
            <v>https://iiif.dl.itc.u-tokyo.ac.jp/iiif/kunshujou/A00_6010/011/011_0009.tif/1159,750,4905,3745/,300/0/default.jpg</v>
          </cell>
        </row>
        <row r="1378">
          <cell r="A1378" t="str">
            <v>16-A00-6010-8-14</v>
          </cell>
          <cell r="B1378" t="str">
            <v>https://iiif.dl.itc.u-tokyo.ac.jp/iiif/kunshujou/A00_6010/008/008_0007.tif/845,1227,966,3471/,300/0/default.jpg</v>
          </cell>
        </row>
        <row r="1379">
          <cell r="A1379" t="str">
            <v>16-A00-6010-5-141</v>
          </cell>
          <cell r="B1379" t="str">
            <v>https://iiif.dl.itc.u-tokyo.ac.jp/iiif/kunshujou/A00_6010/005/005_0035.tif/3740,776,2591,3524/,300/0/default.jpg</v>
          </cell>
        </row>
        <row r="1380">
          <cell r="A1380" t="str">
            <v>16-A00-6010-2-49</v>
          </cell>
          <cell r="B1380" t="str">
            <v>https://iiif.dl.itc.u-tokyo.ac.jp/iiif/kunshujou/A00_6010/002/002_0017.tif/827,557,2616,1585/,300/0/default.jpg</v>
          </cell>
        </row>
        <row r="1381">
          <cell r="A1381" t="str">
            <v>16-A00-6010-4-37</v>
          </cell>
          <cell r="B1381" t="str">
            <v>https://iiif.dl.itc.u-tokyo.ac.jp/iiif/kunshujou/A00_6010/004/004_0007.tif/3677,582,1180,1681/,300/0/default.jpg</v>
          </cell>
        </row>
        <row r="1382">
          <cell r="A1382" t="str">
            <v>16-A00-6010-4-141</v>
          </cell>
          <cell r="B1382" t="str">
            <v>https://iiif.dl.itc.u-tokyo.ac.jp/iiif/kunshujou/A00_6010/004/004_0018.tif/933,1854,756,2726/,300/0/default.jpg</v>
          </cell>
        </row>
        <row r="1383">
          <cell r="A1383" t="str">
            <v>16-A00-6010-10-163</v>
          </cell>
          <cell r="B1383" t="str">
            <v>https://iiif.dl.itc.u-tokyo.ac.jp/iiif/kunshujou/A00_6010/010/010_0048.tif/1156,550,4983,3938/,300/0/default.jpg</v>
          </cell>
        </row>
        <row r="1384">
          <cell r="A1384" t="str">
            <v>16-A00-6010-12-185</v>
          </cell>
          <cell r="B1384" t="str">
            <v>https://iiif.dl.itc.u-tokyo.ac.jp/iiif/kunshujou/A00_6010/012/012_0050.tif/1499,534,2029,4044/,300/0/default.jpg</v>
          </cell>
        </row>
        <row r="1385">
          <cell r="A1385" t="str">
            <v>16-A00-6010-4-268</v>
          </cell>
          <cell r="B1385" t="str">
            <v>https://iiif.dl.itc.u-tokyo.ac.jp/iiif/kunshujou/A00_6010/004/004_0030.tif/3619,549,1171,2089/,300/0/default.jpg</v>
          </cell>
        </row>
        <row r="1386">
          <cell r="A1386" t="str">
            <v>16-A00-6010-9-39</v>
          </cell>
          <cell r="B1386" t="str">
            <v>https://iiif.dl.itc.u-tokyo.ac.jp/iiif/kunshujou/A00_6010/009/009_0009.tif/2997,2175,836,1674/,300/0/default.jpg</v>
          </cell>
        </row>
        <row r="1387">
          <cell r="A1387" t="str">
            <v>16-A00-6010-3-185</v>
          </cell>
          <cell r="B1387" t="str">
            <v>https://iiif.dl.itc.u-tokyo.ac.jp/iiif/kunshujou/A00_6010/003/003_0057.tif/4443,650,1679,3587/,300/0/default.jpg</v>
          </cell>
        </row>
        <row r="1388">
          <cell r="A1388" t="str">
            <v>16-A00-6010-1-59</v>
          </cell>
          <cell r="B1388" t="str">
            <v>https://iiif.dl.itc.u-tokyo.ac.jp/iiif/kunshujou/A00_6010/001/001_0011.tif/3421,2554,279,677/,300/0/default.jpg</v>
          </cell>
        </row>
        <row r="1389">
          <cell r="A1389" t="str">
            <v>16-A00-6010-3-64</v>
          </cell>
          <cell r="B1389" t="str">
            <v>https://iiif.dl.itc.u-tokyo.ac.jp/iiif/kunshujou/A00_6010/003/003_0027.tif/4250,584,1804,2381/,300/0/default.jpg</v>
          </cell>
        </row>
        <row r="1390">
          <cell r="A1390" t="str">
            <v>16-A00-6010-14-7</v>
          </cell>
          <cell r="B1390" t="str">
            <v>https://iiif.dl.itc.u-tokyo.ac.jp/iiif/kunshujou/A00_6010/014/014_0006.tif/1673,1322,4823,3601/,300/0/default.jpg</v>
          </cell>
        </row>
        <row r="1391">
          <cell r="A1391" t="str">
            <v>16-A00-6010-14-7</v>
          </cell>
          <cell r="B1391" t="str">
            <v>https://iiif.dl.itc.u-tokyo.ac.jp/iiif/kunshujou/A00_6010/014/014_0007.tif/1665,1330,4628,3578/,300/0/default.jpg</v>
          </cell>
        </row>
        <row r="1392">
          <cell r="A1392" t="str">
            <v>16-A00-6010-14-7</v>
          </cell>
          <cell r="B1392" t="str">
            <v>https://iiif.dl.itc.u-tokyo.ac.jp/iiif/kunshujou/A00_6010/014/014_0008.tif/1663,1328,4531,3597/,300/0/default.jpg</v>
          </cell>
        </row>
        <row r="1393">
          <cell r="A1393" t="str">
            <v>16-A00-6010-14-7</v>
          </cell>
          <cell r="B1393" t="str">
            <v>https://iiif.dl.itc.u-tokyo.ac.jp/iiif/kunshujou/A00_6010/014/014_0009.tif/1671,1328,4523,3597/,300/0/default.jpg</v>
          </cell>
        </row>
        <row r="1394">
          <cell r="A1394" t="str">
            <v>16-A00-6010-4-287</v>
          </cell>
          <cell r="B1394" t="str">
            <v>https://iiif.dl.itc.u-tokyo.ac.jp/iiif/kunshujou/A00_6010/004/004_0031.tif/2823,3665,612,872/,300/0/default.jpg</v>
          </cell>
        </row>
        <row r="1395">
          <cell r="A1395" t="str">
            <v>16-A00-6010-7-27</v>
          </cell>
          <cell r="B1395" t="str">
            <v>https://iiif.dl.itc.u-tokyo.ac.jp/iiif/kunshujou/A00_6010/007/007_0016.tif/1017,630,2564,3872/,300/0/default.jpg</v>
          </cell>
        </row>
        <row r="1396">
          <cell r="A1396" t="str">
            <v>16-A00-6010-1-163</v>
          </cell>
          <cell r="B1396" t="str">
            <v>https://iiif.dl.itc.u-tokyo.ac.jp/iiif/kunshujou/A00_6010/001/001_0028.tif/926,3016,590,817/,300/0/default.jpg</v>
          </cell>
        </row>
        <row r="1397">
          <cell r="A1397" t="str">
            <v>16-A00-6010-14-92</v>
          </cell>
          <cell r="B1397" t="str">
            <v>https://iiif.dl.itc.u-tokyo.ac.jp/iiif/kunshujou/A00_6010/014/014_0051.tif/1549,466,2122,1329/,300/0/default.jpg</v>
          </cell>
        </row>
        <row r="1398">
          <cell r="A1398" t="str">
            <v>16-A00-6010-13-79</v>
          </cell>
          <cell r="B1398" t="str">
            <v>https://iiif.dl.itc.u-tokyo.ac.jp/iiif/kunshujou/A00_6010/013/013_0033.tif/4123,1943,2271,1583/,300/0/default.jpg</v>
          </cell>
        </row>
        <row r="1399">
          <cell r="A1399" t="str">
            <v>16-A00-6010-11-44</v>
          </cell>
          <cell r="B1399" t="str">
            <v>https://iiif.dl.itc.u-tokyo.ac.jp/iiif/kunshujou/A00_6010/011/011_0044.tif/965,585,5181,3985/,300/0/default.jpg</v>
          </cell>
        </row>
        <row r="1400">
          <cell r="A1400" t="str">
            <v>16-A00-6010-4-403</v>
          </cell>
          <cell r="B1400" t="str">
            <v>https://iiif.dl.itc.u-tokyo.ac.jp/iiif/kunshujou/A00_6010/004/004_0049.tif/3573,592,2527,3845/,300/0/default.jpg</v>
          </cell>
        </row>
        <row r="1401">
          <cell r="A1401" t="str">
            <v>16-A00-6010-15-116</v>
          </cell>
          <cell r="B1401" t="str">
            <v>https://iiif.dl.itc.u-tokyo.ac.jp/iiif/kunshujou/A00_6010/015/015_0050.tif/910,552,2566,1718/,300/0/default.jpg</v>
          </cell>
        </row>
        <row r="1402">
          <cell r="A1402" t="str">
            <v>16-A00-6010-4-116</v>
          </cell>
          <cell r="B1402" t="str">
            <v>https://iiif.dl.itc.u-tokyo.ac.jp/iiif/kunshujou/A00_6010/004/004_0016.tif/5180,1792,707,504/,300/0/default.jpg</v>
          </cell>
        </row>
        <row r="1403">
          <cell r="A1403" t="str">
            <v>16-A00-6010-4-60</v>
          </cell>
          <cell r="B1403" t="str">
            <v>https://iiif.dl.itc.u-tokyo.ac.jp/iiif/kunshujou/A00_6010/004/004_0010.tif/3603,1735,694,1043/,300/0/default.jpg</v>
          </cell>
        </row>
        <row r="1404">
          <cell r="A1404" t="str">
            <v>16-A00-6010-5-116</v>
          </cell>
          <cell r="B1404" t="str">
            <v>https://iiif.dl.itc.u-tokyo.ac.jp/iiif/kunshujou/A00_6010/005/005_0029.tif/2105,1573,1375,2853/,300/0/default.jpg</v>
          </cell>
        </row>
        <row r="1405">
          <cell r="A1405" t="str">
            <v>16-A00-6010-13-96</v>
          </cell>
          <cell r="B1405" t="str">
            <v>https://iiif.dl.itc.u-tokyo.ac.jp/iiif/kunshujou/A00_6010/013/013_0036.tif/3991,518,2545,1564/,300/0/default.jpg</v>
          </cell>
        </row>
        <row r="1406">
          <cell r="A1406" t="str">
            <v>16-A00-6010-8-43</v>
          </cell>
          <cell r="B1406" t="str">
            <v>https://iiif.dl.itc.u-tokyo.ac.jp/iiif/kunshujou/A00_6010/008/008_0015.tif/827,531,1522,2051/,300/0/default.jpg</v>
          </cell>
        </row>
        <row r="1407">
          <cell r="A1407" t="str">
            <v>16-A00-6010-12-54</v>
          </cell>
          <cell r="B1407" t="str">
            <v>https://iiif.dl.itc.u-tokyo.ac.jp/iiif/kunshujou/A00_6010/012/012_0013.tif/4006,502,1061,2528/,300/0/default.jpg</v>
          </cell>
        </row>
        <row r="1408">
          <cell r="A1408" t="str">
            <v>16-A00-6010-10-69</v>
          </cell>
          <cell r="B1408" t="str">
            <v>https://iiif.dl.itc.u-tokyo.ac.jp/iiif/kunshujou/A00_6010/010/010_0014.tif/2416,1947,3581,2466/,300/0/default.jpg</v>
          </cell>
        </row>
        <row r="1409">
          <cell r="A1409" t="str">
            <v>16-A00-6010-4-395</v>
          </cell>
          <cell r="B1409" t="str">
            <v>https://iiif.dl.itc.u-tokyo.ac.jp/iiif/kunshujou/A00_6010/004/004_0047.tif/1791,3253,920,1318/,300/0/default.jpg</v>
          </cell>
        </row>
        <row r="1410">
          <cell r="A1410" t="str">
            <v>16-A00-6010-9-81</v>
          </cell>
          <cell r="B1410" t="str">
            <v>https://iiif.dl.itc.u-tokyo.ac.jp/iiif/kunshujou/A00_6010/009/009_0016.tif/1028,3251,1817,1627/,300/0/default.jpg</v>
          </cell>
        </row>
        <row r="1411">
          <cell r="A1411" t="str">
            <v>16-A00-6010-9-127</v>
          </cell>
          <cell r="B1411" t="str">
            <v>https://iiif.dl.itc.u-tokyo.ac.jp/iiif/kunshujou/A00_6010/009/009_0028.tif/870,696,5810,2600/,300/0/default.jpg</v>
          </cell>
        </row>
        <row r="1412">
          <cell r="A1412" t="str">
            <v>16-A00-6010-10-134</v>
          </cell>
          <cell r="B1412" t="str">
            <v>https://iiif.dl.itc.u-tokyo.ac.jp/iiif/kunshujou/A00_6010/010/010_0034.tif/3729,2841,2199,1506/,300/0/default.jpg</v>
          </cell>
        </row>
        <row r="1413">
          <cell r="A1413" t="str">
            <v>16-A00-6010-1-134</v>
          </cell>
          <cell r="B1413" t="str">
            <v>https://iiif.dl.itc.u-tokyo.ac.jp/iiif/kunshujou/A00_6010/001/001_0021.tif/4382,483,1397,3737/,300/0/default.jpg</v>
          </cell>
        </row>
        <row r="1414">
          <cell r="A1414" t="str">
            <v>16-A00-6010-7-70</v>
          </cell>
          <cell r="B1414" t="str">
            <v>https://iiif.dl.itc.u-tokyo.ac.jp/iiif/kunshujou/A00_6010/007/007_0043.tif/1077,608,5062,3902/,300/0/default.jpg</v>
          </cell>
        </row>
        <row r="1415">
          <cell r="A1415" t="str">
            <v>16-A00-6010-3-33</v>
          </cell>
          <cell r="B1415" t="str">
            <v>https://iiif.dl.itc.u-tokyo.ac.jp/iiif/kunshujou/A00_6010/003/003_0014.tif/3559,3288,2385,1163/,300/0/default.jpg</v>
          </cell>
        </row>
        <row r="1416">
          <cell r="A1416" t="str">
            <v>16-A00-6010-10-86</v>
          </cell>
          <cell r="B1416" t="str">
            <v>https://iiif.dl.itc.u-tokyo.ac.jp/iiif/kunshujou/A00_6010/010/010_0018.tif/3528,2760,937,1565/,300/0/default.jpg</v>
          </cell>
        </row>
        <row r="1417">
          <cell r="A1417" t="str">
            <v>16-A00-6010-15-11</v>
          </cell>
          <cell r="B1417" t="str">
            <v>https://iiif.dl.itc.u-tokyo.ac.jp/iiif/kunshujou/A00_6010/015/015_0006.tif/956,1700,2300,3181/,300/0/default.jpg</v>
          </cell>
        </row>
        <row r="1418">
          <cell r="A1418" t="str">
            <v>16-A00-6010-15-100</v>
          </cell>
          <cell r="B1418" t="str">
            <v>https://iiif.dl.itc.u-tokyo.ac.jp/iiif/kunshujou/A00_6010/015/015_0046.tif/932,558,2010,1940/,300/0/default.jpg</v>
          </cell>
        </row>
        <row r="1419">
          <cell r="A1419" t="str">
            <v>16-A00-6010-4-415</v>
          </cell>
          <cell r="B1419" t="str">
            <v>https://iiif.dl.itc.u-tokyo.ac.jp/iiif/kunshujou/A00_6010/004/004_0051.tif/3579,666,455,616/,300/0/default.jpg</v>
          </cell>
        </row>
        <row r="1420">
          <cell r="A1420" t="str">
            <v>16-A00-6010-12-202</v>
          </cell>
          <cell r="B1420" t="str">
            <v>https://iiif.dl.itc.u-tokyo.ac.jp/iiif/kunshujou/A00_6010/012/012_0062.tif/944,553,5273,4520/,300/0/default.jpg</v>
          </cell>
        </row>
        <row r="1421">
          <cell r="A1421" t="str">
            <v>16-A00-6010-3-8</v>
          </cell>
          <cell r="B1421" t="str">
            <v>https://iiif.dl.itc.u-tokyo.ac.jp/iiif/kunshujou/A00_6010/003/003_0005.tif/3653,634,2229,2645/,300/0/default.jpg</v>
          </cell>
        </row>
        <row r="1422">
          <cell r="A1422" t="str">
            <v>16-A00-6010-4-99</v>
          </cell>
          <cell r="B1422" t="str">
            <v>https://iiif.dl.itc.u-tokyo.ac.jp/iiif/kunshujou/A00_6010/004/004_0014.tif/2700,2362,623,655/,300/0/default.jpg</v>
          </cell>
        </row>
        <row r="1423">
          <cell r="A1423" t="str">
            <v>16-A00-6010-7-109</v>
          </cell>
          <cell r="B1423" t="str">
            <v>https://iiif.dl.itc.u-tokyo.ac.jp/iiif/kunshujou/A00_6010/007/007_0072.tif/1047,600,2549,3955/,300/0/default.jpg</v>
          </cell>
        </row>
        <row r="1424">
          <cell r="A1424" t="str">
            <v>16-A00-6010-14-100</v>
          </cell>
          <cell r="B1424" t="str">
            <v>https://iiif.dl.itc.u-tokyo.ac.jp/iiif/kunshujou/A00_6010/014/014_0052.tif/2006,1229,463,1022/,300/0/default.jpg</v>
          </cell>
        </row>
        <row r="1425">
          <cell r="A1425" t="str">
            <v>16-A00-6010-11-52</v>
          </cell>
          <cell r="B1425" t="str">
            <v>https://iiif.dl.itc.u-tokyo.ac.jp/iiif/kunshujou/A00_6010/011/011_0057.tif/1000,598,1102,3308/,300/0/default.jpg</v>
          </cell>
        </row>
        <row r="1426">
          <cell r="A1426" t="str">
            <v>16-A00-6010-8-55</v>
          </cell>
          <cell r="B1426" t="str">
            <v>https://iiif.dl.itc.u-tokyo.ac.jp/iiif/kunshujou/A00_6010/008/008_0019.tif/814,511,2866,4221/,300/0/default.jpg</v>
          </cell>
        </row>
        <row r="1427">
          <cell r="A1427" t="str">
            <v>16-A00-6010-13-80</v>
          </cell>
          <cell r="B1427" t="str">
            <v>https://iiif.dl.itc.u-tokyo.ac.jp/iiif/kunshujou/A00_6010/013/013_0033.tif/4114,3480,2224,1507/,300/0/default.jpg</v>
          </cell>
        </row>
        <row r="1428">
          <cell r="A1428" t="str">
            <v>16-A00-6010-5-100</v>
          </cell>
          <cell r="B1428" t="str">
            <v>https://iiif.dl.itc.u-tokyo.ac.jp/iiif/kunshujou/A00_6010/005/005_0026.tif/2834,3501,654,887/,300/0/default.jpg</v>
          </cell>
        </row>
        <row r="1429">
          <cell r="A1429" t="str">
            <v>16-A00-6010-4-76</v>
          </cell>
          <cell r="B1429" t="str">
            <v>https://iiif.dl.itc.u-tokyo.ac.jp/iiif/kunshujou/A00_6010/004/004_0012.tif/4518,2284,1404,2174/,300/0/default.jpg</v>
          </cell>
        </row>
        <row r="1430">
          <cell r="A1430" t="str">
            <v>16-A00-6010-4-100</v>
          </cell>
          <cell r="B1430" t="str">
            <v>https://iiif.dl.itc.u-tokyo.ac.jp/iiif/kunshujou/A00_6010/004/004_0014.tif/2626,3010,764,1575/,300/0/default.jpg</v>
          </cell>
        </row>
        <row r="1431">
          <cell r="A1431" t="str">
            <v>16-A00-6010-10-122</v>
          </cell>
          <cell r="B1431" t="str">
            <v>https://iiif.dl.itc.u-tokyo.ac.jp/iiif/kunshujou/A00_6010/010/010_0031.tif/3457,620,2430,3857/,300/0/default.jpg</v>
          </cell>
        </row>
        <row r="1432">
          <cell r="A1432" t="str">
            <v>16-A00-6010-7-89</v>
          </cell>
          <cell r="B1432" t="str">
            <v>https://iiif.dl.itc.u-tokyo.ac.jp/iiif/kunshujou/A00_6010/007/007_0056.tif/942,570,2564,3027/,300/0/default.jpg</v>
          </cell>
        </row>
        <row r="1433">
          <cell r="A1433" t="str">
            <v>16-A00-6010-9-131</v>
          </cell>
          <cell r="B1433" t="str">
            <v>https://iiif.dl.itc.u-tokyo.ac.jp/iiif/kunshujou/A00_6010/009/009_0028.tif/2222,3432,1374,1224/,300/0/default.jpg</v>
          </cell>
        </row>
        <row r="1434">
          <cell r="A1434" t="str">
            <v>16-A00-6010-4-229</v>
          </cell>
          <cell r="B1434" t="str">
            <v>https://iiif.dl.itc.u-tokyo.ac.jp/iiif/kunshujou/A00_6010/004/004_0026.tif/2650,2046,739,1095/,300/0/default.jpg</v>
          </cell>
        </row>
        <row r="1435">
          <cell r="A1435" t="str">
            <v>16-A00-6010-9-97</v>
          </cell>
          <cell r="B1435" t="str">
            <v>https://iiif.dl.itc.u-tokyo.ac.jp/iiif/kunshujou/A00_6010/009/009_0019.tif/915,2173,2359,2722/,300/0/default.jpg</v>
          </cell>
        </row>
        <row r="1436">
          <cell r="A1436" t="str">
            <v>16-A00-6010-15-3</v>
          </cell>
          <cell r="B1436" t="str">
            <v>https://iiif.dl.itc.u-tokyo.ac.jp/iiif/kunshujou/A00_6010/015/015_0002.tif/922,568,2670,2659/,300/0/default.jpg</v>
          </cell>
        </row>
        <row r="1437">
          <cell r="A1437" t="str">
            <v>16-A00-6010-4-383</v>
          </cell>
          <cell r="B1437" t="str">
            <v>https://iiif.dl.itc.u-tokyo.ac.jp/iiif/kunshujou/A00_6010/004/004_0046.tif/3523,3538,559,954/,300/0/default.jpg</v>
          </cell>
        </row>
        <row r="1438">
          <cell r="A1438" t="str">
            <v>16-A00-6010-12-42</v>
          </cell>
          <cell r="B1438" t="str">
            <v>https://iiif.dl.itc.u-tokyo.ac.jp/iiif/kunshujou/A00_6010/012/012_0010.tif/4339,3113,512,709/,300/0/default.jpg</v>
          </cell>
        </row>
        <row r="1439">
          <cell r="A1439" t="str">
            <v>16-A00-6010-10-90</v>
          </cell>
          <cell r="B1439" t="str">
            <v>https://iiif.dl.itc.u-tokyo.ac.jp/iiif/kunshujou/A00_6010/010/010_0020.tif/2219,613,3697,2672/,300/0/default.jpg</v>
          </cell>
        </row>
        <row r="1440">
          <cell r="A1440" t="str">
            <v>16-A00-6010-9-78</v>
          </cell>
          <cell r="B1440" t="str">
            <v>https://iiif.dl.itc.u-tokyo.ac.jp/iiif/kunshujou/A00_6010/009/009_0016.tif/5053,3693,860,955/,300/0/default.jpg</v>
          </cell>
        </row>
        <row r="1441">
          <cell r="A1441" t="str">
            <v>16-A00-6010-3-25</v>
          </cell>
          <cell r="B1441" t="str">
            <v>https://iiif.dl.itc.u-tokyo.ac.jp/iiif/kunshujou/A00_6010/003/003_0009.tif/980,2750,1095,1824/,300/0/default.jpg</v>
          </cell>
        </row>
        <row r="1442">
          <cell r="A1442" t="str">
            <v>16-A00-6010-1-18</v>
          </cell>
          <cell r="B1442" t="str">
            <v>https://iiif.dl.itc.u-tokyo.ac.jp/iiif/kunshujou/A00_6010/001/001_0004.tif/780,3320,667,977/,300/0/default.jpg</v>
          </cell>
        </row>
        <row r="1443">
          <cell r="A1443" t="str">
            <v>16-A00-6010-1-122</v>
          </cell>
          <cell r="B1443" t="str">
            <v>https://iiif.dl.itc.u-tokyo.ac.jp/iiif/kunshujou/A00_6010/001/001_0019.tif/2356,2988,1038,1288/,300/0/default.jpg</v>
          </cell>
        </row>
        <row r="1444">
          <cell r="A1444" t="str">
            <v>16-A00-6010-7-66</v>
          </cell>
          <cell r="B1444" t="str">
            <v>https://iiif.dl.itc.u-tokyo.ac.jp/iiif/kunshujou/A00_6010/007/007_0041.tif/3658,959,2571,3237/,300/0/default.jpg</v>
          </cell>
        </row>
        <row r="1445">
          <cell r="A1445" t="str">
            <v>16-A00-6010-13-38</v>
          </cell>
          <cell r="B1445" t="str">
            <v>https://iiif.dl.itc.u-tokyo.ac.jp/iiif/kunshujou/A00_6010/013/013_0015.tif/794,683,2939,2003/,300/0/default.jpg</v>
          </cell>
        </row>
        <row r="1446">
          <cell r="A1446" t="str">
            <v>16-A00-6010-15-157</v>
          </cell>
          <cell r="B1446" t="str">
            <v>https://iiif.dl.itc.u-tokyo.ac.jp/iiif/kunshujou/A00_6010/015/015_0064.tif/864,1424,2690,3469/,300/0/default.jpg</v>
          </cell>
        </row>
        <row r="1447">
          <cell r="A1447" t="str">
            <v>16-A00-6010-15-46</v>
          </cell>
          <cell r="B1447" t="str">
            <v>https://iiif.dl.itc.u-tokyo.ac.jp/iiif/kunshujou/A00_6010/015/015_0021.tif/970,1851,2704,3059/,300/0/default.jpg</v>
          </cell>
        </row>
        <row r="1448">
          <cell r="A1448" t="str">
            <v>16-A00-6010-4-442</v>
          </cell>
          <cell r="B1448" t="str">
            <v>https://iiif.dl.itc.u-tokyo.ac.jp/iiif/kunshujou/A00_6010/004/004_0054.tif/2254,602,532,678/,300/0/default.jpg</v>
          </cell>
        </row>
        <row r="1449">
          <cell r="A1449" t="str">
            <v>16-A00-6010-4-157</v>
          </cell>
          <cell r="B1449" t="str">
            <v>https://iiif.dl.itc.u-tokyo.ac.jp/iiif/kunshujou/A00_6010/004/004_0021.tif/4711,1839,567,560/,300/0/default.jpg</v>
          </cell>
        </row>
        <row r="1450">
          <cell r="A1450" t="str">
            <v>16-A00-6010-4-21</v>
          </cell>
          <cell r="B1450" t="str">
            <v>https://iiif.dl.itc.u-tokyo.ac.jp/iiif/kunshujou/A00_6010/004/004_0005.tif/974,2805,2343,1703/,300/0/default.jpg</v>
          </cell>
        </row>
        <row r="1451">
          <cell r="A1451" t="str">
            <v>16-A00-6010-5-157</v>
          </cell>
          <cell r="B1451" t="str">
            <v>https://iiif.dl.itc.u-tokyo.ac.jp/iiif/kunshujou/A00_6010/005/005_0042.tif/4453,702,1763,3650/,300/0/default.jpg</v>
          </cell>
        </row>
        <row r="1452">
          <cell r="A1452" t="str">
            <v>16-A00-6010-10-28</v>
          </cell>
          <cell r="B1452" t="str">
            <v>https://iiif.dl.itc.u-tokyo.ac.jp/iiif/kunshujou/A00_6010/010/010_0008.tif/5026,534,936,1751/,300/0/default.jpg</v>
          </cell>
        </row>
        <row r="1453">
          <cell r="A1453" t="str">
            <v>16-A00-6010-12-15</v>
          </cell>
          <cell r="B1453" t="str">
            <v>https://iiif.dl.itc.u-tokyo.ac.jp/iiif/kunshujou/A00_6010/012/012_0005.tif/953,3384,791,1020/,300/0/default.jpg</v>
          </cell>
        </row>
        <row r="1454">
          <cell r="A1454" t="str">
            <v>16-A00-6010-12-193</v>
          </cell>
          <cell r="B1454" t="str">
            <v>https://iiif.dl.itc.u-tokyo.ac.jp/iiif/kunshujou/A00_6010/012/012_0056.tif/682,676,5376,3853/,300/0/default.jpg</v>
          </cell>
        </row>
        <row r="1455">
          <cell r="A1455" t="str">
            <v>16-A00-6010-11-4</v>
          </cell>
          <cell r="B1455" t="str">
            <v>https://iiif.dl.itc.u-tokyo.ac.jp/iiif/kunshujou/A00_6010/011/011_0004.tif/5082,607,1128,3123/,300/0/default.jpg</v>
          </cell>
        </row>
        <row r="1456">
          <cell r="A1456" t="str">
            <v>16-A00-6010-14-84</v>
          </cell>
          <cell r="B1456" t="str">
            <v>https://iiif.dl.itc.u-tokyo.ac.jp/iiif/kunshujou/A00_6010/014/014_0050.tif/5517,599,947,1710/,300/0/default.jpg</v>
          </cell>
        </row>
        <row r="1457">
          <cell r="A1457" t="str">
            <v>16-A00-6010-7-31</v>
          </cell>
          <cell r="B1457" t="str">
            <v>https://iiif.dl.itc.u-tokyo.ac.jp/iiif/kunshujou/A00_6010/007/007_0019.tif/541,559,4179,3922/,300/0/default.jpg</v>
          </cell>
        </row>
        <row r="1458">
          <cell r="A1458" t="str">
            <v>16-A00-6010-1-175</v>
          </cell>
          <cell r="B1458" t="str">
            <v>https://iiif.dl.itc.u-tokyo.ac.jp/iiif/kunshujou/A00_6010/001/001_0032.tif/2886,490,2995,2186/,300/0/default.jpg</v>
          </cell>
        </row>
        <row r="1459">
          <cell r="A1459" t="str">
            <v>16-A00-6010-4-291</v>
          </cell>
          <cell r="B1459" t="str">
            <v>https://iiif.dl.itc.u-tokyo.ac.jp/iiif/kunshujou/A00_6010/004/004_0032.tif/1126,700,4710,3656/,300/0/default.jpg</v>
          </cell>
        </row>
        <row r="1460">
          <cell r="A1460" t="str">
            <v>16-A00-6010-3-72</v>
          </cell>
          <cell r="B1460" t="str">
            <v>https://iiif.dl.itc.u-tokyo.ac.jp/iiif/kunshujou/A00_6010/003/003_0028.tif/1061,584,4882,1905/,300/0/default.jpg</v>
          </cell>
        </row>
        <row r="1461">
          <cell r="A1461" t="str">
            <v>16-A00-6010-3-193</v>
          </cell>
          <cell r="B1461" t="str">
            <v>https://iiif.dl.itc.u-tokyo.ac.jp/iiif/kunshujou/A00_6010/003/003_0060.tif/1329,797,4709,3472/,300/0/default.jpg</v>
          </cell>
        </row>
        <row r="1462">
          <cell r="A1462" t="str">
            <v>16-A00-6010-6-67</v>
          </cell>
          <cell r="B1462" t="str">
            <v>https://iiif.dl.itc.u-tokyo.ac.jp/iiif/kunshujou/A00_6010/006/006_0038.tif/1085,683,5047,3760/,300/0/default.jpg</v>
          </cell>
        </row>
        <row r="1463">
          <cell r="A1463" t="str">
            <v>16-A00-6010-2-24</v>
          </cell>
          <cell r="B1463" t="str">
            <v>https://iiif.dl.itc.u-tokyo.ac.jp/iiif/kunshujou/A00_6010/002/002_0007.tif/776,545,5137,3419/,300/0/default.jpg</v>
          </cell>
        </row>
        <row r="1464">
          <cell r="A1464" t="str">
            <v>16-A00-6010-11-91</v>
          </cell>
          <cell r="B1464" t="str">
            <v>https://iiif.dl.itc.u-tokyo.ac.jp/iiif/kunshujou/A00_6010/011/011_0074.tif/1189,2650,2115,1651/,300/0/default.jpg</v>
          </cell>
        </row>
        <row r="1465">
          <cell r="A1465" t="str">
            <v>16-A00-6010-13-43</v>
          </cell>
          <cell r="B1465" t="str">
            <v>https://iiif.dl.itc.u-tokyo.ac.jp/iiif/kunshujou/A00_6010/013/013_0019.tif/3833,565,700,3531/,300/0/default.jpg</v>
          </cell>
        </row>
        <row r="1466">
          <cell r="A1466" t="str">
            <v>16-A00-6010-1-227</v>
          </cell>
          <cell r="B1466" t="str">
            <v>https://iiif.dl.itc.u-tokyo.ac.jp/iiif/kunshujou/A00_6010/001/001_0042.tif/2181,3045,584,1126/,300/0/default.jpg</v>
          </cell>
        </row>
        <row r="1467">
          <cell r="A1467" t="str">
            <v>16-A00-6010-6-88</v>
          </cell>
          <cell r="B1467" t="str">
            <v>https://iiif.dl.itc.u-tokyo.ac.jp/iiif/kunshujou/A00_6010/006/006_0060.tif/1122,623,5032,3850/,300/0/default.jpg</v>
          </cell>
        </row>
        <row r="1468">
          <cell r="A1468" t="str">
            <v>16-A00-6010-4-439</v>
          </cell>
          <cell r="B1468" t="str">
            <v>https://iiif.dl.itc.u-tokyo.ac.jp/iiif/kunshujou/A00_6010/004/004_0054.tif/4863,2353,1270,2240/,300/0/default.jpg</v>
          </cell>
        </row>
        <row r="1469">
          <cell r="A1469" t="str">
            <v>16-A00-6010-13-107</v>
          </cell>
          <cell r="B1469" t="str">
            <v>https://iiif.dl.itc.u-tokyo.ac.jp/iiif/kunshujou/A00_6010/013/013_0037.tif/1197,3678,2248,1288/,300/0/default.jpg</v>
          </cell>
        </row>
        <row r="1470">
          <cell r="A1470" t="str">
            <v>16-A00-6010-5-77</v>
          </cell>
          <cell r="B1470" t="str">
            <v>https://iiif.dl.itc.u-tokyo.ac.jp/iiif/kunshujou/A00_6010/005/005_0023.tif/1162,3313,841,1187/,300/0/default.jpg</v>
          </cell>
        </row>
        <row r="1471">
          <cell r="A1471" t="str">
            <v>16-A00-6010-12-107</v>
          </cell>
          <cell r="B1471" t="str">
            <v>https://iiif.dl.itc.u-tokyo.ac.jp/iiif/kunshujou/A00_6010/012/012_0021.tif/1029,532,1192,2128/,300/0/default.jpg</v>
          </cell>
        </row>
        <row r="1472">
          <cell r="A1472" t="str">
            <v>16-A00-6010-1-34</v>
          </cell>
          <cell r="B1472" t="str">
            <v>https://iiif.dl.itc.u-tokyo.ac.jp/iiif/kunshujou/A00_6010/001/001_0006.tif/2802,2936,496,664/,300/0/default.jpg</v>
          </cell>
        </row>
        <row r="1473">
          <cell r="A1473" t="str">
            <v>16-A00-6010-9-54</v>
          </cell>
          <cell r="B1473" t="str">
            <v>https://iiif.dl.itc.u-tokyo.ac.jp/iiif/kunshujou/A00_6010/009/009_0011.tif/2878,3274,1018,1406/,300/0/default.jpg</v>
          </cell>
        </row>
        <row r="1474">
          <cell r="A1474" t="str">
            <v>16-A00-6010-4-340</v>
          </cell>
          <cell r="B1474" t="str">
            <v>https://iiif.dl.itc.u-tokyo.ac.jp/iiif/kunshujou/A00_6010/004/004_0041.tif/4921,497,1019,3020/,300/0/default.jpg</v>
          </cell>
        </row>
        <row r="1475">
          <cell r="A1475" t="str">
            <v>16-A00-6010-12-81</v>
          </cell>
          <cell r="B1475" t="str">
            <v>https://iiif.dl.itc.u-tokyo.ac.jp/iiif/kunshujou/A00_6010/012/012_0015.tif/3734,2800,716,994/,300/0/default.jpg</v>
          </cell>
        </row>
        <row r="1476">
          <cell r="A1476" t="str">
            <v>16-A00-6010-10-53</v>
          </cell>
          <cell r="B1476" t="str">
            <v>https://iiif.dl.itc.u-tokyo.ac.jp/iiif/kunshujou/A00_6010/010/010_0010.tif/3478,2620,2534,1868/,300/0/default.jpg</v>
          </cell>
        </row>
        <row r="1477">
          <cell r="A1477" t="str">
            <v>16-A00-6010-4-205</v>
          </cell>
          <cell r="B1477" t="str">
            <v>https://iiif.dl.itc.u-tokyo.ac.jp/iiif/kunshujou/A00_6010/004/004_0025.tif/5125,2454,911,769/,300/0/default.jpg</v>
          </cell>
        </row>
        <row r="1478">
          <cell r="A1478" t="str">
            <v>16-A00-6010-3-107</v>
          </cell>
          <cell r="B1478" t="str">
            <v>https://iiif.dl.itc.u-tokyo.ac.jp/iiif/kunshujou/A00_6010/003/003_0037.tif/3100,811,357,873/,300/0/default.jpg</v>
          </cell>
        </row>
        <row r="1479">
          <cell r="A1479" t="str">
            <v>16-A00-6010-5-98</v>
          </cell>
          <cell r="B1479" t="str">
            <v>https://iiif.dl.itc.u-tokyo.ac.jp/iiif/kunshujou/A00_6010/005/005_0026.tif/4570,3432,678,911/,300/0/default.jpg</v>
          </cell>
        </row>
        <row r="1480">
          <cell r="A1480" t="str">
            <v>16-A00-6010-14-10</v>
          </cell>
          <cell r="B1480" t="str">
            <v>https://iiif.dl.itc.u-tokyo.ac.jp/iiif/kunshujou/A00_6010/014/014_0013.tif/1556,1317,4963,3580/,300/0/default.jpg</v>
          </cell>
        </row>
        <row r="1481">
          <cell r="A1481" t="str">
            <v>16-A00-6010-2-107</v>
          </cell>
          <cell r="B1481" t="str">
            <v>https://iiif.dl.itc.u-tokyo.ac.jp/iiif/kunshujou/A00_6010/002/002_0033.tif/898,570,5054,3880/,300/0/default.jpg</v>
          </cell>
        </row>
        <row r="1482">
          <cell r="A1482" t="str">
            <v>16-A00-6010-5-205</v>
          </cell>
          <cell r="B1482" t="str">
            <v>https://iiif.dl.itc.u-tokyo.ac.jp/iiif/kunshujou/A00_6010/005/005_0059.tif/3699,912,2361,3472/,300/0/default.jpg</v>
          </cell>
        </row>
        <row r="1483">
          <cell r="A1483" t="str">
            <v>16-A00-6010-2-73</v>
          </cell>
          <cell r="B1483" t="str">
            <v>https://iiif.dl.itc.u-tokyo.ac.jp/iiif/kunshujou/A00_6010/002/002_0025.tif/3581,2341,2261,2111/,300/0/default.jpg</v>
          </cell>
        </row>
        <row r="1484">
          <cell r="A1484" t="str">
            <v>16-A00-6010-6-30</v>
          </cell>
          <cell r="B1484" t="str">
            <v>https://iiif.dl.itc.u-tokyo.ac.jp/iiif/kunshujou/A00_6010/006/006_0017.tif/3994,558,2033,3949/,300/0/default.jpg</v>
          </cell>
        </row>
        <row r="1485">
          <cell r="A1485" t="str">
            <v>16-A00-6010-15-85</v>
          </cell>
          <cell r="B1485" t="str">
            <v>https://iiif.dl.itc.u-tokyo.ac.jp/iiif/kunshujou/A00_6010/015/015_0043.tif/4397,2139,2099,2753/,300/0/default.jpg</v>
          </cell>
        </row>
        <row r="1486">
          <cell r="A1486" t="str">
            <v>16-A00-6010-4-481</v>
          </cell>
          <cell r="B1486" t="str">
            <v>https://iiif.dl.itc.u-tokyo.ac.jp/iiif/kunshujou/A00_6010/004/004_0058.tif/1039,712,3112,2240/,300/0/default.jpg</v>
          </cell>
        </row>
        <row r="1487">
          <cell r="A1487" t="str">
            <v>16-A00-6010-12-1</v>
          </cell>
          <cell r="B1487" t="str">
            <v>https://iiif.dl.itc.u-tokyo.ac.jp/iiif/kunshujou/A00_6010/012/012_0002.tif/3561,802,2360,3418/,300/0/default.jpg</v>
          </cell>
        </row>
        <row r="1488">
          <cell r="A1488" t="str">
            <v>16-A00-6010-4-194</v>
          </cell>
          <cell r="B1488" t="str">
            <v>https://iiif.dl.itc.u-tokyo.ac.jp/iiif/kunshujou/A00_6010/004/004_0024.tif/2400,604,951,1208/,300/0/default.jpg</v>
          </cell>
        </row>
        <row r="1489">
          <cell r="A1489" t="str">
            <v>16-A00-6010-5-194</v>
          </cell>
          <cell r="B1489" t="str">
            <v>https://iiif.dl.itc.u-tokyo.ac.jp/iiif/kunshujou/A00_6010/005/005_0053.tif/2158,661,1585,3849/,300/0/default.jpg</v>
          </cell>
        </row>
        <row r="1490">
          <cell r="A1490" t="str">
            <v>16-A00-6010-11-29</v>
          </cell>
          <cell r="B1490" t="str">
            <v>https://iiif.dl.itc.u-tokyo.ac.jp/iiif/kunshujou/A00_6010/011/011_0029.tif/2182,718,1318,3809/,300/0/default.jpg</v>
          </cell>
        </row>
        <row r="1491">
          <cell r="A1491" t="str">
            <v>16-A00-6010-13-14</v>
          </cell>
          <cell r="B1491" t="str">
            <v>https://iiif.dl.itc.u-tokyo.ac.jp/iiif/kunshujou/A00_6010/013/013_0005.tif/890,3439,2715,1500/,300/0/default.jpg</v>
          </cell>
        </row>
        <row r="1492">
          <cell r="A1492" t="str">
            <v>16-A00-6010-1-270</v>
          </cell>
          <cell r="B1492" t="str">
            <v>https://iiif.dl.itc.u-tokyo.ac.jp/iiif/kunshujou/A00_6010/001/001_0050.tif/967,406,4994,3883/,300/0/default.jpg</v>
          </cell>
        </row>
        <row r="1493">
          <cell r="A1493" t="str">
            <v>16-A00-6010-4-317</v>
          </cell>
          <cell r="B1493" t="str">
            <v>https://iiif.dl.itc.u-tokyo.ac.jp/iiif/kunshujou/A00_6010/004/004_0036.tif/1167,756,2150,1358/,300/0/default.jpg</v>
          </cell>
        </row>
        <row r="1494">
          <cell r="A1494" t="str">
            <v>16-A00-6010-1-63</v>
          </cell>
          <cell r="B1494" t="str">
            <v>https://iiif.dl.itc.u-tokyo.ac.jp/iiif/kunshujou/A00_6010/001/001_0011.tif/832,457,2492,1919/,300/0/default.jpg</v>
          </cell>
        </row>
        <row r="1495">
          <cell r="A1495" t="str">
            <v>16-A00-6010-12-150</v>
          </cell>
          <cell r="B1495" t="str">
            <v>https://iiif.dl.itc.u-tokyo.ac.jp/iiif/kunshujou/A00_6010/012/012_0030.tif/992,1652,2552,2925/,300/0/default.jpg</v>
          </cell>
        </row>
        <row r="1496">
          <cell r="A1496" t="str">
            <v>16-A00-6010-1-159</v>
          </cell>
          <cell r="B1496" t="str">
            <v>https://iiif.dl.itc.u-tokyo.ac.jp/iiif/kunshujou/A00_6010/001/001_0028.tif/1832,526,1523,2269/,300/0/default.jpg</v>
          </cell>
        </row>
        <row r="1497">
          <cell r="A1497" t="str">
            <v>16-A00-6010-5-20</v>
          </cell>
          <cell r="B1497" t="str">
            <v>https://iiif.dl.itc.u-tokyo.ac.jp/iiif/kunshujou/A00_6010/005/005_0006.tif/1029,3318,1566,1199/,300/0/default.jpg</v>
          </cell>
        </row>
        <row r="1498">
          <cell r="A1498" t="str">
            <v>16-A00-6010-14-47</v>
          </cell>
          <cell r="B1498" t="str">
            <v>https://iiif.dl.itc.u-tokyo.ac.jp/iiif/kunshujou/A00_6010/014/014_0041.tif/1829,490,558,737/,300/0/default.jpg</v>
          </cell>
        </row>
        <row r="1499">
          <cell r="A1499" t="str">
            <v>16-A00-6010-10-159</v>
          </cell>
          <cell r="B1499" t="str">
            <v>https://iiif.dl.itc.u-tokyo.ac.jp/iiif/kunshujou/A00_6010/010/010_0044.tif/1095,2269,1244,2179/,300/0/default.jpg</v>
          </cell>
        </row>
        <row r="1500">
          <cell r="A1500" t="str">
            <v>16-A00-6010-3-150</v>
          </cell>
          <cell r="B1500" t="str">
            <v>https://iiif.dl.itc.u-tokyo.ac.jp/iiif/kunshujou/A00_6010/003/003_0046.tif/2759,2278,876,1164/,300/0/default.jpg</v>
          </cell>
        </row>
        <row r="1501">
          <cell r="A1501" t="str">
            <v>16-A00-6010-4-252</v>
          </cell>
          <cell r="B1501" t="str">
            <v>https://iiif.dl.itc.u-tokyo.ac.jp/iiif/kunshujou/A00_6010/004/004_0029.tif/4994,588,1014,1556/,300/0/default.jpg</v>
          </cell>
        </row>
        <row r="1502">
          <cell r="A1502" t="str">
            <v>16-A00-6010-12-39</v>
          </cell>
          <cell r="B1502" t="str">
            <v>https://iiif.dl.itc.u-tokyo.ac.jp/iiif/kunshujou/A00_6010/012/012_0010.tif/3705,1390,466,672/,300/0/default.jpg</v>
          </cell>
        </row>
        <row r="1503">
          <cell r="A1503" t="str">
            <v>16-A00-6010-4-497</v>
          </cell>
          <cell r="B1503" t="str">
            <v>https://iiif.dl.itc.u-tokyo.ac.jp/iiif/kunshujou/A00_6010/004/004_0061.tif/2317,624,579,609/,300/0/default.jpg</v>
          </cell>
        </row>
        <row r="1504">
          <cell r="A1504" t="str">
            <v>16-A00-6010-15-93</v>
          </cell>
          <cell r="B1504" t="str">
            <v>https://iiif.dl.itc.u-tokyo.ac.jp/iiif/kunshujou/A00_6010/015/015_0044.tif/2794,3408,838,1251/,300/0/default.jpg</v>
          </cell>
        </row>
        <row r="1505">
          <cell r="A1505" t="str">
            <v>16-A00-6010-15-182</v>
          </cell>
          <cell r="B1505" t="str">
            <v>https://iiif.dl.itc.u-tokyo.ac.jp/iiif/kunshujou/A00_6010/015/015_0080.tif/856,929,2748,3910/,300/0/default.jpg</v>
          </cell>
        </row>
        <row r="1506">
          <cell r="A1506" t="str">
            <v>16-A00-6010-6-26</v>
          </cell>
          <cell r="B1506" t="str">
            <v>https://iiif.dl.itc.u-tokyo.ac.jp/iiif/kunshujou/A00_6010/006/006_0015.tif/1012,622,2431,3884/,300/0/default.jpg</v>
          </cell>
        </row>
        <row r="1507">
          <cell r="A1507" t="str">
            <v>16-A00-6010-2-65</v>
          </cell>
          <cell r="B1507" t="str">
            <v>https://iiif.dl.itc.u-tokyo.ac.jp/iiif/kunshujou/A00_6010/002/002_0023.tif/823,578,5144,3850/,300/0/default.jpg</v>
          </cell>
        </row>
        <row r="1508">
          <cell r="A1508" t="str">
            <v>16-A00-6010-8-38</v>
          </cell>
          <cell r="B1508" t="str">
            <v>https://iiif.dl.itc.u-tokyo.ac.jp/iiif/kunshujou/A00_6010/008/008_0015.tif/4619,490,1838,4217/,300/0/default.jpg</v>
          </cell>
        </row>
        <row r="1509">
          <cell r="A1509" t="str">
            <v>16-A00-6010-1-266</v>
          </cell>
          <cell r="B1509" t="str">
            <v>https://iiif.dl.itc.u-tokyo.ac.jp/iiif/kunshujou/A00_6010/001/001_0048.tif/2850,2947,580,1359/,300/0/default.jpg</v>
          </cell>
        </row>
        <row r="1510">
          <cell r="A1510" t="str">
            <v>16-A00-6010-5-182</v>
          </cell>
          <cell r="B1510" t="str">
            <v>https://iiif.dl.itc.u-tokyo.ac.jp/iiif/kunshujou/A00_6010/005/005_0050.tif/1004,619,1082,2476/,300/0/default.jpg</v>
          </cell>
        </row>
        <row r="1511">
          <cell r="A1511" t="str">
            <v>16-A00-6010-4-182</v>
          </cell>
          <cell r="B1511" t="str">
            <v>https://iiif.dl.itc.u-tokyo.ac.jp/iiif/kunshujou/A00_6010/004/004_0023.tif/3498,598,530,3972/,300/0/default.jpg</v>
          </cell>
        </row>
        <row r="1512">
          <cell r="A1512" t="str">
            <v>16-A00-6010-4-478</v>
          </cell>
          <cell r="B1512" t="str">
            <v>https://iiif.dl.itc.u-tokyo.ac.jp/iiif/kunshujou/A00_6010/004/004_0057.tif/1805,3295,860,1140/,300/0/default.jpg</v>
          </cell>
        </row>
        <row r="1513">
          <cell r="A1513" t="str">
            <v>16-A00-6010-5-36</v>
          </cell>
          <cell r="B1513" t="str">
            <v>https://iiif.dl.itc.u-tokyo.ac.jp/iiif/kunshujou/A00_6010/005/005_0011.tif/1424,503,4636,3577/,300/0/default.jpg</v>
          </cell>
        </row>
        <row r="1514">
          <cell r="A1514" t="str">
            <v>16-A00-6010-5-36</v>
          </cell>
          <cell r="B1514" t="str">
            <v>https://iiif.dl.itc.u-tokyo.ac.jp/iiif/kunshujou/A00_6010/005/005_0012.tif/1413,713,4562,3577/,300/0/default.jpg</v>
          </cell>
        </row>
        <row r="1515">
          <cell r="A1515" t="str">
            <v>16-A00-6010-12-146</v>
          </cell>
          <cell r="B1515" t="str">
            <v>https://iiif.dl.itc.u-tokyo.ac.jp/iiif/kunshujou/A00_6010/012/012_0030.tif/3784,653,609,3885/,300/0/default.jpg</v>
          </cell>
        </row>
        <row r="1516">
          <cell r="A1516" t="str">
            <v>16-A00-6010-1-75</v>
          </cell>
          <cell r="B1516" t="str">
            <v>https://iiif.dl.itc.u-tokyo.ac.jp/iiif/kunshujou/A00_6010/001/001_0013.tif/849,798,2287,2443/,300/0/default.jpg</v>
          </cell>
        </row>
        <row r="1517">
          <cell r="A1517" t="str">
            <v>16-A00-6010-1-75</v>
          </cell>
          <cell r="B1517" t="str">
            <v>https://iiif.dl.itc.u-tokyo.ac.jp/iiif/kunshujou/A00_6010/001/001_0014.tif/4347,434,1517,2993/,300/0/default.jpg</v>
          </cell>
        </row>
        <row r="1518">
          <cell r="A1518" t="str">
            <v>16-A00-6010-3-48</v>
          </cell>
          <cell r="B1518" t="str">
            <v>https://iiif.dl.itc.u-tokyo.ac.jp/iiif/kunshujou/A00_6010/003/003_0019.tif/3654,3680,612,769/,300/0/default.jpg</v>
          </cell>
        </row>
        <row r="1519">
          <cell r="A1519" t="str">
            <v>16-A00-6010-4-301</v>
          </cell>
          <cell r="B1519" t="str">
            <v>https://iiif.dl.itc.u-tokyo.ac.jp/iiif/kunshujou/A00_6010/004/004_0034.tif/2303,2945,1041,1523/,300/0/default.jpg</v>
          </cell>
        </row>
        <row r="1520">
          <cell r="A1520" t="str">
            <v>16-A00-6010-9-15</v>
          </cell>
          <cell r="B1520" t="str">
            <v>https://iiif.dl.itc.u-tokyo.ac.jp/iiif/kunshujou/A00_6010/009/009_0006.tif/2536,663,1275,4146/,300/0/default.jpg</v>
          </cell>
        </row>
        <row r="1521">
          <cell r="A1521" t="str">
            <v>16-A00-6010-10-12</v>
          </cell>
          <cell r="B1521" t="str">
            <v>https://iiif.dl.itc.u-tokyo.ac.jp/iiif/kunshujou/A00_6010/010/010_0004.tif/3762,3091,1000,1299/,300/0/default.jpg</v>
          </cell>
        </row>
        <row r="1522">
          <cell r="A1522" t="str">
            <v>16-A00-6010-4-244</v>
          </cell>
          <cell r="B1522" t="str">
            <v>https://iiif.dl.itc.u-tokyo.ac.jp/iiif/kunshujou/A00_6010/004/004_0028.tif/4333,559,563,568/,300/0/default.jpg</v>
          </cell>
        </row>
        <row r="1523">
          <cell r="A1523" t="str">
            <v>16-A00-6010-1-9</v>
          </cell>
          <cell r="B1523" t="str">
            <v>https://iiif.dl.itc.u-tokyo.ac.jp/iiif/kunshujou/A00_6010/001/001_0003.tif/1308,3549,1238,778/,300/0/default.jpg</v>
          </cell>
        </row>
        <row r="1524">
          <cell r="A1524" t="str">
            <v>16-A00-6010-3-146</v>
          </cell>
          <cell r="B1524" t="str">
            <v>https://iiif.dl.itc.u-tokyo.ac.jp/iiif/kunshujou/A00_6010/003/003_0046.tif/3615,671,1239,2361/,300/0/default.jpg</v>
          </cell>
        </row>
        <row r="1525">
          <cell r="A1525" t="str">
            <v>16-A00-6010-14-51</v>
          </cell>
          <cell r="B1525" t="str">
            <v>https://iiif.dl.itc.u-tokyo.ac.jp/iiif/kunshujou/A00_6010/014/014_0043.tif/3805,1478,2550,3469/,300/0/default.jpg</v>
          </cell>
        </row>
        <row r="1526">
          <cell r="A1526" t="str">
            <v>16-A00-6010-11-87</v>
          </cell>
          <cell r="B1526" t="str">
            <v>https://iiif.dl.itc.u-tokyo.ac.jp/iiif/kunshujou/A00_6010/011/011_0074.tif/4873,2635,1307,1939/,300/0/default.jpg</v>
          </cell>
        </row>
        <row r="1527">
          <cell r="A1527" t="str">
            <v>16-A00-6010-2-32</v>
          </cell>
          <cell r="B1527" t="str">
            <v>https://iiif.dl.itc.u-tokyo.ac.jp/iiif/kunshujou/A00_6010/002/002_0012.tif/5034,3099,933,1344/,300/0/default.jpg</v>
          </cell>
        </row>
        <row r="1528">
          <cell r="A1528" t="str">
            <v>16-A00-6010-6-71</v>
          </cell>
          <cell r="B1528" t="str">
            <v>https://iiif.dl.itc.u-tokyo.ac.jp/iiif/kunshujou/A00_6010/006/006_0042.tif/1114,615,5077,3805/,300/0/default.jpg</v>
          </cell>
        </row>
        <row r="1529">
          <cell r="A1529" t="str">
            <v>16-A00-6010-13-5</v>
          </cell>
          <cell r="B1529" t="str">
            <v>https://iiif.dl.itc.u-tokyo.ac.jp/iiif/kunshujou/A00_6010/013/013_0003.tif/2116,3187,1030,761/,300/0/default.jpg</v>
          </cell>
        </row>
        <row r="1530">
          <cell r="A1530" t="str">
            <v>16-A00-6010-1-231</v>
          </cell>
          <cell r="B1530" t="str">
            <v>https://iiif.dl.itc.u-tokyo.ac.jp/iiif/kunshujou/A00_6010/001/001_0044.tif/1638,431,4020,2765/,300/0/default.jpg</v>
          </cell>
        </row>
        <row r="1531">
          <cell r="A1531" t="str">
            <v>16-A00-6010-13-55</v>
          </cell>
          <cell r="B1531" t="str">
            <v>https://iiif.dl.itc.u-tokyo.ac.jp/iiif/kunshujou/A00_6010/013/013_0024.tif/837,575,4703,3993/,300/0/default.jpg</v>
          </cell>
        </row>
        <row r="1532">
          <cell r="A1532" t="str">
            <v>16-A00-6010-11-68</v>
          </cell>
          <cell r="B1532" t="str">
            <v>https://iiif.dl.itc.u-tokyo.ac.jp/iiif/kunshujou/A00_6010/011/011_0066.tif/2241,3086,1223,1533/,300/0/default.jpg</v>
          </cell>
        </row>
        <row r="1533">
          <cell r="A1533" t="str">
            <v>16-A00-6010-12-97</v>
          </cell>
          <cell r="B1533" t="str">
            <v>https://iiif.dl.itc.u-tokyo.ac.jp/iiif/kunshujou/A00_6010/012/012_0017.tif/960,565,5281,3925/,300/0/default.jpg</v>
          </cell>
        </row>
        <row r="1534">
          <cell r="A1534" t="str">
            <v>16-A00-6010-4-356</v>
          </cell>
          <cell r="B1534" t="str">
            <v>https://iiif.dl.itc.u-tokyo.ac.jp/iiif/kunshujou/A00_6010/004/004_0043.tif/1146,3741,536,804/,300/0/default.jpg</v>
          </cell>
        </row>
        <row r="1535">
          <cell r="A1535" t="str">
            <v>16-A00-6010-9-42</v>
          </cell>
          <cell r="B1535" t="str">
            <v>https://iiif.dl.itc.u-tokyo.ac.jp/iiif/kunshujou/A00_6010/009/009_0010.tif/3060,601,3723,2726/,300/0/default.jpg</v>
          </cell>
        </row>
        <row r="1536">
          <cell r="A1536" t="str">
            <v>16-A00-6010-1-22</v>
          </cell>
          <cell r="B1536" t="str">
            <v>https://iiif.dl.itc.u-tokyo.ac.jp/iiif/kunshujou/A00_6010/001/001_0005.tif/4504,3387,545,856/,300/0/default.jpg</v>
          </cell>
        </row>
        <row r="1537">
          <cell r="A1537" t="str">
            <v>16-A00-6010-12-111</v>
          </cell>
          <cell r="B1537" t="str">
            <v>https://iiif.dl.itc.u-tokyo.ac.jp/iiif/kunshujou/A00_6010/012/012_0022.tif/2665,3143,958,1339/,300/0/default.jpg</v>
          </cell>
        </row>
        <row r="1538">
          <cell r="A1538" t="str">
            <v>16-A00-6010-1-118</v>
          </cell>
          <cell r="B1538" t="str">
            <v>https://iiif.dl.itc.u-tokyo.ac.jp/iiif/kunshujou/A00_6010/001/001_0018.tif/868,2700,395,662/,300/0/default.jpg</v>
          </cell>
        </row>
        <row r="1539">
          <cell r="A1539" t="str">
            <v>16-A00-6010-5-61</v>
          </cell>
          <cell r="B1539" t="str">
            <v>https://iiif.dl.itc.u-tokyo.ac.jp/iiif/kunshujou/A00_6010/005/005_0021.tif/3824,3036,1528,1481/,300/0/default.jpg</v>
          </cell>
        </row>
        <row r="1540">
          <cell r="A1540" t="str">
            <v>16-A00-6010-13-111</v>
          </cell>
          <cell r="B1540" t="str">
            <v>https://iiif.dl.itc.u-tokyo.ac.jp/iiif/kunshujou/A00_6010/013/013_0038.tif/1028,528,2613,1679/,300/0/default.jpg</v>
          </cell>
        </row>
        <row r="1541">
          <cell r="A1541" t="str">
            <v>16-A00-6010-2-111</v>
          </cell>
          <cell r="B1541" t="str">
            <v>https://iiif.dl.itc.u-tokyo.ac.jp/iiif/kunshujou/A00_6010/002/002_0034.tif/881,1909,2528,2555/,300/0/default.jpg</v>
          </cell>
        </row>
        <row r="1542">
          <cell r="A1542" t="str">
            <v>16-A00-6010-10-118</v>
          </cell>
          <cell r="B1542" t="str">
            <v>https://iiif.dl.itc.u-tokyo.ac.jp/iiif/kunshujou/A00_6010/010/010_0029.tif/943,950,2525,3319/,300/0/default.jpg</v>
          </cell>
        </row>
        <row r="1543">
          <cell r="A1543" t="str">
            <v>16-A00-6010-3-111</v>
          </cell>
          <cell r="B1543" t="str">
            <v>https://iiif.dl.itc.u-tokyo.ac.jp/iiif/kunshujou/A00_6010/003/003_0037.tif/2480,1884,999,2591/,300/0/default.jpg</v>
          </cell>
        </row>
        <row r="1544">
          <cell r="A1544" t="str">
            <v>16-A00-6010-4-213</v>
          </cell>
          <cell r="B1544" t="str">
            <v>https://iiif.dl.itc.u-tokyo.ac.jp/iiif/kunshujou/A00_6010/004/004_0025.tif/2177,593,1063,1398/,300/0/default.jpg</v>
          </cell>
        </row>
        <row r="1545">
          <cell r="A1545" t="str">
            <v>16-A00-6010-12-78</v>
          </cell>
          <cell r="B1545" t="str">
            <v>https://iiif.dl.itc.u-tokyo.ac.jp/iiif/kunshujou/A00_6010/012/012_0015.tif/3800,1953,879,910/,300/0/default.jpg</v>
          </cell>
        </row>
        <row r="1546">
          <cell r="A1546" t="str">
            <v>16-A00-6010-10-45</v>
          </cell>
          <cell r="B1546" t="str">
            <v>https://iiif.dl.itc.u-tokyo.ac.jp/iiif/kunshujou/A00_6010/010/010_0009.tif/3536,2169,1386,1170/,300/0/default.jpg</v>
          </cell>
        </row>
        <row r="1547">
          <cell r="A1547" t="str">
            <v>16-A00-6010-10-32</v>
          </cell>
          <cell r="B1547" t="str">
            <v>https://iiif.dl.itc.u-tokyo.ac.jp/iiif/kunshujou/A00_6010/010/010_0008.tif/3620,3540,671,798/,300/0/default.jpg</v>
          </cell>
        </row>
        <row r="1548">
          <cell r="A1548" t="str">
            <v>16-A00-6010-4-264</v>
          </cell>
          <cell r="B1548" t="str">
            <v>https://iiif.dl.itc.u-tokyo.ac.jp/iiif/kunshujou/A00_6010/004/004_0029.tif/1050,1966,983,1195/,300/0/default.jpg</v>
          </cell>
        </row>
        <row r="1549">
          <cell r="A1549" t="str">
            <v>16-A00-6010-12-189</v>
          </cell>
          <cell r="B1549" t="str">
            <v>https://iiif.dl.itc.u-tokyo.ac.jp/iiif/kunshujou/A00_6010/012/012_0052.tif/1023,596,1648,3940/,300/0/default.jpg</v>
          </cell>
        </row>
        <row r="1550">
          <cell r="A1550" t="str">
            <v>16-A00-6010-3-166</v>
          </cell>
          <cell r="B1550" t="str">
            <v>https://iiif.dl.itc.u-tokyo.ac.jp/iiif/kunshujou/A00_6010/003/003_0050.tif/4152,3003,1945,1399/,300/0/default.jpg</v>
          </cell>
        </row>
        <row r="1551">
          <cell r="A1551" t="str">
            <v>16-A00-6010-3-87</v>
          </cell>
          <cell r="B1551" t="str">
            <v>https://iiif.dl.itc.u-tokyo.ac.jp/iiif/kunshujou/A00_6010/003/003_0034.tif/3906,685,2047,3657/,300/0/default.jpg</v>
          </cell>
        </row>
        <row r="1552">
          <cell r="A1552" t="str">
            <v>16-A00-6010-1-180</v>
          </cell>
          <cell r="B1552" t="str">
            <v>https://iiif.dl.itc.u-tokyo.ac.jp/iiif/kunshujou/A00_6010/001/001_0032.tif/2142,2796,1216,1526/,300/0/default.jpg</v>
          </cell>
        </row>
        <row r="1553">
          <cell r="A1553" t="str">
            <v>16-A00-6010-14-71</v>
          </cell>
          <cell r="B1553" t="str">
            <v>https://iiif.dl.itc.u-tokyo.ac.jp/iiif/kunshujou/A00_6010/014/014_0048.tif/2085,435,1624,3111/,300/0/default.jpg</v>
          </cell>
        </row>
        <row r="1554">
          <cell r="A1554" t="str">
            <v>16-A00-6010-5-16</v>
          </cell>
          <cell r="B1554" t="str">
            <v>https://iiif.dl.itc.u-tokyo.ac.jp/iiif/kunshujou/A00_6010/005/005_0006.tif/1004,566,1564,2790/,300/0/default.jpg</v>
          </cell>
        </row>
        <row r="1555">
          <cell r="A1555" t="str">
            <v>16-A00-6010-12-166</v>
          </cell>
          <cell r="B1555" t="str">
            <v>https://iiif.dl.itc.u-tokyo.ac.jp/iiif/kunshujou/A00_6010/012/012_0036.tif/4728,2993,1220,1545/,300/0/default.jpg</v>
          </cell>
        </row>
        <row r="1556">
          <cell r="A1556" t="str">
            <v>16-A00-6010-3-68</v>
          </cell>
          <cell r="B1556" t="str">
            <v>https://iiif.dl.itc.u-tokyo.ac.jp/iiif/kunshujou/A00_6010/003/003_0027.tif/4847,2929,1244,1502/,300/0/default.jpg</v>
          </cell>
        </row>
        <row r="1557">
          <cell r="A1557" t="str">
            <v>16-A00-6010-1-55</v>
          </cell>
          <cell r="B1557" t="str">
            <v>https://iiif.dl.itc.u-tokyo.ac.jp/iiif/kunshujou/A00_6010/001/001_0010.tif/1151,625,4539,2811/,300/0/default.jpg</v>
          </cell>
        </row>
        <row r="1558">
          <cell r="A1558" t="str">
            <v>16-A00-6010-3-189</v>
          </cell>
          <cell r="B1558" t="str">
            <v>https://iiif.dl.itc.u-tokyo.ac.jp/iiif/kunshujou/A00_6010/003/003_0057.tif/961,2746,1407,1710/,300/0/default.jpg</v>
          </cell>
        </row>
        <row r="1559">
          <cell r="A1559" t="str">
            <v>16-A00-6010-4-321</v>
          </cell>
          <cell r="B1559" t="str">
            <v>https://iiif.dl.itc.u-tokyo.ac.jp/iiif/kunshujou/A00_6010/004/004_0037.tif/4566,3639,593,810/,300/0/default.jpg</v>
          </cell>
        </row>
        <row r="1560">
          <cell r="A1560" t="str">
            <v>16-A00-6010-9-35</v>
          </cell>
          <cell r="B1560" t="str">
            <v>https://iiif.dl.itc.u-tokyo.ac.jp/iiif/kunshujou/A00_6010/009/009_0009.tif/3195,633,646,1587/,300/0/default.jpg</v>
          </cell>
        </row>
        <row r="1561">
          <cell r="A1561" t="str">
            <v>16-A00-6010-1-246</v>
          </cell>
          <cell r="B1561" t="str">
            <v>https://iiif.dl.itc.u-tokyo.ac.jp/iiif/kunshujou/A00_6010/001/001_0045.tif/2142,3394,567,856/,300/0/default.jpg</v>
          </cell>
        </row>
        <row r="1562">
          <cell r="A1562" t="str">
            <v>16-A00-6010-13-22</v>
          </cell>
          <cell r="B1562" t="str">
            <v>https://iiif.dl.itc.u-tokyo.ac.jp/iiif/kunshujou/A00_6010/013/013_0008.tif/2974,2070,776,2913/,300/0/default.jpg</v>
          </cell>
        </row>
        <row r="1563">
          <cell r="A1563" t="str">
            <v>16-A00-6010-4-458</v>
          </cell>
          <cell r="B1563" t="str">
            <v>https://iiif.dl.itc.u-tokyo.ac.jp/iiif/kunshujou/A00_6010/004/004_0055.tif/1018,512,960,1262/,300/0/default.jpg</v>
          </cell>
        </row>
        <row r="1564">
          <cell r="A1564" t="str">
            <v>16-A00-6010-2-45</v>
          </cell>
          <cell r="B1564" t="str">
            <v>https://iiif.dl.itc.u-tokyo.ac.jp/iiif/kunshujou/A00_6010/002/002_0016.tif/3336,583,2543,1574/,300/0/default.jpg</v>
          </cell>
        </row>
        <row r="1565">
          <cell r="A1565" t="str">
            <v>16-A00-6010-8-18</v>
          </cell>
          <cell r="B1565" t="str">
            <v>https://iiif.dl.itc.u-tokyo.ac.jp/iiif/kunshujou/A00_6010/008/008_0009.tif/2200,626,1403,3997/,300/0/default.jpg</v>
          </cell>
        </row>
        <row r="1566">
          <cell r="A1566" t="str">
            <v>16-A00-6010-14-26</v>
          </cell>
          <cell r="B1566" t="str">
            <v>https://iiif.dl.itc.u-tokyo.ac.jp/iiif/kunshujou/A00_6010/014/014_0029.tif/3741,886,2783,3996/,300/0/default.jpg</v>
          </cell>
        </row>
        <row r="1567">
          <cell r="A1567" t="str">
            <v>16-A00-6010-2-131</v>
          </cell>
          <cell r="B1567" t="str">
            <v>https://iiif.dl.itc.u-tokyo.ac.jp/iiif/kunshujou/A00_6010/002/002_0041.tif/2354,613,1131,1954/,300/0/default.jpg</v>
          </cell>
        </row>
        <row r="1568">
          <cell r="A1568" t="str">
            <v>16-A00-6010-10-138</v>
          </cell>
          <cell r="B1568" t="str">
            <v>https://iiif.dl.itc.u-tokyo.ac.jp/iiif/kunshujou/A00_6010/010/010_0036.tif/1106,711,2490,3475/,300/0/default.jpg</v>
          </cell>
        </row>
        <row r="1569">
          <cell r="A1569" t="str">
            <v>16-A00-6010-7-93</v>
          </cell>
          <cell r="B1569" t="str">
            <v>https://iiif.dl.itc.u-tokyo.ac.jp/iiif/kunshujou/A00_6010/007/007_0061.tif/1095,348,2377,5049/,300/0/default.jpg</v>
          </cell>
        </row>
        <row r="1570">
          <cell r="A1570" t="str">
            <v>16-A00-6010-3-131</v>
          </cell>
          <cell r="B1570" t="str">
            <v>https://iiif.dl.itc.u-tokyo.ac.jp/iiif/kunshujou/A00_6010/003/003_0043.tif/1073,1801,2610,2499/,300/0/default.jpg</v>
          </cell>
        </row>
        <row r="1571">
          <cell r="A1571" t="str">
            <v>16-A00-6010-4-233</v>
          </cell>
          <cell r="B1571" t="str">
            <v>https://iiif.dl.itc.u-tokyo.ac.jp/iiif/kunshujou/A00_6010/004/004_0027.tif/4419,2141,1669,2395/,300/0/default.jpg</v>
          </cell>
        </row>
        <row r="1572">
          <cell r="A1572" t="str">
            <v>16-A00-6010-10-65</v>
          </cell>
          <cell r="B1572" t="str">
            <v>https://iiif.dl.itc.u-tokyo.ac.jp/iiif/kunshujou/A00_6010/010/010_0012.tif/1053,2618,1461,1902/,300/0/default.jpg</v>
          </cell>
        </row>
        <row r="1573">
          <cell r="A1573" t="str">
            <v>16-A00-6010-12-58</v>
          </cell>
          <cell r="B1573" t="str">
            <v>https://iiif.dl.itc.u-tokyo.ac.jp/iiif/kunshujou/A00_6010/012/012_0013.tif/966,2721,1327,1866/,300/0/default.jpg</v>
          </cell>
        </row>
        <row r="1574">
          <cell r="A1574" t="str">
            <v>16-A00-6010-4-399</v>
          </cell>
          <cell r="B1574" t="str">
            <v>https://iiif.dl.itc.u-tokyo.ac.jp/iiif/kunshujou/A00_6010/004/004_0048.tif/3599,2489,1364,2045/,300/0/default.jpg</v>
          </cell>
        </row>
        <row r="1575">
          <cell r="A1575" t="str">
            <v>16-A00-6010-4-376</v>
          </cell>
          <cell r="B1575" t="str">
            <v>https://iiif.dl.itc.u-tokyo.ac.jp/iiif/kunshujou/A00_6010/004/004_0045.tif/1006,3321,689,1211/,300/0/default.jpg</v>
          </cell>
        </row>
        <row r="1576">
          <cell r="A1576" t="str">
            <v>16-A00-6010-9-62</v>
          </cell>
          <cell r="B1576" t="str">
            <v>https://iiif.dl.itc.u-tokyo.ac.jp/iiif/kunshujou/A00_6010/009/009_0012.tif/979,860,1726,3798/,300/0/default.jpg</v>
          </cell>
        </row>
        <row r="1577">
          <cell r="A1577" t="str">
            <v>16-A00-6010-12-131</v>
          </cell>
          <cell r="B1577" t="str">
            <v>https://iiif.dl.itc.u-tokyo.ac.jp/iiif/kunshujou/A00_6010/012/012_0027.tif/2150,541,752,966/,300/0/default.jpg</v>
          </cell>
        </row>
        <row r="1578">
          <cell r="A1578" t="str">
            <v>16-A00-6010-1-138</v>
          </cell>
          <cell r="B1578" t="str">
            <v>https://iiif.dl.itc.u-tokyo.ac.jp/iiif/kunshujou/A00_6010/001/001_0021.tif/1720,3051,1009,1262/,300/0/default.jpg</v>
          </cell>
        </row>
        <row r="1579">
          <cell r="A1579" t="str">
            <v>16-A00-6010-5-41</v>
          </cell>
          <cell r="B1579" t="str">
            <v>https://iiif.dl.itc.u-tokyo.ac.jp/iiif/kunshujou/A00_6010/005/005_0013.tif/1099,834,2332,3403/,300/0/default.jpg</v>
          </cell>
        </row>
        <row r="1580">
          <cell r="A1580" t="str">
            <v>16-A00-6010-13-131</v>
          </cell>
          <cell r="B1580" t="str">
            <v>https://iiif.dl.itc.u-tokyo.ac.jp/iiif/kunshujou/A00_6010/013/013_0042.tif/3940,2863,2715,1611/,300/0/default.jpg</v>
          </cell>
        </row>
        <row r="1581">
          <cell r="A1581" t="str">
            <v>16-A00-6010-4-83</v>
          </cell>
          <cell r="B1581" t="str">
            <v>https://iiif.dl.itc.u-tokyo.ac.jp/iiif/kunshujou/A00_6010/004/004_0013.tif/3443,615,794,1076/,300/0/default.jpg</v>
          </cell>
        </row>
        <row r="1582">
          <cell r="A1582" t="str">
            <v>16-A00-6010-7-113</v>
          </cell>
          <cell r="B1582" t="str">
            <v>https://iiif.dl.itc.u-tokyo.ac.jp/iiif/kunshujou/A00_6010/007/007_0075.tif/3605,698,2534,3700/,300/0/default.jpg</v>
          </cell>
        </row>
        <row r="1583">
          <cell r="A1583" t="str">
            <v>16-A00-6010-1-211</v>
          </cell>
          <cell r="B1583" t="str">
            <v>https://iiif.dl.itc.u-tokyo.ac.jp/iiif/kunshujou/A00_6010/001/001_0040.tif/926,458,5121,3831/,300/0/default.jpg</v>
          </cell>
        </row>
        <row r="1584">
          <cell r="A1584" t="str">
            <v>16-A00-6010-11-48</v>
          </cell>
          <cell r="B1584" t="str">
            <v>https://iiif.dl.itc.u-tokyo.ac.jp/iiif/kunshujou/A00_6010/011/011_0051.tif/993,651,5156,3876/,300/0/default.jpg</v>
          </cell>
        </row>
        <row r="1585">
          <cell r="A1585" t="str">
            <v>16-A00-6010-13-75</v>
          </cell>
          <cell r="B1585" t="str">
            <v>https://iiif.dl.itc.u-tokyo.ac.jp/iiif/kunshujou/A00_6010/013/013_0032.tif/1061,554,2460,1484/,300/0/default.jpg</v>
          </cell>
        </row>
        <row r="1586">
          <cell r="A1586" t="str">
            <v>16-A00-6010-2-12</v>
          </cell>
          <cell r="B1586" t="str">
            <v>https://iiif.dl.itc.u-tokyo.ac.jp/iiif/kunshujou/A00_6010/002/002_0003.tif/1254,3022,673,1236/,300/0/default.jpg</v>
          </cell>
        </row>
        <row r="1587">
          <cell r="A1587" t="str">
            <v>16-A00-6010-6-51</v>
          </cell>
          <cell r="B1587" t="str">
            <v>https://iiif.dl.itc.u-tokyo.ac.jp/iiif/kunshujou/A00_6010/006/006_0027.tif/1058,664,1689,3876/,300/0/default.jpg</v>
          </cell>
        </row>
        <row r="1588">
          <cell r="A1588" t="str">
            <v>16-A00-6010-6-7</v>
          </cell>
          <cell r="B1588" t="str">
            <v>https://iiif.dl.itc.u-tokyo.ac.jp/iiif/kunshujou/A00_6010/006/006_0005.tif/935,590,2561,3958/,300/0/default.jpg</v>
          </cell>
        </row>
        <row r="1589">
          <cell r="A1589" t="str">
            <v>16-A00-6010-10-73</v>
          </cell>
          <cell r="B1589" t="str">
            <v>https://iiif.dl.itc.u-tokyo.ac.jp/iiif/kunshujou/A00_6010/010/010_0016.tif/5168,2777,828,1471/,300/0/default.jpg</v>
          </cell>
        </row>
        <row r="1590">
          <cell r="A1590" t="str">
            <v>16-A00-6010-4-225</v>
          </cell>
          <cell r="B1590" t="str">
            <v>https://iiif.dl.itc.u-tokyo.ac.jp/iiif/kunshujou/A00_6010/004/004_0026.tif/3564,2292,1874,2251/,300/0/default.jpg</v>
          </cell>
        </row>
        <row r="1591">
          <cell r="A1591" t="str">
            <v>16-A00-6010-3-127</v>
          </cell>
          <cell r="B1591" t="str">
            <v>https://iiif.dl.itc.u-tokyo.ac.jp/iiif/kunshujou/A00_6010/003/003_0041.tif/2387,1687,1146,2827/,300/0/default.jpg</v>
          </cell>
        </row>
        <row r="1592">
          <cell r="A1592" t="str">
            <v>16-A00-6010-7-85</v>
          </cell>
          <cell r="B1592" t="str">
            <v>https://iiif.dl.itc.u-tokyo.ac.jp/iiif/kunshujou/A00_6010/007/007_0054.tif/3710,772,2347,3663/,300/0/default.jpg</v>
          </cell>
        </row>
        <row r="1593">
          <cell r="A1593" t="str">
            <v>16-A00-6010-14-30</v>
          </cell>
          <cell r="B1593" t="str">
            <v>https://iiif.dl.itc.u-tokyo.ac.jp/iiif/kunshujou/A00_6010/014/014_0032.tif/3870,791,1497,4064/,300/0/default.jpg</v>
          </cell>
        </row>
        <row r="1594">
          <cell r="A1594" t="str">
            <v>16-A00-6010-2-127</v>
          </cell>
          <cell r="B1594" t="str">
            <v>https://iiif.dl.itc.u-tokyo.ac.jp/iiif/kunshujou/A00_6010/002/002_0040.tif/2409,3108,1060,1328/,300/0/default.jpg</v>
          </cell>
        </row>
        <row r="1595">
          <cell r="A1595" t="str">
            <v>16-A00-6010-13-127</v>
          </cell>
          <cell r="B1595" t="str">
            <v>https://iiif.dl.itc.u-tokyo.ac.jp/iiif/kunshujou/A00_6010/013/013_0041.tif/3923,2888,2587,1662/,300/0/default.jpg</v>
          </cell>
        </row>
        <row r="1596">
          <cell r="A1596" t="str">
            <v>16-A00-6010-5-57</v>
          </cell>
          <cell r="B1596" t="str">
            <v>https://iiif.dl.itc.u-tokyo.ac.jp/iiif/kunshujou/A00_6010/005/005_0020.tif/1099,776,1772,3485/,300/0/default.jpg</v>
          </cell>
        </row>
        <row r="1597">
          <cell r="A1597" t="str">
            <v>16-A00-6010-12-127</v>
          </cell>
          <cell r="B1597" t="str">
            <v>https://iiif.dl.itc.u-tokyo.ac.jp/iiif/kunshujou/A00_6010/012/012_0027.tif/3958,613,2235,2560/,300/0/default.jpg</v>
          </cell>
        </row>
        <row r="1598">
          <cell r="A1598" t="str">
            <v>16-A00-6010-1-14</v>
          </cell>
          <cell r="B1598" t="str">
            <v>https://iiif.dl.itc.u-tokyo.ac.jp/iiif/kunshujou/A00_6010/001/001_0004.tif/4376,3059,653,1096/,300/0/default.jpg</v>
          </cell>
        </row>
        <row r="1599">
          <cell r="A1599" t="str">
            <v>16-A00-6010-3-29</v>
          </cell>
          <cell r="B1599" t="str">
            <v>https://iiif.dl.itc.u-tokyo.ac.jp/iiif/kunshujou/A00_6010/003/003_0013.tif/2539,2852,1577,1352/,300/0/default.jpg</v>
          </cell>
        </row>
        <row r="1600">
          <cell r="A1600" t="str">
            <v>16-A00-6010-9-74</v>
          </cell>
          <cell r="B1600" t="str">
            <v>https://iiif.dl.itc.u-tokyo.ac.jp/iiif/kunshujou/A00_6010/009/009_0015.tif/1020,736,1350,4126/,300/0/default.jpg</v>
          </cell>
        </row>
        <row r="1601">
          <cell r="A1601" t="str">
            <v>16-A00-6010-4-360</v>
          </cell>
          <cell r="B1601" t="str">
            <v>https://iiif.dl.itc.u-tokyo.ac.jp/iiif/kunshujou/A00_6010/004/004_0044.tif/3628,3463,758,1056/,300/0/default.jpg</v>
          </cell>
        </row>
        <row r="1602">
          <cell r="A1602" t="str">
            <v>16-A00-6010-13-63</v>
          </cell>
          <cell r="B1602" t="str">
            <v>https://iiif.dl.itc.u-tokyo.ac.jp/iiif/kunshujou/A00_6010/013/013_0030.tif/3955,818,2616,2049/,300/0/default.jpg</v>
          </cell>
        </row>
        <row r="1603">
          <cell r="A1603" t="str">
            <v>16-A00-6010-1-207</v>
          </cell>
          <cell r="B1603" t="str">
            <v>https://iiif.dl.itc.u-tokyo.ac.jp/iiif/kunshujou/A00_6010/001/001_0039.tif/4471,3123,560,1027/,300/0/default.jpg</v>
          </cell>
        </row>
        <row r="1604">
          <cell r="A1604" t="str">
            <v>16-A00-6010-7-105</v>
          </cell>
          <cell r="B1604" t="str">
            <v>https://iiif.dl.itc.u-tokyo.ac.jp/iiif/kunshujou/A00_6010/007/007_0069.tif/995,578,5219,3962/,300/0/default.jpg</v>
          </cell>
        </row>
        <row r="1605">
          <cell r="A1605" t="str">
            <v>16-A00-6010-4-95</v>
          </cell>
          <cell r="B1605" t="str">
            <v>https://iiif.dl.itc.u-tokyo.ac.jp/iiif/kunshujou/A00_6010/004/004_0014.tif/2791,1825,563,508/,300/0/default.jpg</v>
          </cell>
        </row>
        <row r="1606">
          <cell r="A1606" t="str">
            <v>16-A00-6010-3-4</v>
          </cell>
          <cell r="B1606" t="str">
            <v>https://iiif.dl.itc.u-tokyo.ac.jp/iiif/kunshujou/A00_6010/003/003_0003.tif/3553,904,954,3449/,300/0/default.jpg</v>
          </cell>
        </row>
        <row r="1607">
          <cell r="A1607" t="str">
            <v>16-A00-6010-4-419</v>
          </cell>
          <cell r="B1607" t="str">
            <v>https://iiif.dl.itc.u-tokyo.ac.jp/iiif/kunshujou/A00_6010/004/004_0051.tif/1003,525,1409,1979/,300/0/default.jpg</v>
          </cell>
        </row>
        <row r="1608">
          <cell r="A1608" t="str">
            <v>16-A00-6010-6-47</v>
          </cell>
          <cell r="B1608" t="str">
            <v>https://iiif.dl.itc.u-tokyo.ac.jp/iiif/kunshujou/A00_6010/006/006_0026.tif/2901,551,1791,3930/,300/0/default.jpg</v>
          </cell>
        </row>
        <row r="1609">
          <cell r="A1609" t="str">
            <v>16-A00-6010-8-59</v>
          </cell>
          <cell r="B1609" t="str">
            <v>https://iiif.dl.itc.u-tokyo.ac.jp/iiif/kunshujou/A00_6010/008/008_0021.tif/1247,494,2400,5026/,300/0/default.jpg</v>
          </cell>
        </row>
        <row r="1610">
          <cell r="A1610" t="str">
            <v>16-A00-6010-14-67</v>
          </cell>
          <cell r="B1610" t="str">
            <v>https://iiif.dl.itc.u-tokyo.ac.jp/iiif/kunshujou/A00_6010/014/014_0047.tif/3157,1329,394,3578/,300/0/default.jpg</v>
          </cell>
        </row>
        <row r="1611">
          <cell r="A1611" t="str">
            <v>16-A00-6010-1-196</v>
          </cell>
          <cell r="B1611" t="str">
            <v>https://iiif.dl.itc.u-tokyo.ac.jp/iiif/kunshujou/A00_6010/001/001_0036.tif/2375,2834,997,1459/,300/0/default.jpg</v>
          </cell>
        </row>
        <row r="1612">
          <cell r="A1612" t="str">
            <v>16-A00-6010-11-8</v>
          </cell>
          <cell r="B1612" t="str">
            <v>https://iiif.dl.itc.u-tokyo.ac.jp/iiif/kunshujou/A00_6010/011/011_0005.tif/5458,628,660,3076/,300/0/default.jpg</v>
          </cell>
        </row>
        <row r="1613">
          <cell r="A1613" t="str">
            <v>16-A00-6010-3-91</v>
          </cell>
          <cell r="B1613" t="str">
            <v>https://iiif.dl.itc.u-tokyo.ac.jp/iiif/kunshujou/A00_6010/003/003_0035.tif/4487,1827,1643,2599/,300/0/default.jpg</v>
          </cell>
        </row>
        <row r="1614">
          <cell r="A1614" t="str">
            <v>16-A00-6010-3-170</v>
          </cell>
          <cell r="B1614" t="str">
            <v>https://iiif.dl.itc.u-tokyo.ac.jp/iiif/kunshujou/A00_6010/003/003_0051.tif/3522,2043,2474,2334/,300/0/default.jpg</v>
          </cell>
        </row>
        <row r="1615">
          <cell r="A1615" t="str">
            <v>16-A00-6010-4-272</v>
          </cell>
          <cell r="B1615" t="str">
            <v>https://iiif.dl.itc.u-tokyo.ac.jp/iiif/kunshujou/A00_6010/004/004_0030.tif/2438,623,508,649/,300/0/default.jpg</v>
          </cell>
        </row>
        <row r="1616">
          <cell r="A1616" t="str">
            <v>16-A00-6010-12-19</v>
          </cell>
          <cell r="B1616" t="str">
            <v>https://iiif.dl.itc.u-tokyo.ac.jp/iiif/kunshujou/A00_6010/012/012_0007.tif/5474,2937,664,1037/,300/0/default.jpg</v>
          </cell>
        </row>
        <row r="1617">
          <cell r="A1617" t="str">
            <v>16-A00-6010-10-24</v>
          </cell>
          <cell r="B1617" t="str">
            <v>https://iiif.dl.itc.u-tokyo.ac.jp/iiif/kunshujou/A00_6010/010/010_0005.tif/3611,3336,728,1004/,300/0/default.jpg</v>
          </cell>
        </row>
        <row r="1618">
          <cell r="A1618" t="str">
            <v>16-A00-6010-9-23</v>
          </cell>
          <cell r="B1618" t="str">
            <v>https://iiif.dl.itc.u-tokyo.ac.jp/iiif/kunshujou/A00_6010/009/009_0007.tif/5472,3859,702,963/,300/0/default.jpg</v>
          </cell>
        </row>
        <row r="1619">
          <cell r="A1619" t="str">
            <v>16-A00-6010-4-337</v>
          </cell>
          <cell r="B1619" t="str">
            <v>https://iiif.dl.itc.u-tokyo.ac.jp/iiif/kunshujou/A00_6010/004/004_0040.tif/997,562,1243,1569/,300/0/default.jpg</v>
          </cell>
        </row>
        <row r="1620">
          <cell r="A1620" t="str">
            <v>16-A00-6010-1-43</v>
          </cell>
          <cell r="B1620" t="str">
            <v>https://iiif.dl.itc.u-tokyo.ac.jp/iiif/kunshujou/A00_6010/001/001_0007.tif/876,3141,569,1135/,300/0/default.jpg</v>
          </cell>
        </row>
        <row r="1621">
          <cell r="A1621" t="str">
            <v>16-A00-6010-12-170</v>
          </cell>
          <cell r="B1621" t="str">
            <v>https://iiif.dl.itc.u-tokyo.ac.jp/iiif/kunshujou/A00_6010/012/012_0037.tif/1269,534,2021,2544/,300/0/default.jpg</v>
          </cell>
        </row>
        <row r="1622">
          <cell r="A1622" t="str">
            <v>16-A00-6010-1-179</v>
          </cell>
          <cell r="B1622" t="str">
            <v>https://iiif.dl.itc.u-tokyo.ac.jp/iiif/kunshujou/A00_6010/001/001_0032.tif/3393,2971,550,968/,300/0/default.jpg</v>
          </cell>
        </row>
        <row r="1623">
          <cell r="A1623" t="str">
            <v>16-A00-6010-14-88</v>
          </cell>
          <cell r="B1623" t="str">
            <v>https://iiif.dl.itc.u-tokyo.ac.jp/iiif/kunshujou/A00_6010/014/014_0050.tif/2280,941,1422,3935/,300/0/default.jpg</v>
          </cell>
        </row>
        <row r="1624">
          <cell r="A1624" t="str">
            <v>16-A00-6010-7-3</v>
          </cell>
          <cell r="B1624" t="str">
            <v>https://iiif.dl.itc.u-tokyo.ac.jp/iiif/kunshujou/A00_6010/007/007_0003.tif/1098,696,2433,3652/,300/0/default.jpg</v>
          </cell>
        </row>
        <row r="1625">
          <cell r="A1625" t="str">
            <v>16-A00-6010-13-34</v>
          </cell>
          <cell r="B1625" t="str">
            <v>https://iiif.dl.itc.u-tokyo.ac.jp/iiif/kunshujou/A00_6010/013/013_0013.tif/3711,545,2967,3731/,300/0/default.jpg</v>
          </cell>
        </row>
        <row r="1626">
          <cell r="A1626" t="str">
            <v>16-A00-6010-1-250</v>
          </cell>
          <cell r="B1626" t="str">
            <v>https://iiif.dl.itc.u-tokyo.ac.jp/iiif/kunshujou/A00_6010/001/001_0046.tif/971,401,1222,2476/,300/0/default.jpg</v>
          </cell>
        </row>
        <row r="1627">
          <cell r="A1627" t="str">
            <v>16-A00-6010-2-53</v>
          </cell>
          <cell r="B1627" t="str">
            <v>https://iiif.dl.itc.u-tokyo.ac.jp/iiif/kunshujou/A00_6010/002/002_0018.tif/852,2152,2622,2276/,300/0/default.jpg</v>
          </cell>
        </row>
        <row r="1628">
          <cell r="A1628" t="str">
            <v>16-A00-6010-6-10</v>
          </cell>
          <cell r="B1628" t="str">
            <v>https://iiif.dl.itc.u-tokyo.ac.jp/iiif/kunshujou/A00_6010/006/006_0007.tif/3638,630,2440,3918/,300/0/default.jpg</v>
          </cell>
        </row>
        <row r="1629">
          <cell r="A1629" t="str">
            <v>16-A00-6010-9-58</v>
          </cell>
          <cell r="B1629" t="str">
            <v>https://iiif.dl.itc.u-tokyo.ac.jp/iiif/kunshujou/A00_6010/009/009_0012.tif/5757,3543,963,1295/,300/0/default.jpg</v>
          </cell>
        </row>
        <row r="1630">
          <cell r="A1630" t="str">
            <v>16-A00-6010-1-38</v>
          </cell>
          <cell r="B1630" t="str">
            <v>https://iiif.dl.itc.u-tokyo.ac.jp/iiif/kunshujou/A00_6010/001/001_0007.tif/5136,2985,722,1233/,300/0/default.jpg</v>
          </cell>
        </row>
        <row r="1631">
          <cell r="A1631" t="str">
            <v>16-A00-6010-9-2</v>
          </cell>
          <cell r="B1631" t="str">
            <v>https://iiif.dl.itc.u-tokyo.ac.jp/iiif/kunshujou/A00_6010/009/009_0002.tif/820,655,5150,4201/,300/0/default.jpg</v>
          </cell>
        </row>
        <row r="1632">
          <cell r="A1632" t="str">
            <v>16-A00-6010-7-46</v>
          </cell>
          <cell r="B1632" t="str">
            <v>https://iiif.dl.itc.u-tokyo.ac.jp/iiif/kunshujou/A00_6010/007/007_0027.tif/972,585,2623,3910/,300/0/default.jpg</v>
          </cell>
        </row>
        <row r="1633">
          <cell r="A1633" t="str">
            <v>16-A00-6010-1-102</v>
          </cell>
          <cell r="B1633" t="str">
            <v>https://iiif.dl.itc.u-tokyo.ac.jp/iiif/kunshujou/A00_6010/001/001_0016.tif/882,447,1020,1930/,300/0/default.jpg</v>
          </cell>
        </row>
        <row r="1634">
          <cell r="A1634" t="str">
            <v>16-A00-6010-10-102</v>
          </cell>
          <cell r="B1634" t="str">
            <v>https://iiif.dl.itc.u-tokyo.ac.jp/iiif/kunshujou/A00_6010/010/010_0023.tif/3586,2951,1070,1506/,300/0/default.jpg</v>
          </cell>
        </row>
        <row r="1635">
          <cell r="A1635" t="str">
            <v>16-A00-6010-5-94</v>
          </cell>
          <cell r="B1635" t="str">
            <v>https://iiif.dl.itc.u-tokyo.ac.jp/iiif/kunshujou/A00_6010/005/005_0025.tif/1262,2558,1353,1889/,300/0/default.jpg</v>
          </cell>
        </row>
        <row r="1636">
          <cell r="A1636" t="str">
            <v>16-A00-6010-9-111</v>
          </cell>
          <cell r="B1636" t="str">
            <v>https://iiif.dl.itc.u-tokyo.ac.jp/iiif/kunshujou/A00_6010/009/009_0022.tif/4958,3266,986,1532/,300/0/default.jpg</v>
          </cell>
        </row>
        <row r="1637">
          <cell r="A1637" t="str">
            <v>16-A00-6010-4-209</v>
          </cell>
          <cell r="B1637" t="str">
            <v>https://iiif.dl.itc.u-tokyo.ac.jp/iiif/kunshujou/A00_6010/004/004_0025.tif/5192,3239,873,1309/,300/0/default.jpg</v>
          </cell>
        </row>
        <row r="1638">
          <cell r="A1638" t="str">
            <v>16-A00-6010-12-62</v>
          </cell>
          <cell r="B1638" t="str">
            <v>https://iiif.dl.itc.u-tokyo.ac.jp/iiif/kunshujou/A00_6010/012/012_0014.tif/3776,1668,902,752/,300/0/default.jpg</v>
          </cell>
        </row>
        <row r="1639">
          <cell r="A1639" t="str">
            <v>16-A00-6010-5-120</v>
          </cell>
          <cell r="B1639" t="str">
            <v>https://iiif.dl.itc.u-tokyo.ac.jp/iiif/kunshujou/A00_6010/005/005_0030.tif/2409,535,1249,1952/,300/0/default.jpg</v>
          </cell>
        </row>
        <row r="1640">
          <cell r="A1640" t="str">
            <v>16-A00-6010-2-28</v>
          </cell>
          <cell r="B1640" t="str">
            <v>https://iiif.dl.itc.u-tokyo.ac.jp/iiif/kunshujou/A00_6010/002/002_0010.tif/821,606,5148,3824/,300/0/default.jpg</v>
          </cell>
        </row>
        <row r="1641">
          <cell r="A1641" t="str">
            <v>16-A00-6010-4-56</v>
          </cell>
          <cell r="B1641" t="str">
            <v>https://iiif.dl.itc.u-tokyo.ac.jp/iiif/kunshujou/A00_6010/004/004_0010.tif/4288,596,1648,1240/,300/0/default.jpg</v>
          </cell>
        </row>
        <row r="1642">
          <cell r="A1642" t="str">
            <v>16-A00-6010-4-120</v>
          </cell>
          <cell r="B1642" t="str">
            <v>https://iiif.dl.itc.u-tokyo.ac.jp/iiif/kunshujou/A00_6010/004/004_0016.tif/5108,2273,821,2256/,300/0/default.jpg</v>
          </cell>
        </row>
        <row r="1643">
          <cell r="A1643" t="str">
            <v>16-A00-6010-15-120</v>
          </cell>
          <cell r="B1643" t="str">
            <v>https://iiif.dl.itc.u-tokyo.ac.jp/iiif/kunshujou/A00_6010/015/015_0053.tif/3808,578,2732,2028/,300/0/default.jpg</v>
          </cell>
        </row>
        <row r="1644">
          <cell r="A1644" t="str">
            <v>16-A00-6010-15-31</v>
          </cell>
          <cell r="B1644" t="str">
            <v>https://iiif.dl.itc.u-tokyo.ac.jp/iiif/kunshujou/A00_6010/015/015_0017.tif/4529,1945,1959,2947/,300/0/default.jpg</v>
          </cell>
        </row>
        <row r="1645">
          <cell r="A1645" t="str">
            <v>16-A00-6010-4-435</v>
          </cell>
          <cell r="B1645" t="str">
            <v>https://iiif.dl.itc.u-tokyo.ac.jp/iiif/kunshujou/A00_6010/004/004_0053.tif/1086,3190,1100,1432/,300/0/default.jpg</v>
          </cell>
        </row>
        <row r="1646">
          <cell r="A1646" t="str">
            <v>16-A00-6010-6-84</v>
          </cell>
          <cell r="B1646" t="str">
            <v>https://iiif.dl.itc.u-tokyo.ac.jp/iiif/kunshujou/A00_6010/006/006_0056.tif/1032,638,5122,3775/,300/0/default.jpg</v>
          </cell>
        </row>
        <row r="1647">
          <cell r="A1647" t="str">
            <v>16-A00-6010-11-72</v>
          </cell>
          <cell r="B1647" t="str">
            <v>https://iiif.dl.itc.u-tokyo.ac.jp/iiif/kunshujou/A00_6010/011/011_0067.tif/4651,568,711,2575/,300/0/default.jpg</v>
          </cell>
        </row>
        <row r="1648">
          <cell r="A1648" t="str">
            <v>16-A00-6010-1-155</v>
          </cell>
          <cell r="B1648" t="str">
            <v>https://iiif.dl.itc.u-tokyo.ac.jp/iiif/kunshujou/A00_6010/001/001_0025.tif/833,3327,5108,991/,300/0/default.jpg</v>
          </cell>
        </row>
        <row r="1649">
          <cell r="A1649" t="str">
            <v>16-A00-6010-1-155</v>
          </cell>
          <cell r="B1649" t="str">
            <v>https://iiif.dl.itc.u-tokyo.ac.jp/iiif/kunshujou/A00_6010/001/001_0026.tif/874,3248,5137,1059/,300/0/default.jpg</v>
          </cell>
        </row>
        <row r="1650">
          <cell r="A1650" t="str">
            <v>16-A00-6010-7-11</v>
          </cell>
          <cell r="B1650" t="str">
            <v>https://iiif.dl.itc.u-tokyo.ac.jp/iiif/kunshujou/A00_6010/007/007_0008.tif/3687,742,2556,3596/,300/0/default.jpg</v>
          </cell>
        </row>
        <row r="1651">
          <cell r="A1651" t="str">
            <v>16-A00-6010-3-52</v>
          </cell>
          <cell r="B1651" t="str">
            <v>https://iiif.dl.itc.u-tokyo.ac.jp/iiif/kunshujou/A00_6010/003/003_0021.tif/3728,632,2282,3800/,300/0/default.jpg</v>
          </cell>
        </row>
        <row r="1652">
          <cell r="A1652" t="str">
            <v>16-A00-6010-4-6</v>
          </cell>
          <cell r="B1652" t="str">
            <v>https://iiif.dl.itc.u-tokyo.ac.jp/iiif/kunshujou/A00_6010/004/004_0004.tif/2082,598,1291,1310/,300/0/default.jpg</v>
          </cell>
        </row>
        <row r="1653">
          <cell r="A1653" t="str">
            <v>16-A00-6010-12-35</v>
          </cell>
          <cell r="B1653" t="str">
            <v>https://iiif.dl.itc.u-tokyo.ac.jp/iiif/kunshujou/A00_6010/012/012_0010.tif/4157,653,593,474/,300/0/default.jpg</v>
          </cell>
        </row>
        <row r="1654">
          <cell r="A1654" t="str">
            <v>16-A00-6010-9-146</v>
          </cell>
          <cell r="B1654" t="str">
            <v>https://iiif.dl.itc.u-tokyo.ac.jp/iiif/kunshujou/A00_6010/009/009_0031.tif/1107,902,2544,3817/,300/0/default.jpg</v>
          </cell>
        </row>
        <row r="1655">
          <cell r="A1655" t="str">
            <v>16-A00-6010-1-80</v>
          </cell>
          <cell r="B1655" t="str">
            <v>https://iiif.dl.itc.u-tokyo.ac.jp/iiif/kunshujou/A00_6010/001/001_0013.tif/2550,3483,485,770/,300/0/default.jpg</v>
          </cell>
        </row>
        <row r="1656">
          <cell r="A1656" t="str">
            <v>16-A00-6010-10-155</v>
          </cell>
          <cell r="B1656" t="str">
            <v>https://iiif.dl.itc.u-tokyo.ac.jp/iiif/kunshujou/A00_6010/010/010_0043.tif/1075,540,2500,4038/,300/0/default.jpg</v>
          </cell>
        </row>
        <row r="1657">
          <cell r="A1657" t="str">
            <v>16-A00-6010-4-177</v>
          </cell>
          <cell r="B1657" t="str">
            <v>https://iiif.dl.itc.u-tokyo.ac.jp/iiif/kunshujou/A00_6010/004/004_0023.tif/5288,590,706,957/,300/0/default.jpg</v>
          </cell>
        </row>
        <row r="1658">
          <cell r="A1658" t="str">
            <v>16-A00-6010-15-89</v>
          </cell>
          <cell r="B1658" t="str">
            <v>https://iiif.dl.itc.u-tokyo.ac.jp/iiif/kunshujou/A00_6010/015/015_0045.tif/4092,324,2453,5320/,300/0/default.jpg</v>
          </cell>
        </row>
        <row r="1659">
          <cell r="A1659" t="str">
            <v>16-A00-6010-5-177</v>
          </cell>
          <cell r="B1659" t="str">
            <v>https://iiif.dl.itc.u-tokyo.ac.jp/iiif/kunshujou/A00_6010/005/005_0048.tif/1067,786,2382,3598/,300/0/default.jpg</v>
          </cell>
        </row>
        <row r="1660">
          <cell r="A1660" t="str">
            <v>16-A00-6010-8-22</v>
          </cell>
          <cell r="B1660" t="str">
            <v>https://iiif.dl.itc.u-tokyo.ac.jp/iiif/kunshujou/A00_6010/008/008_0013.tif/5050,710,1433,3948/,300/0/default.jpg</v>
          </cell>
        </row>
        <row r="1661">
          <cell r="A1661" t="str">
            <v>16-A00-6010-13-18</v>
          </cell>
          <cell r="B1661" t="str">
            <v>https://iiif.dl.itc.u-tokyo.ac.jp/iiif/kunshujou/A00_6010/013/013_0008.tif/4039,2432,2712,2546/,300/0/default.jpg</v>
          </cell>
        </row>
        <row r="1662">
          <cell r="A1662" t="str">
            <v>16-A00-6010-11-25</v>
          </cell>
          <cell r="B1662" t="str">
            <v>https://iiif.dl.itc.u-tokyo.ac.jp/iiif/kunshujou/A00_6010/011/011_0024.tif/1232,755,4759,3630/,300/0/default.jpg</v>
          </cell>
        </row>
        <row r="1663">
          <cell r="A1663" t="str">
            <v>16-A00-6010-2-90</v>
          </cell>
          <cell r="B1663" t="str">
            <v>https://iiif.dl.itc.u-tokyo.ac.jp/iiif/kunshujou/A00_6010/002/002_0030.tif/5451,3306,503,1079/,300/0/default.jpg</v>
          </cell>
        </row>
        <row r="1664">
          <cell r="A1664" t="str">
            <v>16-A00-6010-5-198</v>
          </cell>
          <cell r="B1664" t="str">
            <v>https://iiif.dl.itc.u-tokyo.ac.jp/iiif/kunshujou/A00_6010/005/005_0055.tif/1508,849,4457,3472/,300/0/default.jpg</v>
          </cell>
        </row>
        <row r="1665">
          <cell r="A1665" t="str">
            <v>16-A00-6010-4-198</v>
          </cell>
          <cell r="B1665" t="str">
            <v>https://iiif.dl.itc.u-tokyo.ac.jp/iiif/kunshujou/A00_6010/004/004_0024.tif/1758,2100,655,594/,300/0/default.jpg</v>
          </cell>
        </row>
        <row r="1666">
          <cell r="A1666" t="str">
            <v>16-A00-6010-15-66</v>
          </cell>
          <cell r="B1666" t="str">
            <v>https://iiif.dl.itc.u-tokyo.ac.jp/iiif/kunshujou/A00_6010/015/015_0035.tif/862,628,2803,2313/,300/0/default.jpg</v>
          </cell>
        </row>
        <row r="1667">
          <cell r="A1667" t="str">
            <v>16-A00-6010-15-177</v>
          </cell>
          <cell r="B1667" t="str">
            <v>https://iiif.dl.itc.u-tokyo.ac.jp/iiif/kunshujou/A00_6010/015/015_0078.tif/2552,1011,1142,3912/,300/0/default.jpg</v>
          </cell>
        </row>
        <row r="1668">
          <cell r="A1668" t="str">
            <v>16-A00-6010-4-462</v>
          </cell>
          <cell r="B1668" t="str">
            <v>https://iiif.dl.itc.u-tokyo.ac.jp/iiif/kunshujou/A00_6010/004/004_0056.tif/4996,514,546,717/,300/0/default.jpg</v>
          </cell>
        </row>
        <row r="1669">
          <cell r="A1669" t="str">
            <v>16-A00-6010-9-19</v>
          </cell>
          <cell r="B1669" t="str">
            <v>https://iiif.dl.itc.u-tokyo.ac.jp/iiif/kunshujou/A00_6010/009/009_0007.tif/2396,681,4371,3216/,300/0/default.jpg</v>
          </cell>
        </row>
        <row r="1670">
          <cell r="A1670" t="str">
            <v>16-A00-6010-3-44</v>
          </cell>
          <cell r="B1670" t="str">
            <v>https://iiif.dl.itc.u-tokyo.ac.jp/iiif/kunshujou/A00_6010/003/003_0019.tif/3496,595,981,2153/,300/0/default.jpg</v>
          </cell>
        </row>
        <row r="1671">
          <cell r="A1671" t="str">
            <v>16-A00-6010-1-79</v>
          </cell>
          <cell r="B1671" t="str">
            <v>https://iiif.dl.itc.u-tokyo.ac.jp/iiif/kunshujou/A00_6010/001/001_0013.tif/3053,3526,252,706/,300/0/default.jpg</v>
          </cell>
        </row>
        <row r="1672">
          <cell r="A1672" t="str">
            <v>16-A00-6010-1-143</v>
          </cell>
          <cell r="B1672" t="str">
            <v>https://iiif.dl.itc.u-tokyo.ac.jp/iiif/kunshujou/A00_6010/001/001_0022.tif/5008,3396,788,877/,300/0/default.jpg</v>
          </cell>
        </row>
        <row r="1673">
          <cell r="A1673" t="str">
            <v>16-A00-6010-8-6</v>
          </cell>
          <cell r="B1673" t="str">
            <v>https://iiif.dl.itc.u-tokyo.ac.jp/iiif/kunshujou/A00_6010/008/008_0004.tif/849,561,5637,4074/,300/0/default.jpg</v>
          </cell>
        </row>
        <row r="1674">
          <cell r="A1674" t="str">
            <v>16-A00-6010-10-143</v>
          </cell>
          <cell r="B1674" t="str">
            <v>https://iiif.dl.itc.u-tokyo.ac.jp/iiif/kunshujou/A00_6010/010/010_0038.tif/1154,669,5017,3881/,300/0/default.jpg</v>
          </cell>
        </row>
        <row r="1675">
          <cell r="A1675" t="str">
            <v>16-A00-6010-1-96</v>
          </cell>
          <cell r="B1675" t="str">
            <v>https://iiif.dl.itc.u-tokyo.ac.jp/iiif/kunshujou/A00_6010/001/001_0015.tif/2893,3460,485,724/,300/0/default.jpg</v>
          </cell>
        </row>
        <row r="1676">
          <cell r="A1676" t="str">
            <v>16-A00-6010-1-5</v>
          </cell>
          <cell r="B1676" t="str">
            <v>https://iiif.dl.itc.u-tokyo.ac.jp/iiif/kunshujou/A00_6010/001/001_0003.tif/4653,3036,1136,1220/,300/0/default.jpg</v>
          </cell>
        </row>
        <row r="1677">
          <cell r="A1677" t="str">
            <v>16-A00-6010-4-248</v>
          </cell>
          <cell r="B1677" t="str">
            <v>https://iiif.dl.itc.u-tokyo.ac.jp/iiif/kunshujou/A00_6010/004/004_0028.tif/1669,678,1785,1291/,300/0/default.jpg</v>
          </cell>
        </row>
        <row r="1678">
          <cell r="A1678" t="str">
            <v>16-A00-6010-12-23</v>
          </cell>
          <cell r="B1678" t="str">
            <v>https://iiif.dl.itc.u-tokyo.ac.jp/iiif/kunshujou/A00_6010/012/012_0007.tif/2991,3254,545,1283/,300/0/default.jpg</v>
          </cell>
        </row>
        <row r="1679">
          <cell r="A1679" t="str">
            <v>16-A00-6010-8-34</v>
          </cell>
          <cell r="B1679" t="str">
            <v>https://iiif.dl.itc.u-tokyo.ac.jp/iiif/kunshujou/A00_6010/008/008_0014.tif/2340,453,1328,2132/,300/0/default.jpg</v>
          </cell>
        </row>
        <row r="1680">
          <cell r="A1680" t="str">
            <v>16-A00-6010-5-161</v>
          </cell>
          <cell r="B1680" t="str">
            <v>https://iiif.dl.itc.u-tokyo.ac.jp/iiif/kunshujou/A00_6010/005/005_0044.tif/5051,2778,1145,1742/,300/0/default.jpg</v>
          </cell>
        </row>
        <row r="1681">
          <cell r="A1681" t="str">
            <v>16-A00-6010-2-69</v>
          </cell>
          <cell r="B1681" t="str">
            <v>https://iiif.dl.itc.u-tokyo.ac.jp/iiif/kunshujou/A00_6010/002/002_0024.tif/858,2109,1685,2351/,300/0/default.jpg</v>
          </cell>
        </row>
        <row r="1682">
          <cell r="A1682" t="str">
            <v>16-A00-6010-4-17</v>
          </cell>
          <cell r="B1682" t="str">
            <v>https://iiif.dl.itc.u-tokyo.ac.jp/iiif/kunshujou/A00_6010/004/004_0005.tif/3593,3161,1556,1383/,300/0/default.jpg</v>
          </cell>
        </row>
        <row r="1683">
          <cell r="A1683" t="str">
            <v>16-A00-6010-4-161</v>
          </cell>
          <cell r="B1683" t="str">
            <v>https://iiif.dl.itc.u-tokyo.ac.jp/iiif/kunshujou/A00_6010/004/004_0021.tif/3536,2427,1288,2032/,300/0/default.jpg</v>
          </cell>
        </row>
        <row r="1684">
          <cell r="A1684" t="str">
            <v>16-A00-6010-4-474</v>
          </cell>
          <cell r="B1684" t="str">
            <v>https://iiif.dl.itc.u-tokyo.ac.jp/iiif/kunshujou/A00_6010/004/004_0057.tif/3746,544,2318,2631/,300/0/default.jpg</v>
          </cell>
        </row>
        <row r="1685">
          <cell r="A1685" t="str">
            <v>16-A00-6010-15-70</v>
          </cell>
          <cell r="B1685" t="str">
            <v>https://iiif.dl.itc.u-tokyo.ac.jp/iiif/kunshujou/A00_6010/015/015_0040.tif/3805,941,2737,3811/,300/0/default.jpg</v>
          </cell>
        </row>
        <row r="1686">
          <cell r="A1686" t="str">
            <v>16-A00-6010-15-161</v>
          </cell>
          <cell r="B1686" t="str">
            <v>https://iiif.dl.itc.u-tokyo.ac.jp/iiif/kunshujou/A00_6010/015/015_0069.tif/1167,622,5227,4348/,300/0/default.jpg</v>
          </cell>
        </row>
        <row r="1687">
          <cell r="A1687" t="str">
            <v>16-A00-6010-15-161</v>
          </cell>
          <cell r="B1687" t="str">
            <v>https://iiif.dl.itc.u-tokyo.ac.jp/iiif/kunshujou/A00_6010/015/015_0070.tif/1074,568,5235,4410/,300/0/default.jpg</v>
          </cell>
        </row>
        <row r="1688">
          <cell r="A1688" t="str">
            <v>16-A00-6010-2-86</v>
          </cell>
          <cell r="B1688" t="str">
            <v>https://iiif.dl.itc.u-tokyo.ac.jp/iiif/kunshujou/A00_6010/002/002_0029.tif/873,568,1633,1977/,300/0/default.jpg</v>
          </cell>
        </row>
        <row r="1689">
          <cell r="A1689" t="str">
            <v>16-A00-6010-11-33</v>
          </cell>
          <cell r="B1689" t="str">
            <v>https://iiif.dl.itc.u-tokyo.ac.jp/iiif/kunshujou/A00_6010/011/011_0031.tif/3599,514,2530,2100/,300/0/default.jpg</v>
          </cell>
        </row>
        <row r="1690">
          <cell r="A1690" t="str">
            <v>16-A00-6010-7-50</v>
          </cell>
          <cell r="B1690" t="str">
            <v>https://iiif.dl.itc.u-tokyo.ac.jp/iiif/kunshujou/A00_6010/007/007_0030.tif/840,338,2730,5139/,300/0/default.jpg</v>
          </cell>
        </row>
        <row r="1691">
          <cell r="A1691" t="str">
            <v>16-A00-6010-1-114</v>
          </cell>
          <cell r="B1691" t="str">
            <v>https://iiif.dl.itc.u-tokyo.ac.jp/iiif/kunshujou/A00_6010/001/001_0017.tif/1558,3630,577,584/,300/0/default.jpg</v>
          </cell>
        </row>
        <row r="1692">
          <cell r="A1692" t="str">
            <v>16-A00-6010-3-13</v>
          </cell>
          <cell r="B1692" t="str">
            <v>https://iiif.dl.itc.u-tokyo.ac.jp/iiif/kunshujou/A00_6010/003/003_0006.tif/3521,725,2483,3627/,300/0/default.jpg</v>
          </cell>
        </row>
        <row r="1693">
          <cell r="A1693" t="str">
            <v>16-A00-6010-5-2</v>
          </cell>
          <cell r="B1693" t="str">
            <v>https://iiif.dl.itc.u-tokyo.ac.jp/iiif/kunshujou/A00_6010/005/005_0002.tif/4663,912,610,2455/,300/0/default.jpg</v>
          </cell>
        </row>
        <row r="1694">
          <cell r="A1694" t="str">
            <v>16-A00-6010-10-49</v>
          </cell>
          <cell r="B1694" t="str">
            <v>https://iiif.dl.itc.u-tokyo.ac.jp/iiif/kunshujou/A00_6010/010/010_0009.tif/1051,599,1544,1585/,300/0/default.jpg</v>
          </cell>
        </row>
        <row r="1695">
          <cell r="A1695" t="str">
            <v>16-A00-6010-12-74</v>
          </cell>
          <cell r="B1695" t="str">
            <v>https://iiif.dl.itc.u-tokyo.ac.jp/iiif/kunshujou/A00_6010/012/012_0015.tif/5688,518,506,1251/,300/0/default.jpg</v>
          </cell>
        </row>
        <row r="1696">
          <cell r="A1696" t="str">
            <v>16-A00-6010-9-107</v>
          </cell>
          <cell r="B1696" t="str">
            <v>https://iiif.dl.itc.u-tokyo.ac.jp/iiif/kunshujou/A00_6010/009/009_0021.tif/1993,3290,1081,1580/,300/0/default.jpg</v>
          </cell>
        </row>
        <row r="1697">
          <cell r="A1697" t="str">
            <v>16-A00-6010-5-82</v>
          </cell>
          <cell r="B1697" t="str">
            <v>https://iiif.dl.itc.u-tokyo.ac.jp/iiif/kunshujou/A00_6010/005/005_0024.tif/2430,1594,605,1417/,300/0/default.jpg</v>
          </cell>
        </row>
        <row r="1698">
          <cell r="A1698" t="str">
            <v>16-A00-6010-10-114</v>
          </cell>
          <cell r="B1698" t="str">
            <v>https://iiif.dl.itc.u-tokyo.ac.jp/iiif/kunshujou/A00_6010/010/010_0027.tif/995,2892,1707,1606/,300/0/default.jpg</v>
          </cell>
        </row>
        <row r="1699">
          <cell r="A1699" t="str">
            <v>16-A00-6010-4-136</v>
          </cell>
          <cell r="B1699" t="str">
            <v>https://iiif.dl.itc.u-tokyo.ac.jp/iiif/kunshujou/A00_6010/004/004_0017.tif/915,2391,1888,2190/,300/0/default.jpg</v>
          </cell>
        </row>
        <row r="1700">
          <cell r="A1700" t="str">
            <v>16-A00-6010-4-40</v>
          </cell>
          <cell r="B1700" t="str">
            <v>https://iiif.dl.itc.u-tokyo.ac.jp/iiif/kunshujou/A00_6010/004/004_0007.tif/2333,584,1048,1369/,300/0/default.jpg</v>
          </cell>
        </row>
        <row r="1701">
          <cell r="A1701" t="str">
            <v>16-A00-6010-5-136</v>
          </cell>
          <cell r="B1701" t="str">
            <v>https://iiif.dl.itc.u-tokyo.ac.jp/iiif/kunshujou/A00_6010/005/005_0033.tif/2274,1619,1403,2711/,300/0/default.jpg</v>
          </cell>
        </row>
        <row r="1702">
          <cell r="A1702" t="str">
            <v>16-A00-6010-11-64</v>
          </cell>
          <cell r="B1702" t="str">
            <v>https://iiif.dl.itc.u-tokyo.ac.jp/iiif/kunshujou/A00_6010/011/011_0066.tif/3547,579,2630,4036/,300/0/default.jpg</v>
          </cell>
        </row>
        <row r="1703">
          <cell r="A1703" t="str">
            <v>16-A00-6010-13-59</v>
          </cell>
          <cell r="B1703" t="str">
            <v>https://iiif.dl.itc.u-tokyo.ac.jp/iiif/kunshujou/A00_6010/013/013_0027.tif/880,565,2874,4283/,300/0/default.jpg</v>
          </cell>
        </row>
        <row r="1704">
          <cell r="A1704" t="str">
            <v>16-A00-6010-13-9</v>
          </cell>
          <cell r="B1704" t="str">
            <v>https://iiif.dl.itc.u-tokyo.ac.jp/iiif/kunshujou/A00_6010/013/013_0005.tif/5877,2356,820,2473/,300/0/default.jpg</v>
          </cell>
        </row>
        <row r="1705">
          <cell r="A1705" t="str">
            <v>16-A00-6010-6-92</v>
          </cell>
          <cell r="B1705" t="str">
            <v>https://iiif.dl.itc.u-tokyo.ac.jp/iiif/kunshujou/A00_6010/006/006_0064.tif/1137,645,5084,3820/,300/0/default.jpg</v>
          </cell>
        </row>
        <row r="1706">
          <cell r="A1706" t="str">
            <v>16-A00-6010-4-423</v>
          </cell>
          <cell r="B1706" t="str">
            <v>https://iiif.dl.itc.u-tokyo.ac.jp/iiif/kunshujou/A00_6010/004/004_0052.tif/3757,913,2285,3471/,300/0/default.jpg</v>
          </cell>
        </row>
        <row r="1707">
          <cell r="A1707" t="str">
            <v>16-A00-6010-15-136</v>
          </cell>
          <cell r="B1707" t="str">
            <v>https://iiif.dl.itc.u-tokyo.ac.jp/iiif/kunshujou/A00_6010/015/015_0057.tif/903,552,2558,3554/,300/0/default.jpg</v>
          </cell>
        </row>
        <row r="1708">
          <cell r="A1708" t="str">
            <v>16-A00-6010-15-27</v>
          </cell>
          <cell r="B1708" t="str">
            <v>https://iiif.dl.itc.u-tokyo.ac.jp/iiif/kunshujou/A00_6010/015/015_0017.tif/5891,606,613,1554/,300/0/default.jpg</v>
          </cell>
        </row>
        <row r="1709">
          <cell r="A1709" t="str">
            <v>16-A00-6010-4-137</v>
          </cell>
          <cell r="B1709" t="str">
            <v>https://iiif.dl.itc.u-tokyo.ac.jp/iiif/kunshujou/A00_6010/004/004_0018.tif/3636,638,2404,3700/,300/0/default.jpg</v>
          </cell>
        </row>
        <row r="1710">
          <cell r="A1710" t="str">
            <v>16-A00-6010-4-41</v>
          </cell>
          <cell r="B1710" t="str">
            <v>https://iiif.dl.itc.u-tokyo.ac.jp/iiif/kunshujou/A00_6010/004/004_0007.tif/913,587,1423,2154/,300/0/default.jpg</v>
          </cell>
        </row>
        <row r="1711">
          <cell r="A1711" t="str">
            <v>16-A00-6010-5-137</v>
          </cell>
          <cell r="B1711" t="str">
            <v>https://iiif.dl.itc.u-tokyo.ac.jp/iiif/kunshujou/A00_6010/005/005_0033.tif/1234,2541,1025,1964/,300/0/default.jpg</v>
          </cell>
        </row>
        <row r="1712">
          <cell r="A1712" t="str">
            <v>16-A00-6010-8-62</v>
          </cell>
          <cell r="B1712" t="str">
            <v>https://iiif.dl.itc.u-tokyo.ac.jp/iiif/kunshujou/A00_6010/008/008_0023.tif/1301,882,5187,3547/,300/0/default.jpg</v>
          </cell>
        </row>
        <row r="1713">
          <cell r="A1713" t="str">
            <v>16-A00-6010-13-58</v>
          </cell>
          <cell r="B1713" t="str">
            <v>https://iiif.dl.itc.u-tokyo.ac.jp/iiif/kunshujou/A00_6010/013/013_0027.tif/3849,554,2896,4358/,300/0/default.jpg</v>
          </cell>
        </row>
        <row r="1714">
          <cell r="A1714" t="str">
            <v>16-A00-6010-11-65</v>
          </cell>
          <cell r="B1714" t="str">
            <v>https://iiif.dl.itc.u-tokyo.ac.jp/iiif/kunshujou/A00_6010/011/011_0066.tif/900,579,2600,1571/,300/0/default.jpg</v>
          </cell>
        </row>
        <row r="1715">
          <cell r="A1715" t="str">
            <v>16-A00-6010-13-8</v>
          </cell>
          <cell r="B1715" t="str">
            <v>https://iiif.dl.itc.u-tokyo.ac.jp/iiif/kunshujou/A00_6010/013/013_0005.tif/5893,529,820,1837/,300/0/default.jpg</v>
          </cell>
        </row>
        <row r="1716">
          <cell r="A1716" t="str">
            <v>16-A00-6010-6-93</v>
          </cell>
          <cell r="B1716" t="str">
            <v>https://iiif.dl.itc.u-tokyo.ac.jp/iiif/kunshujou/A00_6010/006/006_0065.tif/1212,563,5017,3925/,300/0/default.jpg</v>
          </cell>
        </row>
        <row r="1717">
          <cell r="A1717" t="str">
            <v>16-A00-6010-4-422</v>
          </cell>
          <cell r="B1717" t="str">
            <v>https://iiif.dl.itc.u-tokyo.ac.jp/iiif/kunshujou/A00_6010/004/004_0051.tif/1107,2568,1311,1821/,300/0/default.jpg</v>
          </cell>
        </row>
        <row r="1718">
          <cell r="A1718" t="str">
            <v>16-A00-6010-15-26</v>
          </cell>
          <cell r="B1718" t="str">
            <v>https://iiif.dl.itc.u-tokyo.ac.jp/iiif/kunshujou/A00_6010/015/015_0015.tif/877,690,1076,2788/,300/0/default.jpg</v>
          </cell>
        </row>
        <row r="1719">
          <cell r="A1719" t="str">
            <v>16-A00-6010-15-137</v>
          </cell>
          <cell r="B1719" t="str">
            <v>https://iiif.dl.itc.u-tokyo.ac.jp/iiif/kunshujou/A00_6010/015/015_0057.tif/2949,4061,621,776/,300/0/default.jpg</v>
          </cell>
        </row>
        <row r="1720">
          <cell r="A1720" t="str">
            <v>16-A00-6010-1-115</v>
          </cell>
          <cell r="B1720" t="str">
            <v>https://iiif.dl.itc.u-tokyo.ac.jp/iiif/kunshujou/A00_6010/001/001_0018.tif/3272,683,2628,3408/,300/0/default.jpg</v>
          </cell>
        </row>
        <row r="1721">
          <cell r="A1721" t="str">
            <v>16-A00-6010-7-51</v>
          </cell>
          <cell r="B1721" t="str">
            <v>https://iiif.dl.itc.u-tokyo.ac.jp/iiif/kunshujou/A00_6010/007/007_0031.tif/3658,533,2578,3970/,300/0/default.jpg</v>
          </cell>
        </row>
        <row r="1722">
          <cell r="A1722" t="str">
            <v>16-A00-6010-3-12</v>
          </cell>
          <cell r="B1722" t="str">
            <v>https://iiif.dl.itc.u-tokyo.ac.jp/iiif/kunshujou/A00_6010/003/003_0005.tif/931,3522,716,970/,300/0/default.jpg</v>
          </cell>
        </row>
        <row r="1723">
          <cell r="A1723" t="str">
            <v>16-A00-6010-5-3</v>
          </cell>
          <cell r="B1723" t="str">
            <v>https://iiif.dl.itc.u-tokyo.ac.jp/iiif/kunshujou/A00_6010/005/005_0002.tif/4044,713,568,2948/,300/0/default.jpg</v>
          </cell>
        </row>
        <row r="1724">
          <cell r="A1724" t="str">
            <v>16-A00-6010-12-75</v>
          </cell>
          <cell r="B1724" t="str">
            <v>https://iiif.dl.itc.u-tokyo.ac.jp/iiif/kunshujou/A00_6010/012/012_0015.tif/3808,494,1854,1466/,300/0/default.jpg</v>
          </cell>
        </row>
        <row r="1725">
          <cell r="A1725" t="str">
            <v>16-A00-6010-10-48</v>
          </cell>
          <cell r="B1725" t="str">
            <v>https://iiif.dl.itc.u-tokyo.ac.jp/iiif/kunshujou/A00_6010/010/010_0009.tif/2537,1544,900,725/,300/0/default.jpg</v>
          </cell>
        </row>
        <row r="1726">
          <cell r="A1726" t="str">
            <v>16-A00-6010-9-106</v>
          </cell>
          <cell r="B1726" t="str">
            <v>https://iiif.dl.itc.u-tokyo.ac.jp/iiif/kunshujou/A00_6010/009/009_0021.tif/3106,3652,658,975/,300/0/default.jpg</v>
          </cell>
        </row>
        <row r="1727">
          <cell r="A1727" t="str">
            <v>16-A00-6010-5-83</v>
          </cell>
          <cell r="B1727" t="str">
            <v>https://iiif.dl.itc.u-tokyo.ac.jp/iiif/kunshujou/A00_6010/005/005_0024.tif/1780,1033,537,788/,300/0/default.jpg</v>
          </cell>
        </row>
        <row r="1728">
          <cell r="A1728" t="str">
            <v>16-A00-6010-10-115</v>
          </cell>
          <cell r="B1728" t="str">
            <v>https://iiif.dl.itc.u-tokyo.ac.jp/iiif/kunshujou/A00_6010/010/010_0028.tif/1829,640,4068,2943/,300/0/default.jpg</v>
          </cell>
        </row>
        <row r="1729">
          <cell r="A1729" t="str">
            <v>16-A00-6010-8-35</v>
          </cell>
          <cell r="B1729" t="str">
            <v>https://iiif.dl.itc.u-tokyo.ac.jp/iiif/kunshujou/A00_6010/008/008_0014.tif/1721,508,663,2474/,300/0/default.jpg</v>
          </cell>
        </row>
        <row r="1730">
          <cell r="A1730" t="str">
            <v>16-A00-6010-5-160</v>
          </cell>
          <cell r="B1730" t="str">
            <v>https://iiif.dl.itc.u-tokyo.ac.jp/iiif/kunshujou/A00_6010/005/005_0044.tif/4097,2904,1019,1543/,300/0/default.jpg</v>
          </cell>
        </row>
        <row r="1731">
          <cell r="A1731" t="str">
            <v>16-A00-6010-2-68</v>
          </cell>
          <cell r="B1731" t="str">
            <v>https://iiif.dl.itc.u-tokyo.ac.jp/iiif/kunshujou/A00_6010/002/002_0024.tif/2543,1932,3289,2526/,300/0/default.jpg</v>
          </cell>
        </row>
        <row r="1732">
          <cell r="A1732" t="str">
            <v>16-A00-6010-4-16</v>
          </cell>
          <cell r="B1732" t="str">
            <v>https://iiif.dl.itc.u-tokyo.ac.jp/iiif/kunshujou/A00_6010/004/004_0005.tif/5111,3161,999,1364/,300/0/default.jpg</v>
          </cell>
        </row>
        <row r="1733">
          <cell r="A1733" t="str">
            <v>16-A00-6010-4-160</v>
          </cell>
          <cell r="B1733" t="str">
            <v>https://iiif.dl.itc.u-tokyo.ac.jp/iiif/kunshujou/A00_6010/004/004_0021.tif/4792,2437,1228,2133/,300/0/default.jpg</v>
          </cell>
        </row>
        <row r="1734">
          <cell r="A1734" t="str">
            <v>16-A00-6010-4-475</v>
          </cell>
          <cell r="B1734" t="str">
            <v>https://iiif.dl.itc.u-tokyo.ac.jp/iiif/kunshujou/A00_6010/004/004_0057.tif/3772,3117,2380,1438/,300/0/default.jpg</v>
          </cell>
        </row>
        <row r="1735">
          <cell r="A1735" t="str">
            <v>16-A00-6010-15-160</v>
          </cell>
          <cell r="B1735" t="str">
            <v>https://iiif.dl.itc.u-tokyo.ac.jp/iiif/kunshujou/A00_6010/015/015_0068.tif/1034,913,2632,3998/,300/0/default.jpg</v>
          </cell>
        </row>
        <row r="1736">
          <cell r="A1736" t="str">
            <v>16-A00-6010-15-71</v>
          </cell>
          <cell r="B1736" t="str">
            <v>https://iiif.dl.itc.u-tokyo.ac.jp/iiif/kunshujou/A00_6010/015/015_0040.tif/3850,581,2718,414/,300/0/default.jpg</v>
          </cell>
        </row>
        <row r="1737">
          <cell r="A1737" t="str">
            <v>16-A00-6010-2-87</v>
          </cell>
          <cell r="B1737" t="str">
            <v>https://iiif.dl.itc.u-tokyo.ac.jp/iiif/kunshujou/A00_6010/002/002_0029.tif/890,2553,1629,1905/,300/0/default.jpg</v>
          </cell>
        </row>
        <row r="1738">
          <cell r="A1738" t="str">
            <v>16-A00-6010-11-32</v>
          </cell>
          <cell r="B1738" t="str">
            <v>https://iiif.dl.itc.u-tokyo.ac.jp/iiif/kunshujou/A00_6010/011/011_0031.tif/3592,2691,2440,1808/,300/0/default.jpg</v>
          </cell>
        </row>
        <row r="1739">
          <cell r="A1739" t="str">
            <v>16-A00-6010-9-18</v>
          </cell>
          <cell r="B1739" t="str">
            <v>https://iiif.dl.itc.u-tokyo.ac.jp/iiif/kunshujou/A00_6010/009/009_0006.tif/876,3470,856,1109/,300/0/default.jpg</v>
          </cell>
        </row>
        <row r="1740">
          <cell r="A1740" t="str">
            <v>16-A00-6010-1-78</v>
          </cell>
          <cell r="B1740" t="str">
            <v>https://iiif.dl.itc.u-tokyo.ac.jp/iiif/kunshujou/A00_6010/001/001_0013.tif/4192,3351,642,855/,300/0/default.jpg</v>
          </cell>
        </row>
        <row r="1741">
          <cell r="A1741" t="str">
            <v>16-A00-6010-3-45</v>
          </cell>
          <cell r="B1741" t="str">
            <v>https://iiif.dl.itc.u-tokyo.ac.jp/iiif/kunshujou/A00_6010/003/003_0019.tif/1016,627,2553,1894/,300/0/default.jpg</v>
          </cell>
        </row>
        <row r="1742">
          <cell r="A1742" t="str">
            <v>16-A00-6010-1-142</v>
          </cell>
          <cell r="B1742" t="str">
            <v>https://iiif.dl.itc.u-tokyo.ac.jp/iiif/kunshujou/A00_6010/001/001_0022.tif/869,445,1073,3898/,300/0/default.jpg</v>
          </cell>
        </row>
        <row r="1743">
          <cell r="A1743" t="str">
            <v>16-A00-6010-8-7</v>
          </cell>
          <cell r="B1743" t="str">
            <v>https://iiif.dl.itc.u-tokyo.ac.jp/iiif/kunshujou/A00_6010/008/008_0005.tif/3728,548,2805,4145/,300/0/default.jpg</v>
          </cell>
        </row>
        <row r="1744">
          <cell r="A1744" t="str">
            <v>16-A00-6010-10-142</v>
          </cell>
          <cell r="B1744" t="str">
            <v>https://iiif.dl.itc.u-tokyo.ac.jp/iiif/kunshujou/A00_6010/010/010_0037.tif/1172,604,2358,3977/,300/0/default.jpg</v>
          </cell>
        </row>
        <row r="1745">
          <cell r="A1745" t="str">
            <v>16-A00-6010-1-97</v>
          </cell>
          <cell r="B1745" t="str">
            <v>https://iiif.dl.itc.u-tokyo.ac.jp/iiif/kunshujou/A00_6010/001/001_0015.tif/2420,3469,469,764/,300/0/default.jpg</v>
          </cell>
        </row>
        <row r="1746">
          <cell r="A1746" t="str">
            <v>16-A00-6010-4-249</v>
          </cell>
          <cell r="B1746" t="str">
            <v>https://iiif.dl.itc.u-tokyo.ac.jp/iiif/kunshujou/A00_6010/004/004_0028.tif/2609,1996,893,2541/,300/0/default.jpg</v>
          </cell>
        </row>
        <row r="1747">
          <cell r="A1747" t="str">
            <v>16-A00-6010-1-4</v>
          </cell>
          <cell r="B1747" t="str">
            <v>https://iiif.dl.itc.u-tokyo.ac.jp/iiif/kunshujou/A00_6010/001/001_0003.tif/750,417,1669,2490/,300/0/default.jpg</v>
          </cell>
        </row>
        <row r="1748">
          <cell r="A1748" t="str">
            <v>16-A00-6010-12-22</v>
          </cell>
          <cell r="B1748" t="str">
            <v>https://iiif.dl.itc.u-tokyo.ac.jp/iiif/kunshujou/A00_6010/012/012_0007.tif/1111,526,2409,2743/,300/0/default.jpg</v>
          </cell>
        </row>
        <row r="1749">
          <cell r="A1749" t="str">
            <v>16-A00-6010-4-176</v>
          </cell>
          <cell r="B1749" t="str">
            <v>https://iiif.dl.itc.u-tokyo.ac.jp/iiif/kunshujou/A00_6010/004/004_0022.tif/952,2414,2505,2145/,300/0/default.jpg</v>
          </cell>
        </row>
        <row r="1750">
          <cell r="A1750" t="str">
            <v>16-A00-6010-15-88</v>
          </cell>
          <cell r="B1750" t="str">
            <v>https://iiif.dl.itc.u-tokyo.ac.jp/iiif/kunshujou/A00_6010/015/015_0043.tif/934,2622,2737,2301/,300/0/default.jpg</v>
          </cell>
        </row>
        <row r="1751">
          <cell r="A1751" t="str">
            <v>16-A00-6010-5-176</v>
          </cell>
          <cell r="B1751" t="str">
            <v>https://iiif.dl.itc.u-tokyo.ac.jp/iiif/kunshujou/A00_6010/005/005_0048.tif/3803,860,2162,3336/,300/0/default.jpg</v>
          </cell>
        </row>
        <row r="1752">
          <cell r="A1752" t="str">
            <v>16-A00-6010-8-23</v>
          </cell>
          <cell r="B1752" t="str">
            <v>https://iiif.dl.itc.u-tokyo.ac.jp/iiif/kunshujou/A00_6010/008/008_0013.tif/3655,902,1494,3707/,300/0/default.jpg</v>
          </cell>
        </row>
        <row r="1753">
          <cell r="A1753" t="str">
            <v>16-A00-6010-11-24</v>
          </cell>
          <cell r="B1753" t="str">
            <v>https://iiif.dl.itc.u-tokyo.ac.jp/iiif/kunshujou/A00_6010/011/011_0021.tif/925,553,5148,3951/,300/0/default.jpg</v>
          </cell>
        </row>
        <row r="1754">
          <cell r="A1754" t="str">
            <v>16-A00-6010-11-24</v>
          </cell>
          <cell r="B1754" t="str">
            <v>https://iiif.dl.itc.u-tokyo.ac.jp/iiif/kunshujou/A00_6010/011/011_0022.tif/1120,546,4894,3959/,300/0/default.jpg</v>
          </cell>
        </row>
        <row r="1755">
          <cell r="A1755" t="str">
            <v>16-A00-6010-11-24</v>
          </cell>
          <cell r="B1755" t="str">
            <v>https://iiif.dl.itc.u-tokyo.ac.jp/iiif/kunshujou/A00_6010/011/011_0023.tif/970,576,5028,3914/,300/0/default.jpg</v>
          </cell>
        </row>
        <row r="1756">
          <cell r="A1756" t="str">
            <v>16-A00-6010-13-19</v>
          </cell>
          <cell r="B1756" t="str">
            <v>https://iiif.dl.itc.u-tokyo.ac.jp/iiif/kunshujou/A00_6010/013/013_0008.tif/3033,1190,608,851/,300/0/default.jpg</v>
          </cell>
        </row>
        <row r="1757">
          <cell r="A1757" t="str">
            <v>16-A00-6010-2-91</v>
          </cell>
          <cell r="B1757" t="str">
            <v>https://iiif.dl.itc.u-tokyo.ac.jp/iiif/kunshujou/A00_6010/002/002_0030.tif/4718,3336,728,1027/,300/0/default.jpg</v>
          </cell>
        </row>
        <row r="1758">
          <cell r="A1758" t="str">
            <v>16-A00-6010-5-199</v>
          </cell>
          <cell r="B1758" t="str">
            <v>https://iiif.dl.itc.u-tokyo.ac.jp/iiif/kunshujou/A00_6010/005/005_0056.tif/3688,807,2382,3723/,300/0/default.jpg</v>
          </cell>
        </row>
        <row r="1759">
          <cell r="A1759" t="str">
            <v>16-A00-6010-4-199</v>
          </cell>
          <cell r="B1759" t="str">
            <v>https://iiif.dl.itc.u-tokyo.ac.jp/iiif/kunshujou/A00_6010/004/004_0024.tif/2724,3884,492,597/,300/0/default.jpg</v>
          </cell>
        </row>
        <row r="1760">
          <cell r="A1760" t="str">
            <v>16-A00-6010-15-176</v>
          </cell>
          <cell r="B1760" t="str">
            <v>https://iiif.dl.itc.u-tokyo.ac.jp/iiif/kunshujou/A00_6010/015/015_0078.tif/3758,933,1515,3990/,300/0/default.jpg</v>
          </cell>
        </row>
        <row r="1761">
          <cell r="A1761" t="str">
            <v>16-A00-6010-15-67</v>
          </cell>
          <cell r="B1761" t="str">
            <v>https://iiif.dl.itc.u-tokyo.ac.jp/iiif/kunshujou/A00_6010/015/015_0036.tif/1961,2583,1523,2332/,300/0/default.jpg</v>
          </cell>
        </row>
        <row r="1762">
          <cell r="A1762" t="str">
            <v>16-A00-6010-4-463</v>
          </cell>
          <cell r="B1762" t="str">
            <v>https://iiif.dl.itc.u-tokyo.ac.jp/iiif/kunshujou/A00_6010/004/004_0056.tif/5006,1208,511,589/,300/0/default.jpg</v>
          </cell>
        </row>
        <row r="1763">
          <cell r="A1763" t="str">
            <v>16-A00-6010-7-10</v>
          </cell>
          <cell r="B1763" t="str">
            <v>https://iiif.dl.itc.u-tokyo.ac.jp/iiif/kunshujou/A00_6010/007/007_0007.tif/995,832,5309,3611/,300/0/default.jpg</v>
          </cell>
        </row>
        <row r="1764">
          <cell r="A1764" t="str">
            <v>16-A00-6010-1-154</v>
          </cell>
          <cell r="B1764" t="str">
            <v>https://iiif.dl.itc.u-tokyo.ac.jp/iiif/kunshujou/A00_6010/001/001_0025.tif/799,412,4172,2909/,300/0/default.jpg</v>
          </cell>
        </row>
        <row r="1765">
          <cell r="A1765" t="str">
            <v>16-A00-6010-1-154</v>
          </cell>
          <cell r="B1765" t="str">
            <v>https://iiif.dl.itc.u-tokyo.ac.jp/iiif/kunshujou/A00_6010/001/001_0026.tif/2096,451,3907,2806/,300/0/default.jpg</v>
          </cell>
        </row>
        <row r="1766">
          <cell r="A1766" t="str">
            <v>16-A00-6010-4-7</v>
          </cell>
          <cell r="B1766" t="str">
            <v>https://iiif.dl.itc.u-tokyo.ac.jp/iiif/kunshujou/A00_6010/004/004_0004.tif/1003,674,1037,986/,300/0/default.jpg</v>
          </cell>
        </row>
        <row r="1767">
          <cell r="A1767" t="str">
            <v>16-A00-6010-3-53</v>
          </cell>
          <cell r="B1767" t="str">
            <v>https://iiif.dl.itc.u-tokyo.ac.jp/iiif/kunshujou/A00_6010/003/003_0021.tif/1005,711,2574,2934/,300/0/default.jpg</v>
          </cell>
        </row>
        <row r="1768">
          <cell r="A1768" t="str">
            <v>16-A00-6010-3-53</v>
          </cell>
          <cell r="B1768" t="str">
            <v>https://iiif.dl.itc.u-tokyo.ac.jp/iiif/kunshujou/A00_6010/003/003_0022.tif/940,655,5166,3738/,300/0/default.jpg</v>
          </cell>
        </row>
        <row r="1769">
          <cell r="A1769" t="str">
            <v>16-A00-6010-12-34</v>
          </cell>
          <cell r="B1769" t="str">
            <v>https://iiif.dl.itc.u-tokyo.ac.jp/iiif/kunshujou/A00_6010/012/012_0010.tif/4776,621,1378,1878/,300/0/default.jpg</v>
          </cell>
        </row>
        <row r="1770">
          <cell r="A1770" t="str">
            <v>16-A00-6010-9-147</v>
          </cell>
          <cell r="B1770" t="str">
            <v>https://iiif.dl.itc.u-tokyo.ac.jp/iiif/kunshujou/A00_6010/009/009_0032.tif/917,760,5810,4173/,300/0/default.jpg</v>
          </cell>
        </row>
        <row r="1771">
          <cell r="A1771" t="str">
            <v>16-A00-6010-1-81</v>
          </cell>
          <cell r="B1771" t="str">
            <v>https://iiif.dl.itc.u-tokyo.ac.jp/iiif/kunshujou/A00_6010/001/001_0013.tif/2012,3456,540,831/,300/0/default.jpg</v>
          </cell>
        </row>
        <row r="1772">
          <cell r="A1772" t="str">
            <v>16-A00-6010-10-154</v>
          </cell>
          <cell r="B1772" t="str">
            <v>https://iiif.dl.itc.u-tokyo.ac.jp/iiif/kunshujou/A00_6010/010/010_0043.tif/3598,761,2531,3536/,300/0/default.jpg</v>
          </cell>
        </row>
        <row r="1773">
          <cell r="A1773" t="str">
            <v>16-A00-6010-5-121</v>
          </cell>
          <cell r="B1773" t="str">
            <v>https://iiif.dl.itc.u-tokyo.ac.jp/iiif/kunshujou/A00_6010/005/005_0030.tif/1235,661,966,1564/,300/0/default.jpg</v>
          </cell>
        </row>
        <row r="1774">
          <cell r="A1774" t="str">
            <v>16-A00-6010-2-29</v>
          </cell>
          <cell r="B1774" t="str">
            <v>https://iiif.dl.itc.u-tokyo.ac.jp/iiif/kunshujou/A00_6010/002/002_0011.tif/770,593,4680,3072/,300/0/default.jpg</v>
          </cell>
        </row>
        <row r="1775">
          <cell r="A1775" t="str">
            <v>16-A00-6010-4-57</v>
          </cell>
          <cell r="B1775" t="str">
            <v>https://iiif.dl.itc.u-tokyo.ac.jp/iiif/kunshujou/A00_6010/004/004_0010.tif/3544,561,760,1152/,300/0/default.jpg</v>
          </cell>
        </row>
        <row r="1776">
          <cell r="A1776" t="str">
            <v>16-A00-6010-4-121</v>
          </cell>
          <cell r="B1776" t="str">
            <v>https://iiif.dl.itc.u-tokyo.ac.jp/iiif/kunshujou/A00_6010/004/004_0016.tif/3420,2083,1776,2517/,300/0/default.jpg</v>
          </cell>
        </row>
        <row r="1777">
          <cell r="A1777" t="str">
            <v>16-A00-6010-15-30</v>
          </cell>
          <cell r="B1777" t="str">
            <v>https://iiif.dl.itc.u-tokyo.ac.jp/iiif/kunshujou/A00_6010/015/015_0017.tif/4535,612,508,1302/,300/0/default.jpg</v>
          </cell>
        </row>
        <row r="1778">
          <cell r="A1778" t="str">
            <v>16-A00-6010-15-121</v>
          </cell>
          <cell r="B1778" t="str">
            <v>https://iiif.dl.itc.u-tokyo.ac.jp/iiif/kunshujou/A00_6010/015/015_0053.tif/4562,2606,1953,2261/,300/0/default.jpg</v>
          </cell>
        </row>
        <row r="1779">
          <cell r="A1779" t="str">
            <v>16-A00-6010-4-434</v>
          </cell>
          <cell r="B1779" t="str">
            <v>https://iiif.dl.itc.u-tokyo.ac.jp/iiif/kunshujou/A00_6010/004/004_0053.tif/2184,3884,530,717/,300/0/default.jpg</v>
          </cell>
        </row>
        <row r="1780">
          <cell r="A1780" t="str">
            <v>16-A00-6010-6-85</v>
          </cell>
          <cell r="B1780" t="str">
            <v>https://iiif.dl.itc.u-tokyo.ac.jp/iiif/kunshujou/A00_6010/006/006_0057.tif/1047,660,5099,3760/,300/0/default.jpg</v>
          </cell>
        </row>
        <row r="1781">
          <cell r="A1781" t="str">
            <v>16-A00-6010-11-73</v>
          </cell>
          <cell r="B1781" t="str">
            <v>https://iiif.dl.itc.u-tokyo.ac.jp/iiif/kunshujou/A00_6010/011/011_0067.tif/3536,550,1186,2657/,300/0/default.jpg</v>
          </cell>
        </row>
        <row r="1782">
          <cell r="A1782" t="str">
            <v>16-A00-6010-9-59</v>
          </cell>
          <cell r="B1782" t="str">
            <v>https://iiif.dl.itc.u-tokyo.ac.jp/iiif/kunshujou/A00_6010/009/009_0012.tif/4940,3636,824,1109/,300/0/default.jpg</v>
          </cell>
        </row>
        <row r="1783">
          <cell r="A1783" t="str">
            <v>16-A00-6010-1-39</v>
          </cell>
          <cell r="B1783" t="str">
            <v>https://iiif.dl.itc.u-tokyo.ac.jp/iiif/kunshujou/A00_6010/001/001_0007.tif/4356,3017,703,1242/,300/0/default.jpg</v>
          </cell>
        </row>
        <row r="1784">
          <cell r="A1784" t="str">
            <v>16-A00-6010-9-3</v>
          </cell>
          <cell r="B1784" t="str">
            <v>https://iiif.dl.itc.u-tokyo.ac.jp/iiif/kunshujou/A00_6010/009/009_0003.tif/854,688,5866,4118/,300/0/default.jpg</v>
          </cell>
        </row>
        <row r="1785">
          <cell r="A1785" t="str">
            <v>16-A00-6010-1-103</v>
          </cell>
          <cell r="B1785" t="str">
            <v>https://iiif.dl.itc.u-tokyo.ac.jp/iiif/kunshujou/A00_6010/001/001_0016.tif/4254,3018,780,1230/,300/0/default.jpg</v>
          </cell>
        </row>
        <row r="1786">
          <cell r="A1786" t="str">
            <v>16-A00-6010-7-47</v>
          </cell>
          <cell r="B1786" t="str">
            <v>https://iiif.dl.itc.u-tokyo.ac.jp/iiif/kunshujou/A00_6010/007/007_0028.tif/3680,586,2519,3865/,300/0/default.jpg</v>
          </cell>
        </row>
        <row r="1787">
          <cell r="A1787" t="str">
            <v>16-A00-6010-10-103</v>
          </cell>
          <cell r="B1787" t="str">
            <v>https://iiif.dl.itc.u-tokyo.ac.jp/iiif/kunshujou/A00_6010/010/010_0023.tif/1073,572,2432,3962/,300/0/default.jpg</v>
          </cell>
        </row>
        <row r="1788">
          <cell r="A1788" t="str">
            <v>16-A00-6010-5-95</v>
          </cell>
          <cell r="B1788" t="str">
            <v>https://iiif.dl.itc.u-tokyo.ac.jp/iiif/kunshujou/A00_6010/005/005_0026.tif/2053,713,3776,2539/,300/0/default.jpg</v>
          </cell>
        </row>
        <row r="1789">
          <cell r="A1789" t="str">
            <v>16-A00-6010-9-110</v>
          </cell>
          <cell r="B1789" t="str">
            <v>https://iiif.dl.itc.u-tokyo.ac.jp/iiif/kunshujou/A00_6010/009/009_0022.tif/5986,3108,631,1746/,300/0/default.jpg</v>
          </cell>
        </row>
        <row r="1790">
          <cell r="A1790" t="str">
            <v>16-A00-6010-4-208</v>
          </cell>
          <cell r="B1790" t="str">
            <v>https://iiif.dl.itc.u-tokyo.ac.jp/iiif/kunshujou/A00_6010/004/004_0025.tif/3687,2373,414,584/,300/0/default.jpg</v>
          </cell>
        </row>
        <row r="1791">
          <cell r="A1791" t="str">
            <v>16-A00-6010-12-63</v>
          </cell>
          <cell r="B1791" t="str">
            <v>https://iiif.dl.itc.u-tokyo.ac.jp/iiif/kunshujou/A00_6010/012/012_0014.tif/4752,2636,1513,1069/,300/0/default.jpg</v>
          </cell>
        </row>
        <row r="1792">
          <cell r="A1792" t="str">
            <v>16-A00-6010-7-2</v>
          </cell>
          <cell r="B1792" t="str">
            <v>https://iiif.dl.itc.u-tokyo.ac.jp/iiif/kunshujou/A00_6010/007/007_0003.tif/3695,600,2556,3940/,300/0/default.jpg</v>
          </cell>
        </row>
        <row r="1793">
          <cell r="A1793" t="str">
            <v>16-A00-6010-13-35</v>
          </cell>
          <cell r="B1793" t="str">
            <v>https://iiif.dl.itc.u-tokyo.ac.jp/iiif/kunshujou/A00_6010/013/013_0013.tif/764,954,2935,4021/,300/0/default.jpg</v>
          </cell>
        </row>
        <row r="1794">
          <cell r="A1794" t="str">
            <v>16-A00-6010-1-251</v>
          </cell>
          <cell r="B1794" t="str">
            <v>https://iiif.dl.itc.u-tokyo.ac.jp/iiif/kunshujou/A00_6010/001/001_0046.tif/4566,2752,1334,1341/,300/0/default.jpg</v>
          </cell>
        </row>
        <row r="1795">
          <cell r="A1795" t="str">
            <v>16-A00-6010-2-52</v>
          </cell>
          <cell r="B1795" t="str">
            <v>https://iiif.dl.itc.u-tokyo.ac.jp/iiif/kunshujou/A00_6010/002/002_0018.tif/851,582,2558,1544/,300/0/default.jpg</v>
          </cell>
        </row>
        <row r="1796">
          <cell r="A1796" t="str">
            <v>16-A00-6010-6-11</v>
          </cell>
          <cell r="B1796" t="str">
            <v>https://iiif.dl.itc.u-tokyo.ac.jp/iiif/kunshujou/A00_6010/006/006_0007.tif/955,650,2521,3827/,300/0/default.jpg</v>
          </cell>
        </row>
        <row r="1797">
          <cell r="A1797" t="str">
            <v>16-A00-6010-14-66</v>
          </cell>
          <cell r="B1797" t="str">
            <v>https://iiif.dl.itc.u-tokyo.ac.jp/iiif/kunshujou/A00_6010/014/014_0047.tif/1035,420,1399,955/,300/0/default.jpg</v>
          </cell>
        </row>
        <row r="1798">
          <cell r="A1798" t="str">
            <v>16-A00-6010-1-197</v>
          </cell>
          <cell r="B1798" t="str">
            <v>https://iiif.dl.itc.u-tokyo.ac.jp/iiif/kunshujou/A00_6010/001/001_0037.tif/874,442,5001,3834/,300/0/default.jpg</v>
          </cell>
        </row>
        <row r="1799">
          <cell r="A1799" t="str">
            <v>16-A00-6010-3-171</v>
          </cell>
          <cell r="B1799" t="str">
            <v>https://iiif.dl.itc.u-tokyo.ac.jp/iiif/kunshujou/A00_6010/003/003_0051.tif/1111,654,1234,1976/,300/0/default.jpg</v>
          </cell>
        </row>
        <row r="1800">
          <cell r="A1800" t="str">
            <v>16-A00-6010-3-90</v>
          </cell>
          <cell r="B1800" t="str">
            <v>https://iiif.dl.itc.u-tokyo.ac.jp/iiif/kunshujou/A00_6010/003/003_0034.tif/1102,1171,964,2847/,300/0/default.jpg</v>
          </cell>
        </row>
        <row r="1801">
          <cell r="A1801" t="str">
            <v>16-A00-6010-11-9</v>
          </cell>
          <cell r="B1801" t="str">
            <v>https://iiif.dl.itc.u-tokyo.ac.jp/iiif/kunshujou/A00_6010/011/011_0005.tif/1331,1490,4127,2691/,300/0/default.jpg</v>
          </cell>
        </row>
        <row r="1802">
          <cell r="A1802" t="str">
            <v>16-A00-6010-4-273</v>
          </cell>
          <cell r="B1802" t="str">
            <v>https://iiif.dl.itc.u-tokyo.ac.jp/iiif/kunshujou/A00_6010/004/004_0030.tif/2511,1317,925,1223/,300/0/default.jpg</v>
          </cell>
        </row>
        <row r="1803">
          <cell r="A1803" t="str">
            <v>16-A00-6010-10-25</v>
          </cell>
          <cell r="B1803" t="str">
            <v>https://iiif.dl.itc.u-tokyo.ac.jp/iiif/kunshujou/A00_6010/010/010_0005.tif/1105,3079,2394,1438/,300/0/default.jpg</v>
          </cell>
        </row>
        <row r="1804">
          <cell r="A1804" t="str">
            <v>16-A00-6010-12-18</v>
          </cell>
          <cell r="B1804" t="str">
            <v>https://iiif.dl.itc.u-tokyo.ac.jp/iiif/kunshujou/A00_6010/012/012_0007.tif/3657,502,2481,2481/,300/0/default.jpg</v>
          </cell>
        </row>
        <row r="1805">
          <cell r="A1805" t="str">
            <v>16-A00-6010-4-336</v>
          </cell>
          <cell r="B1805" t="str">
            <v>https://iiif.dl.itc.u-tokyo.ac.jp/iiif/kunshujou/A00_6010/004/004_0040.tif/2222,570,1052,1545/,300/0/default.jpg</v>
          </cell>
        </row>
        <row r="1806">
          <cell r="A1806" t="str">
            <v>16-A00-6010-9-22</v>
          </cell>
          <cell r="B1806" t="str">
            <v>https://iiif.dl.itc.u-tokyo.ac.jp/iiif/kunshujou/A00_6010/009/009_0007.tif/6152,3891,639,963/,300/0/default.jpg</v>
          </cell>
        </row>
        <row r="1807">
          <cell r="A1807" t="str">
            <v>16-A00-6010-1-42</v>
          </cell>
          <cell r="B1807" t="str">
            <v>https://iiif.dl.itc.u-tokyo.ac.jp/iiif/kunshujou/A00_6010/001/001_0007.tif/1512,3178,768,991/,300/0/default.jpg</v>
          </cell>
        </row>
        <row r="1808">
          <cell r="A1808" t="str">
            <v>16-A00-6010-12-171</v>
          </cell>
          <cell r="B1808" t="str">
            <v>https://iiif.dl.itc.u-tokyo.ac.jp/iiif/kunshujou/A00_6010/012/012_0038.tif/1198,819,4567,3441/,300/0/default.jpg</v>
          </cell>
        </row>
        <row r="1809">
          <cell r="A1809" t="str">
            <v>16-A00-6010-1-178</v>
          </cell>
          <cell r="B1809" t="str">
            <v>https://iiif.dl.itc.u-tokyo.ac.jp/iiif/kunshujou/A00_6010/001/001_0032.tif/3918,2767,1270,1326/,300/0/default.jpg</v>
          </cell>
        </row>
        <row r="1810">
          <cell r="A1810" t="str">
            <v>16-A00-6010-14-89</v>
          </cell>
          <cell r="B1810" t="str">
            <v>https://iiif.dl.itc.u-tokyo.ac.jp/iiif/kunshujou/A00_6010/014/014_0050.tif/955,480,1410,4414/,300/0/default.jpg</v>
          </cell>
        </row>
        <row r="1811">
          <cell r="A1811" t="str">
            <v>16-A00-6010-13-62</v>
          </cell>
          <cell r="B1811" t="str">
            <v>https://iiif.dl.itc.u-tokyo.ac.jp/iiif/kunshujou/A00_6010/013/013_0028.tif/957,2740,2633,2053/,300/0/default.jpg</v>
          </cell>
        </row>
        <row r="1812">
          <cell r="A1812" t="str">
            <v>16-A00-6010-1-206</v>
          </cell>
          <cell r="B1812" t="str">
            <v>https://iiif.dl.itc.u-tokyo.ac.jp/iiif/kunshujou/A00_6010/001/001_0039.tif/5089,2937,778,1345/,300/0/default.jpg</v>
          </cell>
        </row>
        <row r="1813">
          <cell r="A1813" t="str">
            <v>16-A00-6010-7-104</v>
          </cell>
          <cell r="B1813" t="str">
            <v>https://iiif.dl.itc.u-tokyo.ac.jp/iiif/kunshujou/A00_6010/007/007_0068.tif/914,271,2531,6169/,300/0/default.jpg</v>
          </cell>
        </row>
        <row r="1814">
          <cell r="A1814" t="str">
            <v>16-A00-6010-3-5</v>
          </cell>
          <cell r="B1814" t="str">
            <v>https://iiif.dl.itc.u-tokyo.ac.jp/iiif/kunshujou/A00_6010/003/003_0003.tif/1924,730,1477,2844/,300/0/default.jpg</v>
          </cell>
        </row>
        <row r="1815">
          <cell r="A1815" t="str">
            <v>16-A00-6010-4-94</v>
          </cell>
          <cell r="B1815" t="str">
            <v>https://iiif.dl.itc.u-tokyo.ac.jp/iiif/kunshujou/A00_6010/004/004_0014.tif/2775,613,658,1166/,300/0/default.jpg</v>
          </cell>
        </row>
        <row r="1816">
          <cell r="A1816" t="str">
            <v>16-A00-6010-4-418</v>
          </cell>
          <cell r="B1816" t="str">
            <v>https://iiif.dl.itc.u-tokyo.ac.jp/iiif/kunshujou/A00_6010/004/004_0051.tif/2352,568,1166,1838/,300/0/default.jpg</v>
          </cell>
        </row>
        <row r="1817">
          <cell r="A1817" t="str">
            <v>16-A00-6010-6-46</v>
          </cell>
          <cell r="B1817" t="str">
            <v>https://iiif.dl.itc.u-tokyo.ac.jp/iiif/kunshujou/A00_6010/006/006_0026.tif/4607,580,1550,3959/,300/0/default.jpg</v>
          </cell>
        </row>
        <row r="1818">
          <cell r="A1818" t="str">
            <v>16-A00-6010-8-58</v>
          </cell>
          <cell r="B1818" t="str">
            <v>https://iiif.dl.itc.u-tokyo.ac.jp/iiif/kunshujou/A00_6010/008/008_0021.tif/3665,502,2794,2925/,300/0/default.jpg</v>
          </cell>
        </row>
        <row r="1819">
          <cell r="A1819" t="str">
            <v>16-A00-6010-10-72</v>
          </cell>
          <cell r="B1819" t="str">
            <v>https://iiif.dl.itc.u-tokyo.ac.jp/iiif/kunshujou/A00_6010/010/010_0016.tif/3598,713,2406,1883/,300/0/default.jpg</v>
          </cell>
        </row>
        <row r="1820">
          <cell r="A1820" t="str">
            <v>16-A00-6010-4-224</v>
          </cell>
          <cell r="B1820" t="str">
            <v>https://iiif.dl.itc.u-tokyo.ac.jp/iiif/kunshujou/A00_6010/004/004_0026.tif/5380,2608,697,1953/,300/0/default.jpg</v>
          </cell>
        </row>
        <row r="1821">
          <cell r="A1821" t="str">
            <v>16-A00-6010-3-126</v>
          </cell>
          <cell r="B1821" t="str">
            <v>https://iiif.dl.itc.u-tokyo.ac.jp/iiif/kunshujou/A00_6010/003/003_0041.tif/3724,604,2270,3880/,300/0/default.jpg</v>
          </cell>
        </row>
        <row r="1822">
          <cell r="A1822" t="str">
            <v>16-A00-6010-7-84</v>
          </cell>
          <cell r="B1822" t="str">
            <v>https://iiif.dl.itc.u-tokyo.ac.jp/iiif/kunshujou/A00_6010/007/007_0053.tif/1047,713,5174,3805/,300/0/default.jpg</v>
          </cell>
        </row>
        <row r="1823">
          <cell r="A1823" t="str">
            <v>16-A00-6010-14-31</v>
          </cell>
          <cell r="B1823" t="str">
            <v>https://iiif.dl.itc.u-tokyo.ac.jp/iiif/kunshujou/A00_6010/014/014_0032.tif/825,482,2434,4480/,300/0/default.jpg</v>
          </cell>
        </row>
        <row r="1824">
          <cell r="A1824" t="str">
            <v>16-A00-6010-2-126</v>
          </cell>
          <cell r="B1824" t="str">
            <v>https://iiif.dl.itc.u-tokyo.ac.jp/iiif/kunshujou/A00_6010/002/002_0040.tif/3472,3283,1189,1003/,300/0/default.jpg</v>
          </cell>
        </row>
        <row r="1825">
          <cell r="A1825" t="str">
            <v>16-A00-6010-13-126</v>
          </cell>
          <cell r="B1825" t="str">
            <v>https://iiif.dl.itc.u-tokyo.ac.jp/iiif/kunshujou/A00_6010/013/013_0041.tif/3795,681,2944,2188/,300/0/default.jpg</v>
          </cell>
        </row>
        <row r="1826">
          <cell r="A1826" t="str">
            <v>16-A00-6010-5-56</v>
          </cell>
          <cell r="B1826" t="str">
            <v>https://iiif.dl.itc.u-tokyo.ac.jp/iiif/kunshujou/A00_6010/005/005_0020.tif/3908,2893,2162,1606/,300/0/default.jpg</v>
          </cell>
        </row>
        <row r="1827">
          <cell r="A1827" t="str">
            <v>16-A00-6010-12-126</v>
          </cell>
          <cell r="B1827" t="str">
            <v>https://iiif.dl.itc.u-tokyo.ac.jp/iiif/kunshujou/A00_6010/012/012_0026.tif/997,1569,1681,2977/,300/0/default.jpg</v>
          </cell>
        </row>
        <row r="1828">
          <cell r="A1828" t="str">
            <v>16-A00-6010-3-28</v>
          </cell>
          <cell r="B1828" t="str">
            <v>https://iiif.dl.itc.u-tokyo.ac.jp/iiif/kunshujou/A00_6010/003/003_0013.tif/913,653,2724,2016/,300/0/default.jpg</v>
          </cell>
        </row>
        <row r="1829">
          <cell r="A1829" t="str">
            <v>16-A00-6010-1-15</v>
          </cell>
          <cell r="B1829" t="str">
            <v>https://iiif.dl.itc.u-tokyo.ac.jp/iiif/kunshujou/A00_6010/001/001_0004.tif/3366,2924,1009,1315/,300/0/default.jpg</v>
          </cell>
        </row>
        <row r="1830">
          <cell r="A1830" t="str">
            <v>16-A00-6010-4-361</v>
          </cell>
          <cell r="B1830" t="str">
            <v>https://iiif.dl.itc.u-tokyo.ac.jp/iiif/kunshujou/A00_6010/004/004_0044.tif/1853,474,1731,2647/,300/0/default.jpg</v>
          </cell>
        </row>
        <row r="1831">
          <cell r="A1831" t="str">
            <v>16-A00-6010-9-75</v>
          </cell>
          <cell r="B1831" t="str">
            <v>https://iiif.dl.itc.u-tokyo.ac.jp/iiif/kunshujou/A00_6010/009/009_0016.tif/2726,639,4027,3023/,300/0/default.jpg</v>
          </cell>
        </row>
        <row r="1832">
          <cell r="A1832" t="str">
            <v>16-A00-6010-4-82</v>
          </cell>
          <cell r="B1832" t="str">
            <v>https://iiif.dl.itc.u-tokyo.ac.jp/iiif/kunshujou/A00_6010/004/004_0013.tif/4243,684,833,1008/,300/0/default.jpg</v>
          </cell>
        </row>
        <row r="1833">
          <cell r="A1833" t="str">
            <v>16-A00-6010-7-112</v>
          </cell>
          <cell r="B1833" t="str">
            <v>https://iiif.dl.itc.u-tokyo.ac.jp/iiif/kunshujou/A00_6010/007/007_0074.tif/965,481,2691,3940/,300/0/default.jpg</v>
          </cell>
        </row>
        <row r="1834">
          <cell r="A1834" t="str">
            <v>16-A00-6010-1-210</v>
          </cell>
          <cell r="B1834" t="str">
            <v>https://iiif.dl.itc.u-tokyo.ac.jp/iiif/kunshujou/A00_6010/001/001_0039.tif/995,3167,849,1018/,300/0/default.jpg</v>
          </cell>
        </row>
        <row r="1835">
          <cell r="A1835" t="str">
            <v>16-A00-6010-13-74</v>
          </cell>
          <cell r="B1835" t="str">
            <v>https://iiif.dl.itc.u-tokyo.ac.jp/iiif/kunshujou/A00_6010/013/013_0032.tif/3795,2141,2970,2766/,300/0/default.jpg</v>
          </cell>
        </row>
        <row r="1836">
          <cell r="A1836" t="str">
            <v>16-A00-6010-11-49</v>
          </cell>
          <cell r="B1836" t="str">
            <v>https://iiif.dl.itc.u-tokyo.ac.jp/iiif/kunshujou/A00_6010/011/011_0053.tif/1105,770,4901,3764/,300/0/default.jpg</v>
          </cell>
        </row>
        <row r="1837">
          <cell r="A1837" t="str">
            <v>16-A00-6010-11-49</v>
          </cell>
          <cell r="B1837" t="str">
            <v>https://iiif.dl.itc.u-tokyo.ac.jp/iiif/kunshujou/A00_6010/011/011_0054.tif/3618,800,2568,3660/,300/0/default.jpg</v>
          </cell>
        </row>
        <row r="1838">
          <cell r="A1838" t="str">
            <v>16-A00-6010-2-13</v>
          </cell>
          <cell r="B1838" t="str">
            <v>https://iiif.dl.itc.u-tokyo.ac.jp/iiif/kunshujou/A00_6010/002/002_0003.tif/771,3066,501,492/,300/0/default.jpg</v>
          </cell>
        </row>
        <row r="1839">
          <cell r="A1839" t="str">
            <v>16-A00-6010-6-50</v>
          </cell>
          <cell r="B1839" t="str">
            <v>https://iiif.dl.itc.u-tokyo.ac.jp/iiif/kunshujou/A00_6010/006/006_0027.tif/2803,664,1255,3876/,300/0/default.jpg</v>
          </cell>
        </row>
        <row r="1840">
          <cell r="A1840" t="str">
            <v>16-A00-6010-6-6</v>
          </cell>
          <cell r="B1840" t="str">
            <v>https://iiif.dl.itc.u-tokyo.ac.jp/iiif/kunshujou/A00_6010/006/006_0005.tif/3638,650,2410,3767/,300/0/default.jpg</v>
          </cell>
        </row>
        <row r="1841">
          <cell r="A1841" t="str">
            <v>16-A00-6010-14-27</v>
          </cell>
          <cell r="B1841" t="str">
            <v>https://iiif.dl.itc.u-tokyo.ac.jp/iiif/kunshujou/A00_6010/014/014_0029.tif/857,899,2832,4013/,300/0/default.jpg</v>
          </cell>
        </row>
        <row r="1842">
          <cell r="A1842" t="str">
            <v>16-A00-6010-2-130</v>
          </cell>
          <cell r="B1842" t="str">
            <v>https://iiif.dl.itc.u-tokyo.ac.jp/iiif/kunshujou/A00_6010/002/002_0041.tif/3486,540,761,2721/,300/0/default.jpg</v>
          </cell>
        </row>
        <row r="1843">
          <cell r="A1843" t="str">
            <v>16-A00-6010-10-139</v>
          </cell>
          <cell r="B1843" t="str">
            <v>https://iiif.dl.itc.u-tokyo.ac.jp/iiif/kunshujou/A00_6010/010/010_0037.tif/3769,550,2199,3003/,300/0/default.jpg</v>
          </cell>
        </row>
        <row r="1844">
          <cell r="A1844" t="str">
            <v>16-A00-6010-7-92</v>
          </cell>
          <cell r="B1844" t="str">
            <v>https://iiif.dl.itc.u-tokyo.ac.jp/iiif/kunshujou/A00_6010/007/007_0060.tif/3598,735,2564,3641/,300/0/default.jpg</v>
          </cell>
        </row>
        <row r="1845">
          <cell r="A1845" t="str">
            <v>16-A00-6010-3-130</v>
          </cell>
          <cell r="B1845" t="str">
            <v>https://iiif.dl.itc.u-tokyo.ac.jp/iiif/kunshujou/A00_6010/003/003_0043.tif/3876,1849,2250,2391/,300/0/default.jpg</v>
          </cell>
        </row>
        <row r="1846">
          <cell r="A1846" t="str">
            <v>16-A00-6010-4-232</v>
          </cell>
          <cell r="B1846" t="str">
            <v>https://iiif.dl.itc.u-tokyo.ac.jp/iiif/kunshujou/A00_6010/004/004_0027.tif/3557,570,2413,1538/,300/0/default.jpg</v>
          </cell>
        </row>
        <row r="1847">
          <cell r="A1847" t="str">
            <v>16-A00-6010-12-59</v>
          </cell>
          <cell r="B1847" t="str">
            <v>https://iiif.dl.itc.u-tokyo.ac.jp/iiif/kunshujou/A00_6010/012/012_0014.tif/4538,502,1719,1212/,300/0/default.jpg</v>
          </cell>
        </row>
        <row r="1848">
          <cell r="A1848" t="str">
            <v>16-A00-6010-10-64</v>
          </cell>
          <cell r="B1848" t="str">
            <v>https://iiif.dl.itc.u-tokyo.ac.jp/iiif/kunshujou/A00_6010/010/010_0012.tif/2474,3717,1064,615/,300/0/default.jpg</v>
          </cell>
        </row>
        <row r="1849">
          <cell r="A1849" t="str">
            <v>16-A00-6010-4-398</v>
          </cell>
          <cell r="B1849" t="str">
            <v>https://iiif.dl.itc.u-tokyo.ac.jp/iiif/kunshujou/A00_6010/004/004_0048.tif/4995,2403,1028,2114/,300/0/default.jpg</v>
          </cell>
        </row>
        <row r="1850">
          <cell r="A1850" t="str">
            <v>16-A00-6010-9-63</v>
          </cell>
          <cell r="B1850" t="str">
            <v>https://iiif.dl.itc.u-tokyo.ac.jp/iiif/kunshujou/A00_6010/009/009_0014.tif/5662,862,1097,2133/,300/0/default.jpg</v>
          </cell>
        </row>
        <row r="1851">
          <cell r="A1851" t="str">
            <v>16-A00-6010-4-377</v>
          </cell>
          <cell r="B1851" t="str">
            <v>https://iiif.dl.itc.u-tokyo.ac.jp/iiif/kunshujou/A00_6010/004/004_0046.tif/4429,573,1529,2789/,300/0/default.jpg</v>
          </cell>
        </row>
        <row r="1852">
          <cell r="A1852" t="str">
            <v>16-A00-6010-12-130</v>
          </cell>
          <cell r="B1852" t="str">
            <v>https://iiif.dl.itc.u-tokyo.ac.jp/iiif/kunshujou/A00_6010/012/012_0027.tif/2903,613,672,918/,300/0/default.jpg</v>
          </cell>
        </row>
        <row r="1853">
          <cell r="A1853" t="str">
            <v>16-A00-6010-1-139</v>
          </cell>
          <cell r="B1853" t="str">
            <v>https://iiif.dl.itc.u-tokyo.ac.jp/iiif/kunshujou/A00_6010/001/001_0021.tif/885,3063,841,1105/,300/0/default.jpg</v>
          </cell>
        </row>
        <row r="1854">
          <cell r="A1854" t="str">
            <v>16-A00-6010-5-40</v>
          </cell>
          <cell r="B1854" t="str">
            <v>https://iiif.dl.itc.u-tokyo.ac.jp/iiif/kunshujou/A00_6010/005/005_0013.tif/3747,2060,605,2466/,300/0/default.jpg</v>
          </cell>
        </row>
        <row r="1855">
          <cell r="A1855" t="str">
            <v>16-A00-6010-13-130</v>
          </cell>
          <cell r="B1855" t="str">
            <v>https://iiif.dl.itc.u-tokyo.ac.jp/iiif/kunshujou/A00_6010/013/013_0042.tif/3736,605,3046,2265/,300/0/default.jpg</v>
          </cell>
        </row>
        <row r="1856">
          <cell r="A1856" t="str">
            <v>16-A00-6010-1-247</v>
          </cell>
          <cell r="B1856" t="str">
            <v>https://iiif.dl.itc.u-tokyo.ac.jp/iiif/kunshujou/A00_6010/001/001_0045.tif/991,2796,1057,1487/,300/0/default.jpg</v>
          </cell>
        </row>
        <row r="1857">
          <cell r="A1857" t="str">
            <v>16-A00-6010-13-23</v>
          </cell>
          <cell r="B1857" t="str">
            <v>https://iiif.dl.itc.u-tokyo.ac.jp/iiif/kunshujou/A00_6010/013/013_0008.tif/837,2071,2164,2939/,300/0/default.jpg</v>
          </cell>
        </row>
        <row r="1858">
          <cell r="A1858" t="str">
            <v>16-A00-6010-4-459</v>
          </cell>
          <cell r="B1858" t="str">
            <v>https://iiif.dl.itc.u-tokyo.ac.jp/iiif/kunshujou/A00_6010/004/004_0055.tif/1960,2258,1636,2332/,300/0/default.jpg</v>
          </cell>
        </row>
        <row r="1859">
          <cell r="A1859" t="str">
            <v>16-A00-6010-2-1</v>
          </cell>
          <cell r="B1859" t="str">
            <v>https://iiif.dl.itc.u-tokyo.ac.jp/iiif/kunshujou/A00_6010/002/002_0002.tif/3458,656,2558,3649/,300/0/default.jpg</v>
          </cell>
        </row>
        <row r="1860">
          <cell r="A1860" t="str">
            <v>16-A00-6010-2-44</v>
          </cell>
          <cell r="B1860" t="str">
            <v>https://iiif.dl.itc.u-tokyo.ac.jp/iiif/kunshujou/A00_6010/002/002_0015.tif/836,583,2530,3824/,300/0/default.jpg</v>
          </cell>
        </row>
        <row r="1861">
          <cell r="A1861" t="str">
            <v>16-A00-6010-8-19</v>
          </cell>
          <cell r="B1861" t="str">
            <v>https://iiif.dl.itc.u-tokyo.ac.jp/iiif/kunshujou/A00_6010/008/008_0009.tif/822,580,1418,4097/,300/0/default.jpg</v>
          </cell>
        </row>
        <row r="1862">
          <cell r="A1862" t="str">
            <v>16-A00-6010-10-33</v>
          </cell>
          <cell r="B1862" t="str">
            <v>https://iiif.dl.itc.u-tokyo.ac.jp/iiif/kunshujou/A00_6010/010/010_0008.tif/2765,666,705,922/,300/0/default.jpg</v>
          </cell>
        </row>
        <row r="1863">
          <cell r="A1863" t="str">
            <v>16-A00-6010-12-188</v>
          </cell>
          <cell r="B1863" t="str">
            <v>https://iiif.dl.itc.u-tokyo.ac.jp/iiif/kunshujou/A00_6010/012/012_0052.tif/2808,548,1902,5043/,300/0/default.jpg</v>
          </cell>
        </row>
        <row r="1864">
          <cell r="A1864" t="str">
            <v>16-A00-6010-4-265</v>
          </cell>
          <cell r="B1864" t="str">
            <v>https://iiif.dl.itc.u-tokyo.ac.jp/iiif/kunshujou/A00_6010/004/004_0029.tif/2143,3144,1205,1435/,300/0/default.jpg</v>
          </cell>
        </row>
        <row r="1865">
          <cell r="A1865" t="str">
            <v>16-A00-6010-3-86</v>
          </cell>
          <cell r="B1865" t="str">
            <v>https://iiif.dl.itc.u-tokyo.ac.jp/iiif/kunshujou/A00_6010/003/003_0033.tif/1021,877,1278,3515/,300/0/default.jpg</v>
          </cell>
        </row>
        <row r="1866">
          <cell r="A1866" t="str">
            <v>16-A00-6010-3-167</v>
          </cell>
          <cell r="B1866" t="str">
            <v>https://iiif.dl.itc.u-tokyo.ac.jp/iiif/kunshujou/A00_6010/003/003_0050.tif/3580,2966,643,1563/,300/0/default.jpg</v>
          </cell>
        </row>
        <row r="1867">
          <cell r="A1867" t="str">
            <v>16-A00-6010-1-181</v>
          </cell>
          <cell r="B1867" t="str">
            <v>https://iiif.dl.itc.u-tokyo.ac.jp/iiif/kunshujou/A00_6010/001/001_0032.tif/1020,2812,1078,1315/,300/0/default.jpg</v>
          </cell>
        </row>
        <row r="1868">
          <cell r="A1868" t="str">
            <v>16-A00-6010-14-70</v>
          </cell>
          <cell r="B1868" t="str">
            <v>https://iiif.dl.itc.u-tokyo.ac.jp/iiif/kunshujou/A00_6010/014/014_0048.tif/3727,3704,737,978/,300/0/default.jpg</v>
          </cell>
        </row>
        <row r="1869">
          <cell r="A1869" t="str">
            <v>16-A00-6010-5-17</v>
          </cell>
          <cell r="B1869" t="str">
            <v>https://iiif.dl.itc.u-tokyo.ac.jp/iiif/kunshujou/A00_6010/005/005_0006.tif/5306,2500,876,2040/,300/0/default.jpg</v>
          </cell>
        </row>
        <row r="1870">
          <cell r="A1870" t="str">
            <v>16-A00-6010-12-167</v>
          </cell>
          <cell r="B1870" t="str">
            <v>https://iiif.dl.itc.u-tokyo.ac.jp/iiif/kunshujou/A00_6010/012/012_0036.tif/1182,581,1426,1957/,300/0/default.jpg</v>
          </cell>
        </row>
        <row r="1871">
          <cell r="A1871" t="str">
            <v>16-A00-6010-3-188</v>
          </cell>
          <cell r="B1871" t="str">
            <v>https://iiif.dl.itc.u-tokyo.ac.jp/iiif/kunshujou/A00_6010/003/003_0057.tif/954,547,1424,2231/,300/0/default.jpg</v>
          </cell>
        </row>
        <row r="1872">
          <cell r="A1872" t="str">
            <v>16-A00-6010-1-54</v>
          </cell>
          <cell r="B1872" t="str">
            <v>https://iiif.dl.itc.u-tokyo.ac.jp/iiif/kunshujou/A00_6010/001/001_0009.tif/869,2904,3165,1413/,300/0/default.jpg</v>
          </cell>
        </row>
        <row r="1873">
          <cell r="A1873" t="str">
            <v>16-A00-6010-3-69</v>
          </cell>
          <cell r="B1873" t="str">
            <v>https://iiif.dl.itc.u-tokyo.ac.jp/iiif/kunshujou/A00_6010/003/003_0027.tif/1643,2782,3250,1715/,300/0/default.jpg</v>
          </cell>
        </row>
        <row r="1874">
          <cell r="A1874" t="str">
            <v>16-A00-6010-9-34</v>
          </cell>
          <cell r="B1874" t="str">
            <v>https://iiif.dl.itc.u-tokyo.ac.jp/iiif/kunshujou/A00_6010/009/009_0009.tif/3897,718,1417,4075/,300/0/default.jpg</v>
          </cell>
        </row>
        <row r="1875">
          <cell r="A1875" t="str">
            <v>16-A00-6010-4-320</v>
          </cell>
          <cell r="B1875" t="str">
            <v>https://iiif.dl.itc.u-tokyo.ac.jp/iiif/kunshujou/A00_6010/004/004_0037.tif/5209,3569,692,937/,300/0/default.jpg</v>
          </cell>
        </row>
        <row r="1876">
          <cell r="A1876" t="str">
            <v>16-A00-6010-9-43</v>
          </cell>
          <cell r="B1876" t="str">
            <v>https://iiif.dl.itc.u-tokyo.ac.jp/iiif/kunshujou/A00_6010/009/009_0010.tif/5219,3282,1524,1564/,300/0/default.jpg</v>
          </cell>
        </row>
        <row r="1877">
          <cell r="A1877" t="str">
            <v>16-A00-6010-12-96</v>
          </cell>
          <cell r="B1877" t="str">
            <v>https://iiif.dl.itc.u-tokyo.ac.jp/iiif/kunshujou/A00_6010/012/012_0016.tif/984,565,1529,3544/,300/0/default.jpg</v>
          </cell>
        </row>
        <row r="1878">
          <cell r="A1878" t="str">
            <v>16-A00-6010-4-357</v>
          </cell>
          <cell r="B1878" t="str">
            <v>https://iiif.dl.itc.u-tokyo.ac.jp/iiif/kunshujou/A00_6010/004/004_0044.tif/3514,497,2590,2659/,300/0/default.jpg</v>
          </cell>
        </row>
        <row r="1879">
          <cell r="A1879" t="str">
            <v>16-A00-6010-1-23</v>
          </cell>
          <cell r="B1879" t="str">
            <v>https://iiif.dl.itc.u-tokyo.ac.jp/iiif/kunshujou/A00_6010/001/001_0005.tif/3873,3287,624,1010/,300/0/default.jpg</v>
          </cell>
        </row>
        <row r="1880">
          <cell r="A1880" t="str">
            <v>16-A00-6010-12-110</v>
          </cell>
          <cell r="B1880" t="str">
            <v>https://iiif.dl.itc.u-tokyo.ac.jp/iiif/kunshujou/A00_6010/012/012_0022.tif/3625,3191,2521,1220/,300/0/default.jpg</v>
          </cell>
        </row>
        <row r="1881">
          <cell r="A1881" t="str">
            <v>16-A00-6010-1-119</v>
          </cell>
          <cell r="B1881" t="str">
            <v>https://iiif.dl.itc.u-tokyo.ac.jp/iiif/kunshujou/A00_6010/001/001_0018.tif/876,3402,391,554/,300/0/default.jpg</v>
          </cell>
        </row>
        <row r="1882">
          <cell r="A1882" t="str">
            <v>16-A00-6010-5-60</v>
          </cell>
          <cell r="B1882" t="str">
            <v>https://iiif.dl.itc.u-tokyo.ac.jp/iiif/kunshujou/A00_6010/005/005_0021.tif/5350,2966,829,1540/,300/0/default.jpg</v>
          </cell>
        </row>
        <row r="1883">
          <cell r="A1883" t="str">
            <v>16-A00-6010-13-110</v>
          </cell>
          <cell r="B1883" t="str">
            <v>https://iiif.dl.itc.u-tokyo.ac.jp/iiif/kunshujou/A00_6010/013/013_0038.tif/4033,3627,2112,1255/,300/0/default.jpg</v>
          </cell>
        </row>
        <row r="1884">
          <cell r="A1884" t="str">
            <v>16-A00-6010-2-110</v>
          </cell>
          <cell r="B1884" t="str">
            <v>https://iiif.dl.itc.u-tokyo.ac.jp/iiif/kunshujou/A00_6010/002/002_0034.tif/2725,546,693,1343/,300/0/default.jpg</v>
          </cell>
        </row>
        <row r="1885">
          <cell r="A1885" t="str">
            <v>16-A00-6010-10-119</v>
          </cell>
          <cell r="B1885" t="str">
            <v>https://iiif.dl.itc.u-tokyo.ac.jp/iiif/kunshujou/A00_6010/010/010_0030.tif/3819,462,2119,4035/,300/0/default.jpg</v>
          </cell>
        </row>
        <row r="1886">
          <cell r="A1886" t="str">
            <v>16-A00-6010-3-110</v>
          </cell>
          <cell r="B1886" t="str">
            <v>https://iiif.dl.itc.u-tokyo.ac.jp/iiif/kunshujou/A00_6010/003/003_0037.tif/3882,2014,2263,2497/,300/0/default.jpg</v>
          </cell>
        </row>
        <row r="1887">
          <cell r="A1887" t="str">
            <v>16-A00-6010-4-212</v>
          </cell>
          <cell r="B1887" t="str">
            <v>https://iiif.dl.itc.u-tokyo.ac.jp/iiif/kunshujou/A00_6010/004/004_0025.tif/3606,3005,1029,1532/,300/0/default.jpg</v>
          </cell>
        </row>
        <row r="1888">
          <cell r="A1888" t="str">
            <v>16-A00-6010-10-44</v>
          </cell>
          <cell r="B1888" t="str">
            <v>https://iiif.dl.itc.u-tokyo.ac.jp/iiif/kunshujou/A00_6010/010/010_0009.tif/4749,1288,1294,3248/,300/0/default.jpg</v>
          </cell>
        </row>
        <row r="1889">
          <cell r="A1889" t="str">
            <v>16-A00-6010-12-79</v>
          </cell>
          <cell r="B1889" t="str">
            <v>https://iiif.dl.itc.u-tokyo.ac.jp/iiif/kunshujou/A00_6010/012/012_0015.tif/5133,2794,1124,839/,300/0/default.jpg</v>
          </cell>
        </row>
        <row r="1890">
          <cell r="A1890" t="str">
            <v>16-A00-6010-11-86</v>
          </cell>
          <cell r="B1890" t="str">
            <v>https://iiif.dl.itc.u-tokyo.ac.jp/iiif/kunshujou/A00_6010/011/011_0076.tif/2607,329,2194,2363/,300/0/default.jpg</v>
          </cell>
        </row>
        <row r="1891">
          <cell r="A1891" t="str">
            <v>16-A00-6010-2-33</v>
          </cell>
          <cell r="B1891" t="str">
            <v>https://iiif.dl.itc.u-tokyo.ac.jp/iiif/kunshujou/A00_6010/002/002_0012.tif/4409,3263,619,1056/,300/0/default.jpg</v>
          </cell>
        </row>
        <row r="1892">
          <cell r="A1892" t="str">
            <v>16-A00-6010-6-70</v>
          </cell>
          <cell r="B1892" t="str">
            <v>https://iiif.dl.itc.u-tokyo.ac.jp/iiif/kunshujou/A00_6010/006/006_0041.tif/1301,757,4673,3656/,300/0/default.jpg</v>
          </cell>
        </row>
        <row r="1893">
          <cell r="A1893" t="str">
            <v>16-A00-6010-13-4</v>
          </cell>
          <cell r="B1893" t="str">
            <v>https://iiif.dl.itc.u-tokyo.ac.jp/iiif/kunshujou/A00_6010/013/013_0003.tif/1216,618,1762,2461/,300/0/default.jpg</v>
          </cell>
        </row>
        <row r="1894">
          <cell r="A1894" t="str">
            <v>16-A00-6010-1-230</v>
          </cell>
          <cell r="B1894" t="str">
            <v>https://iiif.dl.itc.u-tokyo.ac.jp/iiif/kunshujou/A00_6010/001/001_0043.tif/917,496,5049,3757/,300/0/default.jpg</v>
          </cell>
        </row>
        <row r="1895">
          <cell r="A1895" t="str">
            <v>16-A00-6010-11-69</v>
          </cell>
          <cell r="B1895" t="str">
            <v>https://iiif.dl.itc.u-tokyo.ac.jp/iiif/kunshujou/A00_6010/011/011_0066.tif/1413,2762,864,1867/,300/0/default.jpg</v>
          </cell>
        </row>
        <row r="1896">
          <cell r="A1896" t="str">
            <v>16-A00-6010-13-54</v>
          </cell>
          <cell r="B1896" t="str">
            <v>https://iiif.dl.itc.u-tokyo.ac.jp/iiif/kunshujou/A00_6010/013/013_0023.tif/831,2955,2676,2031/,300/0/default.jpg</v>
          </cell>
        </row>
        <row r="1897">
          <cell r="A1897" t="str">
            <v>16-A00-6010-5-37</v>
          </cell>
          <cell r="B1897" t="str">
            <v>https://iiif.dl.itc.u-tokyo.ac.jp/iiif/kunshujou/A00_6010/005/005_0013.tif/4925,701,1082,1373/,300/0/default.jpg</v>
          </cell>
        </row>
        <row r="1898">
          <cell r="A1898" t="str">
            <v>16-A00-6010-12-147</v>
          </cell>
          <cell r="B1898" t="str">
            <v>https://iiif.dl.itc.u-tokyo.ac.jp/iiif/kunshujou/A00_6010/012/012_0030.tif/2753,803,847,744/,300/0/default.jpg</v>
          </cell>
        </row>
        <row r="1899">
          <cell r="A1899" t="str">
            <v>16-A00-6010-3-49</v>
          </cell>
          <cell r="B1899" t="str">
            <v>https://iiif.dl.itc.u-tokyo.ac.jp/iiif/kunshujou/A00_6010/003/003_0019.tif/2171,2510,1365,1968/,300/0/default.jpg</v>
          </cell>
        </row>
        <row r="1900">
          <cell r="A1900" t="str">
            <v>16-A00-6010-1-74</v>
          </cell>
          <cell r="B1900" t="str">
            <v>https://iiif.dl.itc.u-tokyo.ac.jp/iiif/kunshujou/A00_6010/001/001_0013.tif/3567,398,625,3866/,300/0/default.jpg</v>
          </cell>
        </row>
        <row r="1901">
          <cell r="A1901" t="str">
            <v>16-A00-6010-9-14</v>
          </cell>
          <cell r="B1901" t="str">
            <v>https://iiif.dl.itc.u-tokyo.ac.jp/iiif/kunshujou/A00_6010/009/009_0006.tif/3843,641,1445,4197/,300/0/default.jpg</v>
          </cell>
        </row>
        <row r="1902">
          <cell r="A1902" t="str">
            <v>16-A00-6010-4-300</v>
          </cell>
          <cell r="B1902" t="str">
            <v>https://iiif.dl.itc.u-tokyo.ac.jp/iiif/kunshujou/A00_6010/004/004_0034.tif/1028,536,2345,2345/,300/0/default.jpg</v>
          </cell>
        </row>
        <row r="1903">
          <cell r="A1903" t="str">
            <v>16-A00-6010-10-13</v>
          </cell>
          <cell r="B1903" t="str">
            <v>https://iiif.dl.itc.u-tokyo.ac.jp/iiif/kunshujou/A00_6010/010/010_0004.tif/2416,600,978,1195/,300/0/default.jpg</v>
          </cell>
        </row>
        <row r="1904">
          <cell r="A1904" t="str">
            <v>16-A00-6010-1-8</v>
          </cell>
          <cell r="B1904" t="str">
            <v>https://iiif.dl.itc.u-tokyo.ac.jp/iiif/kunshujou/A00_6010/001/001_0003.tif/1292,2904,1267,691/,300/0/default.jpg</v>
          </cell>
        </row>
        <row r="1905">
          <cell r="A1905" t="str">
            <v>16-A00-6010-4-245</v>
          </cell>
          <cell r="B1905" t="str">
            <v>https://iiif.dl.itc.u-tokyo.ac.jp/iiif/kunshujou/A00_6010/004/004_0028.tif/3594,580,783,1302/,300/0/default.jpg</v>
          </cell>
        </row>
        <row r="1906">
          <cell r="A1906" t="str">
            <v>16-A00-6010-3-147</v>
          </cell>
          <cell r="B1906" t="str">
            <v>https://iiif.dl.itc.u-tokyo.ac.jp/iiif/kunshujou/A00_6010/003/003_0046.tif/2881,603,636,1721/,300/0/default.jpg</v>
          </cell>
        </row>
        <row r="1907">
          <cell r="A1907" t="str">
            <v>16-A00-6010-14-50</v>
          </cell>
          <cell r="B1907" t="str">
            <v>https://iiif.dl.itc.u-tokyo.ac.jp/iiif/kunshujou/A00_6010/014/014_0041.tif/916,1258,1488,3488/,300/0/default.jpg</v>
          </cell>
        </row>
        <row r="1908">
          <cell r="A1908" t="str">
            <v>16-A00-6010-4-496</v>
          </cell>
          <cell r="B1908" t="str">
            <v>https://iiif.dl.itc.u-tokyo.ac.jp/iiif/kunshujou/A00_6010/004/004_0061.tif/3339,2639,2645,1936/,300/0/default.jpg</v>
          </cell>
        </row>
        <row r="1909">
          <cell r="A1909" t="str">
            <v>16-A00-6010-15-92</v>
          </cell>
          <cell r="B1909" t="str">
            <v>https://iiif.dl.itc.u-tokyo.ac.jp/iiif/kunshujou/A00_6010/015/015_0044.tif/918,3244,1881,1476/,300/0/default.jpg</v>
          </cell>
        </row>
        <row r="1910">
          <cell r="A1910" t="str">
            <v>16-A00-6010-6-27</v>
          </cell>
          <cell r="B1910" t="str">
            <v>https://iiif.dl.itc.u-tokyo.ac.jp/iiif/kunshujou/A00_6010/006/006_0016.tif/4177,547,1893,3992/,300/0/default.jpg</v>
          </cell>
        </row>
        <row r="1911">
          <cell r="A1911" t="str">
            <v>16-A00-6010-2-64</v>
          </cell>
          <cell r="B1911" t="str">
            <v>https://iiif.dl.itc.u-tokyo.ac.jp/iiif/kunshujou/A00_6010/002/002_0021.tif/3424,2633,885,1805/,300/0/default.jpg</v>
          </cell>
        </row>
        <row r="1912">
          <cell r="A1912" t="str">
            <v>16-A00-6010-8-39</v>
          </cell>
          <cell r="B1912" t="str">
            <v>https://iiif.dl.itc.u-tokyo.ac.jp/iiif/kunshujou/A00_6010/008/008_0015.tif/3649,490,999,1715/,300/0/default.jpg</v>
          </cell>
        </row>
        <row r="1913">
          <cell r="A1913" t="str">
            <v>16-A00-6010-1-267</v>
          </cell>
          <cell r="B1913" t="str">
            <v>https://iiif.dl.itc.u-tokyo.ac.jp/iiif/kunshujou/A00_6010/001/001_0048.tif/2068,3086,772,1112/,300/0/default.jpg</v>
          </cell>
        </row>
        <row r="1914">
          <cell r="A1914" t="str">
            <v>16-A00-6010-5-183</v>
          </cell>
          <cell r="B1914" t="str">
            <v>https://iiif.dl.itc.u-tokyo.ac.jp/iiif/kunshujou/A00_6010/005/005_0050.tif/1990,2810,1616,1658/,300/0/default.jpg</v>
          </cell>
        </row>
        <row r="1915">
          <cell r="A1915" t="str">
            <v>16-A00-6010-4-183</v>
          </cell>
          <cell r="B1915" t="str">
            <v>https://iiif.dl.itc.u-tokyo.ac.jp/iiif/kunshujou/A00_6010/004/004_0023.tif/2811,682,613,965/,300/0/default.jpg</v>
          </cell>
        </row>
        <row r="1916">
          <cell r="A1916" t="str">
            <v>16-A00-6010-4-479</v>
          </cell>
          <cell r="B1916" t="str">
            <v>https://iiif.dl.itc.u-tokyo.ac.jp/iiif/kunshujou/A00_6010/004/004_0057.tif/1087,3127,795,1475/,300/0/default.jpg</v>
          </cell>
        </row>
        <row r="1917">
          <cell r="A1917" t="str">
            <v>16-A00-6010-4-316</v>
          </cell>
          <cell r="B1917" t="str">
            <v>https://iiif.dl.itc.u-tokyo.ac.jp/iiif/kunshujou/A00_6010/004/004_0036.tif/3418,3039,597,1424/,300/0/default.jpg</v>
          </cell>
        </row>
        <row r="1918">
          <cell r="A1918" t="str">
            <v>16-A00-6010-1-62</v>
          </cell>
          <cell r="B1918" t="str">
            <v>https://iiif.dl.itc.u-tokyo.ac.jp/iiif/kunshujou/A00_6010/001/001_0011.tif/3511,3328,680,913/,300/0/default.jpg</v>
          </cell>
        </row>
        <row r="1919">
          <cell r="A1919" t="str">
            <v>16-A00-6010-12-151</v>
          </cell>
          <cell r="B1919" t="str">
            <v>https://iiif.dl.itc.u-tokyo.ac.jp/iiif/kunshujou/A00_6010/012/012_0031.tif/2903,534,3258,2679/,300/0/default.jpg</v>
          </cell>
        </row>
        <row r="1920">
          <cell r="A1920" t="str">
            <v>16-A00-6010-1-158</v>
          </cell>
          <cell r="B1920" t="str">
            <v>https://iiif.dl.itc.u-tokyo.ac.jp/iiif/kunshujou/A00_6010/001/001_0028.tif/3451,548,2514,3822/,300/0/default.jpg</v>
          </cell>
        </row>
        <row r="1921">
          <cell r="A1921" t="str">
            <v>16-A00-6010-5-21</v>
          </cell>
          <cell r="B1921" t="str">
            <v>https://iiif.dl.itc.u-tokyo.ac.jp/iiif/kunshujou/A00_6010/005/005_0007.tif/3143,524,3095,2099/,300/0/default.jpg</v>
          </cell>
        </row>
        <row r="1922">
          <cell r="A1922" t="str">
            <v>16-A00-6010-14-46</v>
          </cell>
          <cell r="B1922" t="str">
            <v>https://iiif.dl.itc.u-tokyo.ac.jp/iiif/kunshujou/A00_6010/014/014_0041.tif/2412,498,1080,1679/,300/0/default.jpg</v>
          </cell>
        </row>
        <row r="1923">
          <cell r="A1923" t="str">
            <v>16-A00-6010-10-158</v>
          </cell>
          <cell r="B1923" t="str">
            <v>https://iiif.dl.itc.u-tokyo.ac.jp/iiif/kunshujou/A00_6010/010/010_0044.tif/1085,550,1294,1767/,300/0/default.jpg</v>
          </cell>
        </row>
        <row r="1924">
          <cell r="A1924" t="str">
            <v>16-A00-6010-3-151</v>
          </cell>
          <cell r="B1924" t="str">
            <v>https://iiif.dl.itc.u-tokyo.ac.jp/iiif/kunshujou/A00_6010/003/003_0046.tif/2902,3481,516,956/,300/0/default.jpg</v>
          </cell>
        </row>
        <row r="1925">
          <cell r="A1925" t="str">
            <v>16-A00-6010-4-253</v>
          </cell>
          <cell r="B1925" t="str">
            <v>https://iiif.dl.itc.u-tokyo.ac.jp/iiif/kunshujou/A00_6010/004/004_0029.tif/4256,635,700,1485/,300/0/default.jpg</v>
          </cell>
        </row>
        <row r="1926">
          <cell r="A1926" t="str">
            <v>16-A00-6010-12-38</v>
          </cell>
          <cell r="B1926" t="str">
            <v>https://iiif.dl.itc.u-tokyo.ac.jp/iiif/kunshujou/A00_6010/012/012_0010.tif/3655,801,407,637/,300/0/default.jpg</v>
          </cell>
        </row>
        <row r="1927">
          <cell r="A1927" t="str">
            <v>16-A00-6010-2-72</v>
          </cell>
          <cell r="B1927" t="str">
            <v>https://iiif.dl.itc.u-tokyo.ac.jp/iiif/kunshujou/A00_6010/002/002_0025.tif/851,553,2545,1715/,300/0/default.jpg</v>
          </cell>
        </row>
        <row r="1928">
          <cell r="A1928" t="str">
            <v>16-A00-6010-6-31</v>
          </cell>
          <cell r="B1928" t="str">
            <v>https://iiif.dl.itc.u-tokyo.ac.jp/iiif/kunshujou/A00_6010/006/006_0017.tif/978,1094,3102,2984/,300/0/default.jpg</v>
          </cell>
        </row>
        <row r="1929">
          <cell r="A1929" t="str">
            <v>16-A00-6010-15-84</v>
          </cell>
          <cell r="B1929" t="str">
            <v>https://iiif.dl.itc.u-tokyo.ac.jp/iiif/kunshujou/A00_6010/015/015_0043.tif/3718,589,881,1831/,300/0/default.jpg</v>
          </cell>
        </row>
        <row r="1930">
          <cell r="A1930" t="str">
            <v>16-A00-6010-4-480</v>
          </cell>
          <cell r="B1930" t="str">
            <v>https://iiif.dl.itc.u-tokyo.ac.jp/iiif/kunshujou/A00_6010/004/004_0058.tif/4060,578,1960,2374/,300/0/default.jpg</v>
          </cell>
        </row>
        <row r="1931">
          <cell r="A1931" t="str">
            <v>16-A00-6010-4-195</v>
          </cell>
          <cell r="B1931" t="str">
            <v>https://iiif.dl.itc.u-tokyo.ac.jp/iiif/kunshujou/A00_6010/004/004_0024.tif/1775,2625,1543,1275/,300/0/default.jpg</v>
          </cell>
        </row>
        <row r="1932">
          <cell r="A1932" t="str">
            <v>16-A00-6010-5-195</v>
          </cell>
          <cell r="B1932" t="str">
            <v>https://iiif.dl.itc.u-tokyo.ac.jp/iiif/kunshujou/A00_6010/005/005_0054.tif/3877,744,2141,3577/,300/0/default.jpg</v>
          </cell>
        </row>
        <row r="1933">
          <cell r="A1933" t="str">
            <v>16-A00-6010-13-15</v>
          </cell>
          <cell r="B1933" t="str">
            <v>https://iiif.dl.itc.u-tokyo.ac.jp/iiif/kunshujou/A00_6010/013/013_0007.tif/839,1148,5925,3677/,300/0/default.jpg</v>
          </cell>
        </row>
        <row r="1934">
          <cell r="A1934" t="str">
            <v>16-A00-6010-11-28</v>
          </cell>
          <cell r="B1934" t="str">
            <v>https://iiif.dl.itc.u-tokyo.ac.jp/iiif/kunshujou/A00_6010/011/011_0028.tif/1015,658,5073,3832/,300/0/default.jpg</v>
          </cell>
        </row>
        <row r="1935">
          <cell r="A1935" t="str">
            <v>16-A00-6010-11-28</v>
          </cell>
          <cell r="B1935" t="str">
            <v>https://iiif.dl.itc.u-tokyo.ac.jp/iiif/kunshujou/A00_6010/011/011_0029.tif/3656,681,2433,3824/,300/0/default.jpg</v>
          </cell>
        </row>
        <row r="1936">
          <cell r="A1936" t="str">
            <v>16-A00-6010-13-106</v>
          </cell>
          <cell r="B1936" t="str">
            <v>https://iiif.dl.itc.u-tokyo.ac.jp/iiif/kunshujou/A00_6010/013/013_0037.tif/994,2235,2562,1509/,300/0/default.jpg</v>
          </cell>
        </row>
        <row r="1937">
          <cell r="A1937" t="str">
            <v>16-A00-6010-5-76</v>
          </cell>
          <cell r="B1937" t="str">
            <v>https://iiif.dl.itc.u-tokyo.ac.jp/iiif/kunshujou/A00_6010/005/005_0023.tif/1067,577,893,2696/,300/0/default.jpg</v>
          </cell>
        </row>
        <row r="1938">
          <cell r="A1938" t="str">
            <v>16-A00-6010-12-106</v>
          </cell>
          <cell r="B1938" t="str">
            <v>https://iiif.dl.itc.u-tokyo.ac.jp/iiif/kunshujou/A00_6010/012/012_0021.tif/2235,539,1224,4048/,300/0/default.jpg</v>
          </cell>
        </row>
        <row r="1939">
          <cell r="A1939" t="str">
            <v>16-A00-6010-1-35</v>
          </cell>
          <cell r="B1939" t="str">
            <v>https://iiif.dl.itc.u-tokyo.ac.jp/iiif/kunshujou/A00_6010/001/001_0006.tif/2777,3586,564,730/,300/0/default.jpg</v>
          </cell>
        </row>
        <row r="1940">
          <cell r="A1940" t="str">
            <v>16-A00-6010-4-341</v>
          </cell>
          <cell r="B1940" t="str">
            <v>https://iiif.dl.itc.u-tokyo.ac.jp/iiif/kunshujou/A00_6010/004/004_0041.tif/1095,598,3081,3832/,300/0/default.jpg</v>
          </cell>
        </row>
        <row r="1941">
          <cell r="A1941" t="str">
            <v>16-A00-6010-12-80</v>
          </cell>
          <cell r="B1941" t="str">
            <v>https://iiif.dl.itc.u-tokyo.ac.jp/iiif/kunshujou/A00_6010/012/012_0015.tif/4371,2856,633,930/,300/0/default.jpg</v>
          </cell>
        </row>
        <row r="1942">
          <cell r="A1942" t="str">
            <v>16-A00-6010-9-55</v>
          </cell>
          <cell r="B1942" t="str">
            <v>https://iiif.dl.itc.u-tokyo.ac.jp/iiif/kunshujou/A00_6010/009/009_0011.tif/1943,3359,943,1188/,300/0/default.jpg</v>
          </cell>
        </row>
        <row r="1943">
          <cell r="A1943" t="str">
            <v>16-A00-6010-10-52</v>
          </cell>
          <cell r="B1943" t="str">
            <v>https://iiif.dl.itc.u-tokyo.ac.jp/iiif/kunshujou/A00_6010/010/010_0010.tif/3506,1047,907,1565/,300/0/default.jpg</v>
          </cell>
        </row>
        <row r="1944">
          <cell r="A1944" t="str">
            <v>16-A00-6010-4-204</v>
          </cell>
          <cell r="B1944" t="str">
            <v>https://iiif.dl.itc.u-tokyo.ac.jp/iiif/kunshujou/A00_6010/004/004_0025.tif/3546,578,1891,1811/,300/0/default.jpg</v>
          </cell>
        </row>
        <row r="1945">
          <cell r="A1945" t="str">
            <v>16-A00-6010-3-106</v>
          </cell>
          <cell r="B1945" t="str">
            <v>https://iiif.dl.itc.u-tokyo.ac.jp/iiif/kunshujou/A00_6010/003/003_0037.tif/3512,972,541,714/,300/0/default.jpg</v>
          </cell>
        </row>
        <row r="1946">
          <cell r="A1946" t="str">
            <v>16-A00-6010-5-99</v>
          </cell>
          <cell r="B1946" t="str">
            <v>https://iiif.dl.itc.u-tokyo.ac.jp/iiif/kunshujou/A00_6010/005/005_0026.tif/3778,3536,736,689/,300/0/default.jpg</v>
          </cell>
        </row>
        <row r="1947">
          <cell r="A1947" t="str">
            <v>16-A00-6010-14-11</v>
          </cell>
          <cell r="B1947" t="str">
            <v>https://iiif.dl.itc.u-tokyo.ac.jp/iiif/kunshujou/A00_6010/014/014_0014.tif/3609,1102,2842,3815/,300/0/default.jpg</v>
          </cell>
        </row>
        <row r="1948">
          <cell r="A1948" t="str">
            <v>16-A00-6010-2-106</v>
          </cell>
          <cell r="B1948" t="str">
            <v>https://iiif.dl.itc.u-tokyo.ac.jp/iiif/kunshujou/A00_6010/002/002_0032.tif/925,3231,877,1102/,300/0/default.jpg</v>
          </cell>
        </row>
        <row r="1949">
          <cell r="A1949" t="str">
            <v>16-A00-6010-5-204</v>
          </cell>
          <cell r="B1949" t="str">
            <v>https://iiif.dl.itc.u-tokyo.ac.jp/iiif/kunshujou/A00_6010/005/005_0058.tif/952,870,2623,3535/,300/0/default.jpg</v>
          </cell>
        </row>
        <row r="1950">
          <cell r="A1950" t="str">
            <v>16-A00-6010-6-66</v>
          </cell>
          <cell r="B1950" t="str">
            <v>https://iiif.dl.itc.u-tokyo.ac.jp/iiif/kunshujou/A00_6010/006/006_0036.tif/1032,563,5122,3902/,300/0/default.jpg</v>
          </cell>
        </row>
        <row r="1951">
          <cell r="A1951" t="str">
            <v>16-A00-6010-2-25</v>
          </cell>
          <cell r="B1951" t="str">
            <v>https://iiif.dl.itc.u-tokyo.ac.jp/iiif/kunshujou/A00_6010/002/002_0007.tif/2528,2851,1605,1584/,300/0/default.jpg</v>
          </cell>
        </row>
        <row r="1952">
          <cell r="A1952" t="str">
            <v>16-A00-6010-11-90</v>
          </cell>
          <cell r="B1952" t="str">
            <v>https://iiif.dl.itc.u-tokyo.ac.jp/iiif/kunshujou/A00_6010/011/011_0074.tif/917,560,1292,2073/,300/0/default.jpg</v>
          </cell>
        </row>
        <row r="1953">
          <cell r="A1953" t="str">
            <v>16-A00-6010-11-90</v>
          </cell>
          <cell r="B1953" t="str">
            <v>https://iiif.dl.itc.u-tokyo.ac.jp/iiif/kunshujou/A00_6010/011/011_0078.tif/1939,1589,2401,2283/,300/0/default.jpg</v>
          </cell>
        </row>
        <row r="1954">
          <cell r="A1954" t="str">
            <v>16-A00-6010-13-42</v>
          </cell>
          <cell r="B1954" t="str">
            <v>https://iiif.dl.itc.u-tokyo.ac.jp/iiif/kunshujou/A00_6010/013/013_0019.tif/4550,610,2182,3386/,300/0/default.jpg</v>
          </cell>
        </row>
        <row r="1955">
          <cell r="A1955" t="str">
            <v>16-A00-6010-1-226</v>
          </cell>
          <cell r="B1955" t="str">
            <v>https://iiif.dl.itc.u-tokyo.ac.jp/iiif/kunshujou/A00_6010/001/001_0042.tif/2817,3085,580,1082/,300/0/default.jpg</v>
          </cell>
        </row>
        <row r="1956">
          <cell r="A1956" t="str">
            <v>16-A00-6010-6-89</v>
          </cell>
          <cell r="B1956" t="str">
            <v>https://iiif.dl.itc.u-tokyo.ac.jp/iiif/kunshujou/A00_6010/006/006_0061.tif/1137,570,5092,3910/,300/0/default.jpg</v>
          </cell>
        </row>
        <row r="1957">
          <cell r="A1957" t="str">
            <v>16-A00-6010-4-438</v>
          </cell>
          <cell r="B1957" t="str">
            <v>https://iiif.dl.itc.u-tokyo.ac.jp/iiif/kunshujou/A00_6010/004/004_0054.tif/3735,578,595,785/,300/0/default.jpg</v>
          </cell>
        </row>
        <row r="1958">
          <cell r="A1958" t="str">
            <v>16-A00-6010-12-14</v>
          </cell>
          <cell r="B1958" t="str">
            <v>https://iiif.dl.itc.u-tokyo.ac.jp/iiif/kunshujou/A00_6010/012/012_0005.tif/1021,2739,751,645/,300/0/default.jpg</v>
          </cell>
        </row>
        <row r="1959">
          <cell r="A1959" t="str">
            <v>16-A00-6010-10-29</v>
          </cell>
          <cell r="B1959" t="str">
            <v>https://iiif.dl.itc.u-tokyo.ac.jp/iiif/kunshujou/A00_6010/010/010_0008.tif/4331,825,753,1389/,300/0/default.jpg</v>
          </cell>
        </row>
        <row r="1960">
          <cell r="A1960" t="str">
            <v>16-A00-6010-12-192</v>
          </cell>
          <cell r="B1960" t="str">
            <v>https://iiif.dl.itc.u-tokyo.ac.jp/iiif/kunshujou/A00_6010/012/012_0055.tif/734,635,6067,3831/,300/0/default.jpg</v>
          </cell>
        </row>
        <row r="1961">
          <cell r="A1961" t="str">
            <v>16-A00-6010-11-5</v>
          </cell>
          <cell r="B1961" t="str">
            <v>https://iiif.dl.itc.u-tokyo.ac.jp/iiif/kunshujou/A00_6010/011/011_0004.tif/3683,796,1348,1955/,300/0/default.jpg</v>
          </cell>
        </row>
        <row r="1962">
          <cell r="A1962" t="str">
            <v>16-A00-6010-14-85</v>
          </cell>
          <cell r="B1962" t="str">
            <v>https://iiif.dl.itc.u-tokyo.ac.jp/iiif/kunshujou/A00_6010/014/014_0050.tif/4807,449,687,663/,300/0/default.jpg</v>
          </cell>
        </row>
        <row r="1963">
          <cell r="A1963" t="str">
            <v>16-A00-6010-1-174</v>
          </cell>
          <cell r="B1963" t="str">
            <v>https://iiif.dl.itc.u-tokyo.ac.jp/iiif/kunshujou/A00_6010/001/001_0031.tif/821,494,2442,3569/,300/0/default.jpg</v>
          </cell>
        </row>
        <row r="1964">
          <cell r="A1964" t="str">
            <v>16-A00-6010-7-30</v>
          </cell>
          <cell r="B1964" t="str">
            <v>https://iiif.dl.itc.u-tokyo.ac.jp/iiif/kunshujou/A00_6010/007/007_0018.tif/3732,855,2496,3356/,300/0/default.jpg</v>
          </cell>
        </row>
        <row r="1965">
          <cell r="A1965" t="str">
            <v>16-A00-6010-4-290</v>
          </cell>
          <cell r="B1965" t="str">
            <v>https://iiif.dl.itc.u-tokyo.ac.jp/iiif/kunshujou/A00_6010/004/004_0031.tif/1038,3643,725,748/,300/0/default.jpg</v>
          </cell>
        </row>
        <row r="1966">
          <cell r="A1966" t="str">
            <v>16-A00-6010-3-192</v>
          </cell>
          <cell r="B1966" t="str">
            <v>https://iiif.dl.itc.u-tokyo.ac.jp/iiif/kunshujou/A00_6010/003/003_0059.tif/936,2372,5185,2075/,300/0/default.jpg</v>
          </cell>
        </row>
        <row r="1967">
          <cell r="A1967" t="str">
            <v>16-A00-6010-3-73</v>
          </cell>
          <cell r="B1967" t="str">
            <v>https://iiif.dl.itc.u-tokyo.ac.jp/iiif/kunshujou/A00_6010/003/003_0028.tif/4848,2406,1288,2047/,300/0/default.jpg</v>
          </cell>
        </row>
        <row r="1968">
          <cell r="A1968" t="str">
            <v>16-A00-6010-13-39</v>
          </cell>
          <cell r="B1968" t="str">
            <v>https://iiif.dl.itc.u-tokyo.ac.jp/iiif/kunshujou/A00_6010/013/013_0015.tif/828,2707,2881,2192/,300/0/default.jpg</v>
          </cell>
        </row>
        <row r="1969">
          <cell r="A1969" t="str">
            <v>16-A00-6010-15-47</v>
          </cell>
          <cell r="B1969" t="str">
            <v>https://iiif.dl.itc.u-tokyo.ac.jp/iiif/kunshujou/A00_6010/015/015_0022.tif/3766,536,2792,4371/,300/0/default.jpg</v>
          </cell>
        </row>
        <row r="1970">
          <cell r="A1970" t="str">
            <v>16-A00-6010-15-156</v>
          </cell>
          <cell r="B1970" t="str">
            <v>https://iiif.dl.itc.u-tokyo.ac.jp/iiif/kunshujou/A00_6010/015/015_0065.tif/3741,301,2729,6192/,300/0/default.jpg</v>
          </cell>
        </row>
        <row r="1971">
          <cell r="A1971" t="str">
            <v>16-A00-6010-4-443</v>
          </cell>
          <cell r="B1971" t="str">
            <v>https://iiif.dl.itc.u-tokyo.ac.jp/iiif/kunshujou/A00_6010/004/004_0054.tif/1774,602,500,689/,300/0/default.jpg</v>
          </cell>
        </row>
        <row r="1972">
          <cell r="A1972" t="str">
            <v>16-A00-6010-4-156</v>
          </cell>
          <cell r="B1972" t="str">
            <v>https://iiif.dl.itc.u-tokyo.ac.jp/iiif/kunshujou/A00_6010/004/004_0021.tif/5284,1832,714,491/,300/0/default.jpg</v>
          </cell>
        </row>
        <row r="1973">
          <cell r="A1973" t="str">
            <v>16-A00-6010-4-506</v>
          </cell>
          <cell r="B1973" t="str">
            <v>https://iiif.dl.itc.u-tokyo.ac.jp/iiif/kunshujou/A00_6010/004/004_0062.tif/981,853,2532,3603/,300/0/default.jpg</v>
          </cell>
        </row>
        <row r="1974">
          <cell r="A1974" t="str">
            <v>16-A00-6010-4-506</v>
          </cell>
          <cell r="B1974" t="str">
            <v>https://iiif.dl.itc.u-tokyo.ac.jp/iiif/kunshujou/A00_6010/004/004_0063.tif/3532,857,2675,3546/,300/0/default.jpg</v>
          </cell>
        </row>
        <row r="1975">
          <cell r="A1975" t="str">
            <v>16-A00-6010-4-20</v>
          </cell>
          <cell r="B1975" t="str">
            <v>https://iiif.dl.itc.u-tokyo.ac.jp/iiif/kunshujou/A00_6010/004/004_0005.tif/965,597,1681,2182/,300/0/default.jpg</v>
          </cell>
        </row>
        <row r="1976">
          <cell r="A1976" t="str">
            <v>16-A00-6010-5-156</v>
          </cell>
          <cell r="B1976" t="str">
            <v>https://iiif.dl.itc.u-tokyo.ac.jp/iiif/kunshujou/A00_6010/005/005_0041.tif/1067,723,5097,3545/,300/0/default.jpg</v>
          </cell>
        </row>
        <row r="1977">
          <cell r="A1977" t="str">
            <v>16-A00-6010-10-123</v>
          </cell>
          <cell r="B1977" t="str">
            <v>https://iiif.dl.itc.u-tokyo.ac.jp/iiif/kunshujou/A00_6010/010/010_0031.tif/913,538,2565,4042/,300/0/default.jpg</v>
          </cell>
        </row>
        <row r="1978">
          <cell r="A1978" t="str">
            <v>16-A00-6010-7-88</v>
          </cell>
          <cell r="B1978" t="str">
            <v>https://iiif.dl.itc.u-tokyo.ac.jp/iiif/kunshujou/A00_6010/007/007_0056.tif/3695,361,2421,4172/,300/0/default.jpg</v>
          </cell>
        </row>
        <row r="1979">
          <cell r="A1979" t="str">
            <v>16-A00-6010-7-88</v>
          </cell>
          <cell r="B1979" t="str">
            <v>https://iiif.dl.itc.u-tokyo.ac.jp/iiif/kunshujou/A00_6010/007/007_0057.tif/1002,2747,2511,1801/,300/0/default.jpg</v>
          </cell>
        </row>
        <row r="1980">
          <cell r="A1980" t="str">
            <v>16-A00-6010-9-130</v>
          </cell>
          <cell r="B1980" t="str">
            <v>https://iiif.dl.itc.u-tokyo.ac.jp/iiif/kunshujou/A00_6010/009/009_0028.tif/3857,3312,714,1576/,300/0/default.jpg</v>
          </cell>
        </row>
        <row r="1981">
          <cell r="A1981" t="str">
            <v>16-A00-6010-4-228</v>
          </cell>
          <cell r="B1981" t="str">
            <v>https://iiif.dl.itc.u-tokyo.ac.jp/iiif/kunshujou/A00_6010/004/004_0026.tif/1028,590,729,1106/,300/0/default.jpg</v>
          </cell>
        </row>
        <row r="1982">
          <cell r="A1982" t="str">
            <v>16-A00-6010-4-382</v>
          </cell>
          <cell r="B1982" t="str">
            <v>https://iiif.dl.itc.u-tokyo.ac.jp/iiif/kunshujou/A00_6010/004/004_0046.tif/4102,3448,586,1084/,300/0/default.jpg</v>
          </cell>
        </row>
        <row r="1983">
          <cell r="A1983" t="str">
            <v>16-A00-6010-15-2</v>
          </cell>
          <cell r="B1983" t="str">
            <v>https://iiif.dl.itc.u-tokyo.ac.jp/iiif/kunshujou/A00_6010/015/015_0002.tif/3765,555,795,4357/,300/0/default.jpg</v>
          </cell>
        </row>
        <row r="1984">
          <cell r="A1984" t="str">
            <v>16-A00-6010-12-43</v>
          </cell>
          <cell r="B1984" t="str">
            <v>https://iiif.dl.itc.u-tokyo.ac.jp/iiif/kunshujou/A00_6010/012/012_0010.tif/3733,3544,875,784/,300/0/default.jpg</v>
          </cell>
        </row>
        <row r="1985">
          <cell r="A1985" t="str">
            <v>16-A00-6010-9-96</v>
          </cell>
          <cell r="B1985" t="str">
            <v>https://iiif.dl.itc.u-tokyo.ac.jp/iiif/kunshujou/A00_6010/009/009_0019.tif/907,773,1188,1378/,300/0/default.jpg</v>
          </cell>
        </row>
        <row r="1986">
          <cell r="A1986" t="str">
            <v>16-A00-6010-9-79</v>
          </cell>
          <cell r="B1986" t="str">
            <v>https://iiif.dl.itc.u-tokyo.ac.jp/iiif/kunshujou/A00_6010/009/009_0016.tif/3993,3622,971,1216/,300/0/default.jpg</v>
          </cell>
        </row>
        <row r="1987">
          <cell r="A1987" t="str">
            <v>16-A00-6010-10-91</v>
          </cell>
          <cell r="B1987" t="str">
            <v>https://iiif.dl.itc.u-tokyo.ac.jp/iiif/kunshujou/A00_6010/010/010_0020.tif/1060,740,4954,3809/,300/0/default.jpg</v>
          </cell>
        </row>
        <row r="1988">
          <cell r="A1988" t="str">
            <v>16-A00-6010-1-19</v>
          </cell>
          <cell r="B1988" t="str">
            <v>https://iiif.dl.itc.u-tokyo.ac.jp/iiif/kunshujou/A00_6010/001/001_0005.tif/2092,470,3717,2815/,300/0/default.jpg</v>
          </cell>
        </row>
        <row r="1989">
          <cell r="A1989" t="str">
            <v>16-A00-6010-3-24</v>
          </cell>
          <cell r="B1989" t="str">
            <v>https://iiif.dl.itc.u-tokyo.ac.jp/iiif/kunshujou/A00_6010/003/003_0009.tif/2128,2817,1363,1779/,300/0/default.jpg</v>
          </cell>
        </row>
        <row r="1990">
          <cell r="A1990" t="str">
            <v>16-A00-6010-7-67</v>
          </cell>
          <cell r="B1990" t="str">
            <v>https://iiif.dl.itc.u-tokyo.ac.jp/iiif/kunshujou/A00_6010/007/007_0041.tif/995,795,2556,3416/,300/0/default.jpg</v>
          </cell>
        </row>
        <row r="1991">
          <cell r="A1991" t="str">
            <v>16-A00-6010-1-123</v>
          </cell>
          <cell r="B1991" t="str">
            <v>https://iiif.dl.itc.u-tokyo.ac.jp/iiif/kunshujou/A00_6010/001/001_0019.tif/902,3007,1423,1251/,300/0/default.jpg</v>
          </cell>
        </row>
        <row r="1992">
          <cell r="A1992" t="str">
            <v>16-A00-6010-15-101</v>
          </cell>
          <cell r="B1992" t="str">
            <v>https://iiif.dl.itc.u-tokyo.ac.jp/iiif/kunshujou/A00_6010/015/015_0046.tif/2826,1646,839,591/,300/0/default.jpg</v>
          </cell>
        </row>
        <row r="1993">
          <cell r="A1993" t="str">
            <v>16-A00-6010-15-10</v>
          </cell>
          <cell r="B1993" t="str">
            <v>https://iiif.dl.itc.u-tokyo.ac.jp/iiif/kunshujou/A00_6010/015/015_0005.tif/981,494,2678,3638/,300/0/default.jpg</v>
          </cell>
        </row>
        <row r="1994">
          <cell r="A1994" t="str">
            <v>16-A00-6010-4-414</v>
          </cell>
          <cell r="B1994" t="str">
            <v>https://iiif.dl.itc.u-tokyo.ac.jp/iiif/kunshujou/A00_6010/004/004_0051.tif/4004,612,767,708/,300/0/default.jpg</v>
          </cell>
        </row>
        <row r="1995">
          <cell r="A1995" t="str">
            <v>16-A00-6010-12-203</v>
          </cell>
          <cell r="B1995" t="str">
            <v>https://iiif.dl.itc.u-tokyo.ac.jp/iiif/kunshujou/A00_6010/012/012_0065.tif/2346,576,3873,5039/,300/0/default.jpg</v>
          </cell>
        </row>
        <row r="1996">
          <cell r="A1996" t="str">
            <v>16-A00-6010-4-98</v>
          </cell>
          <cell r="B1996" t="str">
            <v>https://iiif.dl.itc.u-tokyo.ac.jp/iiif/kunshujou/A00_6010/004/004_0014.tif/877,561,1339,1766/,300/0/default.jpg</v>
          </cell>
        </row>
        <row r="1997">
          <cell r="A1997" t="str">
            <v>16-A00-6010-3-9</v>
          </cell>
          <cell r="B1997" t="str">
            <v>https://iiif.dl.itc.u-tokyo.ac.jp/iiif/kunshujou/A00_6010/003/003_0005.tif/1675,672,1647,1657/,300/0/default.jpg</v>
          </cell>
        </row>
        <row r="1998">
          <cell r="A1998" t="str">
            <v>16-A00-6010-7-108</v>
          </cell>
          <cell r="B1998" t="str">
            <v>https://iiif.dl.itc.u-tokyo.ac.jp/iiif/kunshujou/A00_6010/007/007_0072.tif/3643,518,2534,3970/,300/0/default.jpg</v>
          </cell>
        </row>
        <row r="1999">
          <cell r="A1999" t="str">
            <v>16-A00-6010-14-101</v>
          </cell>
          <cell r="B1999" t="str">
            <v>https://iiif.dl.itc.u-tokyo.ac.jp/iiif/kunshujou/A00_6010/014/014_0052.tif/2520,1757,582,1060/,300/0/default.jpg</v>
          </cell>
        </row>
        <row r="2000">
          <cell r="A2000" t="str">
            <v>16-A00-6010-11-53</v>
          </cell>
          <cell r="B2000" t="str">
            <v>https://iiif.dl.itc.u-tokyo.ac.jp/iiif/kunshujou/A00_6010/011/011_0058.tif/985,621,4856,3263/,300/0/default.jpg</v>
          </cell>
        </row>
        <row r="2001">
          <cell r="A2001" t="str">
            <v>16-A00-6010-11-53</v>
          </cell>
          <cell r="B2001" t="str">
            <v>https://iiif.dl.itc.u-tokyo.ac.jp/iiif/kunshujou/A00_6010/011/011_0059.tif/589,613,5470,3218/,300/0/default.jpg</v>
          </cell>
        </row>
        <row r="2002">
          <cell r="A2002" t="str">
            <v>16-A00-6010-13-81</v>
          </cell>
          <cell r="B2002" t="str">
            <v>https://iiif.dl.itc.u-tokyo.ac.jp/iiif/kunshujou/A00_6010/013/013_0033.tif/953,499,2696,1724/,300/0/default.jpg</v>
          </cell>
        </row>
        <row r="2003">
          <cell r="A2003" t="str">
            <v>16-A00-6010-8-54</v>
          </cell>
          <cell r="B2003" t="str">
            <v>https://iiif.dl.itc.u-tokyo.ac.jp/iiif/kunshujou/A00_6010/008/008_0019.tif/3649,490,2816,2954/,300/0/default.jpg</v>
          </cell>
        </row>
        <row r="2004">
          <cell r="A2004" t="str">
            <v>16-A00-6010-5-101</v>
          </cell>
          <cell r="B2004" t="str">
            <v>https://iiif.dl.itc.u-tokyo.ac.jp/iiif/kunshujou/A00_6010/005/005_0026.tif/1833,3222,934,1411/,300/0/default.jpg</v>
          </cell>
        </row>
        <row r="2005">
          <cell r="A2005" t="str">
            <v>16-A00-6010-4-77</v>
          </cell>
          <cell r="B2005" t="str">
            <v>https://iiif.dl.itc.u-tokyo.ac.jp/iiif/kunshujou/A00_6010/004/004_0012.tif/3626,2192,878,657/,300/0/default.jpg</v>
          </cell>
        </row>
        <row r="2006">
          <cell r="A2006" t="str">
            <v>16-A00-6010-4-101</v>
          </cell>
          <cell r="B2006" t="str">
            <v>https://iiif.dl.itc.u-tokyo.ac.jp/iiif/kunshujou/A00_6010/004/004_0014.tif/901,2276,1776,2335/,300/0/default.jpg</v>
          </cell>
        </row>
        <row r="2007">
          <cell r="A2007" t="str">
            <v>16-A00-6010-9-80</v>
          </cell>
          <cell r="B2007" t="str">
            <v>https://iiif.dl.itc.u-tokyo.ac.jp/iiif/kunshujou/A00_6010/009/009_0016.tif/3226,3780,686,884/,300/0/default.jpg</v>
          </cell>
        </row>
        <row r="2008">
          <cell r="A2008" t="str">
            <v>16-A00-6010-10-68</v>
          </cell>
          <cell r="B2008" t="str">
            <v>https://iiif.dl.itc.u-tokyo.ac.jp/iiif/kunshujou/A00_6010/010/010_0014.tif/1092,511,4912,1449/,300/0/default.jpg</v>
          </cell>
        </row>
        <row r="2009">
          <cell r="A2009" t="str">
            <v>16-A00-6010-12-55</v>
          </cell>
          <cell r="B2009" t="str">
            <v>https://iiif.dl.itc.u-tokyo.ac.jp/iiif/kunshujou/A00_6010/012/012_0013.tif/3943,3032,2259,1196/,300/0/default.jpg</v>
          </cell>
        </row>
        <row r="2010">
          <cell r="A2010" t="str">
            <v>16-A00-6010-4-394</v>
          </cell>
          <cell r="B2010" t="str">
            <v>https://iiif.dl.itc.u-tokyo.ac.jp/iiif/kunshujou/A00_6010/004/004_0047.tif/2722,3340,772,1156/,300/0/default.jpg</v>
          </cell>
        </row>
        <row r="2011">
          <cell r="A2011" t="str">
            <v>16-A00-6010-9-126</v>
          </cell>
          <cell r="B2011" t="str">
            <v>https://iiif.dl.itc.u-tokyo.ac.jp/iiif/kunshujou/A00_6010/009/009_0027.tif/836,773,2967,4035/,300/0/default.jpg</v>
          </cell>
        </row>
        <row r="2012">
          <cell r="A2012" t="str">
            <v>16-A00-6010-10-135</v>
          </cell>
          <cell r="B2012" t="str">
            <v>https://iiif.dl.itc.u-tokyo.ac.jp/iiif/kunshujou/A00_6010/010/010_0034.tif/1095,2650,2480,1837/,300/0/default.jpg</v>
          </cell>
        </row>
        <row r="2013">
          <cell r="A2013" t="str">
            <v>16-A00-6010-7-71</v>
          </cell>
          <cell r="B2013" t="str">
            <v>https://iiif.dl.itc.u-tokyo.ac.jp/iiif/kunshujou/A00_6010/007/007_0044.tif/3800,638,2384,3850/,300/0/default.jpg</v>
          </cell>
        </row>
        <row r="2014">
          <cell r="A2014" t="str">
            <v>16-A00-6010-1-135</v>
          </cell>
          <cell r="B2014" t="str">
            <v>https://iiif.dl.itc.u-tokyo.ac.jp/iiif/kunshujou/A00_6010/001/001_0021.tif/1021,527,3132,2476/,300/0/default.jpg</v>
          </cell>
        </row>
        <row r="2015">
          <cell r="A2015" t="str">
            <v>16-A00-6010-3-32</v>
          </cell>
          <cell r="B2015" t="str">
            <v>https://iiif.dl.itc.u-tokyo.ac.jp/iiif/kunshujou/A00_6010/003/003_0014.tif/879,956,4603,2241/,300/0/default.jpg</v>
          </cell>
        </row>
        <row r="2016">
          <cell r="A2016" t="str">
            <v>16-A00-6010-3-32</v>
          </cell>
          <cell r="B2016" t="str">
            <v>https://iiif.dl.itc.u-tokyo.ac.jp/iiif/kunshujou/A00_6010/003/003_0015.tif/3845,918,2280,2260/,300/0/default.jpg</v>
          </cell>
        </row>
        <row r="2017">
          <cell r="A2017" t="str">
            <v>16-A00-6010-10-1</v>
          </cell>
          <cell r="B2017" t="str">
            <v>https://iiif.dl.itc.u-tokyo.ac.jp/iiif/kunshujou/A00_6010/010/010_0003.tif/2137,524,1259,870/,300/0/default.jpg</v>
          </cell>
        </row>
        <row r="2018">
          <cell r="A2018" t="str">
            <v>16-A00-6010-10-87</v>
          </cell>
          <cell r="B2018" t="str">
            <v>https://iiif.dl.itc.u-tokyo.ac.jp/iiif/kunshujou/A00_6010/010/010_0018.tif/2728,531,653,1019/,300/0/default.jpg</v>
          </cell>
        </row>
        <row r="2019">
          <cell r="A2019" t="str">
            <v>16-A00-6010-11-45</v>
          </cell>
          <cell r="B2019" t="str">
            <v>https://iiif.dl.itc.u-tokyo.ac.jp/iiif/kunshujou/A00_6010/011/011_0045.tif/1129,735,4822,3738/,300/0/default.jpg</v>
          </cell>
        </row>
        <row r="2020">
          <cell r="A2020" t="str">
            <v>16-A00-6010-13-78</v>
          </cell>
          <cell r="B2020" t="str">
            <v>https://iiif.dl.itc.u-tokyo.ac.jp/iiif/kunshujou/A00_6010/013/013_0033.tif/4036,516,2398,1492/,300/0/default.jpg</v>
          </cell>
        </row>
        <row r="2021">
          <cell r="A2021" t="str">
            <v>16-A00-6010-4-402</v>
          </cell>
          <cell r="B2021" t="str">
            <v>https://iiif.dl.itc.u-tokyo.ac.jp/iiif/kunshujou/A00_6010/004/004_0048.tif/1084,3179,1069,1442/,300/0/default.jpg</v>
          </cell>
        </row>
        <row r="2022">
          <cell r="A2022" t="str">
            <v>16-A00-6010-15-117</v>
          </cell>
          <cell r="B2022" t="str">
            <v>https://iiif.dl.itc.u-tokyo.ac.jp/iiif/kunshujou/A00_6010/015/015_0050.tif/918,2256,2714,2480/,300/0/default.jpg</v>
          </cell>
        </row>
        <row r="2023">
          <cell r="A2023" t="str">
            <v>16-A00-6010-4-117</v>
          </cell>
          <cell r="B2023" t="str">
            <v>https://iiif.dl.itc.u-tokyo.ac.jp/iiif/kunshujou/A00_6010/004/004_0016.tif/4185,594,1008,1547/,300/0/default.jpg</v>
          </cell>
        </row>
        <row r="2024">
          <cell r="A2024" t="str">
            <v>16-A00-6010-4-61</v>
          </cell>
          <cell r="B2024" t="str">
            <v>https://iiif.dl.itc.u-tokyo.ac.jp/iiif/kunshujou/A00_6010/004/004_0010.tif/4724,2878,1252,1633/,300/0/default.jpg</v>
          </cell>
        </row>
        <row r="2025">
          <cell r="A2025" t="str">
            <v>16-A00-6010-5-117</v>
          </cell>
          <cell r="B2025" t="str">
            <v>https://iiif.dl.itc.u-tokyo.ac.jp/iiif/kunshujou/A00_6010/005/005_0030.tif/3709,566,2497,1816/,300/0/default.jpg</v>
          </cell>
        </row>
        <row r="2026">
          <cell r="A2026" t="str">
            <v>16-A00-6010-8-42</v>
          </cell>
          <cell r="B2026" t="str">
            <v>https://iiif.dl.itc.u-tokyo.ac.jp/iiif/kunshujou/A00_6010/008/008_0015.tif/2317,474,1399,4263/,300/0/default.jpg</v>
          </cell>
        </row>
        <row r="2027">
          <cell r="A2027" t="str">
            <v>16-A00-6010-13-97</v>
          </cell>
          <cell r="B2027" t="str">
            <v>https://iiif.dl.itc.u-tokyo.ac.jp/iiif/kunshujou/A00_6010/013/013_0036.tif/4076,2056,2422,1573/,300/0/default.jpg</v>
          </cell>
        </row>
        <row r="2028">
          <cell r="A2028" t="str">
            <v>16-A00-6010-10-162</v>
          </cell>
          <cell r="B2028" t="str">
            <v>https://iiif.dl.itc.u-tokyo.ac.jp/iiif/kunshujou/A00_6010/010/010_0047.tif/1144,518,4997,3992/,300/0/default.jpg</v>
          </cell>
        </row>
        <row r="2029">
          <cell r="A2029" t="str">
            <v>16-A00-6010-4-269</v>
          </cell>
          <cell r="B2029" t="str">
            <v>https://iiif.dl.itc.u-tokyo.ac.jp/iiif/kunshujou/A00_6010/004/004_0030.tif/4665,2648,1381,1900/,300/0/default.jpg</v>
          </cell>
        </row>
        <row r="2030">
          <cell r="A2030" t="str">
            <v>16-A00-6010-12-184</v>
          </cell>
          <cell r="B2030" t="str">
            <v>https://iiif.dl.itc.u-tokyo.ac.jp/iiif/kunshujou/A00_6010/012/012_0050.tif/4006,859,2100,3718/,300/0/default.jpg</v>
          </cell>
        </row>
        <row r="2031">
          <cell r="A2031" t="str">
            <v>16-A00-6010-9-38</v>
          </cell>
          <cell r="B2031" t="str">
            <v>https://iiif.dl.itc.u-tokyo.ac.jp/iiif/kunshujou/A00_6010/009/009_0009.tif/870,878,923,1097/,300/0/default.jpg</v>
          </cell>
        </row>
        <row r="2032">
          <cell r="A2032" t="str">
            <v>16-A00-6010-3-65</v>
          </cell>
          <cell r="B2032" t="str">
            <v>https://iiif.dl.itc.u-tokyo.ac.jp/iiif/kunshujou/A00_6010/003/003_0027.tif/2985,594,1328,2199/,300/0/default.jpg</v>
          </cell>
        </row>
        <row r="2033">
          <cell r="A2033" t="str">
            <v>16-A00-6010-1-58</v>
          </cell>
          <cell r="B2033" t="str">
            <v>https://iiif.dl.itc.u-tokyo.ac.jp/iiif/kunshujou/A00_6010/001/001_0011.tif/3701,2560,239,661/,300/0/default.jpg</v>
          </cell>
        </row>
        <row r="2034">
          <cell r="A2034" t="str">
            <v>16-A00-6010-3-184</v>
          </cell>
          <cell r="B2034" t="str">
            <v>https://iiif.dl.itc.u-tokyo.ac.jp/iiif/kunshujou/A00_6010/003/003_0056.tif/1006,579,5093,3185/,300/0/default.jpg</v>
          </cell>
        </row>
        <row r="2035">
          <cell r="A2035" t="str">
            <v>16-A00-6010-4-286</v>
          </cell>
          <cell r="B2035" t="str">
            <v>https://iiif.dl.itc.u-tokyo.ac.jp/iiif/kunshujou/A00_6010/004/004_0031.tif/3569,3767,872,759/,300/0/default.jpg</v>
          </cell>
        </row>
        <row r="2036">
          <cell r="A2036" t="str">
            <v>16-A00-6010-14-6</v>
          </cell>
          <cell r="B2036" t="str">
            <v>https://iiif.dl.itc.u-tokyo.ac.jp/iiif/kunshujou/A00_6010/014/014_0005.tif/880,518,5631,5331/,300/0/default.jpg</v>
          </cell>
        </row>
        <row r="2037">
          <cell r="A2037" t="str">
            <v>16-A00-6010-1-162</v>
          </cell>
          <cell r="B2037" t="str">
            <v>https://iiif.dl.itc.u-tokyo.ac.jp/iiif/kunshujou/A00_6010/001/001_0028.tif/1551,2876,804,1402/,300/0/default.jpg</v>
          </cell>
        </row>
        <row r="2038">
          <cell r="A2038" t="str">
            <v>16-A00-6010-7-26</v>
          </cell>
          <cell r="B2038" t="str">
            <v>https://iiif.dl.itc.u-tokyo.ac.jp/iiif/kunshujou/A00_6010/007/007_0016.tif/3673,555,2601,3962/,300/0/default.jpg</v>
          </cell>
        </row>
        <row r="2039">
          <cell r="A2039" t="str">
            <v>16-A00-6010-14-93</v>
          </cell>
          <cell r="B2039" t="str">
            <v>https://iiif.dl.itc.u-tokyo.ac.jp/iiif/kunshujou/A00_6010/014/014_0051.tif/955,488,617,1574/,300/0/default.jpg</v>
          </cell>
        </row>
        <row r="2040">
          <cell r="A2040" t="str">
            <v>16-A00-6010-4-455</v>
          </cell>
          <cell r="B2040" t="str">
            <v>https://iiif.dl.itc.u-tokyo.ac.jp/iiif/kunshujou/A00_6010/004/004_0055.tif/3662,1835,317,771/,300/0/default.jpg</v>
          </cell>
        </row>
        <row r="2041">
          <cell r="A2041" t="str">
            <v>16-A00-6010-15-51</v>
          </cell>
          <cell r="B2041" t="str">
            <v>https://iiif.dl.itc.u-tokyo.ac.jp/iiif/kunshujou/A00_6010/015/015_0025.tif/1113,1385,5297,3523/,300/0/default.jpg</v>
          </cell>
        </row>
        <row r="2042">
          <cell r="A2042" t="str">
            <v>16-A00-6010-15-140</v>
          </cell>
          <cell r="B2042" t="str">
            <v>https://iiif.dl.itc.u-tokyo.ac.jp/iiif/kunshujou/A00_6010/015/015_0058.tif/3758,544,2737,4340/,300/0/default.jpg</v>
          </cell>
        </row>
        <row r="2043">
          <cell r="A2043" t="str">
            <v>16-A00-6010-11-12</v>
          </cell>
          <cell r="B2043" t="str">
            <v>https://iiif.dl.itc.u-tokyo.ac.jp/iiif/kunshujou/A00_6010/011/011_0008.tif/1152,555,4965,3962/,300/0/default.jpg</v>
          </cell>
        </row>
        <row r="2044">
          <cell r="A2044" t="str">
            <v>16-A00-6010-8-15</v>
          </cell>
          <cell r="B2044" t="str">
            <v>https://iiif.dl.itc.u-tokyo.ac.jp/iiif/kunshujou/A00_6010/008/008_0008.tif/854,590,5525,3993/,300/0/default.jpg</v>
          </cell>
        </row>
        <row r="2045">
          <cell r="A2045" t="str">
            <v>16-A00-6010-5-140</v>
          </cell>
          <cell r="B2045" t="str">
            <v>https://iiif.dl.itc.u-tokyo.ac.jp/iiif/kunshujou/A00_6010/005/005_0034.tif/1277,2988,2109,1512/,300/0/default.jpg</v>
          </cell>
        </row>
        <row r="2046">
          <cell r="A2046" t="str">
            <v>16-A00-6010-2-48</v>
          </cell>
          <cell r="B2046" t="str">
            <v>https://iiif.dl.itc.u-tokyo.ac.jp/iiif/kunshujou/A00_6010/002/002_0017.tif/3745,541,2171,1589/,300/0/default.jpg</v>
          </cell>
        </row>
        <row r="2047">
          <cell r="A2047" t="str">
            <v>16-A00-6010-4-36</v>
          </cell>
          <cell r="B2047" t="str">
            <v>https://iiif.dl.itc.u-tokyo.ac.jp/iiif/kunshujou/A00_6010/004/004_0007.tif/4894,592,611,822/,300/0/default.jpg</v>
          </cell>
        </row>
        <row r="2048">
          <cell r="A2048" t="str">
            <v>16-A00-6010-4-140</v>
          </cell>
          <cell r="B2048" t="str">
            <v>https://iiif.dl.itc.u-tokyo.ac.jp/iiif/kunshujou/A00_6010/004/004_0018.tif/1686,2025,1771,2545/,300/0/default.jpg</v>
          </cell>
        </row>
        <row r="2049">
          <cell r="A2049" t="str">
            <v>16-A00-6010-1-186</v>
          </cell>
          <cell r="B2049" t="str">
            <v>https://iiif.dl.itc.u-tokyo.ac.jp/iiif/kunshujou/A00_6010/001/001_0033.tif/2017,2377,1392,1927/,300/0/default.jpg</v>
          </cell>
        </row>
        <row r="2050">
          <cell r="A2050" t="str">
            <v>16-A00-6010-14-77</v>
          </cell>
          <cell r="B2050" t="str">
            <v>https://iiif.dl.itc.u-tokyo.ac.jp/iiif/kunshujou/A00_6010/014/014_0049.tif/3850,1048,601,811/,300/0/default.jpg</v>
          </cell>
        </row>
        <row r="2051">
          <cell r="A2051" t="str">
            <v>16-A00-6010-10-34</v>
          </cell>
          <cell r="B2051" t="str">
            <v>https://iiif.dl.itc.u-tokyo.ac.jp/iiif/kunshujou/A00_6010/010/010_0008.tif/2107,681,608,952/,300/0/default.jpg</v>
          </cell>
        </row>
        <row r="2052">
          <cell r="A2052" t="str">
            <v>16-A00-6010-3-160</v>
          </cell>
          <cell r="B2052" t="str">
            <v>https://iiif.dl.itc.u-tokyo.ac.jp/iiif/kunshujou/A00_6010/003/003_0049.tif/2625,648,922,1027/,300/0/default.jpg</v>
          </cell>
        </row>
        <row r="2053">
          <cell r="A2053" t="str">
            <v>16-A00-6010-3-81</v>
          </cell>
          <cell r="B2053" t="str">
            <v>https://iiif.dl.itc.u-tokyo.ac.jp/iiif/kunshujou/A00_6010/003/003_0031.tif/3658,949,2274,3422/,300/0/default.jpg</v>
          </cell>
        </row>
        <row r="2054">
          <cell r="A2054" t="str">
            <v>16-A00-6010-4-262</v>
          </cell>
          <cell r="B2054" t="str">
            <v>https://iiif.dl.itc.u-tokyo.ac.jp/iiif/kunshujou/A00_6010/004/004_0029.tif/2638,2017,856,1109/,300/0/default.jpg</v>
          </cell>
        </row>
        <row r="2055">
          <cell r="A2055" t="str">
            <v>16-A00-6010-1-53</v>
          </cell>
          <cell r="B2055" t="str">
            <v>https://iiif.dl.itc.u-tokyo.ac.jp/iiif/kunshujou/A00_6010/001/001_0009.tif/982,524,2979,2304/,300/0/default.jpg</v>
          </cell>
        </row>
        <row r="2056">
          <cell r="A2056" t="str">
            <v>16-A00-6010-12-160</v>
          </cell>
          <cell r="B2056" t="str">
            <v>https://iiif.dl.itc.u-tokyo.ac.jp/iiif/kunshujou/A00_6010/012/012_0034.tif/984,494,1069,2211/,300/0/default.jpg</v>
          </cell>
        </row>
        <row r="2057">
          <cell r="A2057" t="str">
            <v>16-A00-6010-4-327</v>
          </cell>
          <cell r="B2057" t="str">
            <v>https://iiif.dl.itc.u-tokyo.ac.jp/iiif/kunshujou/A00_6010/004/004_0039.tif/4735,3143,1211,1351/,300/0/default.jpg</v>
          </cell>
        </row>
        <row r="2058">
          <cell r="A2058" t="str">
            <v>16-A00-6010-9-33</v>
          </cell>
          <cell r="B2058" t="str">
            <v>https://iiif.dl.itc.u-tokyo.ac.jp/iiif/kunshujou/A00_6010/009/009_0009.tif/5164,570,1619,4244/,300/0/default.jpg</v>
          </cell>
        </row>
        <row r="2059">
          <cell r="A2059" t="str">
            <v>16-A00-6010-14-98</v>
          </cell>
          <cell r="B2059" t="str">
            <v>https://iiif.dl.itc.u-tokyo.ac.jp/iiif/kunshujou/A00_6010/014/014_0052.tif/3150,408,573,2478/,300/0/default.jpg</v>
          </cell>
        </row>
        <row r="2060">
          <cell r="A2060" t="str">
            <v>16-A00-6010-1-169</v>
          </cell>
          <cell r="B2060" t="str">
            <v>https://iiif.dl.itc.u-tokyo.ac.jp/iiif/kunshujou/A00_6010/001/001_0030.tif/843,399,1129,2977/,300/0/default.jpg</v>
          </cell>
        </row>
        <row r="2061">
          <cell r="A2061" t="str">
            <v>16-A00-6010-5-10</v>
          </cell>
          <cell r="B2061" t="str">
            <v>https://iiif.dl.itc.u-tokyo.ac.jp/iiif/kunshujou/A00_6010/005/005_0004.tif/1864,587,1407,2770/,300/0/default.jpg</v>
          </cell>
        </row>
        <row r="2062">
          <cell r="A2062" t="str">
            <v>16-A00-6010-1-240</v>
          </cell>
          <cell r="B2062" t="str">
            <v>https://iiif.dl.itc.u-tokyo.ac.jp/iiif/kunshujou/A00_6010/001/001_0045.tif/979,463,1040,2299/,300/0/default.jpg</v>
          </cell>
        </row>
        <row r="2063">
          <cell r="A2063" t="str">
            <v>16-A00-6010-13-24</v>
          </cell>
          <cell r="B2063" t="str">
            <v>https://iiif.dl.itc.u-tokyo.ac.jp/iiif/kunshujou/A00_6010/013/013_0009.tif/839,559,5871,2343/,300/0/default.jpg</v>
          </cell>
        </row>
        <row r="2064">
          <cell r="A2064" t="str">
            <v>16-A00-6010-11-19</v>
          </cell>
          <cell r="B2064" t="str">
            <v>https://iiif.dl.itc.u-tokyo.ac.jp/iiif/kunshujou/A00_6010/011/011_0015.tif/1225,703,4789,3660/,300/0/default.jpg</v>
          </cell>
        </row>
        <row r="2065">
          <cell r="A2065" t="str">
            <v>16-A00-6010-2-43</v>
          </cell>
          <cell r="B2065" t="str">
            <v>https://iiif.dl.itc.u-tokyo.ac.jp/iiif/kunshujou/A00_6010/002/002_0015.tif/3491,613,2403,3704/,300/0/default.jpg</v>
          </cell>
        </row>
        <row r="2066">
          <cell r="A2066" t="str">
            <v>16-A00-6010-2-6</v>
          </cell>
          <cell r="B2066" t="str">
            <v>https://iiif.dl.itc.u-tokyo.ac.jp/iiif/kunshujou/A00_6010/002/002_0003.tif/4307,3069,826,1246/,300/0/default.jpg</v>
          </cell>
        </row>
        <row r="2067">
          <cell r="A2067" t="str">
            <v>16-A00-6010-4-235</v>
          </cell>
          <cell r="B2067" t="str">
            <v>https://iiif.dl.itc.u-tokyo.ac.jp/iiif/kunshujou/A00_6010/004/004_0027.tif/3545,3442,874,1118/,300/0/default.jpg</v>
          </cell>
        </row>
        <row r="2068">
          <cell r="A2068" t="str">
            <v>16-A00-6010-3-137</v>
          </cell>
          <cell r="B2068" t="str">
            <v>https://iiif.dl.itc.u-tokyo.ac.jp/iiif/kunshujou/A00_6010/003/003_0044.tif/1031,2237,1916,2214/,300/0/default.jpg</v>
          </cell>
        </row>
        <row r="2069">
          <cell r="A2069" t="str">
            <v>16-A00-6010-10-63</v>
          </cell>
          <cell r="B2069" t="str">
            <v>https://iiif.dl.itc.u-tokyo.ac.jp/iiif/kunshujou/A00_6010/010/010_0012.tif/2536,2605,933,1068/,300/0/default.jpg</v>
          </cell>
        </row>
        <row r="2070">
          <cell r="A2070" t="str">
            <v>16-A00-6010-14-20</v>
          </cell>
          <cell r="B2070" t="str">
            <v>https://iiif.dl.itc.u-tokyo.ac.jp/iiif/kunshujou/A00_6010/014/014_0024.tif/878,522,5655,4379/,300/0/default.jpg</v>
          </cell>
        </row>
        <row r="2071">
          <cell r="A2071" t="str">
            <v>16-A00-6010-14-20</v>
          </cell>
          <cell r="B2071" t="str">
            <v>https://iiif.dl.itc.u-tokyo.ac.jp/iiif/kunshujou/A00_6010/014/014_0025.tif/847,512,5675,4421/,300/0/default.jpg</v>
          </cell>
        </row>
        <row r="2072">
          <cell r="A2072" t="str">
            <v>16-A00-6010-2-137</v>
          </cell>
          <cell r="B2072" t="str">
            <v>https://iiif.dl.itc.u-tokyo.ac.jp/iiif/kunshujou/A00_6010/002/002_0042.tif/1015,561,4976,3869/,300/0/default.jpg</v>
          </cell>
        </row>
        <row r="2073">
          <cell r="A2073" t="str">
            <v>16-A00-6010-7-95</v>
          </cell>
          <cell r="B2073" t="str">
            <v>https://iiif.dl.itc.u-tokyo.ac.jp/iiif/kunshujou/A00_6010/007/007_0062.tif/1017,585,2578,3955/,300/0/default.jpg</v>
          </cell>
        </row>
        <row r="2074">
          <cell r="A2074" t="str">
            <v>16-A00-6010-5-47</v>
          </cell>
          <cell r="B2074" t="str">
            <v>https://iiif.dl.itc.u-tokyo.ac.jp/iiif/kunshujou/A00_6010/005/005_0017.tif/1183,723,2224,3744/,300/0/default.jpg</v>
          </cell>
        </row>
        <row r="2075">
          <cell r="A2075" t="str">
            <v>16-A00-6010-4-370</v>
          </cell>
          <cell r="B2075" t="str">
            <v>https://iiif.dl.itc.u-tokyo.ac.jp/iiif/kunshujou/A00_6010/004/004_0045.tif/4830,3328,503,1045/,300/0/default.jpg</v>
          </cell>
        </row>
        <row r="2076">
          <cell r="A2076" t="str">
            <v>16-A00-6010-9-64</v>
          </cell>
          <cell r="B2076" t="str">
            <v>https://iiif.dl.itc.u-tokyo.ac.jp/iiif/kunshujou/A00_6010/009/009_0014.tif/4094,742,1607,2627/,300/0/default.jpg</v>
          </cell>
        </row>
        <row r="2077">
          <cell r="A2077" t="str">
            <v>16-A00-6010-12-137</v>
          </cell>
          <cell r="B2077" t="str">
            <v>https://iiif.dl.itc.u-tokyo.ac.jp/iiif/kunshujou/A00_6010/012/012_0028.tif/2459,557,3647,2814/,300/0/default.jpg</v>
          </cell>
        </row>
        <row r="2078">
          <cell r="A2078" t="str">
            <v>16-A00-6010-3-39</v>
          </cell>
          <cell r="B2078" t="str">
            <v>https://iiif.dl.itc.u-tokyo.ac.jp/iiif/kunshujou/A00_6010/003/003_0017.tif/4696,857,1308,3485/,300/0/default.jpg</v>
          </cell>
        </row>
        <row r="2079">
          <cell r="A2079" t="str">
            <v>16-A00-6010-1-217</v>
          </cell>
          <cell r="B2079" t="str">
            <v>https://iiif.dl.itc.u-tokyo.ac.jp/iiif/kunshujou/A00_6010/001/001_0041.tif/2874,2855,514,1338/,300/0/default.jpg</v>
          </cell>
        </row>
        <row r="2080">
          <cell r="A2080" t="str">
            <v>16-A00-6010-13-73</v>
          </cell>
          <cell r="B2080" t="str">
            <v>https://iiif.dl.itc.u-tokyo.ac.jp/iiif/kunshujou/A00_6010/013/013_0032.tif/3957,528,2757,1679/,300/0/default.jpg</v>
          </cell>
        </row>
        <row r="2081">
          <cell r="A2081" t="str">
            <v>16-A00-6010-4-409</v>
          </cell>
          <cell r="B2081" t="str">
            <v>https://iiif.dl.itc.u-tokyo.ac.jp/iiif/kunshujou/A00_6010/004/004_0050.tif/2986,603,3065,3921/,300/0/default.jpg</v>
          </cell>
        </row>
        <row r="2082">
          <cell r="A2082" t="str">
            <v>16-A00-6010-4-85</v>
          </cell>
          <cell r="B2082" t="str">
            <v>https://iiif.dl.itc.u-tokyo.ac.jp/iiif/kunshujou/A00_6010/004/004_0013.tif/2809,663,600,1027/,300/0/default.jpg</v>
          </cell>
        </row>
        <row r="2083">
          <cell r="A2083" t="str">
            <v>16-A00-6010-6-1</v>
          </cell>
          <cell r="B2083" t="str">
            <v>https://iiif.dl.itc.u-tokyo.ac.jp/iiif/kunshujou/A00_6010/006/006_0002.tif/1234,908,2219,2715/,300/0/default.jpg</v>
          </cell>
        </row>
        <row r="2084">
          <cell r="A2084" t="str">
            <v>16-A00-6010-6-57</v>
          </cell>
          <cell r="B2084" t="str">
            <v>https://iiif.dl.itc.u-tokyo.ac.jp/iiif/kunshujou/A00_6010/006/006_0030.tif/1049,588,1963,3950/,300/0/default.jpg</v>
          </cell>
        </row>
        <row r="2085">
          <cell r="A2085" t="str">
            <v>16-A00-6010-8-49</v>
          </cell>
          <cell r="B2085" t="str">
            <v>https://iiif.dl.itc.u-tokyo.ac.jp/iiif/kunshujou/A00_6010/008/008_0017.tif/801,597,2869,4124/,300/0/default.jpg</v>
          </cell>
        </row>
        <row r="2086">
          <cell r="A2086" t="str">
            <v>16-A00-6010-2-14</v>
          </cell>
          <cell r="B2086" t="str">
            <v>https://iiif.dl.itc.u-tokyo.ac.jp/iiif/kunshujou/A00_6010/002/002_0003.tif/771,3562,494,860/,300/0/default.jpg</v>
          </cell>
        </row>
        <row r="2087">
          <cell r="A2087" t="str">
            <v>16-A00-6010-10-128</v>
          </cell>
          <cell r="B2087" t="str">
            <v>https://iiif.dl.itc.u-tokyo.ac.jp/iiif/kunshujou/A00_6010/010/010_0033.tif/2070,540,1415,2169/,300/0/default.jpg</v>
          </cell>
        </row>
        <row r="2088">
          <cell r="A2088" t="str">
            <v>16-A00-6010-7-83</v>
          </cell>
          <cell r="B2088" t="str">
            <v>https://iiif.dl.itc.u-tokyo.ac.jp/iiif/kunshujou/A00_6010/007/007_0052.tif/1010,727,5084,3708/,300/0/default.jpg</v>
          </cell>
        </row>
        <row r="2089">
          <cell r="A2089" t="str">
            <v>16-A00-6010-14-36</v>
          </cell>
          <cell r="B2089" t="str">
            <v>https://iiif.dl.itc.u-tokyo.ac.jp/iiif/kunshujou/A00_6010/014/014_0039.tif/2272,988,4146,3578/,300/0/default.jpg</v>
          </cell>
        </row>
        <row r="2090">
          <cell r="A2090" t="str">
            <v>16-A00-6010-2-121</v>
          </cell>
          <cell r="B2090" t="str">
            <v>https://iiif.dl.itc.u-tokyo.ac.jp/iiif/kunshujou/A00_6010/002/002_0038.tif/2708,3510,694,948/,300/0/default.jpg</v>
          </cell>
        </row>
        <row r="2091">
          <cell r="A2091" t="str">
            <v>16-A00-6010-4-389</v>
          </cell>
          <cell r="B2091" t="str">
            <v>https://iiif.dl.itc.u-tokyo.ac.jp/iiif/kunshujou/A00_6010/004/004_0047.tif/2590,592,1823,2437/,300/0/default.jpg</v>
          </cell>
        </row>
        <row r="2092">
          <cell r="A2092" t="str">
            <v>16-A00-6010-15-9</v>
          </cell>
          <cell r="B2092" t="str">
            <v>https://iiif.dl.itc.u-tokyo.ac.jp/iiif/kunshujou/A00_6010/015/015_0004.tif/1019,1564,2613,3266/,300/0/default.jpg</v>
          </cell>
        </row>
        <row r="2093">
          <cell r="A2093" t="str">
            <v>16-A00-6010-15-9</v>
          </cell>
          <cell r="B2093" t="str">
            <v>https://iiif.dl.itc.u-tokyo.ac.jp/iiif/kunshujou/A00_6010/015/015_0005.tif/3751,1532,2434,3367/,300/0/default.jpg</v>
          </cell>
        </row>
        <row r="2094">
          <cell r="A2094" t="str">
            <v>16-A00-6010-10-75</v>
          </cell>
          <cell r="B2094" t="str">
            <v>https://iiif.dl.itc.u-tokyo.ac.jp/iiif/kunshujou/A00_6010/010/010_0016.tif/3887,2685,937,1842/,300/0/default.jpg</v>
          </cell>
        </row>
        <row r="2095">
          <cell r="A2095" t="str">
            <v>16-A00-6010-12-48</v>
          </cell>
          <cell r="B2095" t="str">
            <v>https://iiif.dl.itc.u-tokyo.ac.jp/iiif/kunshujou/A00_6010/012/012_0010.tif/2742,3490,765,1073/,300/0/default.jpg</v>
          </cell>
        </row>
        <row r="2096">
          <cell r="A2096" t="str">
            <v>16-A00-6010-3-121</v>
          </cell>
          <cell r="B2096" t="str">
            <v>https://iiif.dl.itc.u-tokyo.ac.jp/iiif/kunshujou/A00_6010/003/003_0039.tif/2398,604,1176,1146/,300/0/default.jpg</v>
          </cell>
        </row>
        <row r="2097">
          <cell r="A2097" t="str">
            <v>16-A00-6010-4-223</v>
          </cell>
          <cell r="B2097" t="str">
            <v>https://iiif.dl.itc.u-tokyo.ac.jp/iiif/kunshujou/A00_6010/004/004_0026.tif/3602,1261,739,996/,300/0/default.jpg</v>
          </cell>
        </row>
        <row r="2098">
          <cell r="A2098" t="str">
            <v>16-A00-6010-1-12</v>
          </cell>
          <cell r="B2098" t="str">
            <v>https://iiif.dl.itc.u-tokyo.ac.jp/iiif/kunshujou/A00_6010/001/001_0004.tif/752,433,717,2875/,300/0/default.jpg</v>
          </cell>
        </row>
        <row r="2099">
          <cell r="A2099" t="str">
            <v>16-A00-6010-12-121</v>
          </cell>
          <cell r="B2099" t="str">
            <v>https://iiif.dl.itc.u-tokyo.ac.jp/iiif/kunshujou/A00_6010/012/012_0026.tif/2715,520,835,1602/,300/0/default.jpg</v>
          </cell>
        </row>
        <row r="2100">
          <cell r="A2100" t="str">
            <v>16-A00-6010-9-72</v>
          </cell>
          <cell r="B2100" t="str">
            <v>https://iiif.dl.itc.u-tokyo.ac.jp/iiif/kunshujou/A00_6010/009/009_0015.tif/3392,3361,1327,1453/,300/0/default.jpg</v>
          </cell>
        </row>
        <row r="2101">
          <cell r="A2101" t="str">
            <v>16-A00-6010-4-366</v>
          </cell>
          <cell r="B2101" t="str">
            <v>https://iiif.dl.itc.u-tokyo.ac.jp/iiif/kunshujou/A00_6010/004/004_0044.tif/1019,3312,680,1052/,300/0/default.jpg</v>
          </cell>
        </row>
        <row r="2102">
          <cell r="A2102" t="str">
            <v>16-A00-6010-13-121</v>
          </cell>
          <cell r="B2102" t="str">
            <v>https://iiif.dl.itc.u-tokyo.ac.jp/iiif/kunshujou/A00_6010/013/013_0040.tif/3914,2014,2545,1535/,300/0/default.jpg</v>
          </cell>
        </row>
        <row r="2103">
          <cell r="A2103" t="str">
            <v>16-A00-6010-1-128</v>
          </cell>
          <cell r="B2103" t="str">
            <v>https://iiif.dl.itc.u-tokyo.ac.jp/iiif/kunshujou/A00_6010/001/001_0020.tif/4843,3459,325,748/,300/0/default.jpg</v>
          </cell>
        </row>
        <row r="2104">
          <cell r="A2104" t="str">
            <v>16-A00-6010-5-51</v>
          </cell>
          <cell r="B2104" t="str">
            <v>https://iiif.dl.itc.u-tokyo.ac.jp/iiif/kunshujou/A00_6010/005/005_0019.tif/5439,3040,767,1386/,300/0/default.jpg</v>
          </cell>
        </row>
        <row r="2105">
          <cell r="A2105" t="str">
            <v>16-A00-6010-4-93</v>
          </cell>
          <cell r="B2105" t="str">
            <v>https://iiif.dl.itc.u-tokyo.ac.jp/iiif/kunshujou/A00_6010/004/004_0014.tif/3496,2534,657,1968/,300/0/default.jpg</v>
          </cell>
        </row>
        <row r="2106">
          <cell r="A2106" t="str">
            <v>16-A00-6010-3-2</v>
          </cell>
          <cell r="B2106" t="str">
            <v>https://iiif.dl.itc.u-tokyo.ac.jp/iiif/kunshujou/A00_6010/003/003_0002.tif/965,1070,2507,3301/,300/0/default.jpg</v>
          </cell>
        </row>
        <row r="2107">
          <cell r="A2107" t="str">
            <v>16-A00-6010-7-103</v>
          </cell>
          <cell r="B2107" t="str">
            <v>https://iiif.dl.itc.u-tokyo.ac.jp/iiif/kunshujou/A00_6010/007/007_0067.tif/3598,914,2556,3379/,300/0/default.jpg</v>
          </cell>
        </row>
        <row r="2108">
          <cell r="A2108" t="str">
            <v>16-A00-6010-12-208</v>
          </cell>
          <cell r="B2108" t="str">
            <v>https://iiif.dl.itc.u-tokyo.ac.jp/iiif/kunshujou/A00_6010/012/012_0071.tif/5006,692,1148,2600/,300/0/default.jpg</v>
          </cell>
        </row>
        <row r="2109">
          <cell r="A2109" t="str">
            <v>16-A00-6010-11-58</v>
          </cell>
          <cell r="B2109" t="str">
            <v>https://iiif.dl.itc.u-tokyo.ac.jp/iiif/kunshujou/A00_6010/011/011_0062.tif/4151,555,2010,2676/,300/0/default.jpg</v>
          </cell>
        </row>
        <row r="2110">
          <cell r="A2110" t="str">
            <v>16-A00-6010-13-65</v>
          </cell>
          <cell r="B2110" t="str">
            <v>https://iiif.dl.itc.u-tokyo.ac.jp/iiif/kunshujou/A00_6010/013/013_0030.tif/928,943,2672,1925/,300/0/default.jpg</v>
          </cell>
        </row>
        <row r="2111">
          <cell r="A2111" t="str">
            <v>16-A00-6010-1-201</v>
          </cell>
          <cell r="B2111" t="str">
            <v>https://iiif.dl.itc.u-tokyo.ac.jp/iiif/kunshujou/A00_6010/001/001_0038.tif/3663,3445,540,828/,300/0/default.jpg</v>
          </cell>
        </row>
        <row r="2112">
          <cell r="A2112" t="str">
            <v>16-A00-6010-6-41</v>
          </cell>
          <cell r="B2112" t="str">
            <v>https://iiif.dl.itc.u-tokyo.ac.jp/iiif/kunshujou/A00_6010/006/006_0023.tif/1070,744,2388,3641/,300/0/default.jpg</v>
          </cell>
        </row>
        <row r="2113">
          <cell r="A2113" t="str">
            <v>16-A00-6010-12-199</v>
          </cell>
          <cell r="B2113" t="str">
            <v>https://iiif.dl.itc.u-tokyo.ac.jp/iiif/kunshujou/A00_6010/012/012_0059.tif/984,3148,1347,1410/,300/0/default.jpg</v>
          </cell>
        </row>
        <row r="2114">
          <cell r="A2114" t="str">
            <v>16-A00-6010-4-274</v>
          </cell>
          <cell r="B2114" t="str">
            <v>https://iiif.dl.itc.u-tokyo.ac.jp/iiif/kunshujou/A00_6010/004/004_0030.tif/1913,613,588,1093/,300/0/default.jpg</v>
          </cell>
        </row>
        <row r="2115">
          <cell r="A2115" t="str">
            <v>16-A00-6010-3-97</v>
          </cell>
          <cell r="B2115" t="str">
            <v>https://iiif.dl.itc.u-tokyo.ac.jp/iiif/kunshujou/A00_6010/003/003_0036.tif/3552,563,771,1845/,300/0/default.jpg</v>
          </cell>
        </row>
        <row r="2116">
          <cell r="A2116" t="str">
            <v>16-A00-6010-3-176</v>
          </cell>
          <cell r="B2116" t="str">
            <v>https://iiif.dl.itc.u-tokyo.ac.jp/iiif/kunshujou/A00_6010/003/003_0052.tif/3573,2820,715,1648/,300/0/default.jpg</v>
          </cell>
        </row>
        <row r="2117">
          <cell r="A2117" t="str">
            <v>16-A00-6010-10-22</v>
          </cell>
          <cell r="B2117" t="str">
            <v>https://iiif.dl.itc.u-tokyo.ac.jp/iiif/kunshujou/A00_6010/010/010_0005.tif/5109,3286,851,1172/,300/0/default.jpg</v>
          </cell>
        </row>
        <row r="2118">
          <cell r="A2118" t="str">
            <v>16-A00-6010-14-61</v>
          </cell>
          <cell r="B2118" t="str">
            <v>https://iiif.dl.itc.u-tokyo.ac.jp/iiif/kunshujou/A00_6010/014/014_0046.tif/3780,433,1255,804/,300/0/default.jpg</v>
          </cell>
        </row>
        <row r="2119">
          <cell r="A2119" t="str">
            <v>16-A00-6010-1-190</v>
          </cell>
          <cell r="B2119" t="str">
            <v>https://iiif.dl.itc.u-tokyo.ac.jp/iiif/kunshujou/A00_6010/001/001_0035.tif/986,441,1997,3132/,300/0/default.jpg</v>
          </cell>
        </row>
        <row r="2120">
          <cell r="A2120" t="str">
            <v>16-A00-6010-9-25</v>
          </cell>
          <cell r="B2120" t="str">
            <v>https://iiif.dl.itc.u-tokyo.ac.jp/iiif/kunshujou/A00_6010/009/009_0007.tif/3842,3775,951,1100/,300/0/default.jpg</v>
          </cell>
        </row>
        <row r="2121">
          <cell r="A2121" t="str">
            <v>16-A00-6010-4-331</v>
          </cell>
          <cell r="B2121" t="str">
            <v>https://iiif.dl.itc.u-tokyo.ac.jp/iiif/kunshujou/A00_6010/004/004_0039.tif/997,2284,1425,2167/,300/0/default.jpg</v>
          </cell>
        </row>
        <row r="2122">
          <cell r="A2122" t="str">
            <v>16-A00-6010-12-176</v>
          </cell>
          <cell r="B2122" t="str">
            <v>https://iiif.dl.itc.u-tokyo.ac.jp/iiif/kunshujou/A00_6010/012/012_0043.tif/1023,724,2552,3774/,300/0/default.jpg</v>
          </cell>
        </row>
        <row r="2123">
          <cell r="A2123" t="str">
            <v>16-A00-6010-3-199</v>
          </cell>
          <cell r="B2123" t="str">
            <v>https://iiif.dl.itc.u-tokyo.ac.jp/iiif/kunshujou/A00_6010/003/003_0063.tif/1057,692,4793,3807/,300/0/default.jpg</v>
          </cell>
        </row>
        <row r="2124">
          <cell r="A2124" t="str">
            <v>16-A00-6010-3-78</v>
          </cell>
          <cell r="B2124" t="str">
            <v>https://iiif.dl.itc.u-tokyo.ac.jp/iiif/kunshujou/A00_6010/003/003_0029.tif/1031,614,933,2837/,300/0/default.jpg</v>
          </cell>
        </row>
        <row r="2125">
          <cell r="A2125" t="str">
            <v>16-A00-6010-1-45</v>
          </cell>
          <cell r="B2125" t="str">
            <v>https://iiif.dl.itc.u-tokyo.ac.jp/iiif/kunshujou/A00_6010/001/001_0008.tif/813,442,2823,3863/,300/0/default.jpg</v>
          </cell>
        </row>
        <row r="2126">
          <cell r="A2126" t="str">
            <v>16-A00-6010-13-32</v>
          </cell>
          <cell r="B2126" t="str">
            <v>https://iiif.dl.itc.u-tokyo.ac.jp/iiif/kunshujou/A00_6010/013/013_0011.tif/828,567,5807,4430/,300/0/default.jpg</v>
          </cell>
        </row>
        <row r="2127">
          <cell r="A2127" t="str">
            <v>16-A00-6010-1-256</v>
          </cell>
          <cell r="B2127" t="str">
            <v>https://iiif.dl.itc.u-tokyo.ac.jp/iiif/kunshujou/A00_6010/001/001_0047.tif/5349,3481,595,797/,300/0/default.jpg</v>
          </cell>
        </row>
        <row r="2128">
          <cell r="A2128" t="str">
            <v>16-A00-6010-4-448</v>
          </cell>
          <cell r="B2128" t="str">
            <v>https://iiif.dl.itc.u-tokyo.ac.jp/iiif/kunshujou/A00_6010/004/004_0054.tif/1018,3847,871,736/,300/0/default.jpg</v>
          </cell>
        </row>
        <row r="2129">
          <cell r="A2129" t="str">
            <v>16-A00-6010-7-5</v>
          </cell>
          <cell r="B2129" t="str">
            <v>https://iiif.dl.itc.u-tokyo.ac.jp/iiif/kunshujou/A00_6010/007/007_0004.tif/1030,688,2485,3660/,300/0/default.jpg</v>
          </cell>
        </row>
        <row r="2130">
          <cell r="A2130" t="str">
            <v>16-A00-6010-6-16</v>
          </cell>
          <cell r="B2130" t="str">
            <v>https://iiif.dl.itc.u-tokyo.ac.jp/iiif/kunshujou/A00_6010/006/006_0010.tif/3581,711,2455,3749/,300/0/default.jpg</v>
          </cell>
        </row>
        <row r="2131">
          <cell r="A2131" t="str">
            <v>16-A00-6010-2-55</v>
          </cell>
          <cell r="B2131" t="str">
            <v>https://iiif.dl.itc.u-tokyo.ac.jp/iiif/kunshujou/A00_6010/002/002_0019.tif/898,630,2369,1471/,300/0/default.jpg</v>
          </cell>
        </row>
        <row r="2132">
          <cell r="A2132" t="str">
            <v>16-A00-6010-7-40</v>
          </cell>
          <cell r="B2132" t="str">
            <v>https://iiif.dl.itc.u-tokyo.ac.jp/iiif/kunshujou/A00_6010/007/007_0024.tif/1040,802,2451,3252/,300/0/default.jpg</v>
          </cell>
        </row>
        <row r="2133">
          <cell r="A2133" t="str">
            <v>16-A00-6010-1-104</v>
          </cell>
          <cell r="B2133" t="str">
            <v>https://iiif.dl.itc.u-tokyo.ac.jp/iiif/kunshujou/A00_6010/001/001_0016.tif/3395,3037,784,1194/,300/0/default.jpg</v>
          </cell>
        </row>
        <row r="2134">
          <cell r="A2134" t="str">
            <v>16-A00-6010-9-4</v>
          </cell>
          <cell r="B2134" t="str">
            <v>https://iiif.dl.itc.u-tokyo.ac.jp/iiif/kunshujou/A00_6010/009/009_0004.tif/1295,837,5450,3995/,300/0/default.jpg</v>
          </cell>
        </row>
        <row r="2135">
          <cell r="A2135" t="str">
            <v>16-A00-6010-9-117</v>
          </cell>
          <cell r="B2135" t="str">
            <v>https://iiif.dl.itc.u-tokyo.ac.jp/iiif/kunshujou/A00_6010/009/009_0023.tif/852,663,1465,2311/,300/0/default.jpg</v>
          </cell>
        </row>
        <row r="2136">
          <cell r="A2136" t="str">
            <v>16-A00-6010-10-59</v>
          </cell>
          <cell r="B2136" t="str">
            <v>https://iiif.dl.itc.u-tokyo.ac.jp/iiif/kunshujou/A00_6010/010/010_0011.tif/1085,503,4807,4022/,300/0/default.jpg</v>
          </cell>
        </row>
        <row r="2137">
          <cell r="A2137" t="str">
            <v>16-A00-6010-12-64</v>
          </cell>
          <cell r="B2137" t="str">
            <v>https://iiif.dl.itc.u-tokyo.ac.jp/iiif/kunshujou/A00_6010/012/012_0014.tif/3695,2396,1041,779/,300/0/default.jpg</v>
          </cell>
        </row>
        <row r="2138">
          <cell r="A2138" t="str">
            <v>16-A00-6010-5-92</v>
          </cell>
          <cell r="B2138" t="str">
            <v>https://iiif.dl.itc.u-tokyo.ac.jp/iiif/kunshujou/A00_6010/005/005_0025.tif/1235,588,555,2051/,300/0/default.jpg</v>
          </cell>
        </row>
        <row r="2139">
          <cell r="A2139" t="str">
            <v>16-A00-6010-10-104</v>
          </cell>
          <cell r="B2139" t="str">
            <v>https://iiif.dl.itc.u-tokyo.ac.jp/iiif/kunshujou/A00_6010/010/010_0024.tif/1005,530,4993,3988/,300/0/default.jpg</v>
          </cell>
        </row>
        <row r="2140">
          <cell r="A2140" t="str">
            <v>16-A00-6010-4-50</v>
          </cell>
          <cell r="B2140" t="str">
            <v>https://iiif.dl.itc.u-tokyo.ac.jp/iiif/kunshujou/A00_6010/004/004_0009.tif/5054,2396,899,2099/,300/0/default.jpg</v>
          </cell>
        </row>
        <row r="2141">
          <cell r="A2141" t="str">
            <v>16-A00-6010-4-126</v>
          </cell>
          <cell r="B2141" t="str">
            <v>https://iiif.dl.itc.u-tokyo.ac.jp/iiif/kunshujou/A00_6010/004/004_0017.tif/4204,632,1745,2404/,300/0/default.jpg</v>
          </cell>
        </row>
        <row r="2142">
          <cell r="A2142" t="str">
            <v>16-A00-6010-5-126</v>
          </cell>
          <cell r="B2142" t="str">
            <v>https://iiif.dl.itc.u-tokyo.ac.jp/iiif/kunshujou/A00_6010/005/005_0031.tif/1075,2340,2544,2142/,300/0/default.jpg</v>
          </cell>
        </row>
        <row r="2143">
          <cell r="A2143" t="str">
            <v>16-A00-6010-11-74</v>
          </cell>
          <cell r="B2143" t="str">
            <v>https://iiif.dl.itc.u-tokyo.ac.jp/iiif/kunshujou/A00_6010/011/011_0067.tif/3792,3181,1369,1286/,300/0/default.jpg</v>
          </cell>
        </row>
        <row r="2144">
          <cell r="A2144" t="str">
            <v>16-A00-6010-13-49</v>
          </cell>
          <cell r="B2144" t="str">
            <v>https://iiif.dl.itc.u-tokyo.ac.jp/iiif/kunshujou/A00_6010/013/013_0021.tif/2299,597,4437,4354/,300/0/default.jpg</v>
          </cell>
        </row>
        <row r="2145">
          <cell r="A2145" t="str">
            <v>16-A00-6010-15-126</v>
          </cell>
          <cell r="B2145" t="str">
            <v>https://iiif.dl.itc.u-tokyo.ac.jp/iiif/kunshujou/A00_6010/015/015_0053.tif/940,3162,1937,1731/,300/0/default.jpg</v>
          </cell>
        </row>
        <row r="2146">
          <cell r="A2146" t="str">
            <v>16-A00-6010-15-37</v>
          </cell>
          <cell r="B2146" t="str">
            <v>https://iiif.dl.itc.u-tokyo.ac.jp/iiif/kunshujou/A00_6010/015/015_0018.tif/4840,1750,1718,3150/,300/0/default.jpg</v>
          </cell>
        </row>
        <row r="2147">
          <cell r="A2147" t="str">
            <v>16-A00-6010-4-433</v>
          </cell>
          <cell r="B2147" t="str">
            <v>https://iiif.dl.itc.u-tokyo.ac.jp/iiif/kunshujou/A00_6010/004/004_0053.tif/2156,3165,546,763/,300/0/default.jpg</v>
          </cell>
        </row>
        <row r="2148">
          <cell r="A2148" t="str">
            <v>16-A00-6010-6-82</v>
          </cell>
          <cell r="B2148" t="str">
            <v>https://iiif.dl.itc.u-tokyo.ac.jp/iiif/kunshujou/A00_6010/006/006_0054.tif/1053,554,5097,3985/,300/0/default.jpg</v>
          </cell>
        </row>
        <row r="2149">
          <cell r="A2149" t="str">
            <v>16-A00-6010-3-54</v>
          </cell>
          <cell r="B2149" t="str">
            <v>https://iiif.dl.itc.u-tokyo.ac.jp/iiif/kunshujou/A00_6010/003/003_0021.tif/3523,3262,733,1296/,300/0/default.jpg</v>
          </cell>
        </row>
        <row r="2150">
          <cell r="A2150" t="str">
            <v>16-A00-6010-1-69</v>
          </cell>
          <cell r="B2150" t="str">
            <v>https://iiif.dl.itc.u-tokyo.ac.jp/iiif/kunshujou/A00_6010/001/001_0012.tif/3460,3217,1120,1124/,300/0/default.jpg</v>
          </cell>
        </row>
        <row r="2151">
          <cell r="A2151" t="str">
            <v>16-A00-6010-1-153</v>
          </cell>
          <cell r="B2151" t="str">
            <v>https://iiif.dl.itc.u-tokyo.ac.jp/iiif/kunshujou/A00_6010/001/001_0025.tif/4853,1986,1060,1306/,300/0/default.jpg</v>
          </cell>
        </row>
        <row r="2152">
          <cell r="A2152" t="str">
            <v>16-A00-6010-7-17</v>
          </cell>
          <cell r="B2152" t="str">
            <v>https://iiif.dl.itc.u-tokyo.ac.jp/iiif/kunshujou/A00_6010/007/007_0011.tif/3747,742,2451,3416/,300/0/default.jpg</v>
          </cell>
        </row>
        <row r="2153">
          <cell r="A2153" t="str">
            <v>16-A00-6010-10-153</v>
          </cell>
          <cell r="B2153" t="str">
            <v>https://iiif.dl.itc.u-tokyo.ac.jp/iiif/kunshujou/A00_6010/010/010_0042.tif/1085,178,2531,4380/,300/0/default.jpg</v>
          </cell>
        </row>
        <row r="2154">
          <cell r="A2154" t="str">
            <v>16-A00-6010-12-33</v>
          </cell>
          <cell r="B2154" t="str">
            <v>https://iiif.dl.itc.u-tokyo.ac.jp/iiif/kunshujou/A00_6010/012/012_0009.tif/960,621,2616,3980/,300/0/default.jpg</v>
          </cell>
        </row>
        <row r="2155">
          <cell r="A2155" t="str">
            <v>16-A00-6010-9-140</v>
          </cell>
          <cell r="B2155" t="str">
            <v>https://iiif.dl.itc.u-tokyo.ac.jp/iiif/kunshujou/A00_6010/009/009_0030.tif/1779,728,1730,2521/,300/0/default.jpg</v>
          </cell>
        </row>
        <row r="2156">
          <cell r="A2156" t="str">
            <v>16-A00-6010-1-86</v>
          </cell>
          <cell r="B2156" t="str">
            <v>https://iiif.dl.itc.u-tokyo.ac.jp/iiif/kunshujou/A00_6010/001/001_0014.tif/4431,3346,1481,910/,300/0/default.jpg</v>
          </cell>
        </row>
        <row r="2157">
          <cell r="A2157" t="str">
            <v>16-A00-6010-4-258</v>
          </cell>
          <cell r="B2157" t="str">
            <v>https://iiif.dl.itc.u-tokyo.ac.jp/iiif/kunshujou/A00_6010/004/004_0029.tif/1691,587,981,780/,300/0/default.jpg</v>
          </cell>
        </row>
        <row r="2158">
          <cell r="A2158" t="str">
            <v>16-A00-6010-5-171</v>
          </cell>
          <cell r="B2158" t="str">
            <v>https://iiif.dl.itc.u-tokyo.ac.jp/iiif/kunshujou/A00_6010/005/005_0047.tif/5313,3156,883,1197/,300/0/default.jpg</v>
          </cell>
        </row>
        <row r="2159">
          <cell r="A2159" t="str">
            <v>16-A00-6010-2-79</v>
          </cell>
          <cell r="B2159" t="str">
            <v>https://iiif.dl.itc.u-tokyo.ac.jp/iiif/kunshujou/A00_6010/002/002_0027.tif/2520,2518,837,1790/,300/0/default.jpg</v>
          </cell>
        </row>
        <row r="2160">
          <cell r="A2160" t="str">
            <v>16-A00-6010-8-24</v>
          </cell>
          <cell r="B2160" t="str">
            <v>https://iiif.dl.itc.u-tokyo.ac.jp/iiif/kunshujou/A00_6010/008/008_0013.tif/2332,686,1385,3755/,300/0/default.jpg</v>
          </cell>
        </row>
        <row r="2161">
          <cell r="A2161" t="str">
            <v>16-A00-6010-4-171</v>
          </cell>
          <cell r="B2161" t="str">
            <v>https://iiif.dl.itc.u-tokyo.ac.jp/iiif/kunshujou/A00_6010/004/004_0022.tif/3512,2428,2381,2034/,300/0/default.jpg</v>
          </cell>
        </row>
        <row r="2162">
          <cell r="A2162" t="str">
            <v>16-A00-6010-15-60</v>
          </cell>
          <cell r="B2162" t="str">
            <v>https://iiif.dl.itc.u-tokyo.ac.jp/iiif/kunshujou/A00_6010/015/015_0028.tif/916,1367,3083,3550/,300/0/default.jpg</v>
          </cell>
        </row>
        <row r="2163">
          <cell r="A2163" t="str">
            <v>16-A00-6010-15-171</v>
          </cell>
          <cell r="B2163" t="str">
            <v>https://iiif.dl.itc.u-tokyo.ac.jp/iiif/kunshujou/A00_6010/015/015_0075.tif/918,2132,792,2768/,300/0/default.jpg</v>
          </cell>
        </row>
        <row r="2164">
          <cell r="A2164" t="str">
            <v>16-A00-6010-4-464</v>
          </cell>
          <cell r="B2164" t="str">
            <v>https://iiif.dl.itc.u-tokyo.ac.jp/iiif/kunshujou/A00_6010/004/004_0056.tif/4406,647,631,1098/,300/0/default.jpg</v>
          </cell>
        </row>
        <row r="2165">
          <cell r="A2165" t="str">
            <v>16-A00-6010-11-23</v>
          </cell>
          <cell r="B2165" t="str">
            <v>https://iiif.dl.itc.u-tokyo.ac.jp/iiif/kunshujou/A00_6010/011/011_0020.tif/905,585,5129,3880/,300/0/default.jpg</v>
          </cell>
        </row>
        <row r="2166">
          <cell r="A2166" t="str">
            <v>16-A00-6010-2-96</v>
          </cell>
          <cell r="B2166" t="str">
            <v>https://iiif.dl.itc.u-tokyo.ac.jp/iiif/kunshujou/A00_6010/002/002_0031.tif/940,613,5043,3802/,300/0/default.jpg</v>
          </cell>
        </row>
        <row r="2167">
          <cell r="A2167" t="str">
            <v>16-A00-6010-1-145</v>
          </cell>
          <cell r="B2167" t="str">
            <v>https://iiif.dl.itc.u-tokyo.ac.jp/iiif/kunshujou/A00_6010/001/001_0022.tif/1795,2328,1633,1982/,300/0/default.jpg</v>
          </cell>
        </row>
        <row r="2168">
          <cell r="A2168" t="str">
            <v>16-A00-6010-3-42</v>
          </cell>
          <cell r="B2168" t="str">
            <v>https://iiif.dl.itc.u-tokyo.ac.jp/iiif/kunshujou/A00_6010/003/003_0018.tif/1028,639,5034,3817/,300/0/default.jpg</v>
          </cell>
        </row>
        <row r="2169">
          <cell r="A2169" t="str">
            <v>16-A00-6010-1-3</v>
          </cell>
          <cell r="B2169" t="str">
            <v>https://iiif.dl.itc.u-tokyo.ac.jp/iiif/kunshujou/A00_6010/001/001_0003.tif/2434,423,3397,2563/,300/0/default.jpg</v>
          </cell>
        </row>
        <row r="2170">
          <cell r="A2170" t="str">
            <v>16-A00-6010-1-90</v>
          </cell>
          <cell r="B2170" t="str">
            <v>https://iiif.dl.itc.u-tokyo.ac.jp/iiif/kunshujou/A00_6010/001/001_0014.tif/923,2889,1019,1381/,300/0/default.jpg</v>
          </cell>
        </row>
        <row r="2171">
          <cell r="A2171" t="str">
            <v>16-A00-6010-12-25</v>
          </cell>
          <cell r="B2171" t="str">
            <v>https://iiif.dl.itc.u-tokyo.ac.jp/iiif/kunshujou/A00_6010/012/012_0007.tif/1642,3215,894,728/,300/0/default.jpg</v>
          </cell>
        </row>
        <row r="2172">
          <cell r="A2172" t="str">
            <v>16-A00-6010-10-18</v>
          </cell>
          <cell r="B2172" t="str">
            <v>https://iiif.dl.itc.u-tokyo.ac.jp/iiif/kunshujou/A00_6010/010/010_0004.tif/1017,2433,1509,2018/,300/0/default.jpg</v>
          </cell>
        </row>
        <row r="2173">
          <cell r="A2173" t="str">
            <v>16-A00-6010-10-145</v>
          </cell>
          <cell r="B2173" t="str">
            <v>https://iiif.dl.itc.u-tokyo.ac.jp/iiif/kunshujou/A00_6010/010/010_0039.tif/2340,588,1258,1711/,300/0/default.jpg</v>
          </cell>
        </row>
        <row r="2174">
          <cell r="A2174" t="str">
            <v>16-A00-6010-4-11</v>
          </cell>
          <cell r="B2174" t="str">
            <v>https://iiif.dl.itc.u-tokyo.ac.jp/iiif/kunshujou/A00_6010/004/004_0005.tif/5243,682,792,1011/,300/0/default.jpg</v>
          </cell>
        </row>
        <row r="2175">
          <cell r="A2175" t="str">
            <v>16-A00-6010-4-167</v>
          </cell>
          <cell r="B2175" t="str">
            <v>https://iiif.dl.itc.u-tokyo.ac.jp/iiif/kunshujou/A00_6010/004/004_0022.tif/5390,1634,487,768/,300/0/default.jpg</v>
          </cell>
        </row>
        <row r="2176">
          <cell r="A2176" t="str">
            <v>16-A00-6010-15-99</v>
          </cell>
          <cell r="B2176" t="str">
            <v>https://iiif.dl.itc.u-tokyo.ac.jp/iiif/kunshujou/A00_6010/015/015_0046.tif/2823,527,861,1109/,300/0/default.jpg</v>
          </cell>
        </row>
        <row r="2177">
          <cell r="A2177" t="str">
            <v>16-A00-6010-8-32</v>
          </cell>
          <cell r="B2177" t="str">
            <v>https://iiif.dl.itc.u-tokyo.ac.jp/iiif/kunshujou/A00_6010/008/008_0014.tif/3689,2132,927,1237/,300/0/default.jpg</v>
          </cell>
        </row>
        <row r="2178">
          <cell r="A2178" t="str">
            <v>16-A00-6010-5-167</v>
          </cell>
          <cell r="B2178" t="str">
            <v>https://iiif.dl.itc.u-tokyo.ac.jp/iiif/kunshujou/A00_6010/005/005_0046.tif/2021,692,1627,3053/,300/0/default.jpg</v>
          </cell>
        </row>
        <row r="2179">
          <cell r="A2179" t="str">
            <v>16-A00-6010-2-80</v>
          </cell>
          <cell r="B2179" t="str">
            <v>https://iiif.dl.itc.u-tokyo.ac.jp/iiif/kunshujou/A00_6010/002/002_0027.tif/1953,3621,567,802/,300/0/default.jpg</v>
          </cell>
        </row>
        <row r="2180">
          <cell r="A2180" t="str">
            <v>16-A00-6010-5-188</v>
          </cell>
          <cell r="B2180" t="str">
            <v>https://iiif.dl.itc.u-tokyo.ac.jp/iiif/kunshujou/A00_6010/005/005_0051.tif/3594,577,746,1019/,300/0/default.jpg</v>
          </cell>
        </row>
        <row r="2181">
          <cell r="A2181" t="str">
            <v>16-A00-6010-11-35</v>
          </cell>
          <cell r="B2181" t="str">
            <v>https://iiif.dl.itc.u-tokyo.ac.jp/iiif/kunshujou/A00_6010/011/011_0033.tif/1040,742,4987,3641/,300/0/default.jpg</v>
          </cell>
        </row>
        <row r="2182">
          <cell r="A2182" t="str">
            <v>16-A00-6010-11-35</v>
          </cell>
          <cell r="B2182" t="str">
            <v>https://iiif.dl.itc.u-tokyo.ac.jp/iiif/kunshujou/A00_6010/011/011_0034.tif/1045,740,5006,3667/,300/0/default.jpg</v>
          </cell>
        </row>
        <row r="2183">
          <cell r="A2183" t="str">
            <v>16-A00-6010-11-35</v>
          </cell>
          <cell r="B2183" t="str">
            <v>https://iiif.dl.itc.u-tokyo.ac.jp/iiif/kunshujou/A00_6010/011/011_0035.tif/1020,755,5052,3692/,300/0/default.jpg</v>
          </cell>
        </row>
        <row r="2184">
          <cell r="A2184" t="str">
            <v>16-A00-6010-11-35</v>
          </cell>
          <cell r="B2184" t="str">
            <v>https://iiif.dl.itc.u-tokyo.ac.jp/iiif/kunshujou/A00_6010/011/011_0036.tif/1015,815,5088,3592/,300/0/default.jpg</v>
          </cell>
        </row>
        <row r="2185">
          <cell r="A2185" t="str">
            <v>16-A00-6010-4-188</v>
          </cell>
          <cell r="B2185" t="str">
            <v>https://iiif.dl.itc.u-tokyo.ac.jp/iiif/kunshujou/A00_6010/004/004_0024.tif/4886,540,1066,1392/,300/0/default.jpg</v>
          </cell>
        </row>
        <row r="2186">
          <cell r="A2186" t="str">
            <v>16-A00-6010-4-472</v>
          </cell>
          <cell r="B2186" t="str">
            <v>https://iiif.dl.itc.u-tokyo.ac.jp/iiif/kunshujou/A00_6010/004/004_0056.tif/2727,1899,847,2725/,300/0/default.jpg</v>
          </cell>
        </row>
        <row r="2187">
          <cell r="A2187" t="str">
            <v>16-A00-6010-15-76</v>
          </cell>
          <cell r="B2187" t="str">
            <v>https://iiif.dl.itc.u-tokyo.ac.jp/iiif/kunshujou/A00_6010/015/015_0041.tif/3860,536,2659,4387/,300/0/default.jpg</v>
          </cell>
        </row>
        <row r="2188">
          <cell r="A2188" t="str">
            <v>16-A00-6010-15-167</v>
          </cell>
          <cell r="B2188" t="str">
            <v>https://iiif.dl.itc.u-tokyo.ac.jp/iiif/kunshujou/A00_6010/015/015_0074.tif/3041,690,1730,4227/,300/0/default.jpg</v>
          </cell>
        </row>
        <row r="2189">
          <cell r="A2189" t="str">
            <v>16-A00-6010-1-28</v>
          </cell>
          <cell r="B2189" t="str">
            <v>https://iiif.dl.itc.u-tokyo.ac.jp/iiif/kunshujou/A00_6010/001/001_0005.tif/1382,3638,452,675/,300/0/default.jpg</v>
          </cell>
        </row>
        <row r="2190">
          <cell r="A2190" t="str">
            <v>16-A00-6010-3-15</v>
          </cell>
          <cell r="B2190" t="str">
            <v>https://iiif.dl.itc.u-tokyo.ac.jp/iiif/kunshujou/A00_6010/003/003_0007.tif/4585,644,1450,3819/,300/0/default.jpg</v>
          </cell>
        </row>
        <row r="2191">
          <cell r="A2191" t="str">
            <v>16-A00-6010-9-48</v>
          </cell>
          <cell r="B2191" t="str">
            <v>https://iiif.dl.itc.u-tokyo.ac.jp/iiif/kunshujou/A00_6010/009/009_0011.tif/5346,3448,1366,1327/,300/0/default.jpg</v>
          </cell>
        </row>
        <row r="2192">
          <cell r="A2192" t="str">
            <v>16-A00-6010-7-56</v>
          </cell>
          <cell r="B2192" t="str">
            <v>https://iiif.dl.itc.u-tokyo.ac.jp/iiif/kunshujou/A00_6010/007/007_0033.tif/965,563,2608,3962/,300/0/default.jpg</v>
          </cell>
        </row>
        <row r="2193">
          <cell r="A2193" t="str">
            <v>16-A00-6010-1-112</v>
          </cell>
          <cell r="B2193" t="str">
            <v>https://iiif.dl.itc.u-tokyo.ac.jp/iiif/kunshujou/A00_6010/001/001_0017.tif/2667,3536,692,768/,300/0/default.jpg</v>
          </cell>
        </row>
        <row r="2194">
          <cell r="A2194" t="str">
            <v>16-A00-6010-10-112</v>
          </cell>
          <cell r="B2194" t="str">
            <v>https://iiif.dl.itc.u-tokyo.ac.jp/iiif/kunshujou/A00_6010/010/010_0027.tif/5236,3294,541,1114/,300/0/default.jpg</v>
          </cell>
        </row>
        <row r="2195">
          <cell r="A2195" t="str">
            <v>16-A00-6010-5-84</v>
          </cell>
          <cell r="B2195" t="str">
            <v>https://iiif.dl.itc.u-tokyo.ac.jp/iiif/kunshujou/A00_6010/005/005_0024.tif/1576,1787,767,547/,300/0/default.jpg</v>
          </cell>
        </row>
        <row r="2196">
          <cell r="A2196" t="str">
            <v>16-A00-6010-12-72</v>
          </cell>
          <cell r="B2196" t="str">
            <v>https://iiif.dl.itc.u-tokyo.ac.jp/iiif/kunshujou/A00_6010/012/012_0014.tif/966,2602,1176,946/,300/0/default.jpg</v>
          </cell>
        </row>
        <row r="2197">
          <cell r="A2197" t="str">
            <v>16-A00-6010-5-4</v>
          </cell>
          <cell r="B2197" t="str">
            <v>https://iiif.dl.itc.u-tokyo.ac.jp/iiif/kunshujou/A00_6010/005/005_0002.tif/962,797,2780,3514/,300/0/default.jpg</v>
          </cell>
        </row>
        <row r="2198">
          <cell r="A2198" t="str">
            <v>16-A00-6010-9-101</v>
          </cell>
          <cell r="B2198" t="str">
            <v>https://iiif.dl.itc.u-tokyo.ac.jp/iiif/kunshujou/A00_6010/009/009_0021.tif/1028,1653,1738,1572/,300/0/default.jpg</v>
          </cell>
        </row>
        <row r="2199">
          <cell r="A2199" t="str">
            <v>16-A00-6010-4-219</v>
          </cell>
          <cell r="B2199" t="str">
            <v>https://iiif.dl.itc.u-tokyo.ac.jp/iiif/kunshujou/A00_6010/004/004_0026.tif/5274,558,786,1268/,300/0/default.jpg</v>
          </cell>
        </row>
        <row r="2200">
          <cell r="A2200" t="str">
            <v>16-A00-6010-5-130</v>
          </cell>
          <cell r="B2200" t="str">
            <v>https://iiif.dl.itc.u-tokyo.ac.jp/iiif/kunshujou/A00_6010/005/005_0033.tif/5460,3260,746,1208/,300/0/default.jpg</v>
          </cell>
        </row>
        <row r="2201">
          <cell r="A2201" t="str">
            <v>16-A00-6010-2-38</v>
          </cell>
          <cell r="B2201" t="str">
            <v>https://iiif.dl.itc.u-tokyo.ac.jp/iiif/kunshujou/A00_6010/002/002_0014.tif/793,548,2107,3910/,300/0/default.jpg</v>
          </cell>
        </row>
        <row r="2202">
          <cell r="A2202" t="str">
            <v>16-A00-6010-4-130</v>
          </cell>
          <cell r="B2202" t="str">
            <v>https://iiif.dl.itc.u-tokyo.ac.jp/iiif/kunshujou/A00_6010/004/004_0017.tif/3509,3089,1331,1458/,300/0/default.jpg</v>
          </cell>
        </row>
        <row r="2203">
          <cell r="A2203" t="str">
            <v>16-A00-6010-4-46</v>
          </cell>
          <cell r="B2203" t="str">
            <v>https://iiif.dl.itc.u-tokyo.ac.jp/iiif/kunshujou/A00_6010/004/004_0008.tif/938,672,2483,3718/,300/0/default.jpg</v>
          </cell>
        </row>
        <row r="2204">
          <cell r="A2204" t="str">
            <v>16-A00-6010-6-94</v>
          </cell>
          <cell r="B2204" t="str">
            <v>https://iiif.dl.itc.u-tokyo.ac.jp/iiif/kunshujou/A00_6010/006/006_0066.tif/1257,675,4987,3693/,300/0/default.jpg</v>
          </cell>
        </row>
        <row r="2205">
          <cell r="A2205" t="str">
            <v>16-A00-6010-4-425</v>
          </cell>
          <cell r="B2205" t="str">
            <v>https://iiif.dl.itc.u-tokyo.ac.jp/iiif/kunshujou/A00_6010/004/004_0053.tif/5022,544,1087,1099/,300/0/default.jpg</v>
          </cell>
        </row>
        <row r="2206">
          <cell r="A2206" t="str">
            <v>16-A00-6010-15-130</v>
          </cell>
          <cell r="B2206" t="str">
            <v>https://iiif.dl.itc.u-tokyo.ac.jp/iiif/kunshujou/A00_6010/015/015_0054.tif/918,4009,1498,854/,300/0/default.jpg</v>
          </cell>
        </row>
        <row r="2207">
          <cell r="A2207" t="str">
            <v>16-A00-6010-15-21</v>
          </cell>
          <cell r="B2207" t="str">
            <v>https://iiif.dl.itc.u-tokyo.ac.jp/iiif/kunshujou/A00_6010/015/015_0012.tif/879,817,2854,4013/,300/0/default.jpg</v>
          </cell>
        </row>
        <row r="2208">
          <cell r="A2208" t="str">
            <v>16-A00-6010-11-62</v>
          </cell>
          <cell r="B2208" t="str">
            <v>https://iiif.dl.itc.u-tokyo.ac.jp/iiif/kunshujou/A00_6010/011/011_0065.tif/2443,3263,777,1140/,300/0/default.jpg</v>
          </cell>
        </row>
        <row r="2209">
          <cell r="A2209" t="str">
            <v>16-A00-6010-11-15</v>
          </cell>
          <cell r="B2209" t="str">
            <v>https://iiif.dl.itc.u-tokyo.ac.jp/iiif/kunshujou/A00_6010/011/011_0011.tif/1189,555,4942,3970/,300/0/default.jpg</v>
          </cell>
        </row>
        <row r="2210">
          <cell r="A2210" t="str">
            <v>16-A00-6010-13-28</v>
          </cell>
          <cell r="B2210" t="str">
            <v>https://iiif.dl.itc.u-tokyo.ac.jp/iiif/kunshujou/A00_6010/013/013_0010.tif/3539,3256,3171,1719/,300/0/default.jpg</v>
          </cell>
        </row>
        <row r="2211">
          <cell r="A2211" t="str">
            <v>16-A00-6010-4-452</v>
          </cell>
          <cell r="B2211" t="str">
            <v>https://iiif.dl.itc.u-tokyo.ac.jp/iiif/kunshujou/A00_6010/004/004_0055.tif/3694,1221,416,595/,300/0/default.jpg</v>
          </cell>
        </row>
        <row r="2212">
          <cell r="A2212" t="str">
            <v>16-A00-6010-15-147</v>
          </cell>
          <cell r="B2212" t="str">
            <v>https://iiif.dl.itc.u-tokyo.ac.jp/iiif/kunshujou/A00_6010/015/015_0058.tif/916,3204,1745,1698/,300/0/default.jpg</v>
          </cell>
        </row>
        <row r="2213">
          <cell r="A2213" t="str">
            <v>16-A00-6010-15-56</v>
          </cell>
          <cell r="B2213" t="str">
            <v>https://iiif.dl.itc.u-tokyo.ac.jp/iiif/kunshujou/A00_6010/015/015_0030.tif/3953,2209,932,2690/,300/0/default.jpg</v>
          </cell>
        </row>
        <row r="2214">
          <cell r="A2214" t="str">
            <v>16-A00-6010-4-31</v>
          </cell>
          <cell r="B2214" t="str">
            <v>https://iiif.dl.itc.u-tokyo.ac.jp/iiif/kunshujou/A00_6010/004/004_0006.tif/1601,1471,767,796/,300/0/default.jpg</v>
          </cell>
        </row>
        <row r="2215">
          <cell r="A2215" t="str">
            <v>16-A00-6010-4-147</v>
          </cell>
          <cell r="B2215" t="str">
            <v>https://iiif.dl.itc.u-tokyo.ac.jp/iiif/kunshujou/A00_6010/004/004_0019.tif/1023,628,1158,1047/,300/0/default.jpg</v>
          </cell>
        </row>
        <row r="2216">
          <cell r="A2216" t="str">
            <v>16-A00-6010-8-12</v>
          </cell>
          <cell r="B2216" t="str">
            <v>https://iiif.dl.itc.u-tokyo.ac.jp/iiif/kunshujou/A00_6010/008/008_0007.tif/1871,582,614,1083/,300/0/default.jpg</v>
          </cell>
        </row>
        <row r="2217">
          <cell r="A2217" t="str">
            <v>16-A00-6010-5-147</v>
          </cell>
          <cell r="B2217" t="str">
            <v>https://iiif.dl.itc.u-tokyo.ac.jp/iiif/kunshujou/A00_6010/005/005_0037.tif/2823,240,852,5733/,300/0/default.jpg</v>
          </cell>
        </row>
        <row r="2218">
          <cell r="A2218" t="str">
            <v>16-A00-6010-12-183</v>
          </cell>
          <cell r="B2218" t="str">
            <v>https://iiif.dl.itc.u-tokyo.ac.jp/iiif/kunshujou/A00_6010/012/012_0049.tif/2190,1946,3369,2640/,300/0/default.jpg</v>
          </cell>
        </row>
        <row r="2219">
          <cell r="A2219" t="str">
            <v>16-A00-6010-10-38</v>
          </cell>
          <cell r="B2219" t="str">
            <v>https://iiif.dl.itc.u-tokyo.ac.jp/iiif/kunshujou/A00_6010/010/010_0008.tif/1085,1662,664,851/,300/0/default.jpg</v>
          </cell>
        </row>
        <row r="2220">
          <cell r="A2220" t="str">
            <v>16-A00-6010-10-165</v>
          </cell>
          <cell r="B2220" t="str">
            <v>https://iiif.dl.itc.u-tokyo.ac.jp/iiif/kunshujou/A00_6010/010/010_0050.tif/1136,500,4983,4199/,300/0/default.jpg</v>
          </cell>
        </row>
        <row r="2221">
          <cell r="A2221" t="str">
            <v>16-A00-6010-7-21</v>
          </cell>
          <cell r="B2221" t="str">
            <v>https://iiif.dl.itc.u-tokyo.ac.jp/iiif/kunshujou/A00_6010/007/007_0013.tif/3845,623,2377,3843/,300/0/default.jpg</v>
          </cell>
        </row>
        <row r="2222">
          <cell r="A2222" t="str">
            <v>16-A00-6010-1-165</v>
          </cell>
          <cell r="B2222" t="str">
            <v>https://iiif.dl.itc.u-tokyo.ac.jp/iiif/kunshujou/A00_6010/001/001_0029.tif/4118,511,1889,3806/,300/0/default.jpg</v>
          </cell>
        </row>
        <row r="2223">
          <cell r="A2223" t="str">
            <v>16-A00-6010-14-94</v>
          </cell>
          <cell r="B2223" t="str">
            <v>https://iiif.dl.itc.u-tokyo.ac.jp/iiif/kunshujou/A00_6010/014/014_0051.tif/1354,1603,5103,3305/,300/0/default.jpg</v>
          </cell>
        </row>
        <row r="2224">
          <cell r="A2224" t="str">
            <v>16-A00-6010-14-1</v>
          </cell>
          <cell r="B2224" t="str">
            <v>https://iiif.dl.itc.u-tokyo.ac.jp/iiif/kunshujou/A00_6010/014/014_0002.tif/857,746,5689,4021/,300/0/default.jpg</v>
          </cell>
        </row>
        <row r="2225">
          <cell r="A2225" t="str">
            <v>16-A00-6010-4-281</v>
          </cell>
          <cell r="B2225" t="str">
            <v>https://iiif.dl.itc.u-tokyo.ac.jp/iiif/kunshujou/A00_6010/004/004_0030.tif/1151,3475,944,931/,300/0/default.jpg</v>
          </cell>
        </row>
        <row r="2226">
          <cell r="A2226" t="str">
            <v>16-A00-6010-3-183</v>
          </cell>
          <cell r="B2226" t="str">
            <v>https://iiif.dl.itc.u-tokyo.ac.jp/iiif/kunshujou/A00_6010/003/003_0055.tif/973,755,2214,3755/,300/0/default.jpg</v>
          </cell>
        </row>
        <row r="2227">
          <cell r="A2227" t="str">
            <v>16-A00-6010-3-62</v>
          </cell>
          <cell r="B2227" t="str">
            <v>https://iiif.dl.itc.u-tokyo.ac.jp/iiif/kunshujou/A00_6010/003/003_0024.tif/1037,754,2499,3422/,300/0/default.jpg</v>
          </cell>
        </row>
        <row r="2228">
          <cell r="A2228" t="str">
            <v>16-A00-6010-4-89</v>
          </cell>
          <cell r="B2228" t="str">
            <v>https://iiif.dl.itc.u-tokyo.ac.jp/iiif/kunshujou/A00_6010/004/004_0014.tif/4219,602,1739,1415/,300/0/default.jpg</v>
          </cell>
        </row>
        <row r="2229">
          <cell r="A2229" t="str">
            <v>16-A00-6010-4-405</v>
          </cell>
          <cell r="B2229" t="str">
            <v>https://iiif.dl.itc.u-tokyo.ac.jp/iiif/kunshujou/A00_6010/004/004_0049.tif/2098,693,806,1365/,300/0/default.jpg</v>
          </cell>
        </row>
        <row r="2230">
          <cell r="A2230" t="str">
            <v>16-A00-6010-15-110</v>
          </cell>
          <cell r="B2230" t="str">
            <v>https://iiif.dl.itc.u-tokyo.ac.jp/iiif/kunshujou/A00_6010/015/015_0049.tif/3214,552,3095,4348/,300/0/default.jpg</v>
          </cell>
        </row>
        <row r="2231">
          <cell r="A2231" t="str">
            <v>16-A00-6010-12-212</v>
          </cell>
          <cell r="B2231" t="str">
            <v>https://iiif.dl.itc.u-tokyo.ac.jp/iiif/kunshujou/A00_6010/012/012_0076.tif/1182,772,4742,3560/,300/0/default.jpg</v>
          </cell>
        </row>
        <row r="2232">
          <cell r="A2232" t="str">
            <v>16-A00-6010-11-42</v>
          </cell>
          <cell r="B2232" t="str">
            <v>https://iiif.dl.itc.u-tokyo.ac.jp/iiif/kunshujou/A00_6010/011/011_0042.tif/658,630,5540,3962/,300/0/default.jpg</v>
          </cell>
        </row>
        <row r="2233">
          <cell r="A2233" t="str">
            <v>16-A00-6010-14-110</v>
          </cell>
          <cell r="B2233" t="str">
            <v>https://iiif.dl.itc.u-tokyo.ac.jp/iiif/kunshujou/A00_6010/014/014_0054.tif/1140,2289,5342,2577/,300/0/default.jpg</v>
          </cell>
        </row>
        <row r="2234">
          <cell r="A2234" t="str">
            <v>16-A00-6010-5-110</v>
          </cell>
          <cell r="B2234" t="str">
            <v>https://iiif.dl.itc.u-tokyo.ac.jp/iiif/kunshujou/A00_6010/005/005_0028.tif/1054,758,2520,2125/,300/0/default.jpg</v>
          </cell>
        </row>
        <row r="2235">
          <cell r="A2235" t="str">
            <v>16-A00-6010-2-18</v>
          </cell>
          <cell r="B2235" t="str">
            <v>https://iiif.dl.itc.u-tokyo.ac.jp/iiif/kunshujou/A00_6010/002/002_0005.tif/4525,3203,1359,1225/,300/0/default.jpg</v>
          </cell>
        </row>
        <row r="2236">
          <cell r="A2236" t="str">
            <v>16-A00-6010-13-90</v>
          </cell>
          <cell r="B2236" t="str">
            <v>https://iiif.dl.itc.u-tokyo.ac.jp/iiif/kunshujou/A00_6010/013/013_0035.tif/3991,554,2562,1611/,300/0/default.jpg</v>
          </cell>
        </row>
        <row r="2237">
          <cell r="A2237" t="str">
            <v>16-A00-6010-8-45</v>
          </cell>
          <cell r="B2237" t="str">
            <v>https://iiif.dl.itc.u-tokyo.ac.jp/iiif/kunshujou/A00_6010/008/008_0016.tif/3787,613,1214,4170/,300/0/default.jpg</v>
          </cell>
        </row>
        <row r="2238">
          <cell r="A2238" t="str">
            <v>16-A00-6010-4-110</v>
          </cell>
          <cell r="B2238" t="str">
            <v>https://iiif.dl.itc.u-tokyo.ac.jp/iiif/kunshujou/A00_6010/004/004_0015.tif/2557,1628,631,853/,300/0/default.jpg</v>
          </cell>
        </row>
        <row r="2239">
          <cell r="A2239" t="str">
            <v>16-A00-6010-4-66</v>
          </cell>
          <cell r="B2239" t="str">
            <v>https://iiif.dl.itc.u-tokyo.ac.jp/iiif/kunshujou/A00_6010/004/004_0011.tif/5122,682,814,1330/,300/0/default.jpg</v>
          </cell>
        </row>
        <row r="2240">
          <cell r="A2240" t="str">
            <v>16-A00-6010-10-132</v>
          </cell>
          <cell r="B2240" t="str">
            <v>https://iiif.dl.itc.u-tokyo.ac.jp/iiif/kunshujou/A00_6010/010/010_0034.tif/1719,520,2923,2189/,300/0/default.jpg</v>
          </cell>
        </row>
        <row r="2241">
          <cell r="A2241" t="str">
            <v>16-A00-6010-7-99</v>
          </cell>
          <cell r="B2241" t="str">
            <v>https://iiif.dl.itc.u-tokyo.ac.jp/iiif/kunshujou/A00_6010/007/007_0065.tif/3643,387,2616,4411/,300/0/default.jpg</v>
          </cell>
        </row>
        <row r="2242">
          <cell r="A2242" t="str">
            <v>16-A00-6010-12-52</v>
          </cell>
          <cell r="B2242" t="str">
            <v>https://iiif.dl.itc.u-tokyo.ac.jp/iiif/kunshujou/A00_6010/012/012_0011.tif/958,611,2604,3857/,300/0/default.jpg</v>
          </cell>
        </row>
        <row r="2243">
          <cell r="A2243" t="str">
            <v>16-A00-6010-4-393</v>
          </cell>
          <cell r="B2243" t="str">
            <v>https://iiif.dl.itc.u-tokyo.ac.jp/iiif/kunshujou/A00_6010/004/004_0047.tif/3616,3613,672,958/,300/0/default.jpg</v>
          </cell>
        </row>
        <row r="2244">
          <cell r="A2244" t="str">
            <v>16-A00-6010-9-87</v>
          </cell>
          <cell r="B2244" t="str">
            <v>https://iiif.dl.itc.u-tokyo.ac.jp/iiif/kunshujou/A00_6010/009/009_0017.tif/4798,2845,1014,1829/,300/0/default.jpg</v>
          </cell>
        </row>
        <row r="2245">
          <cell r="A2245" t="str">
            <v>16-A00-6010-9-121</v>
          </cell>
          <cell r="B2245" t="str">
            <v>https://iiif.dl.itc.u-tokyo.ac.jp/iiif/kunshujou/A00_6010/009/009_0024.tif/6105,3875,528,971/,300/0/default.jpg</v>
          </cell>
        </row>
        <row r="2246">
          <cell r="A2246" t="str">
            <v>16-A00-6010-4-239</v>
          </cell>
          <cell r="B2246" t="str">
            <v>https://iiif.dl.itc.u-tokyo.ac.jp/iiif/kunshujou/A00_6010/004/004_0027.tif/2764,2529,506,1223/,300/0/default.jpg</v>
          </cell>
        </row>
        <row r="2247">
          <cell r="A2247" t="str">
            <v>16-A00-6010-3-35</v>
          </cell>
          <cell r="B2247" t="str">
            <v>https://iiif.dl.itc.u-tokyo.ac.jp/iiif/kunshujou/A00_6010/003/003_0015.tif/1982,619,1599,3917/,300/0/default.jpg</v>
          </cell>
        </row>
        <row r="2248">
          <cell r="A2248" t="str">
            <v>16-A00-6010-9-68</v>
          </cell>
          <cell r="B2248" t="str">
            <v>https://iiif.dl.itc.u-tokyo.ac.jp/iiif/kunshujou/A00_6010/009/009_0014.tif/4055,3391,1038,1307/,300/0/default.jpg</v>
          </cell>
        </row>
        <row r="2249">
          <cell r="A2249" t="str">
            <v>16-A00-6010-10-80</v>
          </cell>
          <cell r="B2249" t="str">
            <v>https://iiif.dl.itc.u-tokyo.ac.jp/iiif/kunshujou/A00_6010/010/010_0017.tif/3581,568,772,3959/,300/0/default.jpg</v>
          </cell>
        </row>
        <row r="2250">
          <cell r="A2250" t="str">
            <v>16-A00-6010-10-6</v>
          </cell>
          <cell r="B2250" t="str">
            <v>https://iiif.dl.itc.u-tokyo.ac.jp/iiif/kunshujou/A00_6010/010/010_0003.tif/2723,3600,738,918/,300/0/default.jpg</v>
          </cell>
        </row>
        <row r="2251">
          <cell r="A2251" t="str">
            <v>16-A00-6010-1-132</v>
          </cell>
          <cell r="B2251" t="str">
            <v>https://iiif.dl.itc.u-tokyo.ac.jp/iiif/kunshujou/A00_6010/001/001_0020.tif/1939,3258,615,945/,300/0/default.jpg</v>
          </cell>
        </row>
        <row r="2252">
          <cell r="A2252" t="str">
            <v>16-A00-6010-7-76</v>
          </cell>
          <cell r="B2252" t="str">
            <v>https://iiif.dl.itc.u-tokyo.ac.jp/iiif/kunshujou/A00_6010/007/007_0047.tif/1780,900,4411,3536/,300/0/default.jpg</v>
          </cell>
        </row>
        <row r="2253">
          <cell r="A2253" t="str">
            <v>16-A00-6010-14-106</v>
          </cell>
          <cell r="B2253" t="str">
            <v>https://iiif.dl.itc.u-tokyo.ac.jp/iiif/kunshujou/A00_6010/014/014_0053.tif/3715,1191,2808,3701/,300/0/default.jpg</v>
          </cell>
        </row>
        <row r="2254">
          <cell r="A2254" t="str">
            <v>16-A00-6010-13-69</v>
          </cell>
          <cell r="B2254" t="str">
            <v>https://iiif.dl.itc.u-tokyo.ac.jp/iiif/kunshujou/A00_6010/013/013_0031.tif/3923,3457,2655,1518/,300/0/default.jpg</v>
          </cell>
        </row>
        <row r="2255">
          <cell r="A2255" t="str">
            <v>16-A00-6010-11-54</v>
          </cell>
          <cell r="B2255" t="str">
            <v>https://iiif.dl.itc.u-tokyo.ac.jp/iiif/kunshujou/A00_6010/011/011_0060.tif/502,633,6407,4358/,300/0/default.jpg</v>
          </cell>
        </row>
        <row r="2256">
          <cell r="A2256" t="str">
            <v>16-A00-6010-12-204</v>
          </cell>
          <cell r="B2256" t="str">
            <v>https://iiif.dl.itc.u-tokyo.ac.jp/iiif/kunshujou/A00_6010/012/012_0066.tif/3609,565,2576,1997/,300/0/default.jpg</v>
          </cell>
        </row>
        <row r="2257">
          <cell r="A2257" t="str">
            <v>16-A00-6010-15-17</v>
          </cell>
          <cell r="B2257" t="str">
            <v>https://iiif.dl.itc.u-tokyo.ac.jp/iiif/kunshujou/A00_6010/015/015_0008.tif/890,592,2332,4257/,300/0/default.jpg</v>
          </cell>
        </row>
        <row r="2258">
          <cell r="A2258" t="str">
            <v>16-A00-6010-15-106</v>
          </cell>
          <cell r="B2258" t="str">
            <v>https://iiif.dl.itc.u-tokyo.ac.jp/iiif/kunshujou/A00_6010/015/015_0047.tif/910,536,2792,4356/,300/0/default.jpg</v>
          </cell>
        </row>
        <row r="2259">
          <cell r="A2259" t="str">
            <v>16-A00-6010-4-413</v>
          </cell>
          <cell r="B2259" t="str">
            <v>https://iiif.dl.itc.u-tokyo.ac.jp/iiif/kunshujou/A00_6010/004/004_0051.tif/4790,648,1298,3800/,300/0/default.jpg</v>
          </cell>
        </row>
        <row r="2260">
          <cell r="A2260" t="str">
            <v>16-A00-6010-4-70</v>
          </cell>
          <cell r="B2260" t="str">
            <v>https://iiif.dl.itc.u-tokyo.ac.jp/iiif/kunshujou/A00_6010/004/004_0011.tif/3410,682,1812,3755/,300/0/default.jpg</v>
          </cell>
        </row>
        <row r="2261">
          <cell r="A2261" t="str">
            <v>16-A00-6010-4-106</v>
          </cell>
          <cell r="B2261" t="str">
            <v>https://iiif.dl.itc.u-tokyo.ac.jp/iiif/kunshujou/A00_6010/004/004_0015.tif/3429,1987,1716,2562/,300/0/default.jpg</v>
          </cell>
        </row>
        <row r="2262">
          <cell r="A2262" t="str">
            <v>16-A00-6010-8-53</v>
          </cell>
          <cell r="B2262" t="str">
            <v>https://iiif.dl.itc.u-tokyo.ac.jp/iiif/kunshujou/A00_6010/008/008_0018.tif/2764,3838,783,706/,300/0/default.jpg</v>
          </cell>
        </row>
        <row r="2263">
          <cell r="A2263" t="str">
            <v>16-A00-6010-13-86</v>
          </cell>
          <cell r="B2263" t="str">
            <v>https://iiif.dl.itc.u-tokyo.ac.jp/iiif/kunshujou/A00_6010/013/013_0034.tif/4075,3542,2265,1441/,300/0/default.jpg</v>
          </cell>
        </row>
        <row r="2264">
          <cell r="A2264" t="str">
            <v>16-A00-6010-5-106</v>
          </cell>
          <cell r="B2264" t="str">
            <v>https://iiif.dl.itc.u-tokyo.ac.jp/iiif/kunshujou/A00_6010/005/005_0028.tif/5024,537,1181,2511/,300/0/default.jpg</v>
          </cell>
        </row>
        <row r="2265">
          <cell r="A2265" t="str">
            <v>16-A00-6010-9-137</v>
          </cell>
          <cell r="B2265" t="str">
            <v>https://iiif.dl.itc.u-tokyo.ac.jp/iiif/kunshujou/A00_6010/009/009_0030.tif/5852,3638,923,1232/,300/0/default.jpg</v>
          </cell>
        </row>
        <row r="2266">
          <cell r="A2266" t="str">
            <v>16-A00-6010-9-91</v>
          </cell>
          <cell r="B2266" t="str">
            <v>https://iiif.dl.itc.u-tokyo.ac.jp/iiif/kunshujou/A00_6010/009/009_0017.tif/1028,2729,955,1153/,300/0/default.jpg</v>
          </cell>
        </row>
        <row r="2267">
          <cell r="A2267" t="str">
            <v>16-A00-6010-15-5</v>
          </cell>
          <cell r="B2267" t="str">
            <v>https://iiif.dl.itc.u-tokyo.ac.jp/iiif/kunshujou/A00_6010/015/015_0003.tif/3716,586,2803,4269/,300/0/default.jpg</v>
          </cell>
        </row>
        <row r="2268">
          <cell r="A2268" t="str">
            <v>16-A00-6010-4-385</v>
          </cell>
          <cell r="B2268" t="str">
            <v>https://iiif.dl.itc.u-tokyo.ac.jp/iiif/kunshujou/A00_6010/004/004_0046.tif/2288,3488,604,1017/,300/0/default.jpg</v>
          </cell>
        </row>
        <row r="2269">
          <cell r="A2269" t="str">
            <v>16-A00-6010-12-44</v>
          </cell>
          <cell r="B2269" t="str">
            <v>https://iiif.dl.itc.u-tokyo.ac.jp/iiif/kunshujou/A00_6010/012/012_0010.tif/1291,1518,1961,2247/,300/0/default.jpg</v>
          </cell>
        </row>
        <row r="2270">
          <cell r="A2270" t="str">
            <v>16-A00-6010-10-79</v>
          </cell>
          <cell r="B2270" t="str">
            <v>https://iiif.dl.itc.u-tokyo.ac.jp/iiif/kunshujou/A00_6010/010/010_0017.tif/4458,3046,1307,1427/,300/0/default.jpg</v>
          </cell>
        </row>
        <row r="2271">
          <cell r="A2271" t="str">
            <v>16-A00-6010-10-124</v>
          </cell>
          <cell r="B2271" t="str">
            <v>https://iiif.dl.itc.u-tokyo.ac.jp/iiif/kunshujou/A00_6010/010/010_0032.tif/995,1203,4872,3325/,300/0/default.jpg</v>
          </cell>
        </row>
        <row r="2272">
          <cell r="A2272" t="str">
            <v>16-A00-6010-1-124</v>
          </cell>
          <cell r="B2272" t="str">
            <v>https://iiif.dl.itc.u-tokyo.ac.jp/iiif/kunshujou/A00_6010/001/001_0020.tif/4288,415,1619,3031/,300/0/default.jpg</v>
          </cell>
        </row>
        <row r="2273">
          <cell r="A2273" t="str">
            <v>16-A00-6010-7-60</v>
          </cell>
          <cell r="B2273" t="str">
            <v>https://iiif.dl.itc.u-tokyo.ac.jp/iiif/kunshujou/A00_6010/007/007_0037.tif/3725,691,2326,3518/,300/0/default.jpg</v>
          </cell>
        </row>
        <row r="2274">
          <cell r="A2274" t="str">
            <v>16-A00-6010-10-96</v>
          </cell>
          <cell r="B2274" t="str">
            <v>https://iiif.dl.itc.u-tokyo.ac.jp/iiif/kunshujou/A00_6010/010/010_0022.tif/3695,3054,2212,1397/,300/0/default.jpg</v>
          </cell>
        </row>
        <row r="2275">
          <cell r="A2275" t="str">
            <v>16-A00-6010-3-23</v>
          </cell>
          <cell r="B2275" t="str">
            <v>https://iiif.dl.itc.u-tokyo.ac.jp/iiif/kunshujou/A00_6010/003/003_0009.tif/3433,2682,598,1914/,300/0/default.jpg</v>
          </cell>
        </row>
        <row r="2276">
          <cell r="A2276" t="str">
            <v>16-A00-6010-7-9</v>
          </cell>
          <cell r="B2276" t="str">
            <v>https://iiif.dl.itc.u-tokyo.ac.jp/iiif/kunshujou/A00_6010/007/007_0006.tif/1117,831,2383,3289/,300/0/default.jpg</v>
          </cell>
        </row>
        <row r="2277">
          <cell r="A2277" t="str">
            <v>16-A00-6010-15-151</v>
          </cell>
          <cell r="B2277" t="str">
            <v>https://iiif.dl.itc.u-tokyo.ac.jp/iiif/kunshujou/A00_6010/015/015_0060.tif/901,566,3091,3527/,300/0/default.jpg</v>
          </cell>
        </row>
        <row r="2278">
          <cell r="A2278" t="str">
            <v>16-A00-6010-15-40</v>
          </cell>
          <cell r="B2278" t="str">
            <v>https://iiif.dl.itc.u-tokyo.ac.jp/iiif/kunshujou/A00_6010/015/015_0019.tif/910,638,1694,2371/,300/0/default.jpg</v>
          </cell>
        </row>
        <row r="2279">
          <cell r="A2279" t="str">
            <v>16-A00-6010-4-444</v>
          </cell>
          <cell r="B2279" t="str">
            <v>https://iiif.dl.itc.u-tokyo.ac.jp/iiif/kunshujou/A00_6010/004/004_0054.tif/1013,647,841,1183/,300/0/default.jpg</v>
          </cell>
        </row>
        <row r="2280">
          <cell r="A2280" t="str">
            <v>16-A00-6010-5-151</v>
          </cell>
          <cell r="B2280" t="str">
            <v>https://iiif.dl.itc.u-tokyo.ac.jp/iiif/kunshujou/A00_6010/005/005_0039.tif/4443,1587,851,2518/,300/0/default.jpg</v>
          </cell>
        </row>
        <row r="2281">
          <cell r="A2281" t="str">
            <v>16-A00-6010-2-59</v>
          </cell>
          <cell r="B2281" t="str">
            <v>https://iiif.dl.itc.u-tokyo.ac.jp/iiif/kunshujou/A00_6010/002/002_0020.tif/868,578,2474,1494/,300/0/default.jpg</v>
          </cell>
        </row>
        <row r="2282">
          <cell r="A2282" t="str">
            <v>16-A00-6010-4-151</v>
          </cell>
          <cell r="B2282" t="str">
            <v>https://iiif.dl.itc.u-tokyo.ac.jp/iiif/kunshujou/A00_6010/004/004_0020.tif/3928,950,2052,3148/,300/0/default.jpg</v>
          </cell>
        </row>
        <row r="2283">
          <cell r="A2283" t="str">
            <v>16-A00-6010-4-27</v>
          </cell>
          <cell r="B2283" t="str">
            <v>https://iiif.dl.itc.u-tokyo.ac.jp/iiif/kunshujou/A00_6010/004/004_0006.tif/2503,608,642,638/,300/0/default.jpg</v>
          </cell>
        </row>
        <row r="2284">
          <cell r="A2284" t="str">
            <v>16-A00-6010-4-501</v>
          </cell>
          <cell r="B2284" t="str">
            <v>https://iiif.dl.itc.u-tokyo.ac.jp/iiif/kunshujou/A00_6010/004/004_0062.tif/4483,533,1642,2179/,300/0/default.jpg</v>
          </cell>
        </row>
        <row r="2285">
          <cell r="A2285" t="str">
            <v>16-A00-6010-12-13</v>
          </cell>
          <cell r="B2285" t="str">
            <v>https://iiif.dl.itc.u-tokyo.ac.jp/iiif/kunshujou/A00_6010/012/012_0005.tif/1746,2715,1743,1822/,300/0/default.jpg</v>
          </cell>
        </row>
        <row r="2286">
          <cell r="A2286" t="str">
            <v>16-A00-6010-11-2</v>
          </cell>
          <cell r="B2286" t="str">
            <v>https://iiif.dl.itc.u-tokyo.ac.jp/iiif/kunshujou/A00_6010/011/011_0003.tif/4518,720,1658,3730/,300/0/default.jpg</v>
          </cell>
        </row>
        <row r="2287">
          <cell r="A2287" t="str">
            <v>16-A00-6010-4-278</v>
          </cell>
          <cell r="B2287" t="str">
            <v>https://iiif.dl.itc.u-tokyo.ac.jp/iiif/kunshujou/A00_6010/004/004_0030.tif/2128,2528,1289,981/,300/0/default.jpg</v>
          </cell>
        </row>
        <row r="2288">
          <cell r="A2288" t="str">
            <v>16-A00-6010-12-195</v>
          </cell>
          <cell r="B2288" t="str">
            <v>https://iiif.dl.itc.u-tokyo.ac.jp/iiif/kunshujou/A00_6010/012/012_0057.tif/944,557,2441,4020/,300/0/default.jpg</v>
          </cell>
        </row>
        <row r="2289">
          <cell r="A2289" t="str">
            <v>16-A00-6010-1-49</v>
          </cell>
          <cell r="B2289" t="str">
            <v>https://iiif.dl.itc.u-tokyo.ac.jp/iiif/kunshujou/A00_6010/001/001_0008.tif/4275,3491,481,762/,300/0/default.jpg</v>
          </cell>
        </row>
        <row r="2290">
          <cell r="A2290" t="str">
            <v>16-A00-6010-3-74</v>
          </cell>
          <cell r="B2290" t="str">
            <v>https://iiif.dl.itc.u-tokyo.ac.jp/iiif/kunshujou/A00_6010/003/003_0028.tif/3501,2477,1369,2007/,300/0/default.jpg</v>
          </cell>
        </row>
        <row r="2291">
          <cell r="A2291" t="str">
            <v>16-A00-6010-3-195</v>
          </cell>
          <cell r="B2291" t="str">
            <v>https://iiif.dl.itc.u-tokyo.ac.jp/iiif/kunshujou/A00_6010/003/003_0061.tif/940,575,3042,3758/,300/0/default.jpg</v>
          </cell>
        </row>
        <row r="2292">
          <cell r="A2292" t="str">
            <v>16-A00-6010-4-297</v>
          </cell>
          <cell r="B2292" t="str">
            <v>https://iiif.dl.itc.u-tokyo.ac.jp/iiif/kunshujou/A00_6010/004/004_0033.tif/1026,547,1279,1991/,300/0/default.jpg</v>
          </cell>
        </row>
        <row r="2293">
          <cell r="A2293" t="str">
            <v>16-A00-6010-9-29</v>
          </cell>
          <cell r="B2293" t="str">
            <v>https://iiif.dl.itc.u-tokyo.ac.jp/iiif/kunshujou/A00_6010/009/009_0008.tif/3802,663,1686,2382/,300/0/default.jpg</v>
          </cell>
        </row>
        <row r="2294">
          <cell r="A2294" t="str">
            <v>16-A00-6010-14-82</v>
          </cell>
          <cell r="B2294" t="str">
            <v>https://iiif.dl.itc.u-tokyo.ac.jp/iiif/kunshujou/A00_6010/014/014_0049.tif/932,433,1519,788/,300/0/default.jpg</v>
          </cell>
        </row>
        <row r="2295">
          <cell r="A2295" t="str">
            <v>16-A00-6010-7-37</v>
          </cell>
          <cell r="B2295" t="str">
            <v>https://iiif.dl.itc.u-tokyo.ac.jp/iiif/kunshujou/A00_6010/007/007_0023.tif/3777,496,2429,4022/,300/0/default.jpg</v>
          </cell>
        </row>
        <row r="2296">
          <cell r="A2296" t="str">
            <v>16-A00-6010-1-173</v>
          </cell>
          <cell r="B2296" t="str">
            <v>https://iiif.dl.itc.u-tokyo.ac.jp/iiif/kunshujou/A00_6010/001/001_0031.tif/3333,440,2758,3885/,300/0/default.jpg</v>
          </cell>
        </row>
        <row r="2297">
          <cell r="A2297" t="str">
            <v>16-A00-6010-2-22</v>
          </cell>
          <cell r="B2297" t="str">
            <v>https://iiif.dl.itc.u-tokyo.ac.jp/iiif/kunshujou/A00_6010/002/002_0006.tif/1855,503,4022,3027/,300/0/default.jpg</v>
          </cell>
        </row>
        <row r="2298">
          <cell r="A2298" t="str">
            <v>16-A00-6010-11-97</v>
          </cell>
          <cell r="B2298" t="str">
            <v>https://iiif.dl.itc.u-tokyo.ac.jp/iiif/kunshujou/A00_6010/011/011_0081.tif/974,460,1298,2059/,300/0/default.jpg</v>
          </cell>
        </row>
        <row r="2299">
          <cell r="A2299" t="str">
            <v>16-A00-6010-6-61</v>
          </cell>
          <cell r="B2299" t="str">
            <v>https://iiif.dl.itc.u-tokyo.ac.jp/iiif/kunshujou/A00_6010/006/006_0033.tif/4498,639,1716,5152/,300/0/default.jpg</v>
          </cell>
        </row>
        <row r="2300">
          <cell r="A2300" t="str">
            <v>16-A00-6010-13-45</v>
          </cell>
          <cell r="B2300" t="str">
            <v>https://iiif.dl.itc.u-tokyo.ac.jp/iiif/kunshujou/A00_6010/013/013_0020.tif/5142,610,1568,2418/,300/0/default.jpg</v>
          </cell>
        </row>
        <row r="2301">
          <cell r="A2301" t="str">
            <v>16-A00-6010-11-78</v>
          </cell>
          <cell r="B2301" t="str">
            <v>https://iiif.dl.itc.u-tokyo.ac.jp/iiif/kunshujou/A00_6010/011/011_0067.tif/1928,2350,659,773/,300/0/default.jpg</v>
          </cell>
        </row>
        <row r="2302">
          <cell r="A2302" t="str">
            <v>16-A00-6010-1-221</v>
          </cell>
          <cell r="B2302" t="str">
            <v>https://iiif.dl.itc.u-tokyo.ac.jp/iiif/kunshujou/A00_6010/001/001_0042.tif/1004,368,3393,2573/,300/0/default.jpg</v>
          </cell>
        </row>
        <row r="2303">
          <cell r="A2303" t="str">
            <v>16-A00-6010-1-32</v>
          </cell>
          <cell r="B2303" t="str">
            <v>https://iiif.dl.itc.u-tokyo.ac.jp/iiif/kunshujou/A00_6010/001/001_0006.tif/4286,3014,869,1155/,300/0/default.jpg</v>
          </cell>
        </row>
        <row r="2304">
          <cell r="A2304" t="str">
            <v>16-A00-6010-12-101</v>
          </cell>
          <cell r="B2304" t="str">
            <v>https://iiif.dl.itc.u-tokyo.ac.jp/iiif/kunshujou/A00_6010/012/012_0020.tif/3903,1089,2314,3472/,300/0/default.jpg</v>
          </cell>
        </row>
        <row r="2305">
          <cell r="A2305" t="str">
            <v>16-A00-6010-9-52</v>
          </cell>
          <cell r="B2305" t="str">
            <v>https://iiif.dl.itc.u-tokyo.ac.jp/iiif/kunshujou/A00_6010/009/009_0011.tif/2040,2207,915,1089/,300/0/default.jpg</v>
          </cell>
        </row>
        <row r="2306">
          <cell r="A2306" t="str">
            <v>16-A00-6010-4-346</v>
          </cell>
          <cell r="B2306" t="str">
            <v>https://iiif.dl.itc.u-tokyo.ac.jp/iiif/kunshujou/A00_6010/004/004_0042.tif/5266,3302,643,1262/,300/0/default.jpg</v>
          </cell>
        </row>
        <row r="2307">
          <cell r="A2307" t="str">
            <v>16-A00-6010-12-87</v>
          </cell>
          <cell r="B2307" t="str">
            <v>https://iiif.dl.itc.u-tokyo.ac.jp/iiif/kunshujou/A00_6010/012/012_0015.tif/1658,534,839,1807/,300/0/default.jpg</v>
          </cell>
        </row>
        <row r="2308">
          <cell r="A2308" t="str">
            <v>16-A00-6010-13-101</v>
          </cell>
          <cell r="B2308" t="str">
            <v>https://iiif.dl.itc.u-tokyo.ac.jp/iiif/kunshujou/A00_6010/013/013_0036.tif/1142,3490,2328,1413/,300/0/default.jpg</v>
          </cell>
        </row>
        <row r="2309">
          <cell r="A2309" t="str">
            <v>16-A00-6010-9-8</v>
          </cell>
          <cell r="B2309" t="str">
            <v>https://iiif.dl.itc.u-tokyo.ac.jp/iiif/kunshujou/A00_6010/009/009_0005.tif/4816,3591,907,1160/,300/0/default.jpg</v>
          </cell>
        </row>
        <row r="2310">
          <cell r="A2310" t="str">
            <v>16-A00-6010-1-108</v>
          </cell>
          <cell r="B2310" t="str">
            <v>https://iiif.dl.itc.u-tokyo.ac.jp/iiif/kunshujou/A00_6010/001/001_0017.tif/5532,3496,334,830/,300/0/default.jpg</v>
          </cell>
        </row>
        <row r="2311">
          <cell r="A2311" t="str">
            <v>16-A00-6010-5-71</v>
          </cell>
          <cell r="B2311" t="str">
            <v>https://iiif.dl.itc.u-tokyo.ac.jp/iiif/kunshujou/A00_6010/005/005_0021.tif/1833,3711,468,643/,300/0/default.jpg</v>
          </cell>
        </row>
        <row r="2312">
          <cell r="A2312" t="str">
            <v>16-A00-6010-10-108</v>
          </cell>
          <cell r="B2312" t="str">
            <v>https://iiif.dl.itc.u-tokyo.ac.jp/iiif/kunshujou/A00_6010/010/010_0026.tif/2346,2862,1070,1651/,300/0/default.jpg</v>
          </cell>
        </row>
        <row r="2313">
          <cell r="A2313" t="str">
            <v>16-A00-6010-5-203</v>
          </cell>
          <cell r="B2313" t="str">
            <v>https://iiif.dl.itc.u-tokyo.ac.jp/iiif/kunshujou/A00_6010/005/005_0058.tif/3667,881,2445,3241/,300/0/default.jpg</v>
          </cell>
        </row>
        <row r="2314">
          <cell r="A2314" t="str">
            <v>16-A00-6010-14-16</v>
          </cell>
          <cell r="B2314" t="str">
            <v>https://iiif.dl.itc.u-tokyo.ac.jp/iiif/kunshujou/A00_6010/014/014_0020.tif/3752,3030,2689,1926/,300/0/default.jpg</v>
          </cell>
        </row>
        <row r="2315">
          <cell r="A2315" t="str">
            <v>16-A00-6010-2-101</v>
          </cell>
          <cell r="B2315" t="str">
            <v>https://iiif.dl.itc.u-tokyo.ac.jp/iiif/kunshujou/A00_6010/002/002_0032.tif/4426,3515,541,735/,300/0/default.jpg</v>
          </cell>
        </row>
        <row r="2316">
          <cell r="A2316" t="str">
            <v>16-A00-6010-12-68</v>
          </cell>
          <cell r="B2316" t="str">
            <v>https://iiif.dl.itc.u-tokyo.ac.jp/iiif/kunshujou/A00_6010/012/012_0014.tif/2107,511,1488,1144/,300/0/default.jpg</v>
          </cell>
        </row>
        <row r="2317">
          <cell r="A2317" t="str">
            <v>16-A00-6010-10-55</v>
          </cell>
          <cell r="B2317" t="str">
            <v>https://iiif.dl.itc.u-tokyo.ac.jp/iiif/kunshujou/A00_6010/010/010_0010.tif/2715,2179,783,1090/,300/0/default.jpg</v>
          </cell>
        </row>
        <row r="2318">
          <cell r="A2318" t="str">
            <v>16-A00-6010-3-101</v>
          </cell>
          <cell r="B2318" t="str">
            <v>https://iiif.dl.itc.u-tokyo.ac.jp/iiif/kunshujou/A00_6010/003/003_0036.tif/3663,2656,1060,1784/,300/0/default.jpg</v>
          </cell>
        </row>
        <row r="2319">
          <cell r="A2319" t="str">
            <v>16-A00-6010-4-203</v>
          </cell>
          <cell r="B2319" t="str">
            <v>https://iiif.dl.itc.u-tokyo.ac.jp/iiif/kunshujou/A00_6010/004/004_0025.tif/5417,1253,621,1244/,300/0/default.jpg</v>
          </cell>
        </row>
        <row r="2320">
          <cell r="A2320" t="str">
            <v>16-A00-6010-6-36</v>
          </cell>
          <cell r="B2320" t="str">
            <v>https://iiif.dl.itc.u-tokyo.ac.jp/iiif/kunshujou/A00_6010/006/006_0020.tif/945,927,2562,3641/,300/0/default.jpg</v>
          </cell>
        </row>
        <row r="2321">
          <cell r="A2321" t="str">
            <v>16-A00-6010-15-83</v>
          </cell>
          <cell r="B2321" t="str">
            <v>https://iiif.dl.itc.u-tokyo.ac.jp/iiif/kunshujou/A00_6010/015/015_0043.tif/4433,1188,928,951/,300/0/default.jpg</v>
          </cell>
        </row>
        <row r="2322">
          <cell r="A2322" t="str">
            <v>16-A00-6010-4-487</v>
          </cell>
          <cell r="B2322" t="str">
            <v>https://iiif.dl.itc.u-tokyo.ac.jp/iiif/kunshujou/A00_6010/004/004_0059.tif/2774,3408,1597,1152/,300/0/default.jpg</v>
          </cell>
        </row>
        <row r="2323">
          <cell r="A2323" t="str">
            <v>16-A00-6010-12-7</v>
          </cell>
          <cell r="B2323" t="str">
            <v>https://iiif.dl.itc.u-tokyo.ac.jp/iiif/kunshujou/A00_6010/012/012_0003.tif/915,550,913,1093/,300/0/default.jpg</v>
          </cell>
        </row>
        <row r="2324">
          <cell r="A2324" t="str">
            <v>16-A00-6010-8-28</v>
          </cell>
          <cell r="B2324" t="str">
            <v>https://iiif.dl.itc.u-tokyo.ac.jp/iiif/kunshujou/A00_6010/008/008_0014.tif/5456,565,1003,4136/,300/0/default.jpg</v>
          </cell>
        </row>
        <row r="2325">
          <cell r="A2325" t="str">
            <v>16-A00-6010-2-75</v>
          </cell>
          <cell r="B2325" t="str">
            <v>https://iiif.dl.itc.u-tokyo.ac.jp/iiif/kunshujou/A00_6010/002/002_0026.tif/4239,546,1648,3046/,300/0/default.jpg</v>
          </cell>
        </row>
        <row r="2326">
          <cell r="A2326" t="str">
            <v>16-A00-6010-5-192</v>
          </cell>
          <cell r="B2326" t="str">
            <v>https://iiif.dl.itc.u-tokyo.ac.jp/iiif/kunshujou/A00_6010/005/005_0052.tif/962,566,1375,4132/,300/0/default.jpg</v>
          </cell>
        </row>
        <row r="2327">
          <cell r="A2327" t="str">
            <v>16-A00-6010-13-12</v>
          </cell>
          <cell r="B2327" t="str">
            <v>https://iiif.dl.itc.u-tokyo.ac.jp/iiif/kunshujou/A00_6010/013/013_0005.tif/2000,561,1543,2910/,300/0/default.jpg</v>
          </cell>
        </row>
        <row r="2328">
          <cell r="A2328" t="str">
            <v>16-A00-6010-4-192</v>
          </cell>
          <cell r="B2328" t="str">
            <v>https://iiif.dl.itc.u-tokyo.ac.jp/iiif/kunshujou/A00_6010/004/004_0024.tif/3581,2032,584,682/,300/0/default.jpg</v>
          </cell>
        </row>
        <row r="2329">
          <cell r="A2329" t="str">
            <v>16-A00-6010-4-468</v>
          </cell>
          <cell r="B2329" t="str">
            <v>https://iiif.dl.itc.u-tokyo.ac.jp/iiif/kunshujou/A00_6010/004/004_0056.tif/3786,2551,585,1117/,300/0/default.jpg</v>
          </cell>
        </row>
        <row r="2330">
          <cell r="A2330" t="str">
            <v>16-A00-6010-5-26</v>
          </cell>
          <cell r="B2330" t="str">
            <v>https://iiif.dl.itc.u-tokyo.ac.jp/iiif/kunshujou/A00_6010/005/005_0007.tif/2692,3788,621,446/,300/0/default.jpg</v>
          </cell>
        </row>
        <row r="2331">
          <cell r="A2331" t="str">
            <v>16-A00-6010-4-311</v>
          </cell>
          <cell r="B2331" t="str">
            <v>https://iiif.dl.itc.u-tokyo.ac.jp/iiif/kunshujou/A00_6010/004/004_0036.tif/4080,619,1907,2598/,300/0/default.jpg</v>
          </cell>
        </row>
        <row r="2332">
          <cell r="A2332" t="str">
            <v>16-A00-6010-12-156</v>
          </cell>
          <cell r="B2332" t="str">
            <v>https://iiif.dl.itc.u-tokyo.ac.jp/iiif/kunshujou/A00_6010/012/012_0033.tif/2142,1644,3972,2933/,300/0/default.jpg</v>
          </cell>
        </row>
        <row r="2333">
          <cell r="A2333" t="str">
            <v>16-A00-6010-1-65</v>
          </cell>
          <cell r="B2333" t="str">
            <v>https://iiif.dl.itc.u-tokyo.ac.jp/iiif/kunshujou/A00_6010/001/001_0011.tif/853,2398,1148,1895/,300/0/default.jpg</v>
          </cell>
        </row>
        <row r="2334">
          <cell r="A2334" t="str">
            <v>16-A00-6010-3-58</v>
          </cell>
          <cell r="B2334" t="str">
            <v>https://iiif.dl.itc.u-tokyo.ac.jp/iiif/kunshujou/A00_6010/003/003_0023.tif/1014,671,1464,1699/,300/0/default.jpg</v>
          </cell>
        </row>
        <row r="2335">
          <cell r="A2335" t="str">
            <v>16-A00-6010-4-254</v>
          </cell>
          <cell r="B2335" t="str">
            <v>https://iiif.dl.itc.u-tokyo.ac.jp/iiif/kunshujou/A00_6010/004/004_0029.tif/3534,753,732,1352/,300/0/default.jpg</v>
          </cell>
        </row>
        <row r="2336">
          <cell r="A2336" t="str">
            <v>16-A00-6010-3-156</v>
          </cell>
          <cell r="B2336" t="str">
            <v>https://iiif.dl.itc.u-tokyo.ac.jp/iiif/kunshujou/A00_6010/003/003_0048.tif/1087,648,1097,3811/,300/0/default.jpg</v>
          </cell>
        </row>
        <row r="2337">
          <cell r="A2337" t="str">
            <v>16-A00-6010-14-41</v>
          </cell>
          <cell r="B2337" t="str">
            <v>https://iiif.dl.itc.u-tokyo.ac.jp/iiif/kunshujou/A00_6010/014/014_0040.tif/895,3190,2706,1593/,300/0/default.jpg</v>
          </cell>
        </row>
        <row r="2338">
          <cell r="A2338" t="str">
            <v>16-A00-6010-2-63</v>
          </cell>
          <cell r="B2338" t="str">
            <v>https://iiif.dl.itc.u-tokyo.ac.jp/iiif/kunshujou/A00_6010/002/002_0022.tif/836,628,3540,2650/,300/0/default.jpg</v>
          </cell>
        </row>
        <row r="2339">
          <cell r="A2339" t="str">
            <v>16-A00-6010-4-491</v>
          </cell>
          <cell r="B2339" t="str">
            <v>https://iiif.dl.itc.u-tokyo.ac.jp/iiif/kunshujou/A00_6010/004/004_0060.tif/4209,3008,1071,1476/,300/0/default.jpg</v>
          </cell>
        </row>
        <row r="2340">
          <cell r="A2340" t="str">
            <v>16-A00-6010-15-95</v>
          </cell>
          <cell r="B2340" t="str">
            <v>https://iiif.dl.itc.u-tokyo.ac.jp/iiif/kunshujou/A00_6010/015/015_0046.tif/3727,614,2799,2535/,300/0/default.jpg</v>
          </cell>
        </row>
        <row r="2341">
          <cell r="A2341" t="str">
            <v>16-A00-6010-6-20</v>
          </cell>
          <cell r="B2341" t="str">
            <v>https://iiif.dl.itc.u-tokyo.ac.jp/iiif/kunshujou/A00_6010/006/006_0012.tif/942,660,5204,3775/,300/0/default.jpg</v>
          </cell>
        </row>
        <row r="2342">
          <cell r="A2342" t="str">
            <v>16-A00-6010-4-184</v>
          </cell>
          <cell r="B2342" t="str">
            <v>https://iiif.dl.itc.u-tokyo.ac.jp/iiif/kunshujou/A00_6010/004/004_0023.tif/2007,640,773,1066/,300/0/default.jpg</v>
          </cell>
        </row>
        <row r="2343">
          <cell r="A2343" t="str">
            <v>16-A00-6010-1-260</v>
          </cell>
          <cell r="B2343" t="str">
            <v>https://iiif.dl.itc.u-tokyo.ac.jp/iiif/kunshujou/A00_6010/001/001_0048.tif/2860,435,3077,2526/,300/0/default.jpg</v>
          </cell>
        </row>
        <row r="2344">
          <cell r="A2344" t="str">
            <v>16-A00-6010-11-39</v>
          </cell>
          <cell r="B2344" t="str">
            <v>https://iiif.dl.itc.u-tokyo.ac.jp/iiif/kunshujou/A00_6010/011/011_0039.tif/950,1288,2511,3012/,300/0/default.jpg</v>
          </cell>
        </row>
        <row r="2345">
          <cell r="A2345" t="str">
            <v>16-A00-6010-5-184</v>
          </cell>
          <cell r="B2345" t="str">
            <v>https://iiif.dl.itc.u-tokyo.ac.jp/iiif/kunshujou/A00_6010/005/005_0050.tif/1518,2988,610,799/,300/0/default.jpg</v>
          </cell>
        </row>
        <row r="2346">
          <cell r="A2346" t="str">
            <v>16-A00-6010-1-73</v>
          </cell>
          <cell r="B2346" t="str">
            <v>https://iiif.dl.itc.u-tokyo.ac.jp/iiif/kunshujou/A00_6010/001/001_0012.tif/854,3252,291,783/,300/0/default.jpg</v>
          </cell>
        </row>
        <row r="2347">
          <cell r="A2347" t="str">
            <v>16-A00-6010-12-140</v>
          </cell>
          <cell r="B2347" t="str">
            <v>https://iiif.dl.itc.u-tokyo.ac.jp/iiif/kunshujou/A00_6010/012/012_0028.tif/2737,3580,791,910/,300/0/default.jpg</v>
          </cell>
        </row>
        <row r="2348">
          <cell r="A2348" t="str">
            <v>16-A00-6010-4-307</v>
          </cell>
          <cell r="B2348" t="str">
            <v>https://iiif.dl.itc.u-tokyo.ac.jp/iiif/kunshujou/A00_6010/004/004_0035.tif/2702,563,731,1199/,300/0/default.jpg</v>
          </cell>
        </row>
        <row r="2349">
          <cell r="A2349" t="str">
            <v>16-A00-6010-9-13</v>
          </cell>
          <cell r="B2349" t="str">
            <v>https://iiif.dl.itc.u-tokyo.ac.jp/iiif/kunshujou/A00_6010/009/009_0006.tif/5259,688,1374,4063/,300/0/default.jpg</v>
          </cell>
        </row>
        <row r="2350">
          <cell r="A2350" t="str">
            <v>16-A00-6010-1-149</v>
          </cell>
          <cell r="B2350" t="str">
            <v>https://iiif.dl.itc.u-tokyo.ac.jp/iiif/kunshujou/A00_6010/001/001_0023.tif/903,466,1731,1906/,300/0/default.jpg</v>
          </cell>
        </row>
        <row r="2351">
          <cell r="A2351" t="str">
            <v>16-A00-6010-5-30</v>
          </cell>
          <cell r="B2351" t="str">
            <v>https://iiif.dl.itc.u-tokyo.ac.jp/iiif/kunshujou/A00_6010/005/005_0010.tif/2124,531,3892,2867/,300/0/default.jpg</v>
          </cell>
        </row>
        <row r="2352">
          <cell r="A2352" t="str">
            <v>16-A00-6010-10-149</v>
          </cell>
          <cell r="B2352" t="str">
            <v>https://iiif.dl.itc.u-tokyo.ac.jp/iiif/kunshujou/A00_6010/010/010_0041.tif/4191,590,1877,2681/,300/0/default.jpg</v>
          </cell>
        </row>
        <row r="2353">
          <cell r="A2353" t="str">
            <v>16-A00-6010-14-57</v>
          </cell>
          <cell r="B2353" t="str">
            <v>https://iiif.dl.itc.u-tokyo.ac.jp/iiif/kunshujou/A00_6010/014/014_0045.tif/4249,1564,2224,3329/,300/0/default.jpg</v>
          </cell>
        </row>
        <row r="2354">
          <cell r="A2354" t="str">
            <v>16-A00-6010-2-140</v>
          </cell>
          <cell r="B2354" t="str">
            <v>https://iiif.dl.itc.u-tokyo.ac.jp/iiif/kunshujou/A00_6010/002/002_0043.tif/903,643,2568,3622/,300/0/default.jpg</v>
          </cell>
        </row>
        <row r="2355">
          <cell r="A2355" t="str">
            <v>16-A00-6010-2-140</v>
          </cell>
          <cell r="B2355" t="str">
            <v>https://iiif.dl.itc.u-tokyo.ac.jp/iiif/kunshujou/A00_6010/002/002_0044.tif/911,666,5141,3615/,300/0/default.jpg</v>
          </cell>
        </row>
        <row r="2356">
          <cell r="A2356" t="str">
            <v>16-A00-6010-2-140</v>
          </cell>
          <cell r="B2356" t="str">
            <v>https://iiif.dl.itc.u-tokyo.ac.jp/iiif/kunshujou/A00_6010/002/002_0045.tif/925,725,5088,3510/,300/0/default.jpg</v>
          </cell>
        </row>
        <row r="2357">
          <cell r="A2357" t="str">
            <v>16-A00-6010-2-140</v>
          </cell>
          <cell r="B2357" t="str">
            <v>https://iiif.dl.itc.u-tokyo.ac.jp/iiif/kunshujou/A00_6010/002/002_0046.tif/896,793,5133,3405/,300/0/default.jpg</v>
          </cell>
        </row>
        <row r="2358">
          <cell r="A2358" t="str">
            <v>16-A00-6010-2-140</v>
          </cell>
          <cell r="B2358" t="str">
            <v>https://iiif.dl.itc.u-tokyo.ac.jp/iiif/kunshujou/A00_6010/002/002_0047.tif/3603,800,2470,3330/,300/0/default.jpg</v>
          </cell>
        </row>
        <row r="2359">
          <cell r="A2359" t="str">
            <v>16-A00-6010-10-14</v>
          </cell>
          <cell r="B2359" t="str">
            <v>https://iiif.dl.itc.u-tokyo.ac.jp/iiif/kunshujou/A00_6010/010/010_0004.tif/2491,1797,925,1142/,300/0/default.jpg</v>
          </cell>
        </row>
        <row r="2360">
          <cell r="A2360" t="str">
            <v>16-A00-6010-12-29</v>
          </cell>
          <cell r="B2360" t="str">
            <v>https://iiif.dl.itc.u-tokyo.ac.jp/iiif/kunshujou/A00_6010/012/012_0009.tif/4490,660,1664,3702/,300/0/default.jpg</v>
          </cell>
        </row>
        <row r="2361">
          <cell r="A2361" t="str">
            <v>16-A00-6010-3-140</v>
          </cell>
          <cell r="B2361" t="str">
            <v>https://iiif.dl.itc.u-tokyo.ac.jp/iiif/kunshujou/A00_6010/003/003_0045.tif/1039,738,1460,1820/,300/0/default.jpg</v>
          </cell>
        </row>
        <row r="2362">
          <cell r="A2362" t="str">
            <v>16-A00-6010-4-242</v>
          </cell>
          <cell r="B2362" t="str">
            <v>https://iiif.dl.itc.u-tokyo.ac.jp/iiif/kunshujou/A00_6010/004/004_0028.tif/5460,559,563,580/,300/0/default.jpg</v>
          </cell>
        </row>
        <row r="2363">
          <cell r="A2363" t="str">
            <v>16-A00-6010-6-77</v>
          </cell>
          <cell r="B2363" t="str">
            <v>https://iiif.dl.itc.u-tokyo.ac.jp/iiif/kunshujou/A00_6010/006/006_0048.tif/1047,563,5114,3925/,300/0/default.jpg</v>
          </cell>
        </row>
        <row r="2364">
          <cell r="A2364" t="str">
            <v>16-A00-6010-6-77</v>
          </cell>
          <cell r="B2364" t="str">
            <v>https://iiif.dl.itc.u-tokyo.ac.jp/iiif/kunshujou/A00_6010/006/006_0049.tif/2356,1378,3783,2601/,300/0/default.jpg</v>
          </cell>
        </row>
        <row r="2365">
          <cell r="A2365" t="str">
            <v>16-A00-6010-11-81</v>
          </cell>
          <cell r="B2365" t="str">
            <v>https://iiif.dl.itc.u-tokyo.ac.jp/iiif/kunshujou/A00_6010/011/011_0072.tif/2234,645,2446,2582/,300/0/default.jpg</v>
          </cell>
        </row>
        <row r="2366">
          <cell r="A2366" t="str">
            <v>16-A00-6010-2-34</v>
          </cell>
          <cell r="B2366" t="str">
            <v>https://iiif.dl.itc.u-tokyo.ac.jp/iiif/kunshujou/A00_6010/002/002_0012.tif/2786,3119,1609,1321/,300/0/default.jpg</v>
          </cell>
        </row>
        <row r="2367">
          <cell r="A2367" t="str">
            <v>16-A00-6010-1-237</v>
          </cell>
          <cell r="B2367" t="str">
            <v>https://iiif.dl.itc.u-tokyo.ac.jp/iiif/kunshujou/A00_6010/001/001_0044.tif/2056,3253,905,997/,300/0/default.jpg</v>
          </cell>
        </row>
        <row r="2368">
          <cell r="A2368" t="str">
            <v>16-A00-6010-13-53</v>
          </cell>
          <cell r="B2368" t="str">
            <v>https://iiif.dl.itc.u-tokyo.ac.jp/iiif/kunshujou/A00_6010/013/013_0023.tif/3832,2976,2935,1999/,300/0/default.jpg</v>
          </cell>
        </row>
        <row r="2369">
          <cell r="A2369" t="str">
            <v>16-A00-6010-4-429</v>
          </cell>
          <cell r="B2369" t="str">
            <v>https://iiif.dl.itc.u-tokyo.ac.jp/iiif/kunshujou/A00_6010/004/004_0053.tif/5234,2468,897,2061/,300/0/default.jpg</v>
          </cell>
        </row>
        <row r="2370">
          <cell r="A2370" t="str">
            <v>16-A00-6010-13-3</v>
          </cell>
          <cell r="B2370" t="str">
            <v>https://iiif.dl.itc.u-tokyo.ac.jp/iiif/kunshujou/A00_6010/013/013_0003.tif/5068,4187,1631,757/,300/0/default.jpg</v>
          </cell>
        </row>
        <row r="2371">
          <cell r="A2371" t="str">
            <v>16-A00-6010-6-98</v>
          </cell>
          <cell r="B2371" t="str">
            <v>https://iiif.dl.itc.u-tokyo.ac.jp/iiif/kunshujou/A00_6010/006/006_0070.tif/868,548,5301,4000/,300/0/default.jpg</v>
          </cell>
        </row>
        <row r="2372">
          <cell r="A2372" t="str">
            <v>16-A00-6010-5-67</v>
          </cell>
          <cell r="B2372" t="str">
            <v>https://iiif.dl.itc.u-tokyo.ac.jp/iiif/kunshujou/A00_6010/005/005_0021.tif/2974,3863,515,701/,300/0/default.jpg</v>
          </cell>
        </row>
        <row r="2373">
          <cell r="A2373" t="str">
            <v>16-A00-6010-13-117</v>
          </cell>
          <cell r="B2373" t="str">
            <v>https://iiif.dl.itc.u-tokyo.ac.jp/iiif/kunshujou/A00_6010/013/013_0039.tif/943,511,2630,1637/,300/0/default.jpg</v>
          </cell>
        </row>
        <row r="2374">
          <cell r="A2374" t="str">
            <v>16-A00-6010-12-91</v>
          </cell>
          <cell r="B2374" t="str">
            <v>https://iiif.dl.itc.u-tokyo.ac.jp/iiif/kunshujou/A00_6010/012/012_0015.tif/992,1525,664,2243/,300/0/default.jpg</v>
          </cell>
        </row>
        <row r="2375">
          <cell r="A2375" t="str">
            <v>16-A00-6010-4-350</v>
          </cell>
          <cell r="B2375" t="str">
            <v>https://iiif.dl.itc.u-tokyo.ac.jp/iiif/kunshujou/A00_6010/004/004_0043.tif/4018,2283,2018,2281/,300/0/default.jpg</v>
          </cell>
        </row>
        <row r="2376">
          <cell r="A2376" t="str">
            <v>16-A00-6010-9-44</v>
          </cell>
          <cell r="B2376" t="str">
            <v>https://iiif.dl.itc.u-tokyo.ac.jp/iiif/kunshujou/A00_6010/009/009_0010.tif/3865,3304,1370,1528/,300/0/default.jpg</v>
          </cell>
        </row>
        <row r="2377">
          <cell r="A2377" t="str">
            <v>16-A00-6010-12-117</v>
          </cell>
          <cell r="B2377" t="str">
            <v>https://iiif.dl.itc.u-tokyo.ac.jp/iiif/kunshujou/A00_6010/012/012_0024.tif/984,526,3298,2259/,300/0/default.jpg</v>
          </cell>
        </row>
        <row r="2378">
          <cell r="A2378" t="str">
            <v>16-A00-6010-3-19</v>
          </cell>
          <cell r="B2378" t="str">
            <v>https://iiif.dl.itc.u-tokyo.ac.jp/iiif/kunshujou/A00_6010/003/003_0008.tif/1051,1151,4639,3131/,300/0/default.jpg</v>
          </cell>
        </row>
        <row r="2379">
          <cell r="A2379" t="str">
            <v>16-A00-6010-1-24</v>
          </cell>
          <cell r="B2379" t="str">
            <v>https://iiif.dl.itc.u-tokyo.ac.jp/iiif/kunshujou/A00_6010/001/001_0005.tif/3334,3313,573,856/,300/0/default.jpg</v>
          </cell>
        </row>
        <row r="2380">
          <cell r="A2380" t="str">
            <v>16-A00-6010-4-215</v>
          </cell>
          <cell r="B2380" t="str">
            <v>https://iiif.dl.itc.u-tokyo.ac.jp/iiif/kunshujou/A00_6010/004/004_0025.tif/2221,1988,1029,1409/,300/0/default.jpg</v>
          </cell>
        </row>
        <row r="2381">
          <cell r="A2381" t="str">
            <v>16-A00-6010-3-117</v>
          </cell>
          <cell r="B2381" t="str">
            <v>https://iiif.dl.itc.u-tokyo.ac.jp/iiif/kunshujou/A00_6010/003/003_0038.tif/2801,1849,728,2559/,300/0/default.jpg</v>
          </cell>
        </row>
        <row r="2382">
          <cell r="A2382" t="str">
            <v>16-A00-6010-5-8</v>
          </cell>
          <cell r="B2382" t="str">
            <v>https://iiif.dl.itc.u-tokyo.ac.jp/iiif/kunshujou/A00_6010/005/005_0004.tif/3248,545,3000,1941/,300/0/default.jpg</v>
          </cell>
        </row>
        <row r="2383">
          <cell r="A2383" t="str">
            <v>16-A00-6010-10-43</v>
          </cell>
          <cell r="B2383" t="str">
            <v>https://iiif.dl.itc.u-tokyo.ac.jp/iiif/kunshujou/A00_6010/010/010_0009.tif/3614,533,1123,1638/,300/0/default.jpg</v>
          </cell>
        </row>
        <row r="2384">
          <cell r="A2384" t="str">
            <v>16-A00-6010-2-117</v>
          </cell>
          <cell r="B2384" t="str">
            <v>https://iiif.dl.itc.u-tokyo.ac.jp/iiif/kunshujou/A00_6010/002/002_0038.tif/913,555,1868,3887/,300/0/default.jpg</v>
          </cell>
        </row>
        <row r="2385">
          <cell r="A2385" t="str">
            <v>16-A00-6010-5-88</v>
          </cell>
          <cell r="B2385" t="str">
            <v>https://iiif.dl.itc.u-tokyo.ac.jp/iiif/kunshujou/A00_6010/005/005_0025.tif/3017,545,3210,2539/,300/0/default.jpg</v>
          </cell>
        </row>
        <row r="2386">
          <cell r="A2386" t="str">
            <v>16-A00-6010-5-66</v>
          </cell>
          <cell r="B2386" t="str">
            <v>https://iiif.dl.itc.u-tokyo.ac.jp/iiif/kunshujou/A00_6010/005/005_0021.tif/2892,3001,701,911/,300/0/default.jpg</v>
          </cell>
        </row>
        <row r="2387">
          <cell r="A2387" t="str">
            <v>16-A00-6010-13-116</v>
          </cell>
          <cell r="B2387" t="str">
            <v>https://iiif.dl.itc.u-tokyo.ac.jp/iiif/kunshujou/A00_6010/013/013_0039.tif/3999,3585,2341,1390/,300/0/default.jpg</v>
          </cell>
        </row>
        <row r="2388">
          <cell r="A2388" t="str">
            <v>16-A00-6010-9-45</v>
          </cell>
          <cell r="B2388" t="str">
            <v>https://iiif.dl.itc.u-tokyo.ac.jp/iiif/kunshujou/A00_6010/009/009_0010.tif/931,592,2177,2691/,300/0/default.jpg</v>
          </cell>
        </row>
        <row r="2389">
          <cell r="A2389" t="str">
            <v>16-A00-6010-12-90</v>
          </cell>
          <cell r="B2389" t="str">
            <v>https://iiif.dl.itc.u-tokyo.ac.jp/iiif/kunshujou/A00_6010/012/012_0015.tif/1674,2279,799,696/,300/0/default.jpg</v>
          </cell>
        </row>
        <row r="2390">
          <cell r="A2390" t="str">
            <v>16-A00-6010-4-351</v>
          </cell>
          <cell r="B2390" t="str">
            <v>https://iiif.dl.itc.u-tokyo.ac.jp/iiif/kunshujou/A00_6010/004/004_0043.tif/3474,2494,532,2049/,300/0/default.jpg</v>
          </cell>
        </row>
        <row r="2391">
          <cell r="A2391" t="str">
            <v>16-A00-6010-12-116</v>
          </cell>
          <cell r="B2391" t="str">
            <v>https://iiif.dl.itc.u-tokyo.ac.jp/iiif/kunshujou/A00_6010/012/012_0023.tif/3364,2049,2870,2433/,300/0/default.jpg</v>
          </cell>
        </row>
        <row r="2392">
          <cell r="A2392" t="str">
            <v>16-A00-6010-1-25</v>
          </cell>
          <cell r="B2392" t="str">
            <v>https://iiif.dl.itc.u-tokyo.ac.jp/iiif/kunshujou/A00_6010/001/001_0005.tif/2466,3308,838,1019/,300/0/default.jpg</v>
          </cell>
        </row>
        <row r="2393">
          <cell r="A2393" t="str">
            <v>16-A00-6010-3-18</v>
          </cell>
          <cell r="B2393" t="str">
            <v>https://iiif.dl.itc.u-tokyo.ac.jp/iiif/kunshujou/A00_6010/003/003_0007.tif/909,2831,802,1733/,300/0/default.jpg</v>
          </cell>
        </row>
        <row r="2394">
          <cell r="A2394" t="str">
            <v>16-A00-6010-4-214</v>
          </cell>
          <cell r="B2394" t="str">
            <v>https://iiif.dl.itc.u-tokyo.ac.jp/iiif/kunshujou/A00_6010/004/004_0025.tif/1127,715,895,1208/,300/0/default.jpg</v>
          </cell>
        </row>
        <row r="2395">
          <cell r="A2395" t="str">
            <v>16-A00-6010-3-116</v>
          </cell>
          <cell r="B2395" t="str">
            <v>https://iiif.dl.itc.u-tokyo.ac.jp/iiif/kunshujou/A00_6010/003/003_0038.tif/3620,2263,669,2221/,300/0/default.jpg</v>
          </cell>
        </row>
        <row r="2396">
          <cell r="A2396" t="str">
            <v>16-A00-6010-5-9</v>
          </cell>
          <cell r="B2396" t="str">
            <v>https://iiif.dl.itc.u-tokyo.ac.jp/iiif/kunshujou/A00_6010/005/005_0004.tif/3269,2474,2969,2078/,300/0/default.jpg</v>
          </cell>
        </row>
        <row r="2397">
          <cell r="A2397" t="str">
            <v>16-A00-6010-10-42</v>
          </cell>
          <cell r="B2397" t="str">
            <v>https://iiif.dl.itc.u-tokyo.ac.jp/iiif/kunshujou/A00_6010/010/010_0009.tif/4718,584,810,723/,300/0/default.jpg</v>
          </cell>
        </row>
        <row r="2398">
          <cell r="A2398" t="str">
            <v>16-A00-6010-2-116</v>
          </cell>
          <cell r="B2398" t="str">
            <v>https://iiif.dl.itc.u-tokyo.ac.jp/iiif/kunshujou/A00_6010/002/002_0038.tif/2782,548,3237,2952/,300/0/default.jpg</v>
          </cell>
        </row>
        <row r="2399">
          <cell r="A2399" t="str">
            <v>16-A00-6010-5-89</v>
          </cell>
          <cell r="B2399" t="str">
            <v>https://iiif.dl.itc.u-tokyo.ac.jp/iiif/kunshujou/A00_6010/005/005_0025.tif/5691,3555,504,672/,300/0/default.jpg</v>
          </cell>
        </row>
        <row r="2400">
          <cell r="A2400" t="str">
            <v>16-A00-6010-6-76</v>
          </cell>
          <cell r="B2400" t="str">
            <v>https://iiif.dl.itc.u-tokyo.ac.jp/iiif/kunshujou/A00_6010/006/006_0047.tif/1100,540,5032,3895/,300/0/default.jpg</v>
          </cell>
        </row>
        <row r="2401">
          <cell r="A2401" t="str">
            <v>16-A00-6010-11-80</v>
          </cell>
          <cell r="B2401" t="str">
            <v>https://iiif.dl.itc.u-tokyo.ac.jp/iiif/kunshujou/A00_6010/011/011_0068.tif/1356,1463,4450,3032/,300/0/default.jpg</v>
          </cell>
        </row>
        <row r="2402">
          <cell r="A2402" t="str">
            <v>16-A00-6010-2-35</v>
          </cell>
          <cell r="B2402" t="str">
            <v>https://iiif.dl.itc.u-tokyo.ac.jp/iiif/kunshujou/A00_6010/002/002_0013.tif/1474,546,4458,2971/,300/0/default.jpg</v>
          </cell>
        </row>
        <row r="2403">
          <cell r="A2403" t="str">
            <v>16-A00-6010-1-236</v>
          </cell>
          <cell r="B2403" t="str">
            <v>https://iiif.dl.itc.u-tokyo.ac.jp/iiif/kunshujou/A00_6010/001/001_0044.tif/2980,3228,407,1030/,300/0/default.jpg</v>
          </cell>
        </row>
        <row r="2404">
          <cell r="A2404" t="str">
            <v>16-A00-6010-13-52</v>
          </cell>
          <cell r="B2404" t="str">
            <v>https://iiif.dl.itc.u-tokyo.ac.jp/iiif/kunshujou/A00_6010/013/013_0023.tif/828,556,5914,2429/,300/0/default.jpg</v>
          </cell>
        </row>
        <row r="2405">
          <cell r="A2405" t="str">
            <v>16-A00-6010-13-52</v>
          </cell>
          <cell r="B2405" t="str">
            <v>https://iiif.dl.itc.u-tokyo.ac.jp/iiif/kunshujou/A00_6010/013/013_0024.tif/5565,534,1197,2437/,300/0/default.jpg</v>
          </cell>
        </row>
        <row r="2406">
          <cell r="A2406" t="str">
            <v>16-A00-6010-4-428</v>
          </cell>
          <cell r="B2406" t="str">
            <v>https://iiif.dl.itc.u-tokyo.ac.jp/iiif/kunshujou/A00_6010/004/004_0053.tif/5233,1667,773,798/,300/0/default.jpg</v>
          </cell>
        </row>
        <row r="2407">
          <cell r="A2407" t="str">
            <v>16-A00-6010-13-2</v>
          </cell>
          <cell r="B2407" t="str">
            <v>https://iiif.dl.itc.u-tokyo.ac.jp/iiif/kunshujou/A00_6010/013/013_0003.tif/3186,507,3494,3724/,300/0/default.jpg</v>
          </cell>
        </row>
        <row r="2408">
          <cell r="A2408" t="str">
            <v>16-A00-6010-1-72</v>
          </cell>
          <cell r="B2408" t="str">
            <v>https://iiif.dl.itc.u-tokyo.ac.jp/iiif/kunshujou/A00_6010/001/001_0012.tif/1115,3184,1160,1140/,300/0/default.jpg</v>
          </cell>
        </row>
        <row r="2409">
          <cell r="A2409" t="str">
            <v>16-A00-6010-12-141</v>
          </cell>
          <cell r="B2409" t="str">
            <v>https://iiif.dl.itc.u-tokyo.ac.jp/iiif/kunshujou/A00_6010/012/012_0028.tif/2237,3635,466,688/,300/0/default.jpg</v>
          </cell>
        </row>
        <row r="2410">
          <cell r="A2410" t="str">
            <v>16-A00-6010-9-12</v>
          </cell>
          <cell r="B2410" t="str">
            <v>https://iiif.dl.itc.u-tokyo.ac.jp/iiif/kunshujou/A00_6010/009/009_0005.tif/988,3678,733,1058/,300/0/default.jpg</v>
          </cell>
        </row>
        <row r="2411">
          <cell r="A2411" t="str">
            <v>16-A00-6010-4-306</v>
          </cell>
          <cell r="B2411" t="str">
            <v>https://iiif.dl.itc.u-tokyo.ac.jp/iiif/kunshujou/A00_6010/004/004_0035.tif/3600,555,1476,3945/,300/0/default.jpg</v>
          </cell>
        </row>
        <row r="2412">
          <cell r="A2412" t="str">
            <v>16-A00-6010-1-148</v>
          </cell>
          <cell r="B2412" t="str">
            <v>https://iiif.dl.itc.u-tokyo.ac.jp/iiif/kunshujou/A00_6010/001/001_0023.tif/1516,2348,1661,1954/,300/0/default.jpg</v>
          </cell>
        </row>
        <row r="2413">
          <cell r="A2413" t="str">
            <v>16-A00-6010-5-31</v>
          </cell>
          <cell r="B2413" t="str">
            <v>https://iiif.dl.itc.u-tokyo.ac.jp/iiif/kunshujou/A00_6010/005/005_0010.tif/1124,475,1093,3190/,300/0/default.jpg</v>
          </cell>
        </row>
        <row r="2414">
          <cell r="A2414" t="str">
            <v>16-A00-6010-10-148</v>
          </cell>
          <cell r="B2414" t="str">
            <v>https://iiif.dl.itc.u-tokyo.ac.jp/iiif/kunshujou/A00_6010/010/010_0040.tif/1035,681,2229,3747/,300/0/default.jpg</v>
          </cell>
        </row>
        <row r="2415">
          <cell r="A2415" t="str">
            <v>16-A00-6010-14-56</v>
          </cell>
          <cell r="B2415" t="str">
            <v>https://iiif.dl.itc.u-tokyo.ac.jp/iiif/kunshujou/A00_6010/014/014_0045.tif/3758,435,2737,1126/,300/0/default.jpg</v>
          </cell>
        </row>
        <row r="2416">
          <cell r="A2416" t="str">
            <v>16-A00-6010-12-28</v>
          </cell>
          <cell r="B2416" t="str">
            <v>https://iiif.dl.itc.u-tokyo.ac.jp/iiif/kunshujou/A00_6010/012/012_0008.tif/968,645,2592,3806/,300/0/default.jpg</v>
          </cell>
        </row>
        <row r="2417">
          <cell r="A2417" t="str">
            <v>16-A00-6010-10-15</v>
          </cell>
          <cell r="B2417" t="str">
            <v>https://iiif.dl.itc.u-tokyo.ac.jp/iiif/kunshujou/A00_6010/010/010_0004.tif/2536,2927,873,724/,300/0/default.jpg</v>
          </cell>
        </row>
        <row r="2418">
          <cell r="A2418" t="str">
            <v>16-A00-6010-3-141</v>
          </cell>
          <cell r="B2418" t="str">
            <v>https://iiif.dl.itc.u-tokyo.ac.jp/iiif/kunshujou/A00_6010/003/003_0045.tif/4726,3418,1187,956/,300/0/default.jpg</v>
          </cell>
        </row>
        <row r="2419">
          <cell r="A2419" t="str">
            <v>16-A00-6010-4-243</v>
          </cell>
          <cell r="B2419" t="str">
            <v>https://iiif.dl.itc.u-tokyo.ac.jp/iiif/kunshujou/A00_6010/004/004_0028.tif/4882,564,585,529/,300/0/default.jpg</v>
          </cell>
        </row>
        <row r="2420">
          <cell r="A2420" t="str">
            <v>16-A00-6010-2-62</v>
          </cell>
          <cell r="B2420" t="str">
            <v>https://iiif.dl.itc.u-tokyo.ac.jp/iiif/kunshujou/A00_6010/002/002_0021.tif/4314,538,1618,4370/,300/0/default.jpg</v>
          </cell>
        </row>
        <row r="2421">
          <cell r="A2421" t="str">
            <v>16-A00-6010-4-490</v>
          </cell>
          <cell r="B2421" t="str">
            <v>https://iiif.dl.itc.u-tokyo.ac.jp/iiif/kunshujou/A00_6010/004/004_0060.tif/5211,3075,1104,1442/,300/0/default.jpg</v>
          </cell>
        </row>
        <row r="2422">
          <cell r="A2422" t="str">
            <v>16-A00-6010-15-94</v>
          </cell>
          <cell r="B2422" t="str">
            <v>https://iiif.dl.itc.u-tokyo.ac.jp/iiif/kunshujou/A00_6010/015/015_0044.tif/924,573,1589,2694/,300/0/default.jpg</v>
          </cell>
        </row>
        <row r="2423">
          <cell r="A2423" t="str">
            <v>16-A00-6010-6-21</v>
          </cell>
          <cell r="B2423" t="str">
            <v>https://iiif.dl.itc.u-tokyo.ac.jp/iiif/kunshujou/A00_6010/006/006_0013.tif/3560,660,2571,3813/,300/0/default.jpg</v>
          </cell>
        </row>
        <row r="2424">
          <cell r="A2424" t="str">
            <v>16-A00-6010-4-185</v>
          </cell>
          <cell r="B2424" t="str">
            <v>https://iiif.dl.itc.u-tokyo.ac.jp/iiif/kunshujou/A00_6010/004/004_0023.tif/962,575,1003,1212/,300/0/default.jpg</v>
          </cell>
        </row>
        <row r="2425">
          <cell r="A2425" t="str">
            <v>16-A00-6010-1-261</v>
          </cell>
          <cell r="B2425" t="str">
            <v>https://iiif.dl.itc.u-tokyo.ac.jp/iiif/kunshujou/A00_6010/001/001_0048.tif/936,404,1894,2603/,300/0/default.jpg</v>
          </cell>
        </row>
        <row r="2426">
          <cell r="A2426" t="str">
            <v>16-A00-6010-11-38</v>
          </cell>
          <cell r="B2426" t="str">
            <v>https://iiif.dl.itc.u-tokyo.ac.jp/iiif/kunshujou/A00_6010/011/011_0038.tif/935,698,5114,2840/,300/0/default.jpg</v>
          </cell>
        </row>
        <row r="2427">
          <cell r="A2427" t="str">
            <v>16-A00-6010-11-38</v>
          </cell>
          <cell r="B2427" t="str">
            <v>https://iiif.dl.itc.u-tokyo.ac.jp/iiif/kunshujou/A00_6010/011/011_0039.tif/3356,808,2755,2777/,300/0/default.jpg</v>
          </cell>
        </row>
        <row r="2428">
          <cell r="A2428" t="str">
            <v>16-A00-6010-5-185</v>
          </cell>
          <cell r="B2428" t="str">
            <v>https://iiif.dl.itc.u-tokyo.ac.jp/iiif/kunshujou/A00_6010/005/005_0050.tif/1037,3050,544,640/,300/0/default.jpg</v>
          </cell>
        </row>
        <row r="2429">
          <cell r="A2429" t="str">
            <v>16-A00-6010-5-27</v>
          </cell>
          <cell r="B2429" t="str">
            <v>https://iiif.dl.itc.u-tokyo.ac.jp/iiif/kunshujou/A00_6010/005/005_0007.tif/959,753,1691,3578/,300/0/default.jpg</v>
          </cell>
        </row>
        <row r="2430">
          <cell r="A2430" t="str">
            <v>16-A00-6010-4-310</v>
          </cell>
          <cell r="B2430" t="str">
            <v>https://iiif.dl.itc.u-tokyo.ac.jp/iiif/kunshujou/A00_6010/004/004_0035.tif/951,712,1340,3563/,300/0/default.jpg</v>
          </cell>
        </row>
        <row r="2431">
          <cell r="A2431" t="str">
            <v>16-A00-6010-12-157</v>
          </cell>
          <cell r="B2431" t="str">
            <v>https://iiif.dl.itc.u-tokyo.ac.jp/iiif/kunshujou/A00_6010/012/012_0033.tif/984,1834,1132,2735/,300/0/default.jpg</v>
          </cell>
        </row>
        <row r="2432">
          <cell r="A2432" t="str">
            <v>16-A00-6010-3-59</v>
          </cell>
          <cell r="B2432" t="str">
            <v>https://iiif.dl.itc.u-tokyo.ac.jp/iiif/kunshujou/A00_6010/003/003_0023.tif/986,2396,1418,2093/,300/0/default.jpg</v>
          </cell>
        </row>
        <row r="2433">
          <cell r="A2433" t="str">
            <v>16-A00-6010-1-64</v>
          </cell>
          <cell r="B2433" t="str">
            <v>https://iiif.dl.itc.u-tokyo.ac.jp/iiif/kunshujou/A00_6010/001/001_0011.tif/2011,2406,1365,1863/,300/0/default.jpg</v>
          </cell>
        </row>
        <row r="2434">
          <cell r="A2434" t="str">
            <v>16-A00-6010-4-255</v>
          </cell>
          <cell r="B2434" t="str">
            <v>https://iiif.dl.itc.u-tokyo.ac.jp/iiif/kunshujou/A00_6010/004/004_0029.tif/5017,2228,818,1132/,300/0/default.jpg</v>
          </cell>
        </row>
        <row r="2435">
          <cell r="A2435" t="str">
            <v>16-A00-6010-3-157</v>
          </cell>
          <cell r="B2435" t="str">
            <v>https://iiif.dl.itc.u-tokyo.ac.jp/iiif/kunshujou/A00_6010/003/003_0048.tif/2089,1847,4079,2681/,300/0/default.jpg</v>
          </cell>
        </row>
        <row r="2436">
          <cell r="A2436" t="str">
            <v>16-A00-6010-14-40</v>
          </cell>
          <cell r="B2436" t="str">
            <v>https://iiif.dl.itc.u-tokyo.ac.jp/iiif/kunshujou/A00_6010/014/014_0040.tif/862,464,1294,2710/,300/0/default.jpg</v>
          </cell>
        </row>
        <row r="2437">
          <cell r="A2437" t="str">
            <v>16-A00-6010-6-37</v>
          </cell>
          <cell r="B2437" t="str">
            <v>https://iiif.dl.itc.u-tokyo.ac.jp/iiif/kunshujou/A00_6010/006/006_0021.tif/1019,761,4972,3615/,300/0/default.jpg</v>
          </cell>
        </row>
        <row r="2438">
          <cell r="A2438" t="str">
            <v>16-A00-6010-15-82</v>
          </cell>
          <cell r="B2438" t="str">
            <v>https://iiif.dl.itc.u-tokyo.ac.jp/iiif/kunshujou/A00_6010/015/015_0043.tif/5299,723,1173,940/,300/0/default.jpg</v>
          </cell>
        </row>
        <row r="2439">
          <cell r="A2439" t="str">
            <v>16-A00-6010-12-6</v>
          </cell>
          <cell r="B2439" t="str">
            <v>https://iiif.dl.itc.u-tokyo.ac.jp/iiif/kunshujou/A00_6010/012/012_0004.tif/1827,769,4394,3690/,300/0/default.jpg</v>
          </cell>
        </row>
        <row r="2440">
          <cell r="A2440" t="str">
            <v>16-A00-6010-4-486</v>
          </cell>
          <cell r="B2440" t="str">
            <v>https://iiif.dl.itc.u-tokyo.ac.jp/iiif/kunshujou/A00_6010/004/004_0059.tif/4431,3503,1742,1046/,300/0/default.jpg</v>
          </cell>
        </row>
        <row r="2441">
          <cell r="A2441" t="str">
            <v>16-A00-6010-8-29</v>
          </cell>
          <cell r="B2441" t="str">
            <v>https://iiif.dl.itc.u-tokyo.ac.jp/iiif/kunshujou/A00_6010/008/008_0014.tif/4617,526,795,1611/,300/0/default.jpg</v>
          </cell>
        </row>
        <row r="2442">
          <cell r="A2442" t="str">
            <v>16-A00-6010-2-74</v>
          </cell>
          <cell r="B2442" t="str">
            <v>https://iiif.dl.itc.u-tokyo.ac.jp/iiif/kunshujou/A00_6010/002/002_0025.tif/836,2251,2702,2216/,300/0/default.jpg</v>
          </cell>
        </row>
        <row r="2443">
          <cell r="A2443" t="str">
            <v>16-A00-6010-5-193</v>
          </cell>
          <cell r="B2443" t="str">
            <v>https://iiif.dl.itc.u-tokyo.ac.jp/iiif/kunshujou/A00_6010/005/005_0053.tif/4673,650,1344,2665/,300/0/default.jpg</v>
          </cell>
        </row>
        <row r="2444">
          <cell r="A2444" t="str">
            <v>16-A00-6010-13-13</v>
          </cell>
          <cell r="B2444" t="str">
            <v>https://iiif.dl.itc.u-tokyo.ac.jp/iiif/kunshujou/A00_6010/013/013_0005.tif/874,523,1071,3080/,300/0/default.jpg</v>
          </cell>
        </row>
        <row r="2445">
          <cell r="A2445" t="str">
            <v>16-A00-6010-4-193</v>
          </cell>
          <cell r="B2445" t="str">
            <v>https://iiif.dl.itc.u-tokyo.ac.jp/iiif/kunshujou/A00_6010/004/004_0024.tif/3550,2748,1275,1811/,300/0/default.jpg</v>
          </cell>
        </row>
        <row r="2446">
          <cell r="A2446" t="str">
            <v>16-A00-6010-4-469</v>
          </cell>
          <cell r="B2446" t="str">
            <v>https://iiif.dl.itc.u-tokyo.ac.jp/iiif/kunshujou/A00_6010/004/004_0056.tif/3793,3724,515,739/,300/0/default.jpg</v>
          </cell>
        </row>
        <row r="2447">
          <cell r="A2447" t="str">
            <v>16-A00-6010-1-33</v>
          </cell>
          <cell r="B2447" t="str">
            <v>https://iiif.dl.itc.u-tokyo.ac.jp/iiif/kunshujou/A00_6010/001/001_0006.tif/3437,2979,860,1189/,300/0/default.jpg</v>
          </cell>
        </row>
        <row r="2448">
          <cell r="A2448" t="str">
            <v>16-A00-6010-12-100</v>
          </cell>
          <cell r="B2448" t="str">
            <v>https://iiif.dl.itc.u-tokyo.ac.jp/iiif/kunshujou/A00_6010/012/012_0019.tif/992,557,2616,3980/,300/0/default.jpg</v>
          </cell>
        </row>
        <row r="2449">
          <cell r="A2449" t="str">
            <v>16-A00-6010-4-347</v>
          </cell>
          <cell r="B2449" t="str">
            <v>https://iiif.dl.itc.u-tokyo.ac.jp/iiif/kunshujou/A00_6010/004/004_0042.tif/3605,2764,1582,1823/,300/0/default.jpg</v>
          </cell>
        </row>
        <row r="2450">
          <cell r="A2450" t="str">
            <v>16-A00-6010-12-86</v>
          </cell>
          <cell r="B2450" t="str">
            <v>https://iiif.dl.itc.u-tokyo.ac.jp/iiif/kunshujou/A00_6010/012/012_0015.tif/2545,595,462,1351/,300/0/default.jpg</v>
          </cell>
        </row>
        <row r="2451">
          <cell r="A2451" t="str">
            <v>16-A00-6010-9-53</v>
          </cell>
          <cell r="B2451" t="str">
            <v>https://iiif.dl.itc.u-tokyo.ac.jp/iiif/kunshujou/A00_6010/009/009_0011.tif/1068,2183,939,1137/,300/0/default.jpg</v>
          </cell>
        </row>
        <row r="2452">
          <cell r="A2452" t="str">
            <v>16-A00-6010-13-100</v>
          </cell>
          <cell r="B2452" t="str">
            <v>https://iiif.dl.itc.u-tokyo.ac.jp/iiif/kunshujou/A00_6010/013/013_0036.tif/1170,2131,2243,1394/,300/0/default.jpg</v>
          </cell>
        </row>
        <row r="2453">
          <cell r="A2453" t="str">
            <v>16-A00-6010-9-9</v>
          </cell>
          <cell r="B2453" t="str">
            <v>https://iiif.dl.itc.u-tokyo.ac.jp/iiif/kunshujou/A00_6010/009/009_0005.tif/3835,3575,947,1168/,300/0/default.jpg</v>
          </cell>
        </row>
        <row r="2454">
          <cell r="A2454" t="str">
            <v>16-A00-6010-1-109</v>
          </cell>
          <cell r="B2454" t="str">
            <v>https://iiif.dl.itc.u-tokyo.ac.jp/iiif/kunshujou/A00_6010/001/001_0017.tif/4863,3467,695,864/,300/0/default.jpg</v>
          </cell>
        </row>
        <row r="2455">
          <cell r="A2455" t="str">
            <v>16-A00-6010-5-70</v>
          </cell>
          <cell r="B2455" t="str">
            <v>https://iiif.dl.itc.u-tokyo.ac.jp/iiif/kunshujou/A00_6010/005/005_0021.tif/2322,4061,573,480/,300/0/default.jpg</v>
          </cell>
        </row>
        <row r="2456">
          <cell r="A2456" t="str">
            <v>16-A00-6010-10-109</v>
          </cell>
          <cell r="B2456" t="str">
            <v>https://iiif.dl.itc.u-tokyo.ac.jp/iiif/kunshujou/A00_6010/010/010_0026.tif/2589,2424,460,401/,300/0/default.jpg</v>
          </cell>
        </row>
        <row r="2457">
          <cell r="A2457" t="str">
            <v>16-A00-6010-5-202</v>
          </cell>
          <cell r="B2457" t="str">
            <v>https://iiif.dl.itc.u-tokyo.ac.jp/iiif/kunshujou/A00_6010/005/005_0057.tif/1025,786,2581,3147/,300/0/default.jpg</v>
          </cell>
        </row>
        <row r="2458">
          <cell r="A2458" t="str">
            <v>16-A00-6010-14-17</v>
          </cell>
          <cell r="B2458" t="str">
            <v>https://iiif.dl.itc.u-tokyo.ac.jp/iiif/kunshujou/A00_6010/014/014_0020.tif/962,3073,2696,1911/,300/0/default.jpg</v>
          </cell>
        </row>
        <row r="2459">
          <cell r="A2459" t="str">
            <v>16-A00-6010-2-100</v>
          </cell>
          <cell r="B2459" t="str">
            <v>https://iiif.dl.itc.u-tokyo.ac.jp/iiif/kunshujou/A00_6010/002/002_0032.tif/4937,3226,649,1240/,300/0/default.jpg</v>
          </cell>
        </row>
        <row r="2460">
          <cell r="A2460" t="str">
            <v>16-A00-6010-10-54</v>
          </cell>
          <cell r="B2460" t="str">
            <v>https://iiif.dl.itc.u-tokyo.ac.jp/iiif/kunshujou/A00_6010/010/010_0010.tif/2738,533,738,1658/,300/0/default.jpg</v>
          </cell>
        </row>
        <row r="2461">
          <cell r="A2461" t="str">
            <v>16-A00-6010-12-69</v>
          </cell>
          <cell r="B2461" t="str">
            <v>https://iiif.dl.itc.u-tokyo.ac.jp/iiif/kunshujou/A00_6010/012/012_0014.tif/990,571,1128,1057/,300/0/default.jpg</v>
          </cell>
        </row>
        <row r="2462">
          <cell r="A2462" t="str">
            <v>16-A00-6010-3-100</v>
          </cell>
          <cell r="B2462" t="str">
            <v>https://iiif.dl.itc.u-tokyo.ac.jp/iiif/kunshujou/A00_6010/003/003_0036.tif/4729,2525,1361,1857/,300/0/default.jpg</v>
          </cell>
        </row>
        <row r="2463">
          <cell r="A2463" t="str">
            <v>16-A00-6010-4-202</v>
          </cell>
          <cell r="B2463" t="str">
            <v>https://iiif.dl.itc.u-tokyo.ac.jp/iiif/kunshujou/A00_6010/004/004_0025.tif/5475,548,545,706/,300/0/default.jpg</v>
          </cell>
        </row>
        <row r="2464">
          <cell r="A2464" t="str">
            <v>16-A00-6010-2-23</v>
          </cell>
          <cell r="B2464" t="str">
            <v>https://iiif.dl.itc.u-tokyo.ac.jp/iiif/kunshujou/A00_6010/002/002_0006.tif/1270,553,593,1341/,300/0/default.jpg</v>
          </cell>
        </row>
        <row r="2465">
          <cell r="A2465" t="str">
            <v>16-A00-6010-11-96</v>
          </cell>
          <cell r="B2465" t="str">
            <v>https://iiif.dl.itc.u-tokyo.ac.jp/iiif/kunshujou/A00_6010/011/011_0081.tif/2171,390,1356,2065/,300/0/default.jpg</v>
          </cell>
        </row>
        <row r="2466">
          <cell r="A2466" t="str">
            <v>16-A00-6010-6-60</v>
          </cell>
          <cell r="B2466" t="str">
            <v>https://iiif.dl.itc.u-tokyo.ac.jp/iiif/kunshujou/A00_6010/006/006_0031.tif/1025,526,1299,4022/,300/0/default.jpg</v>
          </cell>
        </row>
        <row r="2467">
          <cell r="A2467" t="str">
            <v>16-A00-6010-11-79</v>
          </cell>
          <cell r="B2467" t="str">
            <v>https://iiif.dl.itc.u-tokyo.ac.jp/iiif/kunshujou/A00_6010/011/011_0067.tif/1295,3108,1493,1460/,300/0/default.jpg</v>
          </cell>
        </row>
        <row r="2468">
          <cell r="A2468" t="str">
            <v>16-A00-6010-13-44</v>
          </cell>
          <cell r="B2468" t="str">
            <v>https://iiif.dl.itc.u-tokyo.ac.jp/iiif/kunshujou/A00_6010/013/013_0019.tif/911,511,2608,3650/,300/0/default.jpg</v>
          </cell>
        </row>
        <row r="2469">
          <cell r="A2469" t="str">
            <v>16-A00-6010-1-220</v>
          </cell>
          <cell r="B2469" t="str">
            <v>https://iiif.dl.itc.u-tokyo.ac.jp/iiif/kunshujou/A00_6010/001/001_0042.tif/4421,427,1449,2947/,300/0/default.jpg</v>
          </cell>
        </row>
        <row r="2470">
          <cell r="A2470" t="str">
            <v>16-A00-6010-12-12</v>
          </cell>
          <cell r="B2470" t="str">
            <v>https://iiif.dl.itc.u-tokyo.ac.jp/iiif/kunshujou/A00_6010/012/012_0005.tif/1065,553,1782,2135/,300/0/default.jpg</v>
          </cell>
        </row>
        <row r="2471">
          <cell r="A2471" t="str">
            <v>16-A00-6010-11-3</v>
          </cell>
          <cell r="B2471" t="str">
            <v>https://iiif.dl.itc.u-tokyo.ac.jp/iiif/kunshujou/A00_6010/011/011_0003.tif/1144,2044,3282,2302/,300/0/default.jpg</v>
          </cell>
        </row>
        <row r="2472">
          <cell r="A2472" t="str">
            <v>16-A00-6010-12-194</v>
          </cell>
          <cell r="B2472" t="str">
            <v>https://iiif.dl.itc.u-tokyo.ac.jp/iiif/kunshujou/A00_6010/012/012_0057.tif/3364,557,2584,4051/,300/0/default.jpg</v>
          </cell>
        </row>
        <row r="2473">
          <cell r="A2473" t="str">
            <v>16-A00-6010-4-279</v>
          </cell>
          <cell r="B2473" t="str">
            <v>https://iiif.dl.itc.u-tokyo.ac.jp/iiif/kunshujou/A00_6010/004/004_0030.tif/992,2573,1114,874/,300/0/default.jpg</v>
          </cell>
        </row>
        <row r="2474">
          <cell r="A2474" t="str">
            <v>16-A00-6010-3-194</v>
          </cell>
          <cell r="B2474" t="str">
            <v>https://iiif.dl.itc.u-tokyo.ac.jp/iiif/kunshujou/A00_6010/003/003_0061.tif/3963,568,2147,3248/,300/0/default.jpg</v>
          </cell>
        </row>
        <row r="2475">
          <cell r="A2475" t="str">
            <v>16-A00-6010-3-75</v>
          </cell>
          <cell r="B2475" t="str">
            <v>https://iiif.dl.itc.u-tokyo.ac.jp/iiif/kunshujou/A00_6010/003/003_0028.tif/1081,2538,2240,1885/,300/0/default.jpg</v>
          </cell>
        </row>
        <row r="2476">
          <cell r="A2476" t="str">
            <v>16-A00-6010-1-48</v>
          </cell>
          <cell r="B2476" t="str">
            <v>https://iiif.dl.itc.u-tokyo.ac.jp/iiif/kunshujou/A00_6010/001/001_0008.tif/4777,3516,228,765/,300/0/default.jpg</v>
          </cell>
        </row>
        <row r="2477">
          <cell r="A2477" t="str">
            <v>16-A00-6010-4-296</v>
          </cell>
          <cell r="B2477" t="str">
            <v>https://iiif.dl.itc.u-tokyo.ac.jp/iiif/kunshujou/A00_6010/004/004_0033.tif/2292,671,669,1686/,300/0/default.jpg</v>
          </cell>
        </row>
        <row r="2478">
          <cell r="A2478" t="str">
            <v>16-A00-6010-9-28</v>
          </cell>
          <cell r="B2478" t="str">
            <v>https://iiif.dl.itc.u-tokyo.ac.jp/iiif/kunshujou/A00_6010/009/009_0008.tif/5330,728,1453,4086/,300/0/default.jpg</v>
          </cell>
        </row>
        <row r="2479">
          <cell r="A2479" t="str">
            <v>16-A00-6010-14-83</v>
          </cell>
          <cell r="B2479" t="str">
            <v>https://iiif.dl.itc.u-tokyo.ac.jp/iiif/kunshujou/A00_6010/014/014_0049.tif/940,1211,1589,3698/,300/0/default.jpg</v>
          </cell>
        </row>
        <row r="2480">
          <cell r="A2480" t="str">
            <v>16-A00-6010-1-172</v>
          </cell>
          <cell r="B2480" t="str">
            <v>https://iiif.dl.itc.u-tokyo.ac.jp/iiif/kunshujou/A00_6010/001/001_0030.tif/873,3359,612,936/,300/0/default.jpg</v>
          </cell>
        </row>
        <row r="2481">
          <cell r="A2481" t="str">
            <v>16-A00-6010-7-36</v>
          </cell>
          <cell r="B2481" t="str">
            <v>https://iiif.dl.itc.u-tokyo.ac.jp/iiif/kunshujou/A00_6010/007/007_0022.tif/987,578,2496,3947/,300/0/default.jpg</v>
          </cell>
        </row>
        <row r="2482">
          <cell r="A2482" t="str">
            <v>16-A00-6010-15-41</v>
          </cell>
          <cell r="B2482" t="str">
            <v>https://iiif.dl.itc.u-tokyo.ac.jp/iiif/kunshujou/A00_6010/015/015_0019.tif/926,2995,2706,1936/,300/0/default.jpg</v>
          </cell>
        </row>
        <row r="2483">
          <cell r="A2483" t="str">
            <v>16-A00-6010-15-150</v>
          </cell>
          <cell r="B2483" t="str">
            <v>https://iiif.dl.itc.u-tokyo.ac.jp/iiif/kunshujou/A00_6010/015/015_0060.tif/4342,2326,2083,1500/,300/0/default.jpg</v>
          </cell>
        </row>
        <row r="2484">
          <cell r="A2484" t="str">
            <v>16-A00-6010-4-445</v>
          </cell>
          <cell r="B2484" t="str">
            <v>https://iiif.dl.itc.u-tokyo.ac.jp/iiif/kunshujou/A00_6010/004/004_0054.tif/1868,1385,1618,3094/,300/0/default.jpg</v>
          </cell>
        </row>
        <row r="2485">
          <cell r="A2485" t="str">
            <v>16-A00-6010-7-8</v>
          </cell>
          <cell r="B2485" t="str">
            <v>https://iiif.dl.itc.u-tokyo.ac.jp/iiif/kunshujou/A00_6010/007/007_0006.tif/3652,549,2641,4012/,300/0/default.jpg</v>
          </cell>
        </row>
        <row r="2486">
          <cell r="A2486" t="str">
            <v>16-A00-6010-5-150</v>
          </cell>
          <cell r="B2486" t="str">
            <v>https://iiif.dl.itc.u-tokyo.ac.jp/iiif/kunshujou/A00_6010/005/005_0039.tif/5302,235,956,5265/,300/0/default.jpg</v>
          </cell>
        </row>
        <row r="2487">
          <cell r="A2487" t="str">
            <v>16-A00-6010-2-58</v>
          </cell>
          <cell r="B2487" t="str">
            <v>https://iiif.dl.itc.u-tokyo.ac.jp/iiif/kunshujou/A00_6010/002/002_0020.tif/3775,553,2119,1550/,300/0/default.jpg</v>
          </cell>
        </row>
        <row r="2488">
          <cell r="A2488" t="str">
            <v>16-A00-6010-4-150</v>
          </cell>
          <cell r="B2488" t="str">
            <v>https://iiif.dl.itc.u-tokyo.ac.jp/iiif/kunshujou/A00_6010/004/004_0019.tif/1013,2297,1097,2283/,300/0/default.jpg</v>
          </cell>
        </row>
        <row r="2489">
          <cell r="A2489" t="str">
            <v>16-A00-6010-4-26</v>
          </cell>
          <cell r="B2489" t="str">
            <v>https://iiif.dl.itc.u-tokyo.ac.jp/iiif/kunshujou/A00_6010/004/004_0006.tif/3656,2901,1353,1681/,300/0/default.jpg</v>
          </cell>
        </row>
        <row r="2490">
          <cell r="A2490" t="str">
            <v>16-A00-6010-4-500</v>
          </cell>
          <cell r="B2490" t="str">
            <v>https://iiif.dl.itc.u-tokyo.ac.jp/iiif/kunshujou/A00_6010/004/004_0061.tif/1183,1287,2027,3332/,300/0/default.jpg</v>
          </cell>
        </row>
        <row r="2491">
          <cell r="A2491" t="str">
            <v>16-A00-6010-9-136</v>
          </cell>
          <cell r="B2491" t="str">
            <v>https://iiif.dl.itc.u-tokyo.ac.jp/iiif/kunshujou/A00_6010/009/009_0030.tif/3849,758,1845,2627/,300/0/default.jpg</v>
          </cell>
        </row>
        <row r="2492">
          <cell r="A2492" t="str">
            <v>16-A00-6010-4-384</v>
          </cell>
          <cell r="B2492" t="str">
            <v>https://iiif.dl.itc.u-tokyo.ac.jp/iiif/kunshujou/A00_6010/004/004_0046.tif/2858,3497,657,1012/,300/0/default.jpg</v>
          </cell>
        </row>
        <row r="2493">
          <cell r="A2493" t="str">
            <v>16-A00-6010-15-4</v>
          </cell>
          <cell r="B2493" t="str">
            <v>https://iiif.dl.itc.u-tokyo.ac.jp/iiif/kunshujou/A00_6010/015/015_0002.tif/987,3272,2651,1595/,300/0/default.jpg</v>
          </cell>
        </row>
        <row r="2494">
          <cell r="A2494" t="str">
            <v>16-A00-6010-10-78</v>
          </cell>
          <cell r="B2494" t="str">
            <v>https://iiif.dl.itc.u-tokyo.ac.jp/iiif/kunshujou/A00_6010/010/010_0017.tif/4293,548,1688,2549/,300/0/default.jpg</v>
          </cell>
        </row>
        <row r="2495">
          <cell r="A2495" t="str">
            <v>16-A00-6010-12-45</v>
          </cell>
          <cell r="B2495" t="str">
            <v>https://iiif.dl.itc.u-tokyo.ac.jp/iiif/kunshujou/A00_6010/012/012_0010.tif/1481,485,641,1047/,300/0/default.jpg</v>
          </cell>
        </row>
        <row r="2496">
          <cell r="A2496" t="str">
            <v>16-A00-6010-9-90</v>
          </cell>
          <cell r="B2496" t="str">
            <v>https://iiif.dl.itc.u-tokyo.ac.jp/iiif/kunshujou/A00_6010/009/009_0017.tif/1999,2719,888,1615/,300/0/default.jpg</v>
          </cell>
        </row>
        <row r="2497">
          <cell r="A2497" t="str">
            <v>16-A00-6010-10-125</v>
          </cell>
          <cell r="B2497" t="str">
            <v>https://iiif.dl.itc.u-tokyo.ac.jp/iiif/kunshujou/A00_6010/010/010_0033.tif/3474,539,2466,2231/,300/0/default.jpg</v>
          </cell>
        </row>
        <row r="2498">
          <cell r="A2498" t="str">
            <v>16-A00-6010-7-61</v>
          </cell>
          <cell r="B2498" t="str">
            <v>https://iiif.dl.itc.u-tokyo.ac.jp/iiif/kunshujou/A00_6010/007/007_0037.tif/949,662,2669,3719/,300/0/default.jpg</v>
          </cell>
        </row>
        <row r="2499">
          <cell r="A2499" t="str">
            <v>16-A00-6010-1-125</v>
          </cell>
          <cell r="B2499" t="str">
            <v>https://iiif.dl.itc.u-tokyo.ac.jp/iiif/kunshujou/A00_6010/001/001_0020.tif/1156,585,2940,2467/,300/0/default.jpg</v>
          </cell>
        </row>
        <row r="2500">
          <cell r="A2500" t="str">
            <v>16-A00-6010-10-97</v>
          </cell>
          <cell r="B2500" t="str">
            <v>https://iiif.dl.itc.u-tokyo.ac.jp/iiif/kunshujou/A00_6010/010/010_0022.tif/1124,538,1781,2434/,300/0/default.jpg</v>
          </cell>
        </row>
        <row r="2501">
          <cell r="A2501" t="str">
            <v>16-A00-6010-3-22</v>
          </cell>
          <cell r="B2501" t="str">
            <v>https://iiif.dl.itc.u-tokyo.ac.jp/iiif/kunshujou/A00_6010/003/003_0009.tif/4007,2884,2049,1588/,300/0/default.jpg</v>
          </cell>
        </row>
        <row r="2502">
          <cell r="A2502" t="str">
            <v>16-A00-6010-14-107</v>
          </cell>
          <cell r="B2502" t="str">
            <v>https://iiif.dl.itc.u-tokyo.ac.jp/iiif/kunshujou/A00_6010/014/014_0053.tif/1009,817,2694,4041/,300/0/default.jpg</v>
          </cell>
        </row>
        <row r="2503">
          <cell r="A2503" t="str">
            <v>16-A00-6010-11-55</v>
          </cell>
          <cell r="B2503" t="str">
            <v>https://iiif.dl.itc.u-tokyo.ac.jp/iiif/kunshujou/A00_6010/011/011_0061.tif/2940,533,3192,4217/,300/0/default.jpg</v>
          </cell>
        </row>
        <row r="2504">
          <cell r="A2504" t="str">
            <v>16-A00-6010-13-68</v>
          </cell>
          <cell r="B2504" t="str">
            <v>https://iiif.dl.itc.u-tokyo.ac.jp/iiif/kunshujou/A00_6010/013/013_0031.tif/3957,2005,2638,1492/,300/0/default.jpg</v>
          </cell>
        </row>
        <row r="2505">
          <cell r="A2505" t="str">
            <v>16-A00-6010-12-205</v>
          </cell>
          <cell r="B2505" t="str">
            <v>https://iiif.dl.itc.u-tokyo.ac.jp/iiif/kunshujou/A00_6010/012/012_0066.tif/4657,2786,1212,1553/,300/0/default.jpg</v>
          </cell>
        </row>
        <row r="2506">
          <cell r="A2506" t="str">
            <v>16-A00-6010-15-107</v>
          </cell>
          <cell r="B2506" t="str">
            <v>https://iiif.dl.itc.u-tokyo.ac.jp/iiif/kunshujou/A00_6010/015/015_0048.tif/3777,598,2697,2288/,300/0/default.jpg</v>
          </cell>
        </row>
        <row r="2507">
          <cell r="A2507" t="str">
            <v>16-A00-6010-15-16</v>
          </cell>
          <cell r="B2507" t="str">
            <v>https://iiif.dl.itc.u-tokyo.ac.jp/iiif/kunshujou/A00_6010/015/015_0008.tif/3230,590,3224,4244/,300/0/default.jpg</v>
          </cell>
        </row>
        <row r="2508">
          <cell r="A2508" t="str">
            <v>16-A00-6010-4-412</v>
          </cell>
          <cell r="B2508" t="str">
            <v>https://iiif.dl.itc.u-tokyo.ac.jp/iiif/kunshujou/A00_6010/004/004_0050.tif/1078,1590,1873,2869/,300/0/default.jpg</v>
          </cell>
        </row>
        <row r="2509">
          <cell r="A2509" t="str">
            <v>16-A00-6010-4-71</v>
          </cell>
          <cell r="B2509" t="str">
            <v>https://iiif.dl.itc.u-tokyo.ac.jp/iiif/kunshujou/A00_6010/004/004_0011.tif/887,620,2550,1977/,300/0/default.jpg</v>
          </cell>
        </row>
        <row r="2510">
          <cell r="A2510" t="str">
            <v>16-A00-6010-4-107</v>
          </cell>
          <cell r="B2510" t="str">
            <v>https://iiif.dl.itc.u-tokyo.ac.jp/iiif/kunshujou/A00_6010/004/004_0015.tif/2994,828,383,772/,300/0/default.jpg</v>
          </cell>
        </row>
        <row r="2511">
          <cell r="A2511" t="str">
            <v>16-A00-6010-13-87</v>
          </cell>
          <cell r="B2511" t="str">
            <v>https://iiif.dl.itc.u-tokyo.ac.jp/iiif/kunshujou/A00_6010/013/013_0034.tif/951,494,2545,1654/,300/0/default.jpg</v>
          </cell>
        </row>
        <row r="2512">
          <cell r="A2512" t="str">
            <v>16-A00-6010-8-52</v>
          </cell>
          <cell r="B2512" t="str">
            <v>https://iiif.dl.itc.u-tokyo.ac.jp/iiif/kunshujou/A00_6010/008/008_0018.tif/2571,2637,1083,1207/,300/0/default.jpg</v>
          </cell>
        </row>
        <row r="2513">
          <cell r="A2513" t="str">
            <v>16-A00-6010-5-107</v>
          </cell>
          <cell r="B2513" t="str">
            <v>https://iiif.dl.itc.u-tokyo.ac.jp/iiif/kunshujou/A00_6010/005/005_0028.tif/3892,532,1100,2521/,300/0/default.jpg</v>
          </cell>
        </row>
        <row r="2514">
          <cell r="A2514" t="str">
            <v>16-A00-6010-10-133</v>
          </cell>
          <cell r="B2514" t="str">
            <v>https://iiif.dl.itc.u-tokyo.ac.jp/iiif/kunshujou/A00_6010/010/010_0034.tif/1104,528,695,2153/,300/0/default.jpg</v>
          </cell>
        </row>
        <row r="2515">
          <cell r="A2515" t="str">
            <v>16-A00-6010-7-98</v>
          </cell>
          <cell r="B2515" t="str">
            <v>https://iiif.dl.itc.u-tokyo.ac.jp/iiif/kunshujou/A00_6010/007/007_0063.tif/980,593,2608,2691/,300/0/default.jpg</v>
          </cell>
        </row>
        <row r="2516">
          <cell r="A2516" t="str">
            <v>16-A00-6010-9-86</v>
          </cell>
          <cell r="B2516" t="str">
            <v>https://iiif.dl.itc.u-tokyo.ac.jp/iiif/kunshujou/A00_6010/009/009_0017.tif/5828,3820,884,986/,300/0/default.jpg</v>
          </cell>
        </row>
        <row r="2517">
          <cell r="A2517" t="str">
            <v>16-A00-6010-12-53</v>
          </cell>
          <cell r="B2517" t="str">
            <v>https://iiif.dl.itc.u-tokyo.ac.jp/iiif/kunshujou/A00_6010/012/012_0012.tif/944,573,5249,3964/,300/0/default.jpg</v>
          </cell>
        </row>
        <row r="2518">
          <cell r="A2518" t="str">
            <v>16-A00-6010-4-392</v>
          </cell>
          <cell r="B2518" t="str">
            <v>https://iiif.dl.itc.u-tokyo.ac.jp/iiif/kunshujou/A00_6010/004/004_0047.tif/4410,3514,858,1032/,300/0/default.jpg</v>
          </cell>
        </row>
        <row r="2519">
          <cell r="A2519" t="str">
            <v>16-A00-6010-9-120</v>
          </cell>
          <cell r="B2519" t="str">
            <v>https://iiif.dl.itc.u-tokyo.ac.jp/iiif/kunshujou/A00_6010/009/009_0024.tif/1091,704,1224,3185/,300/0/default.jpg</v>
          </cell>
        </row>
        <row r="2520">
          <cell r="A2520" t="str">
            <v>16-A00-6010-4-238</v>
          </cell>
          <cell r="B2520" t="str">
            <v>https://iiif.dl.itc.u-tokyo.ac.jp/iiif/kunshujou/A00_6010/004/004_0027.tif/2696,1880,632,612/,300/0/default.jpg</v>
          </cell>
        </row>
        <row r="2521">
          <cell r="A2521" t="str">
            <v>16-A00-6010-3-34</v>
          </cell>
          <cell r="B2521" t="str">
            <v>https://iiif.dl.itc.u-tokyo.ac.jp/iiif/kunshujou/A00_6010/003/003_0014.tif/1108,3310,2175,1089/,300/0/default.jpg</v>
          </cell>
        </row>
        <row r="2522">
          <cell r="A2522" t="str">
            <v>16-A00-6010-10-81</v>
          </cell>
          <cell r="B2522" t="str">
            <v>https://iiif.dl.itc.u-tokyo.ac.jp/iiif/kunshujou/A00_6010/010/010_0017.tif/1129,645,2309,3813/,300/0/default.jpg</v>
          </cell>
        </row>
        <row r="2523">
          <cell r="A2523" t="str">
            <v>16-A00-6010-9-69</v>
          </cell>
          <cell r="B2523" t="str">
            <v>https://iiif.dl.itc.u-tokyo.ac.jp/iiif/kunshujou/A00_6010/009/009_0014.tif/1018,734,3047,4035/,300/0/default.jpg</v>
          </cell>
        </row>
        <row r="2524">
          <cell r="A2524" t="str">
            <v>16-A00-6010-10-7</v>
          </cell>
          <cell r="B2524" t="str">
            <v>https://iiif.dl.itc.u-tokyo.ac.jp/iiif/kunshujou/A00_6010/010/010_0003.tif/1025,2089,1658,2421/,300/0/default.jpg</v>
          </cell>
        </row>
        <row r="2525">
          <cell r="A2525" t="str">
            <v>16-A00-6010-7-77</v>
          </cell>
          <cell r="B2525" t="str">
            <v>https://iiif.dl.itc.u-tokyo.ac.jp/iiif/kunshujou/A00_6010/007/007_0048.tif/1002,578,5211,3925/,300/0/default.jpg</v>
          </cell>
        </row>
        <row r="2526">
          <cell r="A2526" t="str">
            <v>16-A00-6010-1-133</v>
          </cell>
          <cell r="B2526" t="str">
            <v>https://iiif.dl.itc.u-tokyo.ac.jp/iiif/kunshujou/A00_6010/001/001_0020.tif/917,3282,940,921/,300/0/default.jpg</v>
          </cell>
        </row>
        <row r="2527">
          <cell r="A2527" t="str">
            <v>16-A00-6010-4-88</v>
          </cell>
          <cell r="B2527" t="str">
            <v>https://iiif.dl.itc.u-tokyo.ac.jp/iiif/kunshujou/A00_6010/004/004_0013.tif/912,2088,1964,2429/,300/0/default.jpg</v>
          </cell>
        </row>
        <row r="2528">
          <cell r="A2528" t="str">
            <v>16-A00-6010-4-404</v>
          </cell>
          <cell r="B2528" t="str">
            <v>https://iiif.dl.itc.u-tokyo.ac.jp/iiif/kunshujou/A00_6010/004/004_0049.tif/2824,871,706,1208/,300/0/default.jpg</v>
          </cell>
        </row>
        <row r="2529">
          <cell r="A2529" t="str">
            <v>16-A00-6010-15-111</v>
          </cell>
          <cell r="B2529" t="str">
            <v>https://iiif.dl.itc.u-tokyo.ac.jp/iiif/kunshujou/A00_6010/015/015_0049.tif/2288,731,784,4114/,300/0/default.jpg</v>
          </cell>
        </row>
        <row r="2530">
          <cell r="A2530" t="str">
            <v>16-A00-6010-11-43</v>
          </cell>
          <cell r="B2530" t="str">
            <v>https://iiif.dl.itc.u-tokyo.ac.jp/iiif/kunshujou/A00_6010/011/011_0043.tif/621,593,5578,3992/,300/0/default.jpg</v>
          </cell>
        </row>
        <row r="2531">
          <cell r="A2531" t="str">
            <v>16-A00-6010-5-111</v>
          </cell>
          <cell r="B2531" t="str">
            <v>https://iiif.dl.itc.u-tokyo.ac.jp/iiif/kunshujou/A00_6010/005/005_0028.tif/2075,2922,1468,1488/,300/0/default.jpg</v>
          </cell>
        </row>
        <row r="2532">
          <cell r="A2532" t="str">
            <v>16-A00-6010-2-19</v>
          </cell>
          <cell r="B2532" t="str">
            <v>https://iiif.dl.itc.u-tokyo.ac.jp/iiif/kunshujou/A00_6010/002/002_0005.tif/3323,3215,1184,1232/,300/0/default.jpg</v>
          </cell>
        </row>
        <row r="2533">
          <cell r="A2533" t="str">
            <v>16-A00-6010-8-44</v>
          </cell>
          <cell r="B2533" t="str">
            <v>https://iiif.dl.itc.u-tokyo.ac.jp/iiif/kunshujou/A00_6010/008/008_0016.tif/4935,651,1476,4009/,300/0/default.jpg</v>
          </cell>
        </row>
        <row r="2534">
          <cell r="A2534" t="str">
            <v>16-A00-6010-13-91</v>
          </cell>
          <cell r="B2534" t="str">
            <v>https://iiif.dl.itc.u-tokyo.ac.jp/iiif/kunshujou/A00_6010/013/013_0035.tif/4194,2150,2146,1416/,300/0/default.jpg</v>
          </cell>
        </row>
        <row r="2535">
          <cell r="A2535" t="str">
            <v>16-A00-6010-4-111</v>
          </cell>
          <cell r="B2535" t="str">
            <v>https://iiif.dl.itc.u-tokyo.ac.jp/iiif/kunshujou/A00_6010/004/004_0015.tif/1873,1655,646,868/,300/0/default.jpg</v>
          </cell>
        </row>
        <row r="2536">
          <cell r="A2536" t="str">
            <v>16-A00-6010-4-67</v>
          </cell>
          <cell r="B2536" t="str">
            <v>https://iiif.dl.itc.u-tokyo.ac.jp/iiif/kunshujou/A00_6010/004/004_0011.tif/5166,1981,721,646/,300/0/default.jpg</v>
          </cell>
        </row>
        <row r="2537">
          <cell r="A2537" t="str">
            <v>16-A00-6010-12-182</v>
          </cell>
          <cell r="B2537" t="str">
            <v>https://iiif.dl.itc.u-tokyo.ac.jp/iiif/kunshujou/A00_6010/012/012_0048.tif/1023,1811,5043,2774/,300/0/default.jpg</v>
          </cell>
        </row>
        <row r="2538">
          <cell r="A2538" t="str">
            <v>16-A00-6010-10-39</v>
          </cell>
          <cell r="B2538" t="str">
            <v>https://iiif.dl.itc.u-tokyo.ac.jp/iiif/kunshujou/A00_6010/010/010_0008.tif/1152,2575,611,813/,300/0/default.jpg</v>
          </cell>
        </row>
        <row r="2539">
          <cell r="A2539" t="str">
            <v>16-A00-6010-10-164</v>
          </cell>
          <cell r="B2539" t="str">
            <v>https://iiif.dl.itc.u-tokyo.ac.jp/iiif/kunshujou/A00_6010/010/010_0049.tif/1146,540,5013,3968/,300/0/default.jpg</v>
          </cell>
        </row>
        <row r="2540">
          <cell r="A2540" t="str">
            <v>16-A00-6010-1-164</v>
          </cell>
          <cell r="B2540" t="str">
            <v>https://iiif.dl.itc.u-tokyo.ac.jp/iiif/kunshujou/A00_6010/001/001_0028.tif/876,3862,680,406/,300/0/default.jpg</v>
          </cell>
        </row>
        <row r="2541">
          <cell r="A2541" t="str">
            <v>16-A00-6010-7-20</v>
          </cell>
          <cell r="B2541" t="str">
            <v>https://iiif.dl.itc.u-tokyo.ac.jp/iiif/kunshujou/A00_6010/007/007_0012.tif/1070,720,2429,3700/,300/0/default.jpg</v>
          </cell>
        </row>
        <row r="2542">
          <cell r="A2542" t="str">
            <v>16-A00-6010-14-95</v>
          </cell>
          <cell r="B2542" t="str">
            <v>https://iiif.dl.itc.u-tokyo.ac.jp/iiif/kunshujou/A00_6010/014/014_0052.tif/4583,459,1903,4434/,300/0/default.jpg</v>
          </cell>
        </row>
        <row r="2543">
          <cell r="A2543" t="str">
            <v>16-A00-6010-4-280</v>
          </cell>
          <cell r="B2543" t="str">
            <v>https://iiif.dl.itc.u-tokyo.ac.jp/iiif/kunshujou/A00_6010/004/004_0030.tif/2143,3487,1396,1094/,300/0/default.jpg</v>
          </cell>
        </row>
        <row r="2544">
          <cell r="A2544" t="str">
            <v>16-A00-6010-3-63</v>
          </cell>
          <cell r="B2544" t="str">
            <v>https://iiif.dl.itc.u-tokyo.ac.jp/iiif/kunshujou/A00_6010/003/003_0025.tif/924,709,5211,3636/,300/0/default.jpg</v>
          </cell>
        </row>
        <row r="2545">
          <cell r="A2545" t="str">
            <v>16-A00-6010-3-63</v>
          </cell>
          <cell r="B2545" t="str">
            <v>https://iiif.dl.itc.u-tokyo.ac.jp/iiif/kunshujou/A00_6010/003/003_0026.tif/1149,698,4997,3703/,300/0/default.jpg</v>
          </cell>
        </row>
        <row r="2546">
          <cell r="A2546" t="str">
            <v>16-A00-6010-3-182</v>
          </cell>
          <cell r="B2546" t="str">
            <v>https://iiif.dl.itc.u-tokyo.ac.jp/iiif/kunshujou/A00_6010/003/003_0055.tif/3216,577,1166,3933/,300/0/default.jpg</v>
          </cell>
        </row>
        <row r="2547">
          <cell r="A2547" t="str">
            <v>16-A00-6010-13-29</v>
          </cell>
          <cell r="B2547" t="str">
            <v>https://iiif.dl.itc.u-tokyo.ac.jp/iiif/kunshujou/A00_6010/013/013_0010.tif/837,586,2616,1293/,300/0/default.jpg</v>
          </cell>
        </row>
        <row r="2548">
          <cell r="A2548" t="str">
            <v>16-A00-6010-11-14</v>
          </cell>
          <cell r="B2548" t="str">
            <v>https://iiif.dl.itc.u-tokyo.ac.jp/iiif/kunshujou/A00_6010/011/011_0010.tif/1279,742,4748,3753/,300/0/default.jpg</v>
          </cell>
        </row>
        <row r="2549">
          <cell r="A2549" t="str">
            <v>16-A00-6010-4-453</v>
          </cell>
          <cell r="B2549" t="str">
            <v>https://iiif.dl.itc.u-tokyo.ac.jp/iiif/kunshujou/A00_6010/004/004_0055.tif/4646,2390,1522,2091/,300/0/default.jpg</v>
          </cell>
        </row>
        <row r="2550">
          <cell r="A2550" t="str">
            <v>16-A00-6010-15-57</v>
          </cell>
          <cell r="B2550" t="str">
            <v>https://iiif.dl.itc.u-tokyo.ac.jp/iiif/kunshujou/A00_6010/015/015_0028.tif/3844,1968,1336,2846/,300/0/default.jpg</v>
          </cell>
        </row>
        <row r="2551">
          <cell r="A2551" t="str">
            <v>16-A00-6010-15-146</v>
          </cell>
          <cell r="B2551" t="str">
            <v>https://iiif.dl.itc.u-tokyo.ac.jp/iiif/kunshujou/A00_6010/015/015_0058.tif/895,1789,1850,1515/,300/0/default.jpg</v>
          </cell>
        </row>
        <row r="2552">
          <cell r="A2552" t="str">
            <v>16-A00-6010-4-30</v>
          </cell>
          <cell r="B2552" t="str">
            <v>https://iiif.dl.itc.u-tokyo.ac.jp/iiif/kunshujou/A00_6010/004/004_0006.tif/2373,1218,992,3325/,300/0/default.jpg</v>
          </cell>
        </row>
        <row r="2553">
          <cell r="A2553" t="str">
            <v>16-A00-6010-4-146</v>
          </cell>
          <cell r="B2553" t="str">
            <v>https://iiif.dl.itc.u-tokyo.ac.jp/iiif/kunshujou/A00_6010/004/004_0019.tif/2189,588,1580,3982/,300/0/default.jpg</v>
          </cell>
        </row>
        <row r="2554">
          <cell r="A2554" t="str">
            <v>16-A00-6010-8-13</v>
          </cell>
          <cell r="B2554" t="str">
            <v>https://iiif.dl.itc.u-tokyo.ac.jp/iiif/kunshujou/A00_6010/008/008_0007.tif/1755,1960,4617,2561/,300/0/default.jpg</v>
          </cell>
        </row>
        <row r="2555">
          <cell r="A2555" t="str">
            <v>16-A00-6010-5-146</v>
          </cell>
          <cell r="B2555" t="str">
            <v>https://iiif.dl.itc.u-tokyo.ac.jp/iiif/kunshujou/A00_6010/005/005_0036.tif/4191,493,2025,2843/,300/0/default.jpg</v>
          </cell>
        </row>
        <row r="2556">
          <cell r="A2556" t="str">
            <v>16-A00-6010-5-131</v>
          </cell>
          <cell r="B2556" t="str">
            <v>https://iiif.dl.itc.u-tokyo.ac.jp/iiif/kunshujou/A00_6010/005/005_0033.tif/4698,3012,713,1248/,300/0/default.jpg</v>
          </cell>
        </row>
        <row r="2557">
          <cell r="A2557" t="str">
            <v>16-A00-6010-2-39</v>
          </cell>
          <cell r="B2557" t="str">
            <v>https://iiif.dl.itc.u-tokyo.ac.jp/iiif/kunshujou/A00_6010/002/002_0014.tif/5034,2986,888,1442/,300/0/default.jpg</v>
          </cell>
        </row>
        <row r="2558">
          <cell r="A2558" t="str">
            <v>16-A00-6010-4-131</v>
          </cell>
          <cell r="B2558" t="str">
            <v>https://iiif.dl.itc.u-tokyo.ac.jp/iiif/kunshujou/A00_6010/004/004_0017.tif/2181,598,1083,1018/,300/0/default.jpg</v>
          </cell>
        </row>
        <row r="2559">
          <cell r="A2559" t="str">
            <v>16-A00-6010-4-47</v>
          </cell>
          <cell r="B2559" t="str">
            <v>https://iiif.dl.itc.u-tokyo.ac.jp/iiif/kunshujou/A00_6010/004/004_0009.tif/5384,623,536,771/,300/0/default.jpg</v>
          </cell>
        </row>
        <row r="2560">
          <cell r="A2560" t="str">
            <v>16-A00-6010-6-95</v>
          </cell>
          <cell r="B2560" t="str">
            <v>https://iiif.dl.itc.u-tokyo.ac.jp/iiif/kunshujou/A00_6010/006/006_0067.tif/1249,653,4927,3813/,300/0/default.jpg</v>
          </cell>
        </row>
        <row r="2561">
          <cell r="A2561" t="str">
            <v>16-A00-6010-4-424</v>
          </cell>
          <cell r="B2561" t="str">
            <v>https://iiif.dl.itc.u-tokyo.ac.jp/iiif/kunshujou/A00_6010/004/004_0052.tif/1106,1193,2531,2956/,300/0/default.jpg</v>
          </cell>
        </row>
        <row r="2562">
          <cell r="A2562" t="str">
            <v>16-A00-6010-15-20</v>
          </cell>
          <cell r="B2562" t="str">
            <v>https://iiif.dl.itc.u-tokyo.ac.jp/iiif/kunshujou/A00_6010/015/015_0012.tif/4155,1229,2317,3445/,300/0/default.jpg</v>
          </cell>
        </row>
        <row r="2563">
          <cell r="A2563" t="str">
            <v>16-A00-6010-15-131</v>
          </cell>
          <cell r="B2563" t="str">
            <v>https://iiif.dl.itc.u-tokyo.ac.jp/iiif/kunshujou/A00_6010/015/015_0055.tif/926,544,5235,4332/,300/0/default.jpg</v>
          </cell>
        </row>
        <row r="2564">
          <cell r="A2564" t="str">
            <v>16-A00-6010-11-63</v>
          </cell>
          <cell r="B2564" t="str">
            <v>https://iiif.dl.itc.u-tokyo.ac.jp/iiif/kunshujou/A00_6010/011/011_0065.tif/862,533,1367,4029/,300/0/default.jpg</v>
          </cell>
        </row>
        <row r="2565">
          <cell r="A2565" t="str">
            <v>16-A00-6010-3-14</v>
          </cell>
          <cell r="B2565" t="str">
            <v>https://iiif.dl.itc.u-tokyo.ac.jp/iiif/kunshujou/A00_6010/003/003_0006.tif/919,817,2533,3647/,300/0/default.jpg</v>
          </cell>
        </row>
        <row r="2566">
          <cell r="A2566" t="str">
            <v>16-A00-6010-1-29</v>
          </cell>
          <cell r="B2566" t="str">
            <v>https://iiif.dl.itc.u-tokyo.ac.jp/iiif/kunshujou/A00_6010/001/001_0005.tif/746,3248,638,1061/,300/0/default.jpg</v>
          </cell>
        </row>
        <row r="2567">
          <cell r="A2567" t="str">
            <v>16-A00-6010-9-49</v>
          </cell>
          <cell r="B2567" t="str">
            <v>https://iiif.dl.itc.u-tokyo.ac.jp/iiif/kunshujou/A00_6010/009/009_0011.tif/3946,696,1406,4126/,300/0/default.jpg</v>
          </cell>
        </row>
        <row r="2568">
          <cell r="A2568" t="str">
            <v>16-A00-6010-1-113</v>
          </cell>
          <cell r="B2568" t="str">
            <v>https://iiif.dl.itc.u-tokyo.ac.jp/iiif/kunshujou/A00_6010/001/001_0017.tif/2155,3527,497,778/,300/0/default.jpg</v>
          </cell>
        </row>
        <row r="2569">
          <cell r="A2569" t="str">
            <v>16-A00-6010-7-57</v>
          </cell>
          <cell r="B2569" t="str">
            <v>https://iiif.dl.itc.u-tokyo.ac.jp/iiif/kunshujou/A00_6010/007/007_0034.tif/936,526,5292,4030/,300/0/default.jpg</v>
          </cell>
        </row>
        <row r="2570">
          <cell r="A2570" t="str">
            <v>16-A00-6010-10-113</v>
          </cell>
          <cell r="B2570" t="str">
            <v>https://iiif.dl.itc.u-tokyo.ac.jp/iiif/kunshujou/A00_6010/010/010_0027.tif/3467,3304,903,1204/,300/0/default.jpg</v>
          </cell>
        </row>
        <row r="2571">
          <cell r="A2571" t="str">
            <v>16-A00-6010-5-85</v>
          </cell>
          <cell r="B2571" t="str">
            <v>https://iiif.dl.itc.u-tokyo.ac.jp/iiif/kunshujou/A00_6010/005/005_0024.tif/1093,509,699,1878/,300/0/default.jpg</v>
          </cell>
        </row>
        <row r="2572">
          <cell r="A2572" t="str">
            <v>16-A00-6010-12-73</v>
          </cell>
          <cell r="B2572" t="str">
            <v>https://iiif.dl.itc.u-tokyo.ac.jp/iiif/kunshujou/A00_6010/012/012_0014.tif/985,3532,2472,1013/,300/0/default.jpg</v>
          </cell>
        </row>
        <row r="2573">
          <cell r="A2573" t="str">
            <v>16-A00-6010-5-5</v>
          </cell>
          <cell r="B2573" t="str">
            <v>https://iiif.dl.itc.u-tokyo.ac.jp/iiif/kunshujou/A00_6010/005/005_0003.tif/3976,977,2090,3418/,300/0/default.jpg</v>
          </cell>
        </row>
        <row r="2574">
          <cell r="A2574" t="str">
            <v>16-A00-6010-9-100</v>
          </cell>
          <cell r="B2574" t="str">
            <v>https://iiif.dl.itc.u-tokyo.ac.jp/iiif/kunshujou/A00_6010/009/009_0021.tif/3100,673,3636,2892/,300/0/default.jpg</v>
          </cell>
        </row>
        <row r="2575">
          <cell r="A2575" t="str">
            <v>16-A00-6010-4-218</v>
          </cell>
          <cell r="B2575" t="str">
            <v>https://iiif.dl.itc.u-tokyo.ac.jp/iiif/kunshujou/A00_6010/004/004_0025.tif/1216,3407,873,1186/,300/0/default.jpg</v>
          </cell>
        </row>
        <row r="2576">
          <cell r="A2576" t="str">
            <v>16-A00-6010-4-10</v>
          </cell>
          <cell r="B2576" t="str">
            <v>https://iiif.dl.itc.u-tokyo.ac.jp/iiif/kunshujou/A00_6010/004/004_0004.tif/931,3364,2514,1148/,300/0/default.jpg</v>
          </cell>
        </row>
        <row r="2577">
          <cell r="A2577" t="str">
            <v>16-A00-6010-4-166</v>
          </cell>
          <cell r="B2577" t="str">
            <v>https://iiif.dl.itc.u-tokyo.ac.jp/iiif/kunshujou/A00_6010/004/004_0022.tif/3497,560,1315,1114/,300/0/default.jpg</v>
          </cell>
        </row>
        <row r="2578">
          <cell r="A2578" t="str">
            <v>16-A00-6010-15-98</v>
          </cell>
          <cell r="B2578" t="str">
            <v>https://iiif.dl.itc.u-tokyo.ac.jp/iiif/kunshujou/A00_6010/015/015_0046.tif/3876,3582,369,1131/,300/0/default.jpg</v>
          </cell>
        </row>
        <row r="2579">
          <cell r="A2579" t="str">
            <v>16-A00-6010-8-33</v>
          </cell>
          <cell r="B2579" t="str">
            <v>https://iiif.dl.itc.u-tokyo.ac.jp/iiif/kunshujou/A00_6010/008/008_0014.tif/4600,3336,784,1030/,300/0/default.jpg</v>
          </cell>
        </row>
        <row r="2580">
          <cell r="A2580" t="str">
            <v>16-A00-6010-5-166</v>
          </cell>
          <cell r="B2580" t="str">
            <v>https://iiif.dl.itc.u-tokyo.ac.jp/iiif/kunshujou/A00_6010/005/005_0046.tif/3866,671,1721,2424/,300/0/default.jpg</v>
          </cell>
        </row>
        <row r="2581">
          <cell r="A2581" t="str">
            <v>16-A00-6010-2-81</v>
          </cell>
          <cell r="B2581" t="str">
            <v>https://iiif.dl.itc.u-tokyo.ac.jp/iiif/kunshujou/A00_6010/002/002_0028.tif/3147,591,2807,3173/,300/0/default.jpg</v>
          </cell>
        </row>
        <row r="2582">
          <cell r="A2582" t="str">
            <v>16-A00-6010-5-189</v>
          </cell>
          <cell r="B2582" t="str">
            <v>https://iiif.dl.itc.u-tokyo.ac.jp/iiif/kunshujou/A00_6010/005/005_0051.tif/3710,1637,544,841/,300/0/default.jpg</v>
          </cell>
        </row>
        <row r="2583">
          <cell r="A2583" t="str">
            <v>16-A00-6010-11-34</v>
          </cell>
          <cell r="B2583" t="str">
            <v>https://iiif.dl.itc.u-tokyo.ac.jp/iiif/kunshujou/A00_6010/011/011_0032.tif/986,270,2413,5643/,300/0/default.jpg</v>
          </cell>
        </row>
        <row r="2584">
          <cell r="A2584" t="str">
            <v>16-A00-6010-4-189</v>
          </cell>
          <cell r="B2584" t="str">
            <v>https://iiif.dl.itc.u-tokyo.ac.jp/iiif/kunshujou/A00_6010/004/004_0024.tif/3512,548,1367,1468/,300/0/default.jpg</v>
          </cell>
        </row>
        <row r="2585">
          <cell r="A2585" t="str">
            <v>16-A00-6010-4-473</v>
          </cell>
          <cell r="B2585" t="str">
            <v>https://iiif.dl.itc.u-tokyo.ac.jp/iiif/kunshujou/A00_6010/004/004_0056.tif/1124,2123,1606,2252/,300/0/default.jpg</v>
          </cell>
        </row>
        <row r="2586">
          <cell r="A2586" t="str">
            <v>16-A00-6010-15-166</v>
          </cell>
          <cell r="B2586" t="str">
            <v>https://iiif.dl.itc.u-tokyo.ac.jp/iiif/kunshujou/A00_6010/015/015_0074.tif/4980,3252,1220,1655/,300/0/default.jpg</v>
          </cell>
        </row>
        <row r="2587">
          <cell r="A2587" t="str">
            <v>16-A00-6010-15-77</v>
          </cell>
          <cell r="B2587" t="str">
            <v>https://iiif.dl.itc.u-tokyo.ac.jp/iiif/kunshujou/A00_6010/015/015_0041.tif/2109,591,1531,1025/,300/0/default.jpg</v>
          </cell>
        </row>
        <row r="2588">
          <cell r="A2588" t="str">
            <v>16-A00-6010-1-144</v>
          </cell>
          <cell r="B2588" t="str">
            <v>https://iiif.dl.itc.u-tokyo.ac.jp/iiif/kunshujou/A00_6010/001/001_0022.tif/3408,2304,1573,2000/,300/0/default.jpg</v>
          </cell>
        </row>
        <row r="2589">
          <cell r="A2589" t="str">
            <v>16-A00-6010-3-43</v>
          </cell>
          <cell r="B2589" t="str">
            <v>https://iiif.dl.itc.u-tokyo.ac.jp/iiif/kunshujou/A00_6010/003/003_0019.tif/4432,565,1669,1973/,300/0/default.jpg</v>
          </cell>
        </row>
        <row r="2590">
          <cell r="A2590" t="str">
            <v>16-A00-6010-1-2</v>
          </cell>
          <cell r="B2590" t="str">
            <v>https://iiif.dl.itc.u-tokyo.ac.jp/iiif/kunshujou/A00_6010/001/001_0002.tif/872,701,2207,3405/,300/0/default.jpg</v>
          </cell>
        </row>
        <row r="2591">
          <cell r="A2591" t="str">
            <v>16-A00-6010-1-91</v>
          </cell>
          <cell r="B2591" t="str">
            <v>https://iiif.dl.itc.u-tokyo.ac.jp/iiif/kunshujou/A00_6010/001/001_0015.tif/3385,388,1415,2671/,300/0/default.jpg</v>
          </cell>
        </row>
        <row r="2592">
          <cell r="A2592" t="str">
            <v>16-A00-6010-10-19</v>
          </cell>
          <cell r="B2592" t="str">
            <v>https://iiif.dl.itc.u-tokyo.ac.jp/iiif/kunshujou/A00_6010/010/010_0005.tif/4248,600,1703,2668/,300/0/default.jpg</v>
          </cell>
        </row>
        <row r="2593">
          <cell r="A2593" t="str">
            <v>16-A00-6010-12-24</v>
          </cell>
          <cell r="B2593" t="str">
            <v>https://iiif.dl.itc.u-tokyo.ac.jp/iiif/kunshujou/A00_6010/012/012_0007.tif/2513,3395,510,994/,300/0/default.jpg</v>
          </cell>
        </row>
        <row r="2594">
          <cell r="A2594" t="str">
            <v>16-A00-6010-8-1</v>
          </cell>
          <cell r="B2594" t="str">
            <v>https://iiif.dl.itc.u-tokyo.ac.jp/iiif/kunshujou/A00_6010/008/008_0002.tif/848,855,5293,3485/,300/0/default.jpg</v>
          </cell>
        </row>
        <row r="2595">
          <cell r="A2595" t="str">
            <v>16-A00-6010-10-144</v>
          </cell>
          <cell r="B2595" t="str">
            <v>https://iiif.dl.itc.u-tokyo.ac.jp/iiif/kunshujou/A00_6010/010/010_0039.tif/3648,630,2410,3908/,300/0/default.jpg</v>
          </cell>
        </row>
        <row r="2596">
          <cell r="A2596" t="str">
            <v>16-A00-6010-5-170</v>
          </cell>
          <cell r="B2596" t="str">
            <v>https://iiif.dl.itc.u-tokyo.ac.jp/iiif/kunshujou/A00_6010/005/005_0047.tif/3636,619,2581,2445/,300/0/default.jpg</v>
          </cell>
        </row>
        <row r="2597">
          <cell r="A2597" t="str">
            <v>16-A00-6010-2-78</v>
          </cell>
          <cell r="B2597" t="str">
            <v>https://iiif.dl.itc.u-tokyo.ac.jp/iiif/kunshujou/A00_6010/002/002_0027.tif/765,555,1718,3054/,300/0/default.jpg</v>
          </cell>
        </row>
        <row r="2598">
          <cell r="A2598" t="str">
            <v>16-A00-6010-8-25</v>
          </cell>
          <cell r="B2598" t="str">
            <v>https://iiif.dl.itc.u-tokyo.ac.jp/iiif/kunshujou/A00_6010/008/008_0013.tif/878,519,1357,2620/,300/0/default.jpg</v>
          </cell>
        </row>
        <row r="2599">
          <cell r="A2599" t="str">
            <v>16-A00-6010-4-170</v>
          </cell>
          <cell r="B2599" t="str">
            <v>https://iiif.dl.itc.u-tokyo.ac.jp/iiif/kunshujou/A00_6010/004/004_0022.tif/3539,1726,409,598/,300/0/default.jpg</v>
          </cell>
        </row>
        <row r="2600">
          <cell r="A2600" t="str">
            <v>16-A00-6010-15-170</v>
          </cell>
          <cell r="B2600" t="str">
            <v>https://iiif.dl.itc.u-tokyo.ac.jp/iiif/kunshujou/A00_6010/015/015_0075.tif/1510,894,5040,4044/,300/0/default.jpg</v>
          </cell>
        </row>
        <row r="2601">
          <cell r="A2601" t="str">
            <v>16-A00-6010-15-61</v>
          </cell>
          <cell r="B2601" t="str">
            <v>https://iiif.dl.itc.u-tokyo.ac.jp/iiif/kunshujou/A00_6010/015/015_0032.tif/1821,599,4667,4309/,300/0/default.jpg</v>
          </cell>
        </row>
        <row r="2602">
          <cell r="A2602" t="str">
            <v>16-A00-6010-4-465</v>
          </cell>
          <cell r="B2602" t="str">
            <v>https://iiif.dl.itc.u-tokyo.ac.jp/iiif/kunshujou/A00_6010/004/004_0056.tif/3702,544,696,1333/,300/0/default.jpg</v>
          </cell>
        </row>
        <row r="2603">
          <cell r="A2603" t="str">
            <v>16-A00-6010-11-22</v>
          </cell>
          <cell r="B2603" t="str">
            <v>https://iiif.dl.itc.u-tokyo.ac.jp/iiif/kunshujou/A00_6010/011/011_0019.tif/1683,1266,4314,3222/,300/0/default.jpg</v>
          </cell>
        </row>
        <row r="2604">
          <cell r="A2604" t="str">
            <v>16-A00-6010-2-97</v>
          </cell>
          <cell r="B2604" t="str">
            <v>https://iiif.dl.itc.u-tokyo.ac.jp/iiif/kunshujou/A00_6010/002/002_0032.tif/3484,606,2493,2612/,300/0/default.jpg</v>
          </cell>
        </row>
        <row r="2605">
          <cell r="A2605" t="str">
            <v>16-A00-6010-4-1</v>
          </cell>
          <cell r="B2605" t="str">
            <v>https://iiif.dl.itc.u-tokyo.ac.jp/iiif/kunshujou/A00_6010/004/004_0002.tif/965,741,2390,2892/,300/0/default.jpg</v>
          </cell>
        </row>
        <row r="2606">
          <cell r="A2606" t="str">
            <v>16-A00-6010-1-68</v>
          </cell>
          <cell r="B2606" t="str">
            <v>https://iiif.dl.itc.u-tokyo.ac.jp/iiif/kunshujou/A00_6010/001/001_0012.tif/4580,3225,1300,1040/,300/0/default.jpg</v>
          </cell>
        </row>
        <row r="2607">
          <cell r="A2607" t="str">
            <v>16-A00-6010-3-55</v>
          </cell>
          <cell r="B2607" t="str">
            <v>https://iiif.dl.itc.u-tokyo.ac.jp/iiif/kunshujou/A00_6010/003/003_0021.tif/1458,3654,2033,838/,300/0/default.jpg</v>
          </cell>
        </row>
        <row r="2608">
          <cell r="A2608" t="str">
            <v>16-A00-6010-7-16</v>
          </cell>
          <cell r="B2608" t="str">
            <v>https://iiif.dl.itc.u-tokyo.ac.jp/iiif/kunshujou/A00_6010/007/007_0010.tif/978,830,2530,3473/,300/0/default.jpg</v>
          </cell>
        </row>
        <row r="2609">
          <cell r="A2609" t="str">
            <v>16-A00-6010-1-152</v>
          </cell>
          <cell r="B2609" t="str">
            <v>https://iiif.dl.itc.u-tokyo.ac.jp/iiif/kunshujou/A00_6010/001/001_0025.tif/4996,439,848,1566/,300/0/default.jpg</v>
          </cell>
        </row>
        <row r="2610">
          <cell r="A2610" t="str">
            <v>16-A00-6010-10-152</v>
          </cell>
          <cell r="B2610" t="str">
            <v>https://iiif.dl.itc.u-tokyo.ac.jp/iiif/kunshujou/A00_6010/010/010_0042.tif/3648,661,2460,3777/,300/0/default.jpg</v>
          </cell>
        </row>
        <row r="2611">
          <cell r="A2611" t="str">
            <v>16-A00-6010-12-32</v>
          </cell>
          <cell r="B2611" t="str">
            <v>https://iiif.dl.itc.u-tokyo.ac.jp/iiif/kunshujou/A00_6010/012/012_0009.tif/3657,3080,855,1481/,300/0/default.jpg</v>
          </cell>
        </row>
        <row r="2612">
          <cell r="A2612" t="str">
            <v>16-A00-6010-9-141</v>
          </cell>
          <cell r="B2612" t="str">
            <v>https://iiif.dl.itc.u-tokyo.ac.jp/iiif/kunshujou/A00_6010/009/009_0030.tif/899,671,935,1686/,300/0/default.jpg</v>
          </cell>
        </row>
        <row r="2613">
          <cell r="A2613" t="str">
            <v>16-A00-6010-1-87</v>
          </cell>
          <cell r="B2613" t="str">
            <v>https://iiif.dl.itc.u-tokyo.ac.jp/iiif/kunshujou/A00_6010/001/001_0014.tif/3633,2679,584,700/,300/0/default.jpg</v>
          </cell>
        </row>
        <row r="2614">
          <cell r="A2614" t="str">
            <v>16-A00-6010-4-259</v>
          </cell>
          <cell r="B2614" t="str">
            <v>https://iiif.dl.itc.u-tokyo.ac.jp/iiif/kunshujou/A00_6010/004/004_0029.tif/2222,1316,489,591/,300/0/default.jpg</v>
          </cell>
        </row>
        <row r="2615">
          <cell r="A2615" t="str">
            <v>16-A00-6010-4-51</v>
          </cell>
          <cell r="B2615" t="str">
            <v>https://iiif.dl.itc.u-tokyo.ac.jp/iiif/kunshujou/A00_6010/004/004_0009.tif/3608,2382,1417,2131/,300/0/default.jpg</v>
          </cell>
        </row>
        <row r="2616">
          <cell r="A2616" t="str">
            <v>16-A00-6010-4-127</v>
          </cell>
          <cell r="B2616" t="str">
            <v>https://iiif.dl.itc.u-tokyo.ac.jp/iiif/kunshujou/A00_6010/004/004_0017.tif/3423,559,794,1684/,300/0/default.jpg</v>
          </cell>
        </row>
        <row r="2617">
          <cell r="A2617" t="str">
            <v>16-A00-6010-5-127</v>
          </cell>
          <cell r="B2617" t="str">
            <v>https://iiif.dl.itc.u-tokyo.ac.jp/iiif/kunshujou/A00_6010/005/005_0032.tif/1141,765,4971,3577/,300/0/default.jpg</v>
          </cell>
        </row>
        <row r="2618">
          <cell r="A2618" t="str">
            <v>16-A00-6010-13-48</v>
          </cell>
          <cell r="B2618" t="str">
            <v>https://iiif.dl.itc.u-tokyo.ac.jp/iiif/kunshujou/A00_6010/013/013_0020.tif/912,522,4251,3164/,300/0/default.jpg</v>
          </cell>
        </row>
        <row r="2619">
          <cell r="A2619" t="str">
            <v>16-A00-6010-11-75</v>
          </cell>
          <cell r="B2619" t="str">
            <v>https://iiif.dl.itc.u-tokyo.ac.jp/iiif/kunshujou/A00_6010/011/011_0067.tif/2668,541,903,3662/,300/0/default.jpg</v>
          </cell>
        </row>
        <row r="2620">
          <cell r="A2620" t="str">
            <v>16-A00-6010-15-36</v>
          </cell>
          <cell r="B2620" t="str">
            <v>https://iiif.dl.itc.u-tokyo.ac.jp/iiif/kunshujou/A00_6010/015/015_0019.tif/2545,575,1259,1305/,300/0/default.jpg</v>
          </cell>
        </row>
        <row r="2621">
          <cell r="A2621" t="str">
            <v>16-A00-6010-15-127</v>
          </cell>
          <cell r="B2621" t="str">
            <v>https://iiif.dl.itc.u-tokyo.ac.jp/iiif/kunshujou/A00_6010/015/015_0054.tif/3930,802,2566,4068/,300/0/default.jpg</v>
          </cell>
        </row>
        <row r="2622">
          <cell r="A2622" t="str">
            <v>16-A00-6010-4-432</v>
          </cell>
          <cell r="B2622" t="str">
            <v>https://iiif.dl.itc.u-tokyo.ac.jp/iiif/kunshujou/A00_6010/004/004_0053.tif/2690,3242,897,1295/,300/0/default.jpg</v>
          </cell>
        </row>
        <row r="2623">
          <cell r="A2623" t="str">
            <v>16-A00-6010-6-83</v>
          </cell>
          <cell r="B2623" t="str">
            <v>https://iiif.dl.itc.u-tokyo.ac.jp/iiif/kunshujou/A00_6010/006/006_0055.tif/1045,568,5163,3749/,300/0/default.jpg</v>
          </cell>
        </row>
        <row r="2624">
          <cell r="A2624" t="str">
            <v>16-A00-6010-1-105</v>
          </cell>
          <cell r="B2624" t="str">
            <v>https://iiif.dl.itc.u-tokyo.ac.jp/iiif/kunshujou/A00_6010/001/001_0016.tif/1811,3008,1580,1286/,300/0/default.jpg</v>
          </cell>
        </row>
        <row r="2625">
          <cell r="A2625" t="str">
            <v>16-A00-6010-7-41</v>
          </cell>
          <cell r="B2625" t="str">
            <v>https://iiif.dl.itc.u-tokyo.ac.jp/iiif/kunshujou/A00_6010/007/007_0025.tif/3762,675,2481,3760/,300/0/default.jpg</v>
          </cell>
        </row>
        <row r="2626">
          <cell r="A2626" t="str">
            <v>16-A00-6010-9-5</v>
          </cell>
          <cell r="B2626" t="str">
            <v>https://iiif.dl.itc.u-tokyo.ac.jp/iiif/kunshujou/A00_6010/009/009_0005.tif/2926,578,3778,2940/,300/0/default.jpg</v>
          </cell>
        </row>
        <row r="2627">
          <cell r="A2627" t="str">
            <v>16-A00-6010-9-116</v>
          </cell>
          <cell r="B2627" t="str">
            <v>https://iiif.dl.itc.u-tokyo.ac.jp/iiif/kunshujou/A00_6010/009/009_0023.tif/2301,641,4426,3256/,300/0/default.jpg</v>
          </cell>
        </row>
        <row r="2628">
          <cell r="A2628" t="str">
            <v>16-A00-6010-12-65</v>
          </cell>
          <cell r="B2628" t="str">
            <v>https://iiif.dl.itc.u-tokyo.ac.jp/iiif/kunshujou/A00_6010/012/012_0014.tif/3808,3104,871,585/,300/0/default.jpg</v>
          </cell>
        </row>
        <row r="2629">
          <cell r="A2629" t="str">
            <v>16-A00-6010-10-58</v>
          </cell>
          <cell r="B2629" t="str">
            <v>https://iiif.dl.itc.u-tokyo.ac.jp/iiif/kunshujou/A00_6010/010/010_0010.tif/1040,3128,993,888/,300/0/default.jpg</v>
          </cell>
        </row>
        <row r="2630">
          <cell r="A2630" t="str">
            <v>16-A00-6010-5-93</v>
          </cell>
          <cell r="B2630" t="str">
            <v>https://iiif.dl.itc.u-tokyo.ac.jp/iiif/kunshujou/A00_6010/005/005_0025.tif/2729,3210,747,1085/,300/0/default.jpg</v>
          </cell>
        </row>
        <row r="2631">
          <cell r="A2631" t="str">
            <v>16-A00-6010-10-105</v>
          </cell>
          <cell r="B2631" t="str">
            <v>https://iiif.dl.itc.u-tokyo.ac.jp/iiif/kunshujou/A00_6010/010/010_0025.tif/1065,801,4772,3656/,300/0/default.jpg</v>
          </cell>
        </row>
        <row r="2632">
          <cell r="A2632" t="str">
            <v>16-A00-6010-13-33</v>
          </cell>
          <cell r="B2632" t="str">
            <v>https://iiif.dl.itc.u-tokyo.ac.jp/iiif/kunshujou/A00_6010/013/013_0012.tif/1259,696,5118,3967/,300/0/default.jpg</v>
          </cell>
        </row>
        <row r="2633">
          <cell r="A2633" t="str">
            <v>16-A00-6010-1-257</v>
          </cell>
          <cell r="B2633" t="str">
            <v>https://iiif.dl.itc.u-tokyo.ac.jp/iiif/kunshujou/A00_6010/001/001_0047.tif/4555,3471,786,832/,300/0/default.jpg</v>
          </cell>
        </row>
        <row r="2634">
          <cell r="A2634" t="str">
            <v>16-A00-6010-7-4</v>
          </cell>
          <cell r="B2634" t="str">
            <v>https://iiif.dl.itc.u-tokyo.ac.jp/iiif/kunshujou/A00_6010/007/007_0004.tif/3783,613,2470,3891/,300/0/default.jpg</v>
          </cell>
        </row>
        <row r="2635">
          <cell r="A2635" t="str">
            <v>16-A00-6010-4-449</v>
          </cell>
          <cell r="B2635" t="str">
            <v>https://iiif.dl.itc.u-tokyo.ac.jp/iiif/kunshujou/A00_6010/004/004_0055.tif/4630,510,1479,1871/,300/0/default.jpg</v>
          </cell>
        </row>
        <row r="2636">
          <cell r="A2636" t="str">
            <v>16-A00-6010-6-17</v>
          </cell>
          <cell r="B2636" t="str">
            <v>https://iiif.dl.itc.u-tokyo.ac.jp/iiif/kunshujou/A00_6010/006/006_0010.tif/940,621,2575,3914/,300/0/default.jpg</v>
          </cell>
        </row>
        <row r="2637">
          <cell r="A2637" t="str">
            <v>16-A00-6010-2-54</v>
          </cell>
          <cell r="B2637" t="str">
            <v>https://iiif.dl.itc.u-tokyo.ac.jp/iiif/kunshujou/A00_6010/002/002_0019.tif/3388,555,2526,1561/,300/0/default.jpg</v>
          </cell>
        </row>
        <row r="2638">
          <cell r="A2638" t="str">
            <v>16-A00-6010-4-275</v>
          </cell>
          <cell r="B2638" t="str">
            <v>https://iiif.dl.itc.u-tokyo.ac.jp/iiif/kunshujou/A00_6010/004/004_0030.tif/1136,638,720,1032/,300/0/default.jpg</v>
          </cell>
        </row>
        <row r="2639">
          <cell r="A2639" t="str">
            <v>16-A00-6010-12-198</v>
          </cell>
          <cell r="B2639" t="str">
            <v>https://iiif.dl.itc.u-tokyo.ac.jp/iiif/kunshujou/A00_6010/012/012_0059.tif/1023,642,1156,2505/,300/0/default.jpg</v>
          </cell>
        </row>
        <row r="2640">
          <cell r="A2640" t="str">
            <v>16-A00-6010-3-177</v>
          </cell>
          <cell r="B2640" t="str">
            <v>https://iiif.dl.itc.u-tokyo.ac.jp/iiif/kunshujou/A00_6010/003/003_0052.tif/1843,1625,1721,2885/,300/0/default.jpg</v>
          </cell>
        </row>
        <row r="2641">
          <cell r="A2641" t="str">
            <v>16-A00-6010-3-96</v>
          </cell>
          <cell r="B2641" t="str">
            <v>https://iiif.dl.itc.u-tokyo.ac.jp/iiif/kunshujou/A00_6010/003/003_0036.tif/4372,574,822,1835/,300/0/default.jpg</v>
          </cell>
        </row>
        <row r="2642">
          <cell r="A2642" t="str">
            <v>16-A00-6010-10-23</v>
          </cell>
          <cell r="B2642" t="str">
            <v>https://iiif.dl.itc.u-tokyo.ac.jp/iiif/kunshujou/A00_6010/010/010_0005.tif/4389,3306,698,1139/,300/0/default.jpg</v>
          </cell>
        </row>
        <row r="2643">
          <cell r="A2643" t="str">
            <v>16-A00-6010-14-60</v>
          </cell>
          <cell r="B2643" t="str">
            <v>https://iiif.dl.itc.u-tokyo.ac.jp/iiif/kunshujou/A00_6010/014/014_0046.tif/5019,466,1547,776/,300/0/default.jpg</v>
          </cell>
        </row>
        <row r="2644">
          <cell r="A2644" t="str">
            <v>16-A00-6010-1-191</v>
          </cell>
          <cell r="B2644" t="str">
            <v>https://iiif.dl.itc.u-tokyo.ac.jp/iiif/kunshujou/A00_6010/001/001_0035.tif/1607,3518,1450,770/,300/0/default.jpg</v>
          </cell>
        </row>
        <row r="2645">
          <cell r="A2645" t="str">
            <v>16-A00-6010-4-330</v>
          </cell>
          <cell r="B2645" t="str">
            <v>https://iiif.dl.itc.u-tokyo.ac.jp/iiif/kunshujou/A00_6010/004/004_0039.tif/2419,2354,855,2178/,300/0/default.jpg</v>
          </cell>
        </row>
        <row r="2646">
          <cell r="A2646" t="str">
            <v>16-A00-6010-9-24</v>
          </cell>
          <cell r="B2646" t="str">
            <v>https://iiif.dl.itc.u-tokyo.ac.jp/iiif/kunshujou/A00_6010/009/009_0007.tif/4782,3819,722,1021/,300/0/default.jpg</v>
          </cell>
        </row>
        <row r="2647">
          <cell r="A2647" t="str">
            <v>16-A00-6010-12-177</v>
          </cell>
          <cell r="B2647" t="str">
            <v>https://iiif.dl.itc.u-tokyo.ac.jp/iiif/kunshujou/A00_6010/012/012_0044.tif/1468,1692,4591,2917/,300/0/default.jpg</v>
          </cell>
        </row>
        <row r="2648">
          <cell r="A2648" t="str">
            <v>16-A00-6010-1-44</v>
          </cell>
          <cell r="B2648" t="str">
            <v>https://iiif.dl.itc.u-tokyo.ac.jp/iiif/kunshujou/A00_6010/001/001_0008.tif/3590,423,2294,2284/,300/0/default.jpg</v>
          </cell>
        </row>
        <row r="2649">
          <cell r="A2649" t="str">
            <v>16-A00-6010-3-79</v>
          </cell>
          <cell r="B2649" t="str">
            <v>https://iiif.dl.itc.u-tokyo.ac.jp/iiif/kunshujou/A00_6010/003/003_0029.tif/1041,3419,873,1075/,300/0/default.jpg</v>
          </cell>
        </row>
        <row r="2650">
          <cell r="A2650" t="str">
            <v>16-A00-6010-3-198</v>
          </cell>
          <cell r="B2650" t="str">
            <v>https://iiif.dl.itc.u-tokyo.ac.jp/iiif/kunshujou/A00_6010/003/003_0062.tif/1006,610,1466,2493/,300/0/default.jpg</v>
          </cell>
        </row>
        <row r="2651">
          <cell r="A2651" t="str">
            <v>16-A00-6010-3-3</v>
          </cell>
          <cell r="B2651" t="str">
            <v>https://iiif.dl.itc.u-tokyo.ac.jp/iiif/kunshujou/A00_6010/003/003_0003.tif/4523,1070,1453,3292/,300/0/default.jpg</v>
          </cell>
        </row>
        <row r="2652">
          <cell r="A2652" t="str">
            <v>16-A00-6010-4-92</v>
          </cell>
          <cell r="B2652" t="str">
            <v>https://iiif.dl.itc.u-tokyo.ac.jp/iiif/kunshujou/A00_6010/004/004_0014.tif/4141,2038,1860,2548/,300/0/default.jpg</v>
          </cell>
        </row>
        <row r="2653">
          <cell r="A2653" t="str">
            <v>16-A00-6010-7-102</v>
          </cell>
          <cell r="B2653" t="str">
            <v>https://iiif.dl.itc.u-tokyo.ac.jp/iiif/kunshujou/A00_6010/007/007_0066.tif/949,435,2612,4348/,300/0/default.jpg</v>
          </cell>
        </row>
        <row r="2654">
          <cell r="A2654" t="str">
            <v>16-A00-6010-12-209</v>
          </cell>
          <cell r="B2654" t="str">
            <v>https://iiif.dl.itc.u-tokyo.ac.jp/iiif/kunshujou/A00_6010/012/012_0071.tif/926,896,2715,3524/,300/0/default.jpg</v>
          </cell>
        </row>
        <row r="2655">
          <cell r="A2655" t="str">
            <v>16-A00-6010-13-64</v>
          </cell>
          <cell r="B2655" t="str">
            <v>https://iiif.dl.itc.u-tokyo.ac.jp/iiif/kunshujou/A00_6010/013/013_0030.tif/3927,2829,2725,1970/,300/0/default.jpg</v>
          </cell>
        </row>
        <row r="2656">
          <cell r="A2656" t="str">
            <v>16-A00-6010-11-59</v>
          </cell>
          <cell r="B2656" t="str">
            <v>https://iiif.dl.itc.u-tokyo.ac.jp/iiif/kunshujou/A00_6010/011/011_0063.tif/526,504,6438,4127/,300/0/default.jpg</v>
          </cell>
        </row>
        <row r="2657">
          <cell r="A2657" t="str">
            <v>16-A00-6010-11-59</v>
          </cell>
          <cell r="B2657" t="str">
            <v>https://iiif.dl.itc.u-tokyo.ac.jp/iiif/kunshujou/A00_6010/011/011_0064.tif/616,580,5944,4027/,300/0/default.jpg</v>
          </cell>
        </row>
        <row r="2658">
          <cell r="A2658" t="str">
            <v>16-A00-6010-1-200</v>
          </cell>
          <cell r="B2658" t="str">
            <v>https://iiif.dl.itc.u-tokyo.ac.jp/iiif/kunshujou/A00_6010/001/001_0038.tif/4403,2345,896,1938/,300/0/default.jpg</v>
          </cell>
        </row>
        <row r="2659">
          <cell r="A2659" t="str">
            <v>16-A00-6010-6-40</v>
          </cell>
          <cell r="B2659" t="str">
            <v>https://iiif.dl.itc.u-tokyo.ac.jp/iiif/kunshujou/A00_6010/006/006_0023.tif/3672,570,2388,3950/,300/0/default.jpg</v>
          </cell>
        </row>
        <row r="2660">
          <cell r="A2660" t="str">
            <v>16-A00-6010-10-129</v>
          </cell>
          <cell r="B2660" t="str">
            <v>https://iiif.dl.itc.u-tokyo.ac.jp/iiif/kunshujou/A00_6010/010/010_0033.tif/973,558,1097,1982/,300/0/default.jpg</v>
          </cell>
        </row>
        <row r="2661">
          <cell r="A2661" t="str">
            <v>16-A00-6010-7-82</v>
          </cell>
          <cell r="B2661" t="str">
            <v>https://iiif.dl.itc.u-tokyo.ac.jp/iiif/kunshujou/A00_6010/007/007_0051.tif/3441,2582,2721,1890/,300/0/default.jpg</v>
          </cell>
        </row>
        <row r="2662">
          <cell r="A2662" t="str">
            <v>16-A00-6010-14-37</v>
          </cell>
          <cell r="B2662" t="str">
            <v>https://iiif.dl.itc.u-tokyo.ac.jp/iiif/kunshujou/A00_6010/014/014_0039.tif/854,1064,1457,3511/,300/0/default.jpg</v>
          </cell>
        </row>
        <row r="2663">
          <cell r="A2663" t="str">
            <v>16-A00-6010-2-120</v>
          </cell>
          <cell r="B2663" t="str">
            <v>https://iiif.dl.itc.u-tokyo.ac.jp/iiif/kunshujou/A00_6010/002/002_0038.tif/3498,3553,742,915/,300/0/default.jpg</v>
          </cell>
        </row>
        <row r="2664">
          <cell r="A2664" t="str">
            <v>16-A00-6010-15-8</v>
          </cell>
          <cell r="B2664" t="str">
            <v>https://iiif.dl.itc.u-tokyo.ac.jp/iiif/kunshujou/A00_6010/015/015_0004.tif/4705,566,1582,622/,300/0/default.jpg</v>
          </cell>
        </row>
        <row r="2665">
          <cell r="A2665" t="str">
            <v>16-A00-6010-4-388</v>
          </cell>
          <cell r="B2665" t="str">
            <v>https://iiif.dl.itc.u-tokyo.ac.jp/iiif/kunshujou/A00_6010/004/004_0047.tif/4433,458,1689,2985/,300/0/default.jpg</v>
          </cell>
        </row>
        <row r="2666">
          <cell r="A2666" t="str">
            <v>16-A00-6010-12-49</v>
          </cell>
          <cell r="B2666" t="str">
            <v>https://iiif.dl.itc.u-tokyo.ac.jp/iiif/kunshujou/A00_6010/012/012_0010.tif/1843,3746,923,844/,300/0/default.jpg</v>
          </cell>
        </row>
        <row r="2667">
          <cell r="A2667" t="str">
            <v>16-A00-6010-10-74</v>
          </cell>
          <cell r="B2667" t="str">
            <v>https://iiif.dl.itc.u-tokyo.ac.jp/iiif/kunshujou/A00_6010/010/010_0016.tif/4757,2740,447,1778/,300/0/default.jpg</v>
          </cell>
        </row>
        <row r="2668">
          <cell r="A2668" t="str">
            <v>16-A00-6010-3-120</v>
          </cell>
          <cell r="B2668" t="str">
            <v>https://iiif.dl.itc.u-tokyo.ac.jp/iiif/kunshujou/A00_6010/003/003_0039.tif/3552,877,1106,1693/,300/0/default.jpg</v>
          </cell>
        </row>
        <row r="2669">
          <cell r="A2669" t="str">
            <v>16-A00-6010-4-222</v>
          </cell>
          <cell r="B2669" t="str">
            <v>https://iiif.dl.itc.u-tokyo.ac.jp/iiif/kunshujou/A00_6010/004/004_0026.tif/3584,623,769,609/,300/0/default.jpg</v>
          </cell>
        </row>
        <row r="2670">
          <cell r="A2670" t="str">
            <v>16-A00-6010-1-13</v>
          </cell>
          <cell r="B2670" t="str">
            <v>https://iiif.dl.itc.u-tokyo.ac.jp/iiif/kunshujou/A00_6010/001/001_0004.tif/5075,2988,687,1337/,300/0/default.jpg</v>
          </cell>
        </row>
        <row r="2671">
          <cell r="A2671" t="str">
            <v>16-A00-6010-12-120</v>
          </cell>
          <cell r="B2671" t="str">
            <v>https://iiif.dl.itc.u-tokyo.ac.jp/iiif/kunshujou/A00_6010/012/012_0026.tif/3773,1005,2545,3515/,300/0/default.jpg</v>
          </cell>
        </row>
        <row r="2672">
          <cell r="A2672" t="str">
            <v>16-A00-6010-4-367</v>
          </cell>
          <cell r="B2672" t="str">
            <v>https://iiif.dl.itc.u-tokyo.ac.jp/iiif/kunshujou/A00_6010/004/004_0045.tif/2918,554,3048,2647/,300/0/default.jpg</v>
          </cell>
        </row>
        <row r="2673">
          <cell r="A2673" t="str">
            <v>16-A00-6010-9-73</v>
          </cell>
          <cell r="B2673" t="str">
            <v>https://iiif.dl.itc.u-tokyo.ac.jp/iiif/kunshujou/A00_6010/009/009_0015.tif/2428,3330,939,1516/,300/0/default.jpg</v>
          </cell>
        </row>
        <row r="2674">
          <cell r="A2674" t="str">
            <v>16-A00-6010-13-120</v>
          </cell>
          <cell r="B2674" t="str">
            <v>https://iiif.dl.itc.u-tokyo.ac.jp/iiif/kunshujou/A00_6010/013/013_0040.tif/3795,528,2927,1594/,300/0/default.jpg</v>
          </cell>
        </row>
        <row r="2675">
          <cell r="A2675" t="str">
            <v>16-A00-6010-1-129</v>
          </cell>
          <cell r="B2675" t="str">
            <v>https://iiif.dl.itc.u-tokyo.ac.jp/iiif/kunshujou/A00_6010/001/001_0020.tif/4391,3472,431,741/,300/0/default.jpg</v>
          </cell>
        </row>
        <row r="2676">
          <cell r="A2676" t="str">
            <v>16-A00-6010-5-50</v>
          </cell>
          <cell r="B2676" t="str">
            <v>https://iiif.dl.itc.u-tokyo.ac.jp/iiif/kunshujou/A00_6010/005/005_0019.tif/4055,587,2235,2340/,300/0/default.jpg</v>
          </cell>
        </row>
        <row r="2677">
          <cell r="A2677" t="str">
            <v>16-A00-6010-1-216</v>
          </cell>
          <cell r="B2677" t="str">
            <v>https://iiif.dl.itc.u-tokyo.ac.jp/iiif/kunshujou/A00_6010/001/001_0041.tif/3458,2803,677,1496/,300/0/default.jpg</v>
          </cell>
        </row>
        <row r="2678">
          <cell r="A2678" t="str">
            <v>16-A00-6010-13-72</v>
          </cell>
          <cell r="B2678" t="str">
            <v>https://iiif.dl.itc.u-tokyo.ac.jp/iiif/kunshujou/A00_6010/013/013_0031.tif/1011,3483,2256,1467/,300/0/default.jpg</v>
          </cell>
        </row>
        <row r="2679">
          <cell r="A2679" t="str">
            <v>16-A00-6010-4-408</v>
          </cell>
          <cell r="B2679" t="str">
            <v>https://iiif.dl.itc.u-tokyo.ac.jp/iiif/kunshujou/A00_6010/004/004_0049.tif/1080,2223,1119,2320/,300/0/default.jpg</v>
          </cell>
        </row>
        <row r="2680">
          <cell r="A2680" t="str">
            <v>16-A00-6010-7-114</v>
          </cell>
          <cell r="B2680" t="str">
            <v>https://iiif.dl.itc.u-tokyo.ac.jp/iiif/kunshujou/A00_6010/007/007_0075.tif/980,570,2504,3858/,300/0/default.jpg</v>
          </cell>
        </row>
        <row r="2681">
          <cell r="A2681" t="str">
            <v>16-A00-6010-4-84</v>
          </cell>
          <cell r="B2681" t="str">
            <v>https://iiif.dl.itc.u-tokyo.ac.jp/iiif/kunshujou/A00_6010/004/004_0013.tif/2939,1768,2998,2734/,300/0/default.jpg</v>
          </cell>
        </row>
        <row r="2682">
          <cell r="A2682" t="str">
            <v>16-A00-6010-6-56</v>
          </cell>
          <cell r="B2682" t="str">
            <v>https://iiif.dl.itc.u-tokyo.ac.jp/iiif/kunshujou/A00_6010/006/006_0030.tif/2871,590,1361,3946/,300/0/default.jpg</v>
          </cell>
        </row>
        <row r="2683">
          <cell r="A2683" t="str">
            <v>16-A00-6010-8-48</v>
          </cell>
          <cell r="B2683" t="str">
            <v>https://iiif.dl.itc.u-tokyo.ac.jp/iiif/kunshujou/A00_6010/008/008_0017.tif/3726,2252,2461,2508/,300/0/default.jpg</v>
          </cell>
        </row>
        <row r="2684">
          <cell r="A2684" t="str">
            <v>16-A00-6010-2-15</v>
          </cell>
          <cell r="B2684" t="str">
            <v>https://iiif.dl.itc.u-tokyo.ac.jp/iiif/kunshujou/A00_6010/002/002_0004.tif/763,563,5204,3865/,300/0/default.jpg</v>
          </cell>
        </row>
        <row r="2685">
          <cell r="A2685" t="str">
            <v>16-A00-6010-4-234</v>
          </cell>
          <cell r="B2685" t="str">
            <v>https://iiif.dl.itc.u-tokyo.ac.jp/iiif/kunshujou/A00_6010/004/004_0027.tif/3580,2242,838,1152/,300/0/default.jpg</v>
          </cell>
        </row>
        <row r="2686">
          <cell r="A2686" t="str">
            <v>16-A00-6010-3-136</v>
          </cell>
          <cell r="B2686" t="str">
            <v>https://iiif.dl.itc.u-tokyo.ac.jp/iiif/kunshujou/A00_6010/003/003_0044.tif/2823,1414,812,3080/,300/0/default.jpg</v>
          </cell>
        </row>
        <row r="2687">
          <cell r="A2687" t="str">
            <v>16-A00-6010-10-62</v>
          </cell>
          <cell r="B2687" t="str">
            <v>https://iiif.dl.itc.u-tokyo.ac.jp/iiif/kunshujou/A00_6010/010/010_0012.tif/1038,538,2485,2051/,300/0/default.jpg</v>
          </cell>
        </row>
        <row r="2688">
          <cell r="A2688" t="str">
            <v>16-A00-6010-14-21</v>
          </cell>
          <cell r="B2688" t="str">
            <v>https://iiif.dl.itc.u-tokyo.ac.jp/iiif/kunshujou/A00_6010/014/014_0026.tif/867,865,5608,4062/,300/0/default.jpg</v>
          </cell>
        </row>
        <row r="2689">
          <cell r="A2689" t="str">
            <v>16-A00-6010-2-136</v>
          </cell>
          <cell r="B2689" t="str">
            <v>https://iiif.dl.itc.u-tokyo.ac.jp/iiif/kunshujou/A00_6010/002/002_0041.tif/948,2565,2538,1902/,300/0/default.jpg</v>
          </cell>
        </row>
        <row r="2690">
          <cell r="A2690" t="str">
            <v>16-A00-6010-7-94</v>
          </cell>
          <cell r="B2690" t="str">
            <v>https://iiif.dl.itc.u-tokyo.ac.jp/iiif/kunshujou/A00_6010/007/007_0062.tif/3822,1760,2309,2773/,300/0/default.jpg</v>
          </cell>
        </row>
        <row r="2691">
          <cell r="A2691" t="str">
            <v>16-A00-6010-5-46</v>
          </cell>
          <cell r="B2691" t="str">
            <v>https://iiif.dl.itc.u-tokyo.ac.jp/iiif/kunshujou/A00_6010/005/005_0017.tif/3940,671,2162,3765/,300/0/default.jpg</v>
          </cell>
        </row>
        <row r="2692">
          <cell r="A2692" t="str">
            <v>16-A00-6010-9-65</v>
          </cell>
          <cell r="B2692" t="str">
            <v>https://iiif.dl.itc.u-tokyo.ac.jp/iiif/kunshujou/A00_6010/009/009_0014.tif/5891,3156,852,797/,300/0/default.jpg</v>
          </cell>
        </row>
        <row r="2693">
          <cell r="A2693" t="str">
            <v>16-A00-6010-4-371</v>
          </cell>
          <cell r="B2693" t="str">
            <v>https://iiif.dl.itc.u-tokyo.ac.jp/iiif/kunshujou/A00_6010/004/004_0045.tif/4163,3366,646,1188/,300/0/default.jpg</v>
          </cell>
        </row>
        <row r="2694">
          <cell r="A2694" t="str">
            <v>16-A00-6010-12-136</v>
          </cell>
          <cell r="B2694" t="str">
            <v>https://iiif.dl.itc.u-tokyo.ac.jp/iiif/kunshujou/A00_6010/012/012_0027.tif/1000,3278,537,1299/,300/0/default.jpg</v>
          </cell>
        </row>
        <row r="2695">
          <cell r="A2695" t="str">
            <v>16-A00-6010-3-38</v>
          </cell>
          <cell r="B2695" t="str">
            <v>https://iiif.dl.itc.u-tokyo.ac.jp/iiif/kunshujou/A00_6010/003/003_0016.tif/1037,641,5031,3827/,300/0/default.jpg</v>
          </cell>
        </row>
        <row r="2696">
          <cell r="A2696" t="str">
            <v>16-A00-6010-1-241</v>
          </cell>
          <cell r="B2696" t="str">
            <v>https://iiif.dl.itc.u-tokyo.ac.jp/iiif/kunshujou/A00_6010/001/001_0045.tif/5178,3332,726,881/,300/0/default.jpg</v>
          </cell>
        </row>
        <row r="2697">
          <cell r="A2697" t="str">
            <v>16-A00-6010-11-18</v>
          </cell>
          <cell r="B2697" t="str">
            <v>https://iiif.dl.itc.u-tokyo.ac.jp/iiif/kunshujou/A00_6010/011/011_0014.tif/1068,643,4811,3704/,300/0/default.jpg</v>
          </cell>
        </row>
        <row r="2698">
          <cell r="A2698" t="str">
            <v>16-A00-6010-13-25</v>
          </cell>
          <cell r="B2698" t="str">
            <v>https://iiif.dl.itc.u-tokyo.ac.jp/iiif/kunshujou/A00_6010/013/013_0009.tif/828,2901,5839,2085/,300/0/default.jpg</v>
          </cell>
        </row>
        <row r="2699">
          <cell r="A2699" t="str">
            <v>16-A00-6010-2-42</v>
          </cell>
          <cell r="B2699" t="str">
            <v>https://iiif.dl.itc.u-tokyo.ac.jp/iiif/kunshujou/A00_6010/002/002_0014.tif/2902,2897,492,1524/,300/0/default.jpg</v>
          </cell>
        </row>
        <row r="2700">
          <cell r="A2700" t="str">
            <v>16-A00-6010-2-7</v>
          </cell>
          <cell r="B2700" t="str">
            <v>https://iiif.dl.itc.u-tokyo.ac.jp/iiif/kunshujou/A00_6010/002/002_0003.tif/3348,3043,985,375/,300/0/default.jpg</v>
          </cell>
        </row>
        <row r="2701">
          <cell r="A2701" t="str">
            <v>16-A00-6010-1-187</v>
          </cell>
          <cell r="B2701" t="str">
            <v>https://iiif.dl.itc.u-tokyo.ac.jp/iiif/kunshujou/A00_6010/001/001_0033.tif/891,2419,1103,1896/,300/0/default.jpg</v>
          </cell>
        </row>
        <row r="2702">
          <cell r="A2702" t="str">
            <v>16-A00-6010-14-76</v>
          </cell>
          <cell r="B2702" t="str">
            <v>https://iiif.dl.itc.u-tokyo.ac.jp/iiif/kunshujou/A00_6010/014/014_0049.tif/4410,511,1161,1325/,300/0/default.jpg</v>
          </cell>
        </row>
        <row r="2703">
          <cell r="A2703" t="str">
            <v>16-A00-6010-10-35</v>
          </cell>
          <cell r="B2703" t="str">
            <v>https://iiif.dl.itc.u-tokyo.ac.jp/iiif/kunshujou/A00_6010/010/010_0008.tif/1616,713,417,828/,300/0/default.jpg</v>
          </cell>
        </row>
        <row r="2704">
          <cell r="A2704" t="str">
            <v>16-A00-6010-3-80</v>
          </cell>
          <cell r="B2704" t="str">
            <v>https://iiif.dl.itc.u-tokyo.ac.jp/iiif/kunshujou/A00_6010/003/003_0030.tif/970,725,5125,2948/,300/0/default.jpg</v>
          </cell>
        </row>
        <row r="2705">
          <cell r="A2705" t="str">
            <v>16-A00-6010-3-161</v>
          </cell>
          <cell r="B2705" t="str">
            <v>https://iiif.dl.itc.u-tokyo.ac.jp/iiif/kunshujou/A00_6010/003/003_0049.tif/1821,662,753,1033/,300/0/default.jpg</v>
          </cell>
        </row>
        <row r="2706">
          <cell r="A2706" t="str">
            <v>16-A00-6010-4-263</v>
          </cell>
          <cell r="B2706" t="str">
            <v>https://iiif.dl.itc.u-tokyo.ac.jp/iiif/kunshujou/A00_6010/004/004_0029.tif/2001,2123,650,922/,300/0/default.jpg</v>
          </cell>
        </row>
        <row r="2707">
          <cell r="A2707" t="str">
            <v>16-A00-6010-1-52</v>
          </cell>
          <cell r="B2707" t="str">
            <v>https://iiif.dl.itc.u-tokyo.ac.jp/iiif/kunshujou/A00_6010/001/001_0009.tif/4047,454,1796,3813/,300/0/default.jpg</v>
          </cell>
        </row>
        <row r="2708">
          <cell r="A2708" t="str">
            <v>16-A00-6010-12-161</v>
          </cell>
          <cell r="B2708" t="str">
            <v>https://iiif.dl.itc.u-tokyo.ac.jp/iiif/kunshujou/A00_6010/012/012_0034.tif/984,2644,2616,1902/,300/0/default.jpg</v>
          </cell>
        </row>
        <row r="2709">
          <cell r="A2709" t="str">
            <v>16-A00-6010-9-32</v>
          </cell>
          <cell r="B2709" t="str">
            <v>https://iiif.dl.itc.u-tokyo.ac.jp/iiif/kunshujou/A00_6010/009/009_0008.tif/965,775,2829,3881/,300/0/default.jpg</v>
          </cell>
        </row>
        <row r="2710">
          <cell r="A2710" t="str">
            <v>16-A00-6010-4-326</v>
          </cell>
          <cell r="B2710" t="str">
            <v>https://iiif.dl.itc.u-tokyo.ac.jp/iiif/kunshujou/A00_6010/004/004_0039.tif/3628,929,2203,2076/,300/0/default.jpg</v>
          </cell>
        </row>
        <row r="2711">
          <cell r="A2711" t="str">
            <v>16-A00-6010-14-99</v>
          </cell>
          <cell r="B2711" t="str">
            <v>https://iiif.dl.itc.u-tokyo.ac.jp/iiif/kunshujou/A00_6010/014/014_0052.tif/3157,2865,437,894/,300/0/default.jpg</v>
          </cell>
        </row>
        <row r="2712">
          <cell r="A2712" t="str">
            <v>16-A00-6010-1-168</v>
          </cell>
          <cell r="B2712" t="str">
            <v>https://iiif.dl.itc.u-tokyo.ac.jp/iiif/kunshujou/A00_6010/001/001_0030.tif/1854,411,847,2291/,300/0/default.jpg</v>
          </cell>
        </row>
        <row r="2713">
          <cell r="A2713" t="str">
            <v>16-A00-6010-5-11</v>
          </cell>
          <cell r="B2713" t="str">
            <v>https://iiif.dl.itc.u-tokyo.ac.jp/iiif/kunshujou/A00_6010/005/005_0004.tif/947,624,1004,2937/,300/0/default.jpg</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mbnail_list"/>
    </sheetNames>
    <sheetDataSet>
      <sheetData sheetId="0">
        <row r="1">
          <cell r="A1" t="str">
            <v>16-A00-6010-11-60</v>
          </cell>
          <cell r="B1" t="str">
            <v>https://iiif.dl.itc.u-tokyo.ac.jp/iiif/kunshujou/A00_6010/011/011_0065.tif/2133,556,3968,2819/,300/0/default.jpg</v>
          </cell>
        </row>
        <row r="2">
          <cell r="A2" t="str">
            <v>16-A00-6010-1-239</v>
          </cell>
          <cell r="B2" t="str">
            <v>https://iiif.dl.itc.u-tokyo.ac.jp/iiif/kunshujou/A00_6010/001/001_0045.tif/2055,441,3866,2870/,300/0/default.jpg</v>
          </cell>
        </row>
        <row r="3">
          <cell r="A3" t="str">
            <v>16-A00-6010-6-96</v>
          </cell>
          <cell r="B3" t="str">
            <v>https://iiif.dl.itc.u-tokyo.ac.jp/iiif/kunshujou/A00_6010/006/006_0068.tif/1242,780,4957,3656/,300/0/default.jpg</v>
          </cell>
        </row>
        <row r="4">
          <cell r="A4" t="str">
            <v>16-A00-6010-15-23</v>
          </cell>
          <cell r="B4" t="str">
            <v>https://iiif.dl.itc.u-tokyo.ac.jp/iiif/kunshujou/A00_6010/015/015_0014.tif/887,521,2846,4325/,300/0/default.jpg</v>
          </cell>
        </row>
        <row r="5">
          <cell r="A5" t="str">
            <v>16-A00-6010-15-132</v>
          </cell>
          <cell r="B5" t="str">
            <v>https://iiif.dl.itc.u-tokyo.ac.jp/iiif/kunshujou/A00_6010/015/015_0056.tif/3727,1034,2768,3827/,300/0/default.jpg</v>
          </cell>
        </row>
        <row r="6">
          <cell r="A6" t="str">
            <v>16-A00-6010-4-427</v>
          </cell>
          <cell r="B6" t="str">
            <v>https://iiif.dl.itc.u-tokyo.ac.jp/iiif/kunshujou/A00_6010/004/004_0053.tif/3627,760,261,798/,300/0/default.jpg</v>
          </cell>
        </row>
        <row r="7">
          <cell r="A7" t="str">
            <v>16-A00-6010-4-132</v>
          </cell>
          <cell r="B7" t="str">
            <v>https://iiif.dl.itc.u-tokyo.ac.jp/iiif/kunshujou/A00_6010/004/004_0017.tif/2258,1655,993,744/,300/0/default.jpg</v>
          </cell>
        </row>
        <row r="8">
          <cell r="A8" t="str">
            <v>16-A00-6010-4-44</v>
          </cell>
          <cell r="B8" t="str">
            <v>https://iiif.dl.itc.u-tokyo.ac.jp/iiif/kunshujou/A00_6010/004/004_0007.tif/948,2669,1286,1849/,300/0/default.jpg</v>
          </cell>
        </row>
        <row r="9">
          <cell r="A9" t="str">
            <v>16-A00-6010-6-79</v>
          </cell>
          <cell r="B9" t="str">
            <v>https://iiif.dl.itc.u-tokyo.ac.jp/iiif/kunshujou/A00_6010/006/006_0051.tif/1077,518,5152,3955/,300/0/default.jpg</v>
          </cell>
        </row>
        <row r="10">
          <cell r="A10" t="str">
            <v>16-A00-6010-5-132</v>
          </cell>
          <cell r="B10" t="str">
            <v>https://iiif.dl.itc.u-tokyo.ac.jp/iiif/kunshujou/A00_6010/005/005_0033.tif/3859,3129,829,1225/,300/0/default.jpg</v>
          </cell>
        </row>
        <row r="11">
          <cell r="A11" t="str">
            <v>16-A00-6010-12-70</v>
          </cell>
          <cell r="B11" t="str">
            <v>https://iiif.dl.itc.u-tokyo.ac.jp/iiif/kunshujou/A00_6010/012/012_0014.tif/977,1622,2512,976/,300/0/default.jpg</v>
          </cell>
        </row>
        <row r="12">
          <cell r="A12" t="str">
            <v>16-A00-6010-5-6</v>
          </cell>
          <cell r="B12" t="str">
            <v>https://iiif.dl.itc.u-tokyo.ac.jp/iiif/kunshujou/A00_6010/005/005_0003.tif/962,627,3060,2439/,300/0/default.jpg</v>
          </cell>
        </row>
        <row r="13">
          <cell r="A13" t="str">
            <v>16-A00-6010-3-119</v>
          </cell>
          <cell r="B13" t="str">
            <v>https://iiif.dl.itc.u-tokyo.ac.jp/iiif/kunshujou/A00_6010/003/003_0039.tif/4645,644,1419,1905/,300/0/default.jpg</v>
          </cell>
        </row>
        <row r="14">
          <cell r="A14" t="str">
            <v>16-A00-6010-9-103</v>
          </cell>
          <cell r="B14" t="str">
            <v>https://iiif.dl.itc.u-tokyo.ac.jp/iiif/kunshujou/A00_6010/009/009_0021.tif/5549,3454,508,1449/,300/0/default.jpg</v>
          </cell>
        </row>
        <row r="15">
          <cell r="A15" t="str">
            <v>16-A00-6010-10-110</v>
          </cell>
          <cell r="B15" t="str">
            <v>https://iiif.dl.itc.u-tokyo.ac.jp/iiif/kunshujou/A00_6010/010/010_0026.tif/1004,604,1431,3977/,300/0/default.jpg</v>
          </cell>
        </row>
        <row r="16">
          <cell r="A16" t="str">
            <v>16-A00-6010-5-86</v>
          </cell>
          <cell r="B16" t="str">
            <v>https://iiif.dl.itc.u-tokyo.ac.jp/iiif/kunshujou/A00_6010/005/005_0024.tif/2178,2946,1470,1564/,300/0/default.jpg</v>
          </cell>
        </row>
        <row r="17">
          <cell r="A17" t="str">
            <v>16-A00-6010-2-119</v>
          </cell>
          <cell r="B17" t="str">
            <v>https://iiif.dl.itc.u-tokyo.ac.jp/iiif/kunshujou/A00_6010/002/002_0038.tif/4217,3523,1027,944/,300/0/default.jpg</v>
          </cell>
        </row>
        <row r="18">
          <cell r="A18" t="str">
            <v>16-A00-6010-13-119</v>
          </cell>
          <cell r="B18" t="str">
            <v>https://iiif.dl.itc.u-tokyo.ac.jp/iiif/kunshujou/A00_6010/013/013_0039.tif/1240,3653,2171,1314/,300/0/default.jpg</v>
          </cell>
        </row>
        <row r="19">
          <cell r="A19" t="str">
            <v>16-A00-6010-5-69</v>
          </cell>
          <cell r="B19" t="str">
            <v>https://iiif.dl.itc.u-tokyo.ac.jp/iiif/kunshujou/A00_6010/005/005_0021.tif/1018,2327,1330,1456/,300/0/default.jpg</v>
          </cell>
        </row>
        <row r="20">
          <cell r="A20" t="str">
            <v>16-A00-6010-1-110</v>
          </cell>
          <cell r="B20" t="str">
            <v>https://iiif.dl.itc.u-tokyo.ac.jp/iiif/kunshujou/A00_6010/001/001_0017.tif/4256,3487,596,841/,300/0/default.jpg</v>
          </cell>
        </row>
        <row r="21">
          <cell r="A21" t="str">
            <v>16-A00-6010-7-54</v>
          </cell>
          <cell r="B21" t="str">
            <v>https://iiif.dl.itc.u-tokyo.ac.jp/iiif/kunshujou/A00_6010/007/007_0032.tif/1047,705,2392,3648/,300/0/default.jpg</v>
          </cell>
        </row>
        <row r="22">
          <cell r="A22" t="str">
            <v>16-A00-6010-3-17</v>
          </cell>
          <cell r="B22" t="str">
            <v>https://iiif.dl.itc.u-tokyo.ac.jp/iiif/kunshujou/A00_6010/003/003_0007.tif/1719,2872,2857,1632/,300/0/default.jpg</v>
          </cell>
        </row>
        <row r="23">
          <cell r="A23" t="str">
            <v>16-A00-6010-12-119</v>
          </cell>
          <cell r="B23" t="str">
            <v>https://iiif.dl.itc.u-tokyo.ac.jp/iiif/kunshujou/A00_6010/012/012_0025.tif/1031,518,5249,3988/,300/0/default.jpg</v>
          </cell>
        </row>
        <row r="24">
          <cell r="A24" t="str">
            <v>16-A00-6010-15-165</v>
          </cell>
          <cell r="B24" t="str">
            <v>https://iiif.dl.itc.u-tokyo.ac.jp/iiif/kunshujou/A00_6010/015/015_0074.tif/4179,653,2278,2426/,300/0/default.jpg</v>
          </cell>
        </row>
        <row r="25">
          <cell r="A25" t="str">
            <v>16-A00-6010-15-74</v>
          </cell>
          <cell r="B25" t="str">
            <v>https://iiif.dl.itc.u-tokyo.ac.jp/iiif/kunshujou/A00_6010/015/015_0040.tif/2490,2412,1274,2231/,300/0/default.jpg</v>
          </cell>
        </row>
        <row r="26">
          <cell r="A26" t="str">
            <v>16-A00-6010-4-470</v>
          </cell>
          <cell r="B26" t="str">
            <v>https://iiif.dl.itc.u-tokyo.ac.jp/iiif/kunshujou/A00_6010/004/004_0056.tif/2273,675,1233,1186/,300/0/default.jpg</v>
          </cell>
        </row>
        <row r="27">
          <cell r="A27" t="str">
            <v>16-A00-6010-2-82</v>
          </cell>
          <cell r="B27" t="str">
            <v>https://iiif.dl.itc.u-tokyo.ac.jp/iiif/kunshujou/A00_6010/002/002_0028.tif/2496,583,630,2523/,300/0/default.jpg</v>
          </cell>
        </row>
        <row r="28">
          <cell r="A28" t="str">
            <v>16-A00-6010-11-37</v>
          </cell>
          <cell r="B28" t="str">
            <v>https://iiif.dl.itc.u-tokyo.ac.jp/iiif/kunshujou/A00_6010/011/011_0037.tif/1062,578,5047,753/,300/0/default.jpg</v>
          </cell>
        </row>
        <row r="29">
          <cell r="A29" t="str">
            <v>16-A00-6010-8-30</v>
          </cell>
          <cell r="B29" t="str">
            <v>https://iiif.dl.itc.u-tokyo.ac.jp/iiif/kunshujou/A00_6010/008/008_0014.tif/3778,503,810,1665/,300/0/default.jpg</v>
          </cell>
        </row>
        <row r="30">
          <cell r="A30" t="str">
            <v>16-A00-6010-5-165</v>
          </cell>
          <cell r="B30" t="str">
            <v>https://iiif.dl.itc.u-tokyo.ac.jp/iiif/kunshujou/A00_6010/005/005_0046.tif/5596,713,631,2958/,300/0/default.jpg</v>
          </cell>
        </row>
        <row r="31">
          <cell r="A31" t="str">
            <v>16-A00-6010-4-13</v>
          </cell>
          <cell r="B31" t="str">
            <v>https://iiif.dl.itc.u-tokyo.ac.jp/iiif/kunshujou/A00_6010/004/004_0005.tif/3601,661,726,1153/,300/0/default.jpg</v>
          </cell>
        </row>
        <row r="32">
          <cell r="A32" t="str">
            <v>16-A00-6010-4-165</v>
          </cell>
          <cell r="B32" t="str">
            <v>https://iiif.dl.itc.u-tokyo.ac.jp/iiif/kunshujou/A00_6010/004/004_0022.tif/4712,548,1329,1178/,300/0/default.jpg</v>
          </cell>
        </row>
        <row r="33">
          <cell r="A33" t="str">
            <v>16-A00-6010-14-59</v>
          </cell>
          <cell r="B33" t="str">
            <v>https://iiif.dl.itc.u-tokyo.ac.jp/iiif/kunshujou/A00_6010/014/014_0045.tif/895,404,2760,4480/,300/0/default.jpg</v>
          </cell>
        </row>
        <row r="34">
          <cell r="A34" t="str">
            <v>16-A00-6010-8-2</v>
          </cell>
          <cell r="B34" t="str">
            <v>https://iiif.dl.itc.u-tokyo.ac.jp/iiif/kunshujou/A00_6010/008/008_0003.tif/3766,2729,2740,1927/,300/0/default.jpg</v>
          </cell>
        </row>
        <row r="35">
          <cell r="A35" t="str">
            <v>16-A00-6010-10-147</v>
          </cell>
          <cell r="B35" t="str">
            <v>https://iiif.dl.itc.u-tokyo.ac.jp/iiif/kunshujou/A00_6010/010/010_0040.tif/3638,691,2350,3435/,300/0/default.jpg</v>
          </cell>
        </row>
        <row r="36">
          <cell r="A36" t="str">
            <v>16-A00-6010-1-1</v>
          </cell>
          <cell r="B36" t="str">
            <v>https://iiif.dl.itc.u-tokyo.ac.jp/iiif/kunshujou/A00_6010/001/001_0002.tif/3337,684,2494,3336/,300/0/default.jpg</v>
          </cell>
        </row>
        <row r="37">
          <cell r="A37" t="str">
            <v>16-A00-6010-1-92</v>
          </cell>
          <cell r="B37" t="str">
            <v>https://iiif.dl.itc.u-tokyo.ac.jp/iiif/kunshujou/A00_6010/001/001_0015.tif/892,511,2419,2833/,300/0/default.jpg</v>
          </cell>
        </row>
        <row r="38">
          <cell r="A38" t="str">
            <v>16-A00-6010-12-27</v>
          </cell>
          <cell r="B38" t="str">
            <v>https://iiif.dl.itc.u-tokyo.ac.jp/iiif/kunshujou/A00_6010/012/012_0008.tif/3665,692,2394,3766/,300/0/default.jpg</v>
          </cell>
        </row>
        <row r="39">
          <cell r="A39" t="str">
            <v>16-A00-6010-4-309</v>
          </cell>
          <cell r="B39" t="str">
            <v>https://iiif.dl.itc.u-tokyo.ac.jp/iiif/kunshujou/A00_6010/004/004_0035.tif/2268,1998,1244,2495/,300/0/default.jpg</v>
          </cell>
        </row>
        <row r="40">
          <cell r="A40" t="str">
            <v>16-A00-6010-3-40</v>
          </cell>
          <cell r="B40" t="str">
            <v>https://iiif.dl.itc.u-tokyo.ac.jp/iiif/kunshujou/A00_6010/003/003_0017.tif/3035,675,1622,3768/,300/0/default.jpg</v>
          </cell>
        </row>
        <row r="41">
          <cell r="A41" t="str">
            <v>16-A00-6010-1-147</v>
          </cell>
          <cell r="B41" t="str">
            <v>https://iiif.dl.itc.u-tokyo.ac.jp/iiif/kunshujou/A00_6010/001/001_0023.tif/2623,424,835,1958/,300/0/default.jpg</v>
          </cell>
        </row>
        <row r="42">
          <cell r="A42" t="str">
            <v>16-A00-6010-11-21</v>
          </cell>
          <cell r="B42" t="str">
            <v>https://iiif.dl.itc.u-tokyo.ac.jp/iiif/kunshujou/A00_6010/011/011_0018.tif/957,540,4344,3386/,300/0/default.jpg</v>
          </cell>
        </row>
        <row r="43">
          <cell r="A43" t="str">
            <v>16-A00-6010-2-94</v>
          </cell>
          <cell r="B43" t="str">
            <v>https://iiif.dl.itc.u-tokyo.ac.jp/iiif/kunshujou/A00_6010/002/002_0030.tif/1683,3248,1763,1202/,300/0/default.jpg</v>
          </cell>
        </row>
        <row r="44">
          <cell r="A44" t="str">
            <v>16-A00-6010-4-466</v>
          </cell>
          <cell r="B44" t="str">
            <v>https://iiif.dl.itc.u-tokyo.ac.jp/iiif/kunshujou/A00_6010/004/004_0056.tif/4352,1810,1788,2728/,300/0/default.jpg</v>
          </cell>
        </row>
        <row r="45">
          <cell r="A45" t="str">
            <v>16-A00-6010-15-173</v>
          </cell>
          <cell r="B45" t="str">
            <v>https://iiif.dl.itc.u-tokyo.ac.jp/iiif/kunshujou/A00_6010/015/015_0077.tif/926,1618,2667,3305/,300/0/default.jpg</v>
          </cell>
        </row>
        <row r="46">
          <cell r="A46" t="str">
            <v>16-A00-6010-15-62</v>
          </cell>
          <cell r="B46" t="str">
            <v>https://iiif.dl.itc.u-tokyo.ac.jp/iiif/kunshujou/A00_6010/015/015_0033.tif/1977,622,1624,3850/,300/0/default.jpg</v>
          </cell>
        </row>
        <row r="47">
          <cell r="A47" t="str">
            <v>16-A00-6010-4-489</v>
          </cell>
          <cell r="B47" t="str">
            <v>https://iiif.dl.itc.u-tokyo.ac.jp/iiif/kunshujou/A00_6010/004/004_0060.tif/3612,701,2654,2262/,300/0/default.jpg</v>
          </cell>
        </row>
        <row r="48">
          <cell r="A48" t="str">
            <v>16-A00-6010-12-9</v>
          </cell>
          <cell r="B48" t="str">
            <v>https://iiif.dl.itc.u-tokyo.ac.jp/iiif/kunshujou/A00_6010/012/012_0003.tif/945,2409,1234,1968/,300/0/default.jpg</v>
          </cell>
        </row>
        <row r="49">
          <cell r="A49" t="str">
            <v>16-A00-6010-4-173</v>
          </cell>
          <cell r="B49" t="str">
            <v>https://iiif.dl.itc.u-tokyo.ac.jp/iiif/kunshujou/A00_6010/004/004_0022.tif/2835,1559,523,671/,300/0/default.jpg</v>
          </cell>
        </row>
        <row r="50">
          <cell r="A50" t="str">
            <v>16-A00-6010-6-38</v>
          </cell>
          <cell r="B50" t="str">
            <v>https://iiif.dl.itc.u-tokyo.ac.jp/iiif/kunshujou/A00_6010/006/006_0022.tif/3820,992,2225,3339/,300/0/default.jpg</v>
          </cell>
        </row>
        <row r="51">
          <cell r="A51" t="str">
            <v>16-A00-6010-5-173</v>
          </cell>
          <cell r="B51" t="str">
            <v>https://iiif.dl.itc.u-tokyo.ac.jp/iiif/kunshujou/A00_6010/005/005_0047.tif/2378,2506,1270,1983/,300/0/default.jpg</v>
          </cell>
        </row>
        <row r="52">
          <cell r="A52" t="str">
            <v>16-A00-6010-8-26</v>
          </cell>
          <cell r="B52" t="str">
            <v>https://iiif.dl.itc.u-tokyo.ac.jp/iiif/kunshujou/A00_6010/008/008_0013.tif/1624,3069,780,1129/,300/0/default.jpg</v>
          </cell>
        </row>
        <row r="53">
          <cell r="A53" t="str">
            <v>16-A00-6010-12-31</v>
          </cell>
          <cell r="B53" t="str">
            <v>https://iiif.dl.itc.u-tokyo.ac.jp/iiif/kunshujou/A00_6010/012/012_0009.tif/3689,1795,767,1354/,300/0/default.jpg</v>
          </cell>
        </row>
        <row r="54">
          <cell r="A54" t="str">
            <v>16-A00-6010-1-84</v>
          </cell>
          <cell r="B54" t="str">
            <v>https://iiif.dl.itc.u-tokyo.ac.jp/iiif/kunshujou/A00_6010/001/001_0014.tif/3526,426,892,2254/,300/0/default.jpg</v>
          </cell>
        </row>
        <row r="55">
          <cell r="A55" t="str">
            <v>16-A00-6010-9-142</v>
          </cell>
          <cell r="B55" t="str">
            <v>https://iiif.dl.itc.u-tokyo.ac.jp/iiif/kunshujou/A00_6010/009/009_0030.tif/892,2379,903,1077/,300/0/default.jpg</v>
          </cell>
        </row>
        <row r="56">
          <cell r="A56" t="str">
            <v>16-A00-6010-3-158</v>
          </cell>
          <cell r="B56" t="str">
            <v>https://iiif.dl.itc.u-tokyo.ac.jp/iiif/kunshujou/A00_6010/003/003_0049.tif/4191,556,1889,2927/,300/0/default.jpg</v>
          </cell>
        </row>
        <row r="57">
          <cell r="A57" t="str">
            <v>16-A00-6010-10-151</v>
          </cell>
          <cell r="B57" t="str">
            <v>https://iiif.dl.itc.u-tokyo.ac.jp/iiif/kunshujou/A00_6010/010/010_0041.tif/1106,721,2591,3777/,300/0/default.jpg</v>
          </cell>
        </row>
        <row r="58">
          <cell r="A58" t="str">
            <v>16-A00-6010-7-15</v>
          </cell>
          <cell r="B58" t="str">
            <v>https://iiif.dl.itc.u-tokyo.ac.jp/iiif/kunshujou/A00_6010/007/007_0010.tif/3396,683,2788,3715/,300/0/default.jpg</v>
          </cell>
        </row>
        <row r="59">
          <cell r="A59" t="str">
            <v>16-A00-6010-5-28</v>
          </cell>
          <cell r="B59" t="str">
            <v>https://iiif.dl.itc.u-tokyo.ac.jp/iiif/kunshujou/A00_6010/005/005_0008.tif/1015,661,5306,3807/,300/0/default.jpg</v>
          </cell>
        </row>
        <row r="60">
          <cell r="A60" t="str">
            <v>16-A00-6010-5-28</v>
          </cell>
          <cell r="B60" t="str">
            <v>https://iiif.dl.itc.u-tokyo.ac.jp/iiif/kunshujou/A00_6010/005/005_0009.tif/983,566,2172,3095/,300/0/default.jpg</v>
          </cell>
        </row>
        <row r="61">
          <cell r="A61" t="str">
            <v>16-A00-6010-1-151</v>
          </cell>
          <cell r="B61" t="str">
            <v>https://iiif.dl.itc.u-tokyo.ac.jp/iiif/kunshujou/A00_6010/001/001_0024.tif/882,451,5033,3811/,300/0/default.jpg</v>
          </cell>
        </row>
        <row r="62">
          <cell r="A62" t="str">
            <v>16-A00-6010-4-2</v>
          </cell>
          <cell r="B62" t="str">
            <v>https://iiif.dl.itc.u-tokyo.ac.jp/iiif/kunshujou/A00_6010/004/004_0003.tif/935,650,2581,1837/,300/0/default.jpg</v>
          </cell>
        </row>
        <row r="63">
          <cell r="A63" t="str">
            <v>16-A00-6010-3-56</v>
          </cell>
          <cell r="B63" t="str">
            <v>https://iiif.dl.itc.u-tokyo.ac.jp/iiif/kunshujou/A00_6010/003/003_0021.tif/982,3318,533,1182/,300/0/default.jpg</v>
          </cell>
        </row>
        <row r="64">
          <cell r="A64" t="str">
            <v>16-A00-6010-12-158</v>
          </cell>
          <cell r="B64" t="str">
            <v>https://iiif.dl.itc.u-tokyo.ac.jp/iiif/kunshujou/A00_6010/012/012_0034.tif/3681,518,2505,2711/,300/0/default.jpg</v>
          </cell>
        </row>
        <row r="65">
          <cell r="A65" t="str">
            <v>16-A00-6010-4-431</v>
          </cell>
          <cell r="B65" t="str">
            <v>https://iiif.dl.itc.u-tokyo.ac.jp/iiif/kunshujou/A00_6010/004/004_0053.tif/1117,678,2329,2363/,300/0/default.jpg</v>
          </cell>
        </row>
        <row r="66">
          <cell r="A66" t="str">
            <v>16-A00-6010-15-35</v>
          </cell>
          <cell r="B66" t="str">
            <v>https://iiif.dl.itc.u-tokyo.ac.jp/iiif/kunshujou/A00_6010/015/015_0019.tif/4887,583,504,1181/,300/0/default.jpg</v>
          </cell>
        </row>
        <row r="67">
          <cell r="A67" t="str">
            <v>16-A00-6010-15-124</v>
          </cell>
          <cell r="B67" t="str">
            <v>https://iiif.dl.itc.u-tokyo.ac.jp/iiif/kunshujou/A00_6010/015/015_0053.tif/929,553,2683,2609/,300/0/default.jpg</v>
          </cell>
        </row>
        <row r="68">
          <cell r="A68" t="str">
            <v>16-A00-6010-6-80</v>
          </cell>
          <cell r="B68" t="str">
            <v>https://iiif.dl.itc.u-tokyo.ac.jp/iiif/kunshujou/A00_6010/006/006_0052.tif/1346,653,4748,3775/,300/0/default.jpg</v>
          </cell>
        </row>
        <row r="69">
          <cell r="A69" t="str">
            <v>16-A00-6010-11-76</v>
          </cell>
          <cell r="B69" t="str">
            <v>https://iiif.dl.itc.u-tokyo.ac.jp/iiif/kunshujou/A00_6010/011/011_0067.tif/1843,557,870,1820/,300/0/default.jpg</v>
          </cell>
        </row>
        <row r="70">
          <cell r="A70" t="str">
            <v>16-A00-6010-5-124</v>
          </cell>
          <cell r="B70" t="str">
            <v>https://iiif.dl.itc.u-tokyo.ac.jp/iiif/kunshujou/A00_6010/005/005_0031.tif/2304,556,1428,1805/,300/0/default.jpg</v>
          </cell>
        </row>
        <row r="71">
          <cell r="A71" t="str">
            <v>16-A00-6010-4-52</v>
          </cell>
          <cell r="B71" t="str">
            <v>https://iiif.dl.itc.u-tokyo.ac.jp/iiif/kunshujou/A00_6010/004/004_0009.tif/2479,620,694,815/,300/0/default.jpg</v>
          </cell>
        </row>
        <row r="72">
          <cell r="A72" t="str">
            <v>16-A00-6010-4-124</v>
          </cell>
          <cell r="B72" t="str">
            <v>https://iiif.dl.itc.u-tokyo.ac.jp/iiif/kunshujou/A00_6010/004/004_0016.tif/2786,3952,502,575/,300/0/default.jpg</v>
          </cell>
        </row>
        <row r="73">
          <cell r="A73" t="str">
            <v>16-A00-6010-14-18</v>
          </cell>
          <cell r="B73" t="str">
            <v>https://iiif.dl.itc.u-tokyo.ac.jp/iiif/kunshujou/A00_6010/014/014_0021.tif/924,511,5511,4406/,300/0/default.jpg</v>
          </cell>
        </row>
        <row r="74">
          <cell r="A74" t="str">
            <v>16-A00-6010-5-90</v>
          </cell>
          <cell r="B74" t="str">
            <v>https://iiif.dl.itc.u-tokyo.ac.jp/iiif/kunshujou/A00_6010/005/005_0025.tif/3626,3222,2029,1260/,300/0/default.jpg</v>
          </cell>
        </row>
        <row r="75">
          <cell r="A75" t="str">
            <v>16-A00-6010-10-106</v>
          </cell>
          <cell r="B75" t="str">
            <v>https://iiif.dl.itc.u-tokyo.ac.jp/iiif/kunshujou/A00_6010/010/010_0026.tif/3496,706,2477,3538/,300/0/default.jpg</v>
          </cell>
        </row>
        <row r="76">
          <cell r="A76" t="str">
            <v>16-A00-6010-9-115</v>
          </cell>
          <cell r="B76" t="str">
            <v>https://iiif.dl.itc.u-tokyo.ac.jp/iiif/kunshujou/A00_6010/009/009_0022.tif/925,3417,1904,1445/,300/0/default.jpg</v>
          </cell>
        </row>
        <row r="77">
          <cell r="A77" t="str">
            <v>16-A00-6010-12-66</v>
          </cell>
          <cell r="B77" t="str">
            <v>https://iiif.dl.itc.u-tokyo.ac.jp/iiif/kunshujou/A00_6010/012/012_0014.tif/4887,3675,1370,894/,300/0/default.jpg</v>
          </cell>
        </row>
        <row r="78">
          <cell r="A78" t="str">
            <v>16-A00-6010-12-89</v>
          </cell>
          <cell r="B78" t="str">
            <v>https://iiif.dl.itc.u-tokyo.ac.jp/iiif/kunshujou/A00_6010/012/012_0015.tif/2491,1922,1037,831/,300/0/default.jpg</v>
          </cell>
        </row>
        <row r="79">
          <cell r="A79" t="str">
            <v>16-A00-6010-4-348</v>
          </cell>
          <cell r="B79" t="str">
            <v>https://iiif.dl.itc.u-tokyo.ac.jp/iiif/kunshujou/A00_6010/004/004_0042.tif/1017,680,2327,3735/,300/0/default.jpg</v>
          </cell>
        </row>
        <row r="80">
          <cell r="A80" t="str">
            <v>16-A00-6010-1-106</v>
          </cell>
          <cell r="B80" t="str">
            <v>https://iiif.dl.itc.u-tokyo.ac.jp/iiif/kunshujou/A00_6010/001/001_0017.tif/1576,569,4123,2852/,300/0/default.jpg</v>
          </cell>
        </row>
        <row r="81">
          <cell r="A81" t="str">
            <v>16-A00-6010-7-42</v>
          </cell>
          <cell r="B81" t="str">
            <v>https://iiif.dl.itc.u-tokyo.ac.jp/iiif/kunshujou/A00_6010/007/007_0025.tif/995,705,2534,3536/,300/0/default.jpg</v>
          </cell>
        </row>
        <row r="82">
          <cell r="A82" t="str">
            <v>16-A00-6010-9-6</v>
          </cell>
          <cell r="B82" t="str">
            <v>https://iiif.dl.itc.u-tokyo.ac.jp/iiif/kunshujou/A00_6010/009/009_0005.tif/846,586,2117,3129/,300/0/default.jpg</v>
          </cell>
        </row>
        <row r="83">
          <cell r="A83" t="str">
            <v>16-A00-6010-2-57</v>
          </cell>
          <cell r="B83" t="str">
            <v>https://iiif.dl.itc.u-tokyo.ac.jp/iiif/kunshujou/A00_6010/002/002_0019.tif/851,2154,1917,2276/,300/0/default.jpg</v>
          </cell>
        </row>
        <row r="84">
          <cell r="A84" t="str">
            <v>16-A00-6010-6-14</v>
          </cell>
          <cell r="B84" t="str">
            <v>https://iiif.dl.itc.u-tokyo.ac.jp/iiif/kunshujou/A00_6010/006/006_0009.tif/3708,576,2418,3989/,300/0/default.jpg</v>
          </cell>
        </row>
        <row r="85">
          <cell r="A85" t="str">
            <v>16-A00-6010-4-29</v>
          </cell>
          <cell r="B85" t="str">
            <v>https://iiif.dl.itc.u-tokyo.ac.jp/iiif/kunshujou/A00_6010/004/004_0006.tif/959,675,621,917/,300/0/default.jpg</v>
          </cell>
        </row>
        <row r="86">
          <cell r="A86" t="str">
            <v>16-A00-6010-7-7</v>
          </cell>
          <cell r="B86" t="str">
            <v>https://iiif.dl.itc.u-tokyo.ac.jp/iiif/kunshujou/A00_6010/007/007_0005.tif/1114,630,2384,3940/,300/0/default.jpg</v>
          </cell>
        </row>
        <row r="87">
          <cell r="A87" t="str">
            <v>16-A00-6010-1-254</v>
          </cell>
          <cell r="B87" t="str">
            <v>https://iiif.dl.itc.u-tokyo.ac.jp/iiif/kunshujou/A00_6010/001/001_0047.tif/1823,414,4096,3061/,300/0/default.jpg</v>
          </cell>
        </row>
        <row r="88">
          <cell r="A88" t="str">
            <v>16-A00-6010-13-30</v>
          </cell>
          <cell r="B88" t="str">
            <v>https://iiif.dl.itc.u-tokyo.ac.jp/iiif/kunshujou/A00_6010/013/013_0010.tif/2783,1786,745,3161/,300/0/default.jpg</v>
          </cell>
        </row>
        <row r="89">
          <cell r="A89" t="str">
            <v>16-A00-6010-4-333</v>
          </cell>
          <cell r="B89" t="str">
            <v>https://iiif.dl.itc.u-tokyo.ac.jp/iiif/kunshujou/A00_6010/004/004_0040.tif/4401,713,702,861/,300/0/default.jpg</v>
          </cell>
        </row>
        <row r="90">
          <cell r="A90" t="str">
            <v>16-A00-6010-9-27</v>
          </cell>
          <cell r="B90" t="str">
            <v>https://iiif.dl.itc.u-tokyo.ac.jp/iiif/kunshujou/A00_6010/009/009_0007.tif/883,2310,1852,2564/,300/0/default.jpg</v>
          </cell>
        </row>
        <row r="91">
          <cell r="A91" t="str">
            <v>16-A00-6010-12-174</v>
          </cell>
          <cell r="B91" t="str">
            <v>https://iiif.dl.itc.u-tokyo.ac.jp/iiif/kunshujou/A00_6010/012/012_0042.tif/1547,914,4527,3330/,300/0/default.jpg</v>
          </cell>
        </row>
        <row r="92">
          <cell r="A92" t="str">
            <v>16-A00-6010-4-299</v>
          </cell>
          <cell r="B92" t="str">
            <v>https://iiif.dl.itc.u-tokyo.ac.jp/iiif/kunshujou/A00_6010/004/004_0034.tif/3562,697,2364,3734/,300/0/default.jpg</v>
          </cell>
        </row>
        <row r="93">
          <cell r="A93" t="str">
            <v>16-A00-6010-1-47</v>
          </cell>
          <cell r="B93" t="str">
            <v>https://iiif.dl.itc.u-tokyo.ac.jp/iiif/kunshujou/A00_6010/001/001_0008.tif/4103,2639,940,839/,300/0/default.jpg</v>
          </cell>
        </row>
        <row r="94">
          <cell r="A94" t="str">
            <v>16-A00-6010-7-39</v>
          </cell>
          <cell r="B94" t="str">
            <v>https://iiif.dl.itc.u-tokyo.ac.jp/iiif/kunshujou/A00_6010/007/007_0024.tif/3717,548,2526,3925/,300/0/default.jpg</v>
          </cell>
        </row>
        <row r="95">
          <cell r="A95" t="str">
            <v>16-A00-6010-14-63</v>
          </cell>
          <cell r="B95" t="str">
            <v>https://iiif.dl.itc.u-tokyo.ac.jp/iiif/kunshujou/A00_6010/014/014_0046.tif/3788,1266,1979,3636/,300/0/default.jpg</v>
          </cell>
        </row>
        <row r="96">
          <cell r="A96" t="str">
            <v>16-A00-6010-1-192</v>
          </cell>
          <cell r="B96" t="str">
            <v>https://iiif.dl.itc.u-tokyo.ac.jp/iiif/kunshujou/A00_6010/001/001_0035.tif/954,3524,553,682/,300/0/default.jpg</v>
          </cell>
        </row>
        <row r="97">
          <cell r="A97" t="str">
            <v>16-A00-6010-4-276</v>
          </cell>
          <cell r="B97" t="str">
            <v>https://iiif.dl.itc.u-tokyo.ac.jp/iiif/kunshujou/A00_6010/004/004_0030.tif/2194,1736,325,724/,300/0/default.jpg</v>
          </cell>
        </row>
        <row r="98">
          <cell r="A98" t="str">
            <v>16-A00-6010-3-174</v>
          </cell>
          <cell r="B98" t="str">
            <v>https://iiif.dl.itc.u-tokyo.ac.jp/iiif/kunshujou/A00_6010/003/003_0052.tif/3554,600,1770,1675/,300/0/default.jpg</v>
          </cell>
        </row>
        <row r="99">
          <cell r="A99" t="str">
            <v>16-A00-6010-3-95</v>
          </cell>
          <cell r="B99" t="str">
            <v>https://iiif.dl.itc.u-tokyo.ac.jp/iiif/kunshujou/A00_6010/003/003_0036.tif/5172,574,852,1804/,300/0/default.jpg</v>
          </cell>
        </row>
        <row r="100">
          <cell r="A100" t="str">
            <v>16-A00-6010-10-20</v>
          </cell>
          <cell r="B100" t="str">
            <v>https://iiif.dl.itc.u-tokyo.ac.jp/iiif/kunshujou/A00_6010/010/010_0005.tif/2693,630,1449,2578/,300/0/default.jpg</v>
          </cell>
        </row>
        <row r="101">
          <cell r="A101" t="str">
            <v>16-A00-6010-4-108</v>
          </cell>
          <cell r="B101" t="str">
            <v>https://iiif.dl.itc.u-tokyo.ac.jp/iiif/kunshujou/A00_6010/004/004_0015.tif/2240,546,726,1092/,300/0/default.jpg</v>
          </cell>
        </row>
        <row r="102">
          <cell r="A102" t="str">
            <v>16-A00-6010-6-43</v>
          </cell>
          <cell r="B102" t="str">
            <v>https://iiif.dl.itc.u-tokyo.ac.jp/iiif/kunshujou/A00_6010/006/006_0024.tif/1049,1069,2498,3134/,300/0/default.jpg</v>
          </cell>
        </row>
        <row r="103">
          <cell r="A103" t="str">
            <v>16-A00-6010-5-108</v>
          </cell>
          <cell r="B103" t="str">
            <v>https://iiif.dl.itc.u-tokyo.ac.jp/iiif/kunshujou/A00_6010/005/005_0028.tif/5123,3104,993,1306/,300/0/default.jpg</v>
          </cell>
        </row>
        <row r="104">
          <cell r="A104" t="str">
            <v>16-A00-6010-13-88</v>
          </cell>
          <cell r="B104" t="str">
            <v>https://iiif.dl.itc.u-tokyo.ac.jp/iiif/kunshujou/A00_6010/013/013_0034.tif/1112,2090,2290,1458/,300/0/default.jpg</v>
          </cell>
        </row>
        <row r="105">
          <cell r="A105" t="str">
            <v>16-A00-6010-1-203</v>
          </cell>
          <cell r="B105" t="str">
            <v>https://iiif.dl.itc.u-tokyo.ac.jp/iiif/kunshujou/A00_6010/001/001_0038.tif/884,3409,2024,907/,300/0/default.jpg</v>
          </cell>
        </row>
        <row r="106">
          <cell r="A106" t="str">
            <v>16-A00-6010-13-67</v>
          </cell>
          <cell r="B106" t="str">
            <v>https://iiif.dl.itc.u-tokyo.ac.jp/iiif/kunshujou/A00_6010/013/013_0031.tif/3906,511,2664,1501/,300/0/default.jpg</v>
          </cell>
        </row>
        <row r="107">
          <cell r="A107" t="str">
            <v>16-A00-6010-14-108</v>
          </cell>
          <cell r="B107" t="str">
            <v>https://iiif.dl.itc.u-tokyo.ac.jp/iiif/kunshujou/A00_6010/014/014_0054.tif/3974,401,2490,1949/,300/0/default.jpg</v>
          </cell>
        </row>
        <row r="108">
          <cell r="A108" t="str">
            <v>16-A00-6010-4-91</v>
          </cell>
          <cell r="B108" t="str">
            <v>https://iiif.dl.itc.u-tokyo.ac.jp/iiif/kunshujou/A00_6010/004/004_0014.tif/3496,1575,692,962/,300/0/default.jpg</v>
          </cell>
        </row>
        <row r="109">
          <cell r="A109" t="str">
            <v>16-A00-6010-7-101</v>
          </cell>
          <cell r="B109" t="str">
            <v>https://iiif.dl.itc.u-tokyo.ac.jp/iiif/kunshujou/A00_6010/007/007_0066.tif/3630,778,2545,4014/,300/0/default.jpg</v>
          </cell>
        </row>
        <row r="110">
          <cell r="A110" t="str">
            <v>16-A00-6010-15-19</v>
          </cell>
          <cell r="B110" t="str">
            <v>https://iiif.dl.itc.u-tokyo.ac.jp/iiif/kunshujou/A00_6010/015/015_0011.tif/3725,558,2780,2539/,300/0/default.jpg</v>
          </cell>
        </row>
        <row r="111">
          <cell r="A111" t="str">
            <v>16-A00-6010-15-108</v>
          </cell>
          <cell r="B111" t="str">
            <v>https://iiif.dl.itc.u-tokyo.ac.jp/iiif/kunshujou/A00_6010/015/015_0048.tif/3796,2840,2761,1605/,300/0/default.jpg</v>
          </cell>
        </row>
        <row r="112">
          <cell r="A112" t="str">
            <v>16-A00-6010-13-123</v>
          </cell>
          <cell r="B112" t="str">
            <v>https://iiif.dl.itc.u-tokyo.ac.jp/iiif/kunshujou/A00_6010/013/013_0040.tif/943,645,2596,1573/,300/0/default.jpg</v>
          </cell>
        </row>
        <row r="113">
          <cell r="A113" t="str">
            <v>16-A00-6010-5-53</v>
          </cell>
          <cell r="B113" t="str">
            <v>https://iiif.dl.itc.u-tokyo.ac.jp/iiif/kunshujou/A00_6010/005/005_0019.tif/1183,1038,2067,2382/,300/0/default.jpg</v>
          </cell>
        </row>
        <row r="114">
          <cell r="A114" t="str">
            <v>16-A00-6010-1-10</v>
          </cell>
          <cell r="B114" t="str">
            <v>https://iiif.dl.itc.u-tokyo.ac.jp/iiif/kunshujou/A00_6010/001/001_0003.tif/753,2977,556,1281/,300/0/default.jpg</v>
          </cell>
        </row>
        <row r="115">
          <cell r="A115" t="str">
            <v>16-A00-6010-12-123</v>
          </cell>
          <cell r="B115" t="str">
            <v>https://iiif.dl.itc.u-tokyo.ac.jp/iiif/kunshujou/A00_6010/012/012_0026.tif/1074,571,707,927/,300/0/default.jpg</v>
          </cell>
        </row>
        <row r="116">
          <cell r="A116" t="str">
            <v>16-A00-6010-10-98</v>
          </cell>
          <cell r="B116" t="str">
            <v>https://iiif.dl.itc.u-tokyo.ac.jp/iiif/kunshujou/A00_6010/010/010_0022.tif/1578,2851,1978,1707/,300/0/default.jpg</v>
          </cell>
        </row>
        <row r="117">
          <cell r="A117" t="str">
            <v>16-A00-6010-4-364</v>
          </cell>
          <cell r="B117" t="str">
            <v>https://iiif.dl.itc.u-tokyo.ac.jp/iiif/kunshujou/A00_6010/004/004_0044.tif/2269,3178,651,1357/,300/0/default.jpg</v>
          </cell>
        </row>
        <row r="118">
          <cell r="A118" t="str">
            <v>16-A00-6010-9-70</v>
          </cell>
          <cell r="B118" t="str">
            <v>https://iiif.dl.itc.u-tokyo.ac.jp/iiif/kunshujou/A00_6010/009/009_0015.tif/1748,775,5059,2623/,300/0/default.jpg</v>
          </cell>
        </row>
        <row r="119">
          <cell r="A119" t="str">
            <v>16-A00-6010-10-77</v>
          </cell>
          <cell r="B119" t="str">
            <v>https://iiif.dl.itc.u-tokyo.ac.jp/iiif/kunshujou/A00_6010/010/010_0016.tif/1077,2792,2444,1681/,300/0/default.jpg</v>
          </cell>
        </row>
        <row r="120">
          <cell r="A120" t="str">
            <v>16-A00-6010-3-123</v>
          </cell>
          <cell r="B120" t="str">
            <v>https://iiif.dl.itc.u-tokyo.ac.jp/iiif/kunshujou/A00_6010/003/003_0039.tif/3484,2524,2643,1993/,300/0/default.jpg</v>
          </cell>
        </row>
        <row r="121">
          <cell r="A121" t="str">
            <v>16-A00-6010-9-139</v>
          </cell>
          <cell r="B121" t="str">
            <v>https://iiif.dl.itc.u-tokyo.ac.jp/iiif/kunshujou/A00_6010/009/009_0030.tif/4047,3383,856,943/,300/0/default.jpg</v>
          </cell>
        </row>
        <row r="122">
          <cell r="A122" t="str">
            <v>16-A00-6010-4-221</v>
          </cell>
          <cell r="B122" t="str">
            <v>https://iiif.dl.itc.u-tokyo.ac.jp/iiif/kunshujou/A00_6010/004/004_0026.tif/4376,548,867,1761/,300/0/default.jpg</v>
          </cell>
        </row>
        <row r="123">
          <cell r="A123" t="str">
            <v>16-A00-6010-7-81</v>
          </cell>
          <cell r="B123" t="str">
            <v>https://iiif.dl.itc.u-tokyo.ac.jp/iiif/kunshujou/A00_6010/007/007_0051.tif/1070,623,5009,1920/,300/0/default.jpg</v>
          </cell>
        </row>
        <row r="124">
          <cell r="A124" t="str">
            <v>16-A00-6010-2-123</v>
          </cell>
          <cell r="B124" t="str">
            <v>https://iiif.dl.itc.u-tokyo.ac.jp/iiif/kunshujou/A00_6010/002/002_0040.tif/890,570,5137,2578/,300/0/default.jpg</v>
          </cell>
        </row>
        <row r="125">
          <cell r="A125" t="str">
            <v>16-A00-6010-14-34</v>
          </cell>
          <cell r="B125" t="str">
            <v>https://iiif.dl.itc.u-tokyo.ac.jp/iiif/kunshujou/A00_6010/014/014_0035.tif/1191,451,2605,4504/,300/0/default.jpg</v>
          </cell>
        </row>
        <row r="126">
          <cell r="A126" t="str">
            <v>16-A00-6010-14-34</v>
          </cell>
          <cell r="B126" t="str">
            <v>https://iiif.dl.itc.u-tokyo.ac.jp/iiif/kunshujou/A00_6010/014/014_0036.tif/3671,433,3021,4546/,300/0/default.jpg</v>
          </cell>
        </row>
        <row r="127">
          <cell r="A127" t="str">
            <v>16-A00-6010-2-16</v>
          </cell>
          <cell r="B127" t="str">
            <v>https://iiif.dl.itc.u-tokyo.ac.jp/iiif/kunshujou/A00_6010/002/002_0005.tif/2551,548,3326,2646/,300/0/default.jpg</v>
          </cell>
        </row>
        <row r="128">
          <cell r="A128" t="str">
            <v>16-A00-6010-6-3</v>
          </cell>
          <cell r="B128" t="str">
            <v>https://iiif.dl.itc.u-tokyo.ac.jp/iiif/kunshujou/A00_6010/006/006_0003.tif/989,681,2416,3823/,300/0/default.jpg</v>
          </cell>
        </row>
        <row r="129">
          <cell r="A129" t="str">
            <v>16-A00-6010-4-68</v>
          </cell>
          <cell r="B129" t="str">
            <v>https://iiif.dl.itc.u-tokyo.ac.jp/iiif/kunshujou/A00_6010/004/004_0011.tif/5154,2592,779,1039/,300/0/default.jpg</v>
          </cell>
        </row>
        <row r="130">
          <cell r="A130" t="str">
            <v>16-A00-6010-6-55</v>
          </cell>
          <cell r="B130" t="str">
            <v>https://iiif.dl.itc.u-tokyo.ac.jp/iiif/kunshujou/A00_6010/006/006_0030.tif/4265,597,1781,3900/,300/0/default.jpg</v>
          </cell>
        </row>
        <row r="131">
          <cell r="A131" t="str">
            <v>16-A00-6010-4-87</v>
          </cell>
          <cell r="B131" t="str">
            <v>https://iiif.dl.itc.u-tokyo.ac.jp/iiif/kunshujou/A00_6010/004/004_0013.tif/920,663,958,1377/,300/0/default.jpg</v>
          </cell>
        </row>
        <row r="132">
          <cell r="A132" t="str">
            <v>16-A00-6010-13-71</v>
          </cell>
          <cell r="B132" t="str">
            <v>https://iiif.dl.itc.u-tokyo.ac.jp/iiif/kunshujou/A00_6010/013/013_0031.tif/1011,1980,2350,1586/,300/0/default.jpg</v>
          </cell>
        </row>
        <row r="133">
          <cell r="A133" t="str">
            <v>16-A00-6010-1-215</v>
          </cell>
          <cell r="B133" t="str">
            <v>https://iiif.dl.itc.u-tokyo.ac.jp/iiif/kunshujou/A00_6010/001/001_0041.tif/4184,2766,1687,1512/,300/0/default.jpg</v>
          </cell>
        </row>
        <row r="134">
          <cell r="A134" t="str">
            <v>16-A00-6010-10-8</v>
          </cell>
          <cell r="B134" t="str">
            <v>https://iiif.dl.itc.u-tokyo.ac.jp/iiif/kunshujou/A00_6010/010/010_0004.tif/4286,570,1658,2481/,300/0/default.jpg</v>
          </cell>
        </row>
        <row r="135">
          <cell r="A135" t="str">
            <v>16-A00-6010-9-66</v>
          </cell>
          <cell r="B135" t="str">
            <v>https://iiif.dl.itc.u-tokyo.ac.jp/iiif/kunshujou/A00_6010/009/009_0014.tif/5931,3954,797,899/,300/0/default.jpg</v>
          </cell>
        </row>
        <row r="136">
          <cell r="A136" t="str">
            <v>16-A00-6010-4-372</v>
          </cell>
          <cell r="B136" t="str">
            <v>https://iiif.dl.itc.u-tokyo.ac.jp/iiif/kunshujou/A00_6010/004/004_0045.tif/3539,3417,585,1127/,300/0/default.jpg</v>
          </cell>
        </row>
        <row r="137">
          <cell r="A137" t="str">
            <v>16-A00-6010-12-135</v>
          </cell>
          <cell r="B137" t="str">
            <v>https://iiif.dl.itc.u-tokyo.ac.jp/iiif/kunshujou/A00_6010/012/012_0027.tif/1523,3477,537,847/,300/0/default.jpg</v>
          </cell>
        </row>
        <row r="138">
          <cell r="A138" t="str">
            <v>16-A00-6010-5-45</v>
          </cell>
          <cell r="B138" t="str">
            <v>https://iiif.dl.itc.u-tokyo.ac.jp/iiif/kunshujou/A00_6010/005/005_0016.tif/1183,682,2361,3744/,300/0/default.jpg</v>
          </cell>
        </row>
        <row r="139">
          <cell r="A139" t="str">
            <v>16-A00-6010-7-78</v>
          </cell>
          <cell r="B139" t="str">
            <v>https://iiif.dl.itc.u-tokyo.ac.jp/iiif/kunshujou/A00_6010/007/007_0049.tif/1255,725,4856,3667/,300/0/default.jpg</v>
          </cell>
        </row>
        <row r="140">
          <cell r="A140" t="str">
            <v>16-A00-6010-2-135</v>
          </cell>
          <cell r="B140" t="str">
            <v>https://iiif.dl.itc.u-tokyo.ac.jp/iiif/kunshujou/A00_6010/002/002_0041.tif/3498,3284,989,1131/,300/0/default.jpg</v>
          </cell>
        </row>
        <row r="141">
          <cell r="A141" t="str">
            <v>16-A00-6010-14-22</v>
          </cell>
          <cell r="B141" t="str">
            <v>https://iiif.dl.itc.u-tokyo.ac.jp/iiif/kunshujou/A00_6010/014/014_0027.tif/872,854,5598,4122/,300/0/default.jpg</v>
          </cell>
        </row>
        <row r="142">
          <cell r="A142" t="str">
            <v>16-A00-6010-7-97</v>
          </cell>
          <cell r="B142" t="str">
            <v>https://iiif.dl.itc.u-tokyo.ac.jp/iiif/kunshujou/A00_6010/007/007_0064.tif/1017,2754,2549,1524/,300/0/default.jpg</v>
          </cell>
        </row>
        <row r="143">
          <cell r="A143" t="str">
            <v>16-A00-6010-4-237</v>
          </cell>
          <cell r="B143" t="str">
            <v>https://iiif.dl.itc.u-tokyo.ac.jp/iiif/kunshujou/A00_6010/004/004_0027.tif/983,554,1355,1616/,300/0/default.jpg</v>
          </cell>
        </row>
        <row r="144">
          <cell r="A144" t="str">
            <v>16-A00-6010-3-135</v>
          </cell>
          <cell r="B144" t="str">
            <v>https://iiif.dl.itc.u-tokyo.ac.jp/iiif/kunshujou/A00_6010/003/003_0044.tif/1013,604,1891,1662/,300/0/default.jpg</v>
          </cell>
        </row>
        <row r="145">
          <cell r="A145" t="str">
            <v>16-A00-6010-10-61</v>
          </cell>
          <cell r="B145" t="str">
            <v>https://iiif.dl.itc.u-tokyo.ac.jp/iiif/kunshujou/A00_6010/010/010_0012.tif/3515,526,2466,4030/,300/0/default.jpg</v>
          </cell>
        </row>
        <row r="146">
          <cell r="A146" t="str">
            <v>16-A00-6010-9-89</v>
          </cell>
          <cell r="B146" t="str">
            <v>https://iiif.dl.itc.u-tokyo.ac.jp/iiif/kunshujou/A00_6010/009/009_0017.tif/2845,2774,1030,2066/,300/0/default.jpg</v>
          </cell>
        </row>
        <row r="147">
          <cell r="A147" t="str">
            <v>16-A00-6010-4-149</v>
          </cell>
          <cell r="B147" t="str">
            <v>https://iiif.dl.itc.u-tokyo.ac.jp/iiif/kunshujou/A00_6010/004/004_0019.tif/1025,1693,690,559/,300/0/default.jpg</v>
          </cell>
        </row>
        <row r="148">
          <cell r="A148" t="str">
            <v>16-A00-6010-2-4</v>
          </cell>
          <cell r="B148" t="str">
            <v>https://iiif.dl.itc.u-tokyo.ac.jp/iiif/kunshujou/A00_6010/002/002_0003.tif/5625,3025,323,1411/,300/0/default.jpg</v>
          </cell>
        </row>
        <row r="149">
          <cell r="A149" t="str">
            <v>16-A00-6010-5-149</v>
          </cell>
          <cell r="B149" t="str">
            <v>https://iiif.dl.itc.u-tokyo.ac.jp/iiif/kunshujou/A00_6010/005/005_0037.tif/1040,240,1062,5768/,300/0/default.jpg</v>
          </cell>
        </row>
        <row r="150">
          <cell r="A150" t="str">
            <v>16-A00-6010-2-41</v>
          </cell>
          <cell r="B150" t="str">
            <v>https://iiif.dl.itc.u-tokyo.ac.jp/iiif/kunshujou/A00_6010/002/002_0014.tif/3426,3113,911,1240/,300/0/default.jpg</v>
          </cell>
        </row>
        <row r="151">
          <cell r="A151" t="str">
            <v>16-A00-6010-13-26</v>
          </cell>
          <cell r="B151" t="str">
            <v>https://iiif.dl.itc.u-tokyo.ac.jp/iiif/kunshujou/A00_6010/013/013_0010.tif/5280,877,1465,2390/,300/0/default.jpg</v>
          </cell>
        </row>
        <row r="152">
          <cell r="A152" t="str">
            <v>16-A00-6010-1-242</v>
          </cell>
          <cell r="B152" t="str">
            <v>https://iiif.dl.itc.u-tokyo.ac.jp/iiif/kunshujou/A00_6010/001/001_0045.tif/4676,3322,479,967/,300/0/default.jpg</v>
          </cell>
        </row>
        <row r="153">
          <cell r="A153" t="str">
            <v>16-A00-6010-15-149</v>
          </cell>
          <cell r="B153" t="str">
            <v>https://iiif.dl.itc.u-tokyo.ac.jp/iiif/kunshujou/A00_6010/015/015_0060.tif/3969,606,1251,1733/,300/0/default.jpg</v>
          </cell>
        </row>
        <row r="154">
          <cell r="A154" t="str">
            <v>16-A00-6010-15-58</v>
          </cell>
          <cell r="B154" t="str">
            <v>https://iiif.dl.itc.u-tokyo.ac.jp/iiif/kunshujou/A00_6010/015/015_0029.tif/2698,597,975,850/,300/0/default.jpg</v>
          </cell>
        </row>
        <row r="155">
          <cell r="A155" t="str">
            <v>16-A00-6010-5-12</v>
          </cell>
          <cell r="B155" t="str">
            <v>https://iiif.dl.itc.u-tokyo.ac.jp/iiif/kunshujou/A00_6010/005/005_0004.tif/2237,3406,1107,1033/,300/0/default.jpg</v>
          </cell>
        </row>
        <row r="156">
          <cell r="A156" t="str">
            <v>16-A00-6010-1-51</v>
          </cell>
          <cell r="B156" t="str">
            <v>https://iiif.dl.itc.u-tokyo.ac.jp/iiif/kunshujou/A00_6010/001/001_0008.tif/3540,2831,365,908/,300/0/default.jpg</v>
          </cell>
        </row>
        <row r="157">
          <cell r="A157" t="str">
            <v>16-A00-6010-12-162</v>
          </cell>
          <cell r="B157" t="str">
            <v>https://iiif.dl.itc.u-tokyo.ac.jp/iiif/kunshujou/A00_6010/012/012_0035.tif/2213,1729,3790,2810/,300/0/default.jpg</v>
          </cell>
        </row>
        <row r="158">
          <cell r="A158" t="str">
            <v>16-A00-6010-9-31</v>
          </cell>
          <cell r="B158" t="str">
            <v>https://iiif.dl.itc.u-tokyo.ac.jp/iiif/kunshujou/A00_6010/009/009_0008.tif/3825,3045,730,1777/,300/0/default.jpg</v>
          </cell>
        </row>
        <row r="159">
          <cell r="A159" t="str">
            <v>16-A00-6010-4-325</v>
          </cell>
          <cell r="B159" t="str">
            <v>https://iiif.dl.itc.u-tokyo.ac.jp/iiif/kunshujou/A00_6010/004/004_0038.tif/968,573,5003,3883/,300/0/default.jpg</v>
          </cell>
        </row>
        <row r="160">
          <cell r="A160" t="str">
            <v>16-A00-6010-10-36</v>
          </cell>
          <cell r="B160" t="str">
            <v>https://iiif.dl.itc.u-tokyo.ac.jp/iiif/kunshujou/A00_6010/010/010_0008.tif/1105,838,466,615/,300/0/default.jpg</v>
          </cell>
        </row>
        <row r="161">
          <cell r="A161" t="str">
            <v>16-A00-6010-3-83</v>
          </cell>
          <cell r="B161" t="str">
            <v>https://iiif.dl.itc.u-tokyo.ac.jp/iiif/kunshujou/A00_6010/003/003_0032.tif/1061,624,5085,3799/,300/0/default.jpg</v>
          </cell>
        </row>
        <row r="162">
          <cell r="A162" t="str">
            <v>16-A00-6010-3-162</v>
          </cell>
          <cell r="B162" t="str">
            <v>https://iiif.dl.itc.u-tokyo.ac.jp/iiif/kunshujou/A00_6010/003/003_0049.tif/1031,658,773,1035/,300/0/default.jpg</v>
          </cell>
        </row>
        <row r="163">
          <cell r="A163" t="str">
            <v>16-A00-6010-4-260</v>
          </cell>
          <cell r="B163" t="str">
            <v>https://iiif.dl.itc.u-tokyo.ac.jp/iiif/kunshujou/A00_6010/004/004_0029.tif/1653,1355,551,656/,300/0/default.jpg</v>
          </cell>
        </row>
        <row r="164">
          <cell r="A164" t="str">
            <v>16-A00-6010-1-184</v>
          </cell>
          <cell r="B164" t="str">
            <v>https://iiif.dl.itc.u-tokyo.ac.jp/iiif/kunshujou/A00_6010/001/001_0033.tif/4074,3471,824,828/,300/0/default.jpg</v>
          </cell>
        </row>
        <row r="165">
          <cell r="A165" t="str">
            <v>16-A00-6010-14-75</v>
          </cell>
          <cell r="B165" t="str">
            <v>https://iiif.dl.itc.u-tokyo.ac.jp/iiif/kunshujou/A00_6010/014/014_0049.tif/5564,498,862,1368/,300/0/default.jpg</v>
          </cell>
        </row>
        <row r="166">
          <cell r="A166" t="str">
            <v>16-A00-6010-2-115</v>
          </cell>
          <cell r="B166" t="str">
            <v>https://iiif.dl.itc.u-tokyo.ac.jp/iiif/kunshujou/A00_6010/002/002_0037.tif/972,705,4920,3693/,300/0/default.jpg</v>
          </cell>
        </row>
        <row r="167">
          <cell r="A167" t="str">
            <v>16-A00-6010-4-217</v>
          </cell>
          <cell r="B167" t="str">
            <v>https://iiif.dl.itc.u-tokyo.ac.jp/iiif/kunshujou/A00_6010/004/004_0025.tif/2322,3440,784,1152/,300/0/default.jpg</v>
          </cell>
        </row>
        <row r="168">
          <cell r="A168" t="str">
            <v>16-A00-6010-3-115</v>
          </cell>
          <cell r="B168" t="str">
            <v>https://iiif.dl.itc.u-tokyo.ac.jp/iiif/kunshujou/A00_6010/003/003_0038.tif/4321,2032,1774,2442/,300/0/default.jpg</v>
          </cell>
        </row>
        <row r="169">
          <cell r="A169" t="str">
            <v>16-A00-6010-10-41</v>
          </cell>
          <cell r="B169" t="str">
            <v>https://iiif.dl.itc.u-tokyo.ac.jp/iiif/kunshujou/A00_6010/010/010_0009.tif/5528,630,445,667/,300/0/default.jpg</v>
          </cell>
        </row>
        <row r="170">
          <cell r="A170" t="str">
            <v>16-A00-6010-9-46</v>
          </cell>
          <cell r="B170" t="str">
            <v>https://iiif.dl.itc.u-tokyo.ac.jp/iiif/kunshujou/A00_6010/009/009_0010.tif/1160,3320,2517,1552/,300/0/default.jpg</v>
          </cell>
        </row>
        <row r="171">
          <cell r="A171" t="str">
            <v>16-A00-6010-4-352</v>
          </cell>
          <cell r="B171" t="str">
            <v>https://iiif.dl.itc.u-tokyo.ac.jp/iiif/kunshujou/A00_6010/004/004_0043.tif/960,480,2208,3173/,300/0/default.jpg</v>
          </cell>
        </row>
        <row r="172">
          <cell r="A172" t="str">
            <v>16-A00-6010-12-93</v>
          </cell>
          <cell r="B172" t="str">
            <v>https://iiif.dl.itc.u-tokyo.ac.jp/iiif/kunshujou/A00_6010/012/012_0015.tif/1680,2951,819,1612/,300/0/default.jpg</v>
          </cell>
        </row>
        <row r="173">
          <cell r="A173" t="str">
            <v>16-A00-6010-12-115</v>
          </cell>
          <cell r="B173" t="str">
            <v>https://iiif.dl.itc.u-tokyo.ac.jp/iiif/kunshujou/A00_6010/012/012_0023.tif/3639,571,1438,1477/,300/0/default.jpg</v>
          </cell>
        </row>
        <row r="174">
          <cell r="A174" t="str">
            <v>16-A00-6010-1-26</v>
          </cell>
          <cell r="B174" t="str">
            <v>https://iiif.dl.itc.u-tokyo.ac.jp/iiif/kunshujou/A00_6010/001/001_0005.tif/1870,3336,606,949/,300/0/default.jpg</v>
          </cell>
        </row>
        <row r="175">
          <cell r="A175" t="str">
            <v>16-A00-6010-7-58</v>
          </cell>
          <cell r="B175" t="str">
            <v>https://iiif.dl.itc.u-tokyo.ac.jp/iiif/kunshujou/A00_6010/007/007_0035.tif/935,533,5316,4015/,300/0/default.jpg</v>
          </cell>
        </row>
        <row r="176">
          <cell r="A176" t="str">
            <v>16-A00-6010-5-65</v>
          </cell>
          <cell r="B176" t="str">
            <v>https://iiif.dl.itc.u-tokyo.ac.jp/iiif/kunshujou/A00_6010/005/005_0021.tif/1169,1809,549,480/,300/0/default.jpg</v>
          </cell>
        </row>
        <row r="177">
          <cell r="A177" t="str">
            <v>16-A00-6010-13-115</v>
          </cell>
          <cell r="B177" t="str">
            <v>https://iiif.dl.itc.u-tokyo.ac.jp/iiif/kunshujou/A00_6010/013/013_0039.tif/3965,2056,2528,1577/,300/0/default.jpg</v>
          </cell>
        </row>
        <row r="178">
          <cell r="A178" t="str">
            <v>16-A00-6010-13-1</v>
          </cell>
          <cell r="B178" t="str">
            <v>https://iiif.dl.itc.u-tokyo.ac.jp/iiif/kunshujou/A00_6010/013/013_0002.tif/875,568,5789,4376/,300/0/default.jpg</v>
          </cell>
        </row>
        <row r="179">
          <cell r="A179" t="str">
            <v>16-A00-6010-13-51</v>
          </cell>
          <cell r="B179" t="str">
            <v>https://iiif.dl.itc.u-tokyo.ac.jp/iiif/kunshujou/A00_6010/013/013_0022.tif/880,532,3982,4068/,300/0/default.jpg</v>
          </cell>
        </row>
        <row r="180">
          <cell r="A180" t="str">
            <v>16-A00-6010-1-235</v>
          </cell>
          <cell r="B180" t="str">
            <v>https://iiif.dl.itc.u-tokyo.ac.jp/iiif/kunshujou/A00_6010/001/001_0044.tif/3450,3205,1553,1081/,300/0/default.jpg</v>
          </cell>
        </row>
        <row r="181">
          <cell r="A181" t="str">
            <v>16-A00-6010-11-83</v>
          </cell>
          <cell r="B181" t="str">
            <v>https://iiif.dl.itc.u-tokyo.ac.jp/iiif/kunshujou/A00_6010/011/011_0069.tif/1891,1331,1288,2024/,300/0/default.jpg</v>
          </cell>
        </row>
        <row r="182">
          <cell r="A182" t="str">
            <v>16-A00-6010-2-36</v>
          </cell>
          <cell r="B182" t="str">
            <v>https://iiif.dl.itc.u-tokyo.ac.jp/iiif/kunshujou/A00_6010/002/002_0013.tif/813,568,660,2949/,300/0/default.jpg</v>
          </cell>
        </row>
        <row r="183">
          <cell r="A183" t="str">
            <v>16-A00-6010-6-75</v>
          </cell>
          <cell r="B183" t="str">
            <v>https://iiif.dl.itc.u-tokyo.ac.jp/iiif/kunshujou/A00_6010/006/006_0046.tif/1070,578,5084,3917/,300/0/default.jpg</v>
          </cell>
        </row>
        <row r="184">
          <cell r="A184" t="str">
            <v>16-A00-6010-4-48</v>
          </cell>
          <cell r="B184" t="str">
            <v>https://iiif.dl.itc.u-tokyo.ac.jp/iiif/kunshujou/A00_6010/004/004_0009.tif/5396,1452,549,784/,300/0/default.jpg</v>
          </cell>
        </row>
        <row r="185">
          <cell r="A185" t="str">
            <v>16-A00-6010-10-16</v>
          </cell>
          <cell r="B185" t="str">
            <v>https://iiif.dl.itc.u-tokyo.ac.jp/iiif/kunshujou/A00_6010/010/010_0004.tif/2633,3645,701,798/,300/0/default.jpg</v>
          </cell>
        </row>
        <row r="186">
          <cell r="A186" t="str">
            <v>16-A00-6010-3-142</v>
          </cell>
          <cell r="B186" t="str">
            <v>https://iiif.dl.itc.u-tokyo.ac.jp/iiif/kunshujou/A00_6010/003/003_0045.tif/3646,3166,862,1323/,300/0/default.jpg</v>
          </cell>
        </row>
        <row r="187">
          <cell r="A187" t="str">
            <v>16-A00-6010-4-240</v>
          </cell>
          <cell r="B187" t="str">
            <v>https://iiif.dl.itc.u-tokyo.ac.jp/iiif/kunshujou/A00_6010/004/004_0027.tif/2648,3745,769,777/,300/0/default.jpg</v>
          </cell>
        </row>
        <row r="188">
          <cell r="A188" t="str">
            <v>16-A00-6010-14-55</v>
          </cell>
          <cell r="B188" t="str">
            <v>https://iiif.dl.itc.u-tokyo.ac.jp/iiif/kunshujou/A00_6010/014/014_0043.tif/864,1447,2869,3399/,300/0/default.jpg</v>
          </cell>
        </row>
        <row r="189">
          <cell r="A189" t="str">
            <v>16-A00-6010-5-32</v>
          </cell>
          <cell r="B189" t="str">
            <v>https://iiif.dl.itc.u-tokyo.ac.jp/iiif/kunshujou/A00_6010/005/005_0010.tif/4279,3234,1959,1307/,300/0/default.jpg</v>
          </cell>
        </row>
        <row r="190">
          <cell r="A190" t="str">
            <v>16-A00-6010-1-71</v>
          </cell>
          <cell r="B190" t="str">
            <v>https://iiif.dl.itc.u-tokyo.ac.jp/iiif/kunshujou/A00_6010/001/001_0012.tif/2272,3310,349,851/,300/0/default.jpg</v>
          </cell>
        </row>
        <row r="191">
          <cell r="A191" t="str">
            <v>16-A00-6010-12-142</v>
          </cell>
          <cell r="B191" t="str">
            <v>https://iiif.dl.itc.u-tokyo.ac.jp/iiif/kunshujou/A00_6010/012/012_0028.tif/1047,2882,1172,1696/,300/0/default.jpg</v>
          </cell>
        </row>
        <row r="192">
          <cell r="A192" t="str">
            <v>16-A00-6010-9-11</v>
          </cell>
          <cell r="B192" t="str">
            <v>https://iiif.dl.itc.u-tokyo.ac.jp/iiif/kunshujou/A00_6010/009/009_0005.tif/1761,3731,1085,1101/,300/0/default.jpg</v>
          </cell>
        </row>
        <row r="193">
          <cell r="A193" t="str">
            <v>16-A00-6010-4-305</v>
          </cell>
          <cell r="B193" t="str">
            <v>https://iiif.dl.itc.u-tokyo.ac.jp/iiif/kunshujou/A00_6010/004/004_0035.tif/5056,2778,1002,1695/,300/0/default.jpg</v>
          </cell>
        </row>
        <row r="194">
          <cell r="A194" t="str">
            <v>16-A00-6010-1-262</v>
          </cell>
          <cell r="B194" t="str">
            <v>https://iiif.dl.itc.u-tokyo.ac.jp/iiif/kunshujou/A00_6010/001/001_0048.tif/5329,2971,590,1243/,300/0/default.jpg</v>
          </cell>
        </row>
        <row r="195">
          <cell r="A195" t="str">
            <v>16-A00-6010-5-186</v>
          </cell>
          <cell r="B195" t="str">
            <v>https://iiif.dl.itc.u-tokyo.ac.jp/iiif/kunshujou/A00_6010/005/005_0050.tif/1483,3766,570,579/,300/0/default.jpg</v>
          </cell>
        </row>
        <row r="196">
          <cell r="A196" t="str">
            <v>16-A00-6010-15-78</v>
          </cell>
          <cell r="B196" t="str">
            <v>https://iiif.dl.itc.u-tokyo.ac.jp/iiif/kunshujou/A00_6010/015/015_0041.tif/963,604,1263,1193/,300/0/default.jpg</v>
          </cell>
        </row>
        <row r="197">
          <cell r="A197" t="str">
            <v>16-A00-6010-15-169</v>
          </cell>
          <cell r="B197" t="str">
            <v>https://iiif.dl.itc.u-tokyo.ac.jp/iiif/kunshujou/A00_6010/015/015_0074.tif/908,869,2119,4072/,300/0/default.jpg</v>
          </cell>
        </row>
        <row r="198">
          <cell r="A198" t="str">
            <v>16-A00-6010-4-186</v>
          </cell>
          <cell r="B198" t="str">
            <v>https://iiif.dl.itc.u-tokyo.ac.jp/iiif/kunshujou/A00_6010/004/004_0023.tif/2945,1603,479,2950/,300/0/default.jpg</v>
          </cell>
        </row>
        <row r="199">
          <cell r="A199" t="str">
            <v>16-A00-6010-15-97</v>
          </cell>
          <cell r="B199" t="str">
            <v>https://iiif.dl.itc.u-tokyo.ac.jp/iiif/kunshujou/A00_6010/015/015_0046.tif/4305,3013,1208,1930/,300/0/default.jpg</v>
          </cell>
        </row>
        <row r="200">
          <cell r="A200" t="str">
            <v>16-A00-6010-4-493</v>
          </cell>
          <cell r="B200" t="str">
            <v>https://iiif.dl.itc.u-tokyo.ac.jp/iiif/kunshujou/A00_6010/004/004_0060.tif/3817,3884,360,522/,300/0/default.jpg</v>
          </cell>
        </row>
        <row r="201">
          <cell r="A201" t="str">
            <v>16-A00-6010-4-169</v>
          </cell>
          <cell r="B201" t="str">
            <v>https://iiif.dl.itc.u-tokyo.ac.jp/iiif/kunshujou/A00_6010/004/004_0022.tif/3956,1697,816,666/,300/0/default.jpg</v>
          </cell>
        </row>
        <row r="202">
          <cell r="A202" t="str">
            <v>16-A00-6010-6-22</v>
          </cell>
          <cell r="B202" t="str">
            <v>https://iiif.dl.itc.u-tokyo.ac.jp/iiif/kunshujou/A00_6010/006/006_0013.tif/913,548,2631,4022/,300/0/default.jpg</v>
          </cell>
        </row>
        <row r="203">
          <cell r="A203" t="str">
            <v>16-A00-6010-5-169</v>
          </cell>
          <cell r="B203" t="str">
            <v>https://iiif.dl.itc.u-tokyo.ac.jp/iiif/kunshujou/A00_6010/005/005_0046.tif/1162,3229,757,1249/,300/0/default.jpg</v>
          </cell>
        </row>
        <row r="204">
          <cell r="A204" t="str">
            <v>16-A00-6010-2-61</v>
          </cell>
          <cell r="B204" t="str">
            <v>https://iiif.dl.itc.u-tokyo.ac.jp/iiif/kunshujou/A00_6010/002/002_0020.tif/866,2102,2874,2336/,300/0/default.jpg</v>
          </cell>
        </row>
        <row r="205">
          <cell r="A205" t="str">
            <v>16-A00-6010-14-43</v>
          </cell>
          <cell r="B205" t="str">
            <v>https://iiif.dl.itc.u-tokyo.ac.jp/iiif/kunshujou/A00_6010/014/014_0041.tif/4179,2412,2224,2535/,300/0/default.jpg</v>
          </cell>
        </row>
        <row r="206">
          <cell r="A206" t="str">
            <v>16-A00-6010-4-256</v>
          </cell>
          <cell r="B206" t="str">
            <v>https://iiif.dl.itc.u-tokyo.ac.jp/iiif/kunshujou/A00_6010/004/004_0029.tif/3512,2043,1885,2501/,300/0/default.jpg</v>
          </cell>
        </row>
        <row r="207">
          <cell r="A207" t="str">
            <v>16-A00-6010-3-154</v>
          </cell>
          <cell r="B207" t="str">
            <v>https://iiif.dl.itc.u-tokyo.ac.jp/iiif/kunshujou/A00_6010/003/003_0047.tif/1130,776,2277,3723/,300/0/default.jpg</v>
          </cell>
        </row>
        <row r="208">
          <cell r="A208" t="str">
            <v>16-A00-6010-1-88</v>
          </cell>
          <cell r="B208" t="str">
            <v>https://iiif.dl.itc.u-tokyo.ac.jp/iiif/kunshujou/A00_6010/001/001_0014.tif/3596,3382,699,917/,300/0/default.jpg</v>
          </cell>
        </row>
        <row r="209">
          <cell r="A209" t="str">
            <v>16-A00-6010-4-313</v>
          </cell>
          <cell r="B209" t="str">
            <v>https://iiif.dl.itc.u-tokyo.ac.jp/iiif/kunshujou/A00_6010/004/004_0036.tif/3466,1854,595,1205/,300/0/default.jpg</v>
          </cell>
        </row>
        <row r="210">
          <cell r="A210" t="str">
            <v>16-A00-6010-12-154</v>
          </cell>
          <cell r="B210" t="str">
            <v>https://iiif.dl.itc.u-tokyo.ac.jp/iiif/kunshujou/A00_6010/012/012_0031.tif/1008,2072,1664,2505/,300/0/default.jpg</v>
          </cell>
        </row>
        <row r="211">
          <cell r="A211" t="str">
            <v>16-A00-6010-1-67</v>
          </cell>
          <cell r="B211" t="str">
            <v>https://iiif.dl.itc.u-tokyo.ac.jp/iiif/kunshujou/A00_6010/001/001_0012.tif/827,445,2217,2761/,300/0/default.jpg</v>
          </cell>
        </row>
        <row r="212">
          <cell r="A212" t="str">
            <v>16-A00-6010-1-67</v>
          </cell>
          <cell r="B212" t="str">
            <v>https://iiif.dl.itc.u-tokyo.ac.jp/iiif/kunshujou/A00_6010/001/001_0013.tif/4194,427,1725,2786/,300/0/default.jpg</v>
          </cell>
        </row>
        <row r="213">
          <cell r="A213" t="str">
            <v>16-A00-6010-5-24</v>
          </cell>
          <cell r="B213" t="str">
            <v>https://iiif.dl.itc.u-tokyo.ac.jp/iiif/kunshujou/A00_6010/005/005_0007.tif/2568,2041,599,519/,300/0/default.jpg</v>
          </cell>
        </row>
        <row r="214">
          <cell r="A214" t="str">
            <v>16-A00-6010-7-19</v>
          </cell>
          <cell r="B214" t="str">
            <v>https://iiif.dl.itc.u-tokyo.ac.jp/iiif/kunshujou/A00_6010/007/007_0012.tif/3740,683,2444,3783/,300/0/default.jpg</v>
          </cell>
        </row>
        <row r="215">
          <cell r="A215" t="str">
            <v>16-A00-6010-4-190</v>
          </cell>
          <cell r="B215" t="str">
            <v>https://iiif.dl.itc.u-tokyo.ac.jp/iiif/kunshujou/A00_6010/004/004_0024.tif/4832,1875,1178,2675/,300/0/default.jpg</v>
          </cell>
        </row>
        <row r="216">
          <cell r="A216" t="str">
            <v>16-A00-6010-2-98</v>
          </cell>
          <cell r="B216" t="str">
            <v>https://iiif.dl.itc.u-tokyo.ac.jp/iiif/kunshujou/A00_6010/002/002_0032.tif/898,555,2564,2646/,300/0/default.jpg</v>
          </cell>
        </row>
        <row r="217">
          <cell r="A217" t="str">
            <v>16-A00-6010-5-190</v>
          </cell>
          <cell r="B217" t="str">
            <v>https://iiif.dl.itc.u-tokyo.ac.jp/iiif/kunshujou/A00_6010/005/005_0051.tif/4551,2654,1500,1567/,300/0/default.jpg</v>
          </cell>
        </row>
        <row r="218">
          <cell r="A218" t="str">
            <v>16-A00-6010-13-10</v>
          </cell>
          <cell r="B218" t="str">
            <v>https://iiif.dl.itc.u-tokyo.ac.jp/iiif/kunshujou/A00_6010/013/013_0006.tif/2496,556,3333,2676/,300/0/default.jpg</v>
          </cell>
        </row>
        <row r="219">
          <cell r="A219" t="str">
            <v>16-A00-6010-2-77</v>
          </cell>
          <cell r="B219" t="str">
            <v>https://iiif.dl.itc.u-tokyo.ac.jp/iiif/kunshujou/A00_6010/002/002_0027.tif/2463,561,884,1882/,300/0/default.jpg</v>
          </cell>
        </row>
        <row r="220">
          <cell r="A220" t="str">
            <v>16-A00-6010-6-34</v>
          </cell>
          <cell r="B220" t="str">
            <v>https://iiif.dl.itc.u-tokyo.ac.jp/iiif/kunshujou/A00_6010/006/006_0019.tif/4586,742,1583,3664/,300/0/default.jpg</v>
          </cell>
        </row>
        <row r="221">
          <cell r="A221" t="str">
            <v>16-A00-6010-12-5</v>
          </cell>
          <cell r="B221" t="str">
            <v>https://iiif.dl.itc.u-tokyo.ac.jp/iiif/kunshujou/A00_6010/012/012_0002.tif/914,2975,1230,1545/,300/0/default.jpg</v>
          </cell>
        </row>
        <row r="222">
          <cell r="A222" t="str">
            <v>16-A00-6010-4-485</v>
          </cell>
          <cell r="B222" t="str">
            <v>https://iiif.dl.itc.u-tokyo.ac.jp/iiif/kunshujou/A00_6010/004/004_0059.tif/1074,917,1593,2277/,300/0/default.jpg</v>
          </cell>
        </row>
        <row r="223">
          <cell r="A223" t="str">
            <v>16-A00-6010-15-81</v>
          </cell>
          <cell r="B223" t="str">
            <v>https://iiif.dl.itc.u-tokyo.ac.jp/iiif/kunshujou/A00_6010/015/015_0042.tif/973,1501,1368,3399/,300/0/default.jpg</v>
          </cell>
        </row>
        <row r="224">
          <cell r="A224" t="str">
            <v>16-A00-6010-10-57</v>
          </cell>
          <cell r="B224" t="str">
            <v>https://iiif.dl.itc.u-tokyo.ac.jp/iiif/kunshujou/A00_6010/010/010_0010.tif/2205,3246,1244,1229/,300/0/default.jpg</v>
          </cell>
        </row>
        <row r="225">
          <cell r="A225" t="str">
            <v>16-A00-6010-3-103</v>
          </cell>
          <cell r="B225" t="str">
            <v>https://iiif.dl.itc.u-tokyo.ac.jp/iiif/kunshujou/A00_6010/003/003_0037.tif/5364,644,761,1308/,300/0/default.jpg</v>
          </cell>
        </row>
        <row r="226">
          <cell r="A226" t="str">
            <v>16-A00-6010-9-119</v>
          </cell>
          <cell r="B226" t="str">
            <v>https://iiif.dl.itc.u-tokyo.ac.jp/iiif/kunshujou/A00_6010/009/009_0024.tif/2428,649,4276,3248/,300/0/default.jpg</v>
          </cell>
        </row>
        <row r="227">
          <cell r="A227" t="str">
            <v>16-A00-6010-4-201</v>
          </cell>
          <cell r="B227" t="str">
            <v>https://iiif.dl.itc.u-tokyo.ac.jp/iiif/kunshujou/A00_6010/004/004_0024.tif/971,1296,784,3296/,300/0/default.jpg</v>
          </cell>
        </row>
        <row r="228">
          <cell r="A228" t="str">
            <v>16-A00-6010-5-201</v>
          </cell>
          <cell r="B228" t="str">
            <v>https://iiif.dl.itc.u-tokyo.ac.jp/iiif/kunshujou/A00_6010/005/005_0057.tif/3782,986,2256,3304/,300/0/default.jpg</v>
          </cell>
        </row>
        <row r="229">
          <cell r="A229" t="str">
            <v>16-A00-6010-2-103</v>
          </cell>
          <cell r="B229" t="str">
            <v>https://iiif.dl.itc.u-tokyo.ac.jp/iiif/kunshujou/A00_6010/002/002_0032.tif/2827,3353,574,1008/,300/0/default.jpg</v>
          </cell>
        </row>
        <row r="230">
          <cell r="A230" t="str">
            <v>16-A00-6010-14-14</v>
          </cell>
          <cell r="B230" t="str">
            <v>https://iiif.dl.itc.u-tokyo.ac.jp/iiif/kunshujou/A00_6010/014/014_0017.tif/887,498,5577,4488/,300/0/default.jpg</v>
          </cell>
        </row>
        <row r="231">
          <cell r="A231" t="str">
            <v>16-A00-6010-14-14</v>
          </cell>
          <cell r="B231" t="str">
            <v>https://iiif.dl.itc.u-tokyo.ac.jp/iiif/kunshujou/A00_6010/014/014_0018.tif/901,643,5628,4289/,300/0/default.jpg</v>
          </cell>
        </row>
        <row r="232">
          <cell r="A232" t="str">
            <v>16-A00-6010-14-14</v>
          </cell>
          <cell r="B232" t="str">
            <v>https://iiif.dl.itc.u-tokyo.ac.jp/iiif/kunshujou/A00_6010/014/014_0019.tif/3788,620,2710,4266/,300/0/default.jpg</v>
          </cell>
        </row>
        <row r="233">
          <cell r="A233" t="str">
            <v>16-A00-6010-13-103</v>
          </cell>
          <cell r="B233" t="str">
            <v>https://iiif.dl.itc.u-tokyo.ac.jp/iiif/kunshujou/A00_6010/013/013_0037.tif/3948,2218,2562,1569/,300/0/default.jpg</v>
          </cell>
        </row>
        <row r="234">
          <cell r="A234" t="str">
            <v>16-A00-6010-5-73</v>
          </cell>
          <cell r="B234" t="str">
            <v>https://iiif.dl.itc.u-tokyo.ac.jp/iiif/kunshujou/A00_6010/005/005_0022.tif/3761,482,2361,4038/,300/0/default.jpg</v>
          </cell>
        </row>
        <row r="235">
          <cell r="A235" t="str">
            <v>16-A00-6010-1-30</v>
          </cell>
          <cell r="B235" t="str">
            <v>https://iiif.dl.itc.u-tokyo.ac.jp/iiif/kunshujou/A00_6010/001/001_0006.tif/813,433,5025,2468/,300/0/default.jpg</v>
          </cell>
        </row>
        <row r="236">
          <cell r="A236" t="str">
            <v>16-A00-6010-12-103</v>
          </cell>
          <cell r="B236" t="str">
            <v>https://iiif.dl.itc.u-tokyo.ac.jp/iiif/kunshujou/A00_6010/012/012_0021.tif/3697,534,2528,2045/,300/0/default.jpg</v>
          </cell>
        </row>
        <row r="237">
          <cell r="A237" t="str">
            <v>16-A00-6010-12-85</v>
          </cell>
          <cell r="B237" t="str">
            <v>https://iiif.dl.itc.u-tokyo.ac.jp/iiif/kunshujou/A00_6010/012/012_0015.tif/2927,1351,442,577/,300/0/default.jpg</v>
          </cell>
        </row>
        <row r="238">
          <cell r="A238" t="str">
            <v>16-A00-6010-4-344</v>
          </cell>
          <cell r="B238" t="str">
            <v>https://iiif.dl.itc.u-tokyo.ac.jp/iiif/kunshujou/A00_6010/004/004_0042.tif/5220,531,781,2636/,300/0/default.jpg</v>
          </cell>
        </row>
        <row r="239">
          <cell r="A239" t="str">
            <v>16-A00-6010-9-50</v>
          </cell>
          <cell r="B239" t="str">
            <v>https://iiif.dl.itc.u-tokyo.ac.jp/iiif/kunshujou/A00_6010/009/009_0011.tif/1242,594,2623,1587/,300/0/default.jpg</v>
          </cell>
        </row>
        <row r="240">
          <cell r="A240" t="str">
            <v>16-A00-6010-1-223</v>
          </cell>
          <cell r="B240" t="str">
            <v>https://iiif.dl.itc.u-tokyo.ac.jp/iiif/kunshujou/A00_6010/001/001_0042.tif/4479,3439,624,723/,300/0/default.jpg</v>
          </cell>
        </row>
        <row r="241">
          <cell r="A241" t="str">
            <v>16-A00-6010-13-47</v>
          </cell>
          <cell r="B241" t="str">
            <v>https://iiif.dl.itc.u-tokyo.ac.jp/iiif/kunshujou/A00_6010/013/013_0020.tif/3778,3791,1475,1185/,300/0/default.jpg</v>
          </cell>
        </row>
        <row r="242">
          <cell r="A242" t="str">
            <v>16-A00-6010-15-128</v>
          </cell>
          <cell r="B242" t="str">
            <v>https://iiif.dl.itc.u-tokyo.ac.jp/iiif/kunshujou/A00_6010/015/015_0054.tif/910,545,2473,3500/,300/0/default.jpg</v>
          </cell>
        </row>
        <row r="243">
          <cell r="A243" t="str">
            <v>16-A00-6010-15-39</v>
          </cell>
          <cell r="B243" t="str">
            <v>https://iiif.dl.itc.u-tokyo.ac.jp/iiif/kunshujou/A00_6010/015/015_0018.tif/2537,692,1134,2309/,300/0/default.jpg</v>
          </cell>
        </row>
        <row r="244">
          <cell r="A244" t="str">
            <v>16-A00-6010-4-128</v>
          </cell>
          <cell r="B244" t="str">
            <v>https://iiif.dl.itc.u-tokyo.ac.jp/iiif/kunshujou/A00_6010/004/004_0017.tif/3507,2191,665,905/,300/0/default.jpg</v>
          </cell>
        </row>
        <row r="245">
          <cell r="A245" t="str">
            <v>16-A00-6010-6-63</v>
          </cell>
          <cell r="B245" t="str">
            <v>https://iiif.dl.itc.u-tokyo.ac.jp/iiif/kunshujou/A00_6010/006/006_0034.tif/3710,503,2496,2534/,300/0/default.jpg</v>
          </cell>
        </row>
        <row r="246">
          <cell r="A246" t="str">
            <v>16-A00-6010-5-128</v>
          </cell>
          <cell r="B246" t="str">
            <v>https://iiif.dl.itc.u-tokyo.ac.jp/iiif/kunshujou/A00_6010/005/005_0033.tif/4705,545,1606,2382/,300/0/default.jpg</v>
          </cell>
        </row>
        <row r="247">
          <cell r="A247" t="str">
            <v>16-A00-6010-2-20</v>
          </cell>
          <cell r="B247" t="str">
            <v>https://iiif.dl.itc.u-tokyo.ac.jp/iiif/kunshujou/A00_6010/002/002_0005.tif/2453,3198,851,1240/,300/0/default.jpg</v>
          </cell>
        </row>
        <row r="248">
          <cell r="A248" t="str">
            <v>16-A00-6010-11-95</v>
          </cell>
          <cell r="B248" t="str">
            <v>https://iiif.dl.itc.u-tokyo.ac.jp/iiif/kunshujou/A00_6010/011/011_0080.tif/3477,924,2605,3382/,300/0/default.jpg</v>
          </cell>
        </row>
        <row r="249">
          <cell r="A249" t="str">
            <v>16-A00-6010-14-80</v>
          </cell>
          <cell r="B249" t="str">
            <v>https://iiif.dl.itc.u-tokyo.ac.jp/iiif/kunshujou/A00_6010/014/014_0049.tif/2451,451,1212,1796/,300/0/default.jpg</v>
          </cell>
        </row>
        <row r="250">
          <cell r="A250" t="str">
            <v>16-A00-6010-1-171</v>
          </cell>
          <cell r="B250" t="str">
            <v>https://iiif.dl.itc.u-tokyo.ac.jp/iiif/kunshujou/A00_6010/001/001_0030.tif/1496,3359,524,939/,300/0/default.jpg</v>
          </cell>
        </row>
        <row r="251">
          <cell r="A251" t="str">
            <v>16-A00-6010-7-35</v>
          </cell>
          <cell r="B251" t="str">
            <v>https://iiif.dl.itc.u-tokyo.ac.jp/iiif/kunshujou/A00_6010/007/007_0022.tif/3753,546,2433,3929/,300/0/default.jpg</v>
          </cell>
        </row>
        <row r="252">
          <cell r="A252" t="str">
            <v>16-A00-6010-3-197</v>
          </cell>
          <cell r="B252" t="str">
            <v>https://iiif.dl.itc.u-tokyo.ac.jp/iiif/kunshujou/A00_6010/003/003_0062.tif/2420,598,3671,2549/,300/0/default.jpg</v>
          </cell>
        </row>
        <row r="253">
          <cell r="A253" t="str">
            <v>16-A00-6010-3-76</v>
          </cell>
          <cell r="B253" t="str">
            <v>https://iiif.dl.itc.u-tokyo.ac.jp/iiif/kunshujou/A00_6010/003/003_0029.tif/3613,655,2361,3789/,300/0/default.jpg</v>
          </cell>
        </row>
        <row r="254">
          <cell r="A254" t="str">
            <v>16-A00-6010-4-295</v>
          </cell>
          <cell r="B254" t="str">
            <v>https://iiif.dl.itc.u-tokyo.ac.jp/iiif/kunshujou/A00_6010/004/004_0033.tif/3490,2648,2465,1708/,300/0/default.jpg</v>
          </cell>
        </row>
        <row r="255">
          <cell r="A255" t="str">
            <v>16-A00-6010-12-178</v>
          </cell>
          <cell r="B255" t="str">
            <v>https://iiif.dl.itc.u-tokyo.ac.jp/iiif/kunshujou/A00_6010/012/012_0046.tif/2449,546,3738,4968/,300/0/default.jpg</v>
          </cell>
        </row>
        <row r="256">
          <cell r="A256" t="str">
            <v>16-A00-6010-12-11</v>
          </cell>
          <cell r="B256" t="str">
            <v>https://iiif.dl.itc.u-tokyo.ac.jp/iiif/kunshujou/A00_6010/012/012_0005.tif/2856,538,738,2096/,300/0/default.jpg</v>
          </cell>
        </row>
        <row r="257">
          <cell r="A257" t="str">
            <v>16-A00-6010-3-99</v>
          </cell>
          <cell r="B257" t="str">
            <v>https://iiif.dl.itc.u-tokyo.ac.jp/iiif/kunshujou/A00_6010/003/003_0036.tif/1065,822,1751,1038/,300/0/default.jpg</v>
          </cell>
        </row>
        <row r="258">
          <cell r="A258" t="str">
            <v>16-A00-6010-3-178</v>
          </cell>
          <cell r="B258" t="str">
            <v>https://iiif.dl.itc.u-tokyo.ac.jp/iiif/kunshujou/A00_6010/003/003_0052.tif/994,1405,883,3095/,300/0/default.jpg</v>
          </cell>
        </row>
        <row r="259">
          <cell r="A259" t="str">
            <v>16-A00-6010-12-197</v>
          </cell>
          <cell r="B259" t="str">
            <v>https://iiif.dl.itc.u-tokyo.ac.jp/iiif/kunshujou/A00_6010/012/012_0059.tif/2554,562,3512,4448/,300/0/default.jpg</v>
          </cell>
        </row>
        <row r="260">
          <cell r="A260" t="str">
            <v>16-A00-6010-4-153</v>
          </cell>
          <cell r="B260" t="str">
            <v>https://iiif.dl.itc.u-tokyo.ac.jp/iiif/kunshujou/A00_6010/004/004_0020.tif/943,618,1630,2515/,300/0/default.jpg</v>
          </cell>
        </row>
        <row r="261">
          <cell r="A261" t="str">
            <v>16-A00-6010-4-25</v>
          </cell>
          <cell r="B261" t="str">
            <v>https://iiif.dl.itc.u-tokyo.ac.jp/iiif/kunshujou/A00_6010/004/004_0006.tif/5027,3158,960,1305/,300/0/default.jpg</v>
          </cell>
        </row>
        <row r="262">
          <cell r="A262" t="str">
            <v>16-A00-6010-6-18</v>
          </cell>
          <cell r="B262" t="str">
            <v>https://iiif.dl.itc.u-tokyo.ac.jp/iiif/kunshujou/A00_6010/006/006_0011.tif/3620,817,2436,3596/,300/0/default.jpg</v>
          </cell>
        </row>
        <row r="263">
          <cell r="A263" t="str">
            <v>16-A00-6010-4-503</v>
          </cell>
          <cell r="B263" t="str">
            <v>https://iiif.dl.itc.u-tokyo.ac.jp/iiif/kunshujou/A00_6010/004/004_0062.tif/4663,2658,1444,1907/,300/0/default.jpg</v>
          </cell>
        </row>
        <row r="264">
          <cell r="A264" t="str">
            <v>16-A00-6010-5-153</v>
          </cell>
          <cell r="B264" t="str">
            <v>https://iiif.dl.itc.u-tokyo.ac.jp/iiif/kunshujou/A00_6010/005/005_0039.tif/1728,1777,1970,3159/,300/0/default.jpg</v>
          </cell>
        </row>
        <row r="265">
          <cell r="A265" t="str">
            <v>16-A00-6010-1-258</v>
          </cell>
          <cell r="B265" t="str">
            <v>https://iiif.dl.itc.u-tokyo.ac.jp/iiif/kunshujou/A00_6010/001/001_0047.tif/4007,3484,504,786/,300/0/default.jpg</v>
          </cell>
        </row>
        <row r="266">
          <cell r="A266" t="str">
            <v>16-A00-6010-4-446</v>
          </cell>
          <cell r="B266" t="str">
            <v>https://iiif.dl.itc.u-tokyo.ac.jp/iiif/kunshujou/A00_6010/004/004_0054.tif/1061,1887,685,1345/,300/0/default.jpg</v>
          </cell>
        </row>
        <row r="267">
          <cell r="A267" t="str">
            <v>16-A00-6010-15-42</v>
          </cell>
          <cell r="B267" t="str">
            <v>https://iiif.dl.itc.u-tokyo.ac.jp/iiif/kunshujou/A00_6010/015/015_0021.tif/3758,583,2753,1990/,300/0/default.jpg</v>
          </cell>
        </row>
        <row r="268">
          <cell r="A268" t="str">
            <v>16-A00-6010-15-153</v>
          </cell>
          <cell r="B268" t="str">
            <v>https://iiif.dl.itc.u-tokyo.ac.jp/iiif/kunshujou/A00_6010/015/015_0062.tif/3494,762,2994,4130/,300/0/default.jpg</v>
          </cell>
        </row>
        <row r="269">
          <cell r="A269" t="str">
            <v>16-A00-6010-10-94</v>
          </cell>
          <cell r="B269" t="str">
            <v>https://iiif.dl.itc.u-tokyo.ac.jp/iiif/kunshujou/A00_6010/010/010_0021.tif/1159,600,3401,2960/,300/0/default.jpg</v>
          </cell>
        </row>
        <row r="270">
          <cell r="A270" t="str">
            <v>16-A00-6010-4-368</v>
          </cell>
          <cell r="B270" t="str">
            <v>https://iiif.dl.itc.u-tokyo.ac.jp/iiif/kunshujou/A00_6010/004/004_0045.tif/1170,804,1586,2262/,300/0/default.jpg</v>
          </cell>
        </row>
        <row r="271">
          <cell r="A271" t="str">
            <v>16-A00-6010-3-21</v>
          </cell>
          <cell r="B271" t="str">
            <v>https://iiif.dl.itc.u-tokyo.ac.jp/iiif/kunshujou/A00_6010/003/003_0009.tif/834,605,2646,2297/,300/0/default.jpg</v>
          </cell>
        </row>
        <row r="272">
          <cell r="A272" t="str">
            <v>16-A00-6010-7-62</v>
          </cell>
          <cell r="B272" t="str">
            <v>https://iiif.dl.itc.u-tokyo.ac.jp/iiif/kunshujou/A00_6010/007/007_0038.tif/3695,615,2481,3872/,300/0/default.jpg</v>
          </cell>
        </row>
        <row r="273">
          <cell r="A273" t="str">
            <v>16-A00-6010-1-126</v>
          </cell>
          <cell r="B273" t="str">
            <v>https://iiif.dl.itc.u-tokyo.ac.jp/iiif/kunshujou/A00_6010/001/001_0020.tif/5537,3468,278,712/,300/0/default.jpg</v>
          </cell>
        </row>
        <row r="274">
          <cell r="A274" t="str">
            <v>16-A00-6010-14-38</v>
          </cell>
          <cell r="B274" t="str">
            <v>https://iiif.dl.itc.u-tokyo.ac.jp/iiif/kunshujou/A00_6010/014/014_0040.tif/3671,457,2741,4523/,300/0/default.jpg</v>
          </cell>
        </row>
        <row r="275">
          <cell r="A275" t="str">
            <v>16-A00-6010-10-126</v>
          </cell>
          <cell r="B275" t="str">
            <v>https://iiif.dl.itc.u-tokyo.ac.jp/iiif/kunshujou/A00_6010/010/010_0033.tif/3697,2772,2131,1684/,300/0/default.jpg</v>
          </cell>
        </row>
        <row r="276">
          <cell r="A276" t="str">
            <v>16-A00-6010-9-135</v>
          </cell>
          <cell r="B276" t="str">
            <v>https://iiif.dl.itc.u-tokyo.ac.jp/iiif/kunshujou/A00_6010/009/009_0030.tif/5636,686,1157,2960/,300/0/default.jpg</v>
          </cell>
        </row>
        <row r="277">
          <cell r="A277" t="str">
            <v>16-A00-6010-12-46</v>
          </cell>
          <cell r="B277" t="str">
            <v>https://iiif.dl.itc.u-tokyo.ac.jp/iiif/kunshujou/A00_6010/012/012_0010.tif/959,518,601,504/,300/0/default.jpg</v>
          </cell>
        </row>
        <row r="278">
          <cell r="A278" t="str">
            <v>16-A00-6010-4-387</v>
          </cell>
          <cell r="B278" t="str">
            <v>https://iiif.dl.itc.u-tokyo.ac.jp/iiif/kunshujou/A00_6010/004/004_0046.tif/1022,3556,756,999/,300/0/default.jpg</v>
          </cell>
        </row>
        <row r="279">
          <cell r="A279" t="str">
            <v>16-A00-6010-15-7</v>
          </cell>
          <cell r="B279" t="str">
            <v>https://iiif.dl.itc.u-tokyo.ac.jp/iiif/kunshujou/A00_6010/015/015_0004.tif/3882,1153,2559,3742/,300/0/default.jpg</v>
          </cell>
        </row>
        <row r="280">
          <cell r="A280" t="str">
            <v>16-A00-6010-9-93</v>
          </cell>
          <cell r="B280" t="str">
            <v>https://iiif.dl.itc.u-tokyo.ac.jp/iiif/kunshujou/A00_6010/009/009_0019.tif/4041,4168,2774,726/,300/0/default.jpg</v>
          </cell>
        </row>
        <row r="281">
          <cell r="A281" t="str">
            <v>16-A00-6010-13-84</v>
          </cell>
          <cell r="B281" t="str">
            <v>https://iiif.dl.itc.u-tokyo.ac.jp/iiif/kunshujou/A00_6010/013/013_0034.tif/3914,520,2655,1713/,300/0/default.jpg</v>
          </cell>
        </row>
        <row r="282">
          <cell r="A282" t="str">
            <v>16-A00-6010-8-51</v>
          </cell>
          <cell r="B282" t="str">
            <v>https://iiif.dl.itc.u-tokyo.ac.jp/iiif/kunshujou/A00_6010/008/008_0018.tif/801,513,2816,2153/,300/0/default.jpg</v>
          </cell>
        </row>
        <row r="283">
          <cell r="A283" t="str">
            <v>16-A00-6010-5-104</v>
          </cell>
          <cell r="B283" t="str">
            <v>https://iiif.dl.itc.u-tokyo.ac.jp/iiif/kunshujou/A00_6010/005/005_0027.tif/3866,3198,2137,1373/,300/0/default.jpg</v>
          </cell>
        </row>
        <row r="284">
          <cell r="A284" t="str">
            <v>16-A00-6010-4-72</v>
          </cell>
          <cell r="B284" t="str">
            <v>https://iiif.dl.itc.u-tokyo.ac.jp/iiif/kunshujou/A00_6010/004/004_0011.tif/2826,2460,612,2087/,300/0/default.jpg</v>
          </cell>
        </row>
        <row r="285">
          <cell r="A285" t="str">
            <v>16-A00-6010-4-104</v>
          </cell>
          <cell r="B285" t="str">
            <v>https://iiif.dl.itc.u-tokyo.ac.jp/iiif/kunshujou/A00_6010/004/004_0015.tif/3417,591,862,1446/,300/0/default.jpg</v>
          </cell>
        </row>
        <row r="286">
          <cell r="A286" t="str">
            <v>16-A00-6010-12-206</v>
          </cell>
          <cell r="B286" t="str">
            <v>https://iiif.dl.itc.u-tokyo.ac.jp/iiif/kunshujou/A00_6010/012/012_0068.tif/570,531,6596,4468/,300/0/default.jpg</v>
          </cell>
        </row>
        <row r="287">
          <cell r="A287" t="str">
            <v>16-A00-6010-4-411</v>
          </cell>
          <cell r="B287" t="str">
            <v>https://iiif.dl.itc.u-tokyo.ac.jp/iiif/kunshujou/A00_6010/004/004_0050.tif/1142,558,1036,1101/,300/0/default.jpg</v>
          </cell>
        </row>
        <row r="288">
          <cell r="A288" t="str">
            <v>16-A00-6010-15-104</v>
          </cell>
          <cell r="B288" t="str">
            <v>https://iiif.dl.itc.u-tokyo.ac.jp/iiif/kunshujou/A00_6010/015/015_0047.tif/5089,879,1469,4013/,300/0/default.jpg</v>
          </cell>
        </row>
        <row r="289">
          <cell r="A289" t="str">
            <v>16-A00-6010-15-15</v>
          </cell>
          <cell r="B289" t="str">
            <v>https://iiif.dl.itc.u-tokyo.ac.jp/iiif/kunshujou/A00_6010/015/015_0007.tif/1997,752,1461,747/,300/0/default.jpg</v>
          </cell>
        </row>
        <row r="290">
          <cell r="A290" t="str">
            <v>16-A00-6010-14-104</v>
          </cell>
          <cell r="B290" t="str">
            <v>https://iiif.dl.itc.u-tokyo.ac.jp/iiif/kunshujou/A00_6010/014/014_0052.tif/2595,3731,1060,1142/,300/0/default.jpg</v>
          </cell>
        </row>
        <row r="291">
          <cell r="A291" t="str">
            <v>16-A00-6010-11-56</v>
          </cell>
          <cell r="B291" t="str">
            <v>https://iiif.dl.itc.u-tokyo.ac.jp/iiif/kunshujou/A00_6010/011/011_0061.tif/980,585,1913,2810/,300/0/default.jpg</v>
          </cell>
        </row>
        <row r="292">
          <cell r="A292" t="str">
            <v>16-A00-6010-7-74</v>
          </cell>
          <cell r="B292" t="str">
            <v>https://iiif.dl.itc.u-tokyo.ac.jp/iiif/kunshujou/A00_6010/007/007_0045.tif/1002,772,2586,3708/,300/0/default.jpg</v>
          </cell>
        </row>
        <row r="293">
          <cell r="A293" t="str">
            <v>16-A00-6010-5-49</v>
          </cell>
          <cell r="B293" t="str">
            <v>https://iiif.dl.itc.u-tokyo.ac.jp/iiif/kunshujou/A00_6010/005/005_0018.tif/1088,954,2623,3545/,300/0/default.jpg</v>
          </cell>
        </row>
        <row r="294">
          <cell r="A294" t="str">
            <v>16-A00-6010-1-130</v>
          </cell>
          <cell r="B294" t="str">
            <v>https://iiif.dl.itc.u-tokyo.ac.jp/iiif/kunshujou/A00_6010/001/001_0020.tif/3308,3166,1008,1015/,300/0/default.jpg</v>
          </cell>
        </row>
        <row r="295">
          <cell r="A295" t="str">
            <v>16-A00-6010-3-37</v>
          </cell>
          <cell r="B295" t="str">
            <v>https://iiif.dl.itc.u-tokyo.ac.jp/iiif/kunshujou/A00_6010/003/003_0015.tif/3737,3341,2319,947/,300/0/default.jpg</v>
          </cell>
        </row>
        <row r="296">
          <cell r="A296" t="str">
            <v>16-A00-6010-12-139</v>
          </cell>
          <cell r="B296" t="str">
            <v>https://iiif.dl.itc.u-tokyo.ac.jp/iiif/kunshujou/A00_6010/012/012_0028.tif/3808,3358,2227,1228/,300/0/default.jpg</v>
          </cell>
        </row>
        <row r="297">
          <cell r="A297" t="str">
            <v>16-A00-6010-10-82</v>
          </cell>
          <cell r="B297" t="str">
            <v>https://iiif.dl.itc.u-tokyo.ac.jp/iiif/kunshujou/A00_6010/010/010_0018.tif/5281,2582,559,978/,300/0/default.jpg</v>
          </cell>
        </row>
        <row r="298">
          <cell r="A298" t="str">
            <v>16-A00-6010-10-4</v>
          </cell>
          <cell r="B298" t="str">
            <v>https://iiif.dl.itc.u-tokyo.ac.jp/iiif/kunshujou/A00_6010/010/010_0003.tif/1053,808,944,1236/,300/0/default.jpg</v>
          </cell>
        </row>
        <row r="299">
          <cell r="A299" t="str">
            <v>16-A00-6010-9-85</v>
          </cell>
          <cell r="B299" t="str">
            <v>https://iiif.dl.itc.u-tokyo.ac.jp/iiif/kunshujou/A00_6010/009/009_0017.tif/933,594,2916,2157/,300/0/default.jpg</v>
          </cell>
        </row>
        <row r="300">
          <cell r="A300" t="str">
            <v>16-A00-6010-4-391</v>
          </cell>
          <cell r="B300" t="str">
            <v>https://iiif.dl.itc.u-tokyo.ac.jp/iiif/kunshujou/A00_6010/004/004_0047.tif/5242,3464,660,1057/,300/0/default.jpg</v>
          </cell>
        </row>
        <row r="301">
          <cell r="A301" t="str">
            <v>16-A00-6010-12-50</v>
          </cell>
          <cell r="B301" t="str">
            <v>https://iiif.dl.itc.u-tokyo.ac.jp/iiif/kunshujou/A00_6010/012/012_0011.tif/3703,500,2493,1684/,300/0/default.jpg</v>
          </cell>
        </row>
        <row r="302">
          <cell r="A302" t="str">
            <v>16-A00-6010-3-139</v>
          </cell>
          <cell r="B302" t="str">
            <v>https://iiif.dl.itc.u-tokyo.ac.jp/iiif/kunshujou/A00_6010/003/003_0045.tif/2622,626,1770,2448/,300/0/default.jpg</v>
          </cell>
        </row>
        <row r="303">
          <cell r="A303" t="str">
            <v>16-A00-6010-9-123</v>
          </cell>
          <cell r="B303" t="str">
            <v>https://iiif.dl.itc.u-tokyo.ac.jp/iiif/kunshujou/A00_6010/009/009_0025.tif/836,773,5941,4027/,300/0/default.jpg</v>
          </cell>
        </row>
        <row r="304">
          <cell r="A304" t="str">
            <v>16-A00-6010-10-130</v>
          </cell>
          <cell r="B304" t="str">
            <v>https://iiif.dl.itc.u-tokyo.ac.jp/iiif/kunshujou/A00_6010/010/010_0033.tif/1001,3005,1063,1391/,300/0/default.jpg</v>
          </cell>
        </row>
        <row r="305">
          <cell r="A305" t="str">
            <v>16-A00-6010-2-139</v>
          </cell>
          <cell r="B305" t="str">
            <v>https://iiif.dl.itc.u-tokyo.ac.jp/iiif/kunshujou/A00_6010/002/002_0043.tif/3494,3072,2524,1343/,300/0/default.jpg</v>
          </cell>
        </row>
        <row r="306">
          <cell r="A306" t="str">
            <v>16-A00-6010-4-112</v>
          </cell>
          <cell r="B306" t="str">
            <v>https://iiif.dl.itc.u-tokyo.ac.jp/iiif/kunshujou/A00_6010/004/004_0015.tif/912,1653,1037,1196/,300/0/default.jpg</v>
          </cell>
        </row>
        <row r="307">
          <cell r="A307" t="str">
            <v>16-A00-6010-6-59</v>
          </cell>
          <cell r="B307" t="str">
            <v>https://iiif.dl.itc.u-tokyo.ac.jp/iiif/kunshujou/A00_6010/006/006_0031.tif/2326,533,1352,3880/,300/0/default.jpg</v>
          </cell>
        </row>
        <row r="308">
          <cell r="A308" t="str">
            <v>16-A00-6010-4-64</v>
          </cell>
          <cell r="B308" t="str">
            <v>https://iiif.dl.itc.u-tokyo.ac.jp/iiif/kunshujou/A00_6010/004/004_0010.tif/945,674,1554,1776/,300/0/default.jpg</v>
          </cell>
        </row>
        <row r="309">
          <cell r="A309" t="str">
            <v>16-A00-6010-5-112</v>
          </cell>
          <cell r="B309" t="str">
            <v>https://iiif.dl.itc.u-tokyo.ac.jp/iiif/kunshujou/A00_6010/005/005_0028.tif/1054,3134,1054,1367/,300/0/default.jpg</v>
          </cell>
        </row>
        <row r="310">
          <cell r="A310" t="str">
            <v>16-A00-6010-8-47</v>
          </cell>
          <cell r="B310" t="str">
            <v>https://iiif.dl.itc.u-tokyo.ac.jp/iiif/kunshujou/A00_6010/008/008_0017.tif/3672,497,2769,1961/,300/0/default.jpg</v>
          </cell>
        </row>
        <row r="311">
          <cell r="A311" t="str">
            <v>16-A00-6010-13-92</v>
          </cell>
          <cell r="B311" t="str">
            <v>https://iiif.dl.itc.u-tokyo.ac.jp/iiif/kunshujou/A00_6010/013/013_0035.tif/4118,3534,2282,1399/,300/0/default.jpg</v>
          </cell>
        </row>
        <row r="312">
          <cell r="A312" t="str">
            <v>16-A00-6010-11-40</v>
          </cell>
          <cell r="B312" t="str">
            <v>https://iiif.dl.itc.u-tokyo.ac.jp/iiif/kunshujou/A00_6010/011/011_0040.tif/957,638,5443,3865/,300/0/default.jpg</v>
          </cell>
        </row>
        <row r="313">
          <cell r="A313" t="str">
            <v>16-A00-6010-1-219</v>
          </cell>
          <cell r="B313" t="str">
            <v>https://iiif.dl.itc.u-tokyo.ac.jp/iiif/kunshujou/A00_6010/001/001_0041.tif/1160,2987,919,1038/,300/0/default.jpg</v>
          </cell>
        </row>
        <row r="314">
          <cell r="A314" t="str">
            <v>16-A00-6010-15-112</v>
          </cell>
          <cell r="B314" t="str">
            <v>https://iiif.dl.itc.u-tokyo.ac.jp/iiif/kunshujou/A00_6010/015/015_0049.tif/887,871,1399,4029/,300/0/default.jpg</v>
          </cell>
        </row>
        <row r="315">
          <cell r="A315" t="str">
            <v>16-A00-6010-4-407</v>
          </cell>
          <cell r="B315" t="str">
            <v>https://iiif.dl.itc.u-tokyo.ac.jp/iiif/kunshujou/A00_6010/004/004_0049.tif/2197,2102,1389,2450/,300/0/default.jpg</v>
          </cell>
        </row>
        <row r="316">
          <cell r="A316" t="str">
            <v>16-A00-6010-12-210</v>
          </cell>
          <cell r="B316" t="str">
            <v>https://iiif.dl.itc.u-tokyo.ac.jp/iiif/kunshujou/A00_6010/012/012_0072.tif/920,534,5241,4067/,300/0/default.jpg</v>
          </cell>
        </row>
        <row r="317">
          <cell r="A317" t="str">
            <v>16-A00-6010-12-210</v>
          </cell>
          <cell r="B317" t="str">
            <v>https://iiif.dl.itc.u-tokyo.ac.jp/iiif/kunshujou/A00_6010/012/012_0073.tif/4895,518,1331,4051/,300/0/default.jpg</v>
          </cell>
        </row>
        <row r="318">
          <cell r="A318" t="str">
            <v>16-A00-6010-4-329</v>
          </cell>
          <cell r="B318" t="str">
            <v>https://iiif.dl.itc.u-tokyo.ac.jp/iiif/kunshujou/A00_6010/004/004_0039.tif/1006,687,2381,1491/,300/0/default.jpg</v>
          </cell>
        </row>
        <row r="319">
          <cell r="A319" t="str">
            <v>16-A00-6010-4-283</v>
          </cell>
          <cell r="B319" t="str">
            <v>https://iiif.dl.itc.u-tokyo.ac.jp/iiif/kunshujou/A00_6010/004/004_0031.tif/1004,524,3697,3200/,300/0/default.jpg</v>
          </cell>
        </row>
        <row r="320">
          <cell r="A320" t="str">
            <v>16-A00-6010-14-3</v>
          </cell>
          <cell r="B320" t="str">
            <v>https://iiif.dl.itc.u-tokyo.ac.jp/iiif/kunshujou/A00_6010/014/014_0004.tif/3711,1246,2806,3728/,300/0/default.jpg</v>
          </cell>
        </row>
        <row r="321">
          <cell r="A321" t="str">
            <v>16-A00-6010-3-60</v>
          </cell>
          <cell r="B321" t="str">
            <v>https://iiif.dl.itc.u-tokyo.ac.jp/iiif/kunshujou/A00_6010/003/003_0024.tif/4367,641,1723,3793/,300/0/default.jpg</v>
          </cell>
        </row>
        <row r="322">
          <cell r="A322" t="str">
            <v>16-A00-6010-3-181</v>
          </cell>
          <cell r="B322" t="str">
            <v>https://iiif.dl.itc.u-tokyo.ac.jp/iiif/kunshujou/A00_6010/003/003_0055.tif/4380,598,1753,3870/,300/0/default.jpg</v>
          </cell>
        </row>
        <row r="323">
          <cell r="A323" t="str">
            <v>16-A00-6010-1-167</v>
          </cell>
          <cell r="B323" t="str">
            <v>https://iiif.dl.itc.u-tokyo.ac.jp/iiif/kunshujou/A00_6010/001/001_0030.tif/2674,509,3131,2117/,300/0/default.jpg</v>
          </cell>
        </row>
        <row r="324">
          <cell r="A324" t="str">
            <v>16-A00-6010-7-23</v>
          </cell>
          <cell r="B324" t="str">
            <v>https://iiif.dl.itc.u-tokyo.ac.jp/iiif/kunshujou/A00_6010/007/007_0014.tif/3777,698,2436,3775/,300/0/default.jpg</v>
          </cell>
        </row>
        <row r="325">
          <cell r="A325" t="str">
            <v>16-A00-6010-14-96</v>
          </cell>
          <cell r="B325" t="str">
            <v>https://iiif.dl.itc.u-tokyo.ac.jp/iiif/kunshujou/A00_6010/014/014_0052.tif/3911,423,680,1924/,300/0/default.jpg</v>
          </cell>
        </row>
        <row r="326">
          <cell r="A326" t="str">
            <v>16-A00-6010-14-79</v>
          </cell>
          <cell r="B326" t="str">
            <v>https://iiif.dl.itc.u-tokyo.ac.jp/iiif/kunshujou/A00_6010/014/014_0049.tif/3766,1805,2652,3142/,300/0/default.jpg</v>
          </cell>
        </row>
        <row r="327">
          <cell r="A327" t="str">
            <v>16-A00-6010-1-188</v>
          </cell>
          <cell r="B327" t="str">
            <v>https://iiif.dl.itc.u-tokyo.ac.jp/iiif/kunshujou/A00_6010/001/001_0034.tif/926,597,4895,3466/,300/0/default.jpg</v>
          </cell>
        </row>
        <row r="328">
          <cell r="A328" t="str">
            <v>16-A00-6010-10-167</v>
          </cell>
          <cell r="B328" t="str">
            <v>https://iiif.dl.itc.u-tokyo.ac.jp/iiif/kunshujou/A00_6010/010/010_0052.tif/2020,1193,2882,2259/,300/0/default.jpg</v>
          </cell>
        </row>
        <row r="329">
          <cell r="A329" t="str">
            <v>16-A00-6010-12-181</v>
          </cell>
          <cell r="B329" t="str">
            <v>https://iiif.dl.itc.u-tokyo.ac.jp/iiif/kunshujou/A00_6010/012/012_0047.tif/1960,557,1648,4004/,300/0/default.jpg</v>
          </cell>
        </row>
        <row r="330">
          <cell r="A330" t="str">
            <v>16-A00-6010-8-10</v>
          </cell>
          <cell r="B330" t="str">
            <v>https://iiif.dl.itc.u-tokyo.ac.jp/iiif/kunshujou/A00_6010/008/008_0007.tif/3745,498,864,1091/,300/0/default.jpg</v>
          </cell>
        </row>
        <row r="331">
          <cell r="A331" t="str">
            <v>16-A00-6010-5-145</v>
          </cell>
          <cell r="B331" t="str">
            <v>https://iiif.dl.itc.u-tokyo.ac.jp/iiif/kunshujou/A00_6010/005/005_0035.tif/1136,575,823,3820/,300/0/default.jpg</v>
          </cell>
        </row>
        <row r="332">
          <cell r="A332" t="str">
            <v>16-A00-6010-4-33</v>
          </cell>
          <cell r="B332" t="str">
            <v>https://iiif.dl.itc.u-tokyo.ac.jp/iiif/kunshujou/A00_6010/004/004_0006.tif/1646,2230,759,2314/,300/0/default.jpg</v>
          </cell>
        </row>
        <row r="333">
          <cell r="A333" t="str">
            <v>16-A00-6010-2-8</v>
          </cell>
          <cell r="B333" t="str">
            <v>https://iiif.dl.itc.u-tokyo.ac.jp/iiif/kunshujou/A00_6010/002/002_0003.tif/3918,3429,423,1022/,300/0/default.jpg</v>
          </cell>
        </row>
        <row r="334">
          <cell r="A334" t="str">
            <v>16-A00-6010-4-145</v>
          </cell>
          <cell r="B334" t="str">
            <v>https://iiif.dl.itc.u-tokyo.ac.jp/iiif/kunshujou/A00_6010/004/004_0019.tif/3757,1533,2233,3027/,300/0/default.jpg</v>
          </cell>
        </row>
        <row r="335">
          <cell r="A335" t="str">
            <v>16-A00-6010-15-54</v>
          </cell>
          <cell r="B335" t="str">
            <v>https://iiif.dl.itc.u-tokyo.ac.jp/iiif/kunshujou/A00_6010/015/015_0031.tif/4840,2458,1671,2426/,300/0/default.jpg</v>
          </cell>
        </row>
        <row r="336">
          <cell r="A336" t="str">
            <v>16-A00-6010-15-145</v>
          </cell>
          <cell r="B336" t="str">
            <v>https://iiif.dl.itc.u-tokyo.ac.jp/iiif/kunshujou/A00_6010/015/015_0058.tif/2615,3455,994,1406/,300/0/default.jpg</v>
          </cell>
        </row>
        <row r="337">
          <cell r="A337" t="str">
            <v>16-A00-6010-4-450</v>
          </cell>
          <cell r="B337" t="str">
            <v>https://iiif.dl.itc.u-tokyo.ac.jp/iiif/kunshujou/A00_6010/004/004_0055.tif/4138,477,606,1389/,300/0/default.jpg</v>
          </cell>
        </row>
        <row r="338">
          <cell r="A338" t="str">
            <v>16-A00-6010-11-17</v>
          </cell>
          <cell r="B338" t="str">
            <v>https://iiif.dl.itc.u-tokyo.ac.jp/iiif/kunshujou/A00_6010/011/011_0013.tif/1002,630,5144,3865/,300/0/default.jpg</v>
          </cell>
        </row>
        <row r="339">
          <cell r="A339" t="str">
            <v>16-A00-6010-8-11</v>
          </cell>
          <cell r="B339" t="str">
            <v>https://iiif.dl.itc.u-tokyo.ac.jp/iiif/kunshujou/A00_6010/008/008_0007.tif/2503,481,780,1160/,300/0/default.jpg</v>
          </cell>
        </row>
        <row r="340">
          <cell r="A340" t="str">
            <v>16-A00-6010-5-144</v>
          </cell>
          <cell r="B340" t="str">
            <v>https://iiif.dl.itc.u-tokyo.ac.jp/iiif/kunshujou/A00_6010/005/005_0035.tif/1939,3318,919,1103/,300/0/default.jpg</v>
          </cell>
        </row>
        <row r="341">
          <cell r="A341" t="str">
            <v>16-A00-6010-4-32</v>
          </cell>
          <cell r="B341" t="str">
            <v>https://iiif.dl.itc.u-tokyo.ac.jp/iiif/kunshujou/A00_6010/004/004_0006.tif/928,1562,681,926/,300/0/default.jpg</v>
          </cell>
        </row>
        <row r="342">
          <cell r="A342" t="str">
            <v>16-A00-6010-4-144</v>
          </cell>
          <cell r="B342" t="str">
            <v>https://iiif.dl.itc.u-tokyo.ac.jp/iiif/kunshujou/A00_6010/004/004_0019.tif/3938,618,666,899/,300/0/default.jpg</v>
          </cell>
        </row>
        <row r="343">
          <cell r="A343" t="str">
            <v>16-A00-6010-2-9</v>
          </cell>
          <cell r="B343" t="str">
            <v>https://iiif.dl.itc.u-tokyo.ac.jp/iiif/kunshujou/A00_6010/002/002_0003.tif/3358,3592,616,824/,300/0/default.jpg</v>
          </cell>
        </row>
        <row r="344">
          <cell r="A344" t="str">
            <v>16-A00-6010-15-144</v>
          </cell>
          <cell r="B344" t="str">
            <v>https://iiif.dl.itc.u-tokyo.ac.jp/iiif/kunshujou/A00_6010/015/015_0058.tif/2762,1758,823,1749/,300/0/default.jpg</v>
          </cell>
        </row>
        <row r="345">
          <cell r="A345" t="str">
            <v>16-A00-6010-15-55</v>
          </cell>
          <cell r="B345" t="str">
            <v>https://iiif.dl.itc.u-tokyo.ac.jp/iiif/kunshujou/A00_6010/015/015_0031.tif/3827,1009,788,1512/,300/0/default.jpg</v>
          </cell>
        </row>
        <row r="346">
          <cell r="A346" t="str">
            <v>16-A00-6010-4-451</v>
          </cell>
          <cell r="B346" t="str">
            <v>https://iiif.dl.itc.u-tokyo.ac.jp/iiif/kunshujou/A00_6010/004/004_0055.tif/3672,612,425,526/,300/0/default.jpg</v>
          </cell>
        </row>
        <row r="347">
          <cell r="A347" t="str">
            <v>16-A00-6010-11-16</v>
          </cell>
          <cell r="B347" t="str">
            <v>https://iiif.dl.itc.u-tokyo.ac.jp/iiif/kunshujou/A00_6010/011/011_0012.tif/1187,598,4864,3921/,300/0/default.jpg</v>
          </cell>
        </row>
        <row r="348">
          <cell r="A348" t="str">
            <v>16-A00-6010-4-328</v>
          </cell>
          <cell r="B348" t="str">
            <v>https://iiif.dl.itc.u-tokyo.ac.jp/iiif/kunshujou/A00_6010/004/004_0039.tif/3564,3105,1134,1402/,300/0/default.jpg</v>
          </cell>
        </row>
        <row r="349">
          <cell r="A349" t="str">
            <v>16-A00-6010-14-2</v>
          </cell>
          <cell r="B349" t="str">
            <v>https://iiif.dl.itc.u-tokyo.ac.jp/iiif/kunshujou/A00_6010/014/014_0003.tif/873,476,5666,4469/,300/0/default.jpg</v>
          </cell>
        </row>
        <row r="350">
          <cell r="A350" t="str">
            <v>16-A00-6010-4-282</v>
          </cell>
          <cell r="B350" t="str">
            <v>https://iiif.dl.itc.u-tokyo.ac.jp/iiif/kunshujou/A00_6010/004/004_0031.tif/4667,560,1415,2513/,300/0/default.jpg</v>
          </cell>
        </row>
        <row r="351">
          <cell r="A351" t="str">
            <v>16-A00-6010-3-180</v>
          </cell>
          <cell r="B351" t="str">
            <v>https://iiif.dl.itc.u-tokyo.ac.jp/iiif/kunshujou/A00_6010/003/003_0054.tif/959,590,5150,3030/,300/0/default.jpg</v>
          </cell>
        </row>
        <row r="352">
          <cell r="A352" t="str">
            <v>16-A00-6010-3-61</v>
          </cell>
          <cell r="B352" t="str">
            <v>https://iiif.dl.itc.u-tokyo.ac.jp/iiif/kunshujou/A00_6010/003/003_0024.tif/3467,675,958,3838/,300/0/default.jpg</v>
          </cell>
        </row>
        <row r="353">
          <cell r="A353" t="str">
            <v>16-A00-6010-7-22</v>
          </cell>
          <cell r="B353" t="str">
            <v>https://iiif.dl.itc.u-tokyo.ac.jp/iiif/kunshujou/A00_6010/007/007_0013.tif/972,757,2511,3715/,300/0/default.jpg</v>
          </cell>
        </row>
        <row r="354">
          <cell r="A354" t="str">
            <v>16-A00-6010-1-166</v>
          </cell>
          <cell r="B354" t="str">
            <v>https://iiif.dl.itc.u-tokyo.ac.jp/iiif/kunshujou/A00_6010/001/001_0029.tif/892,472,3122,3883/,300/0/default.jpg</v>
          </cell>
        </row>
        <row r="355">
          <cell r="A355" t="str">
            <v>16-A00-6010-14-97</v>
          </cell>
          <cell r="B355" t="str">
            <v>https://iiif.dl.itc.u-tokyo.ac.jp/iiif/kunshujou/A00_6010/014/014_0052.tif/3881,2150,776,2798/,300/0/default.jpg</v>
          </cell>
        </row>
        <row r="356">
          <cell r="A356" t="str">
            <v>16-A00-6010-14-78</v>
          </cell>
          <cell r="B356" t="str">
            <v>https://iiif.dl.itc.u-tokyo.ac.jp/iiif/kunshujou/A00_6010/014/014_0049.tif/5151,1859,1243,1134/,300/0/default.jpg</v>
          </cell>
        </row>
        <row r="357">
          <cell r="A357" t="str">
            <v>16-A00-6010-1-189</v>
          </cell>
          <cell r="B357" t="str">
            <v>https://iiif.dl.itc.u-tokyo.ac.jp/iiif/kunshujou/A00_6010/001/001_0035.tif/3080,467,2697,3837/,300/0/default.jpg</v>
          </cell>
        </row>
        <row r="358">
          <cell r="A358" t="str">
            <v>16-A00-6010-10-166</v>
          </cell>
          <cell r="B358" t="str">
            <v>https://iiif.dl.itc.u-tokyo.ac.jp/iiif/kunshujou/A00_6010/010/010_0051.tif/1136,630,4933,2440/,300/0/default.jpg</v>
          </cell>
        </row>
        <row r="359">
          <cell r="A359" t="str">
            <v>16-A00-6010-10-166</v>
          </cell>
          <cell r="B359" t="str">
            <v>https://iiif.dl.itc.u-tokyo.ac.jp/iiif/kunshujou/A00_6010/010/010_0053.tif/1254,1955,4876,2515/,300/0/default.jpg</v>
          </cell>
        </row>
        <row r="360">
          <cell r="A360" t="str">
            <v>16-A00-6010-12-180</v>
          </cell>
          <cell r="B360" t="str">
            <v>https://iiif.dl.itc.u-tokyo.ac.jp/iiif/kunshujou/A00_6010/012/012_0047.tif/3736,692,2425,3893/,300/0/default.jpg</v>
          </cell>
        </row>
        <row r="361">
          <cell r="A361" t="str">
            <v>16-A00-6010-4-113</v>
          </cell>
          <cell r="B361" t="str">
            <v>https://iiif.dl.itc.u-tokyo.ac.jp/iiif/kunshujou/A00_6010/004/004_0015.tif/1962,2536,1385,2032/,300/0/default.jpg</v>
          </cell>
        </row>
        <row r="362">
          <cell r="A362" t="str">
            <v>16-A00-6010-4-65</v>
          </cell>
          <cell r="B362" t="str">
            <v>https://iiif.dl.itc.u-tokyo.ac.jp/iiif/kunshujou/A00_6010/004/004_0010.tif/876,2618,2589,1839/,300/0/default.jpg</v>
          </cell>
        </row>
        <row r="363">
          <cell r="A363" t="str">
            <v>16-A00-6010-6-58</v>
          </cell>
          <cell r="B363" t="str">
            <v>https://iiif.dl.itc.u-tokyo.ac.jp/iiif/kunshujou/A00_6010/006/006_0031.tif/3673,503,2571,4000/,300/0/default.jpg</v>
          </cell>
        </row>
        <row r="364">
          <cell r="A364" t="str">
            <v>16-A00-6010-5-113</v>
          </cell>
          <cell r="B364" t="str">
            <v>https://iiif.dl.itc.u-tokyo.ac.jp/iiif/kunshujou/A00_6010/005/005_0029.tif/3824,744,2329,3430/,300/0/default.jpg</v>
          </cell>
        </row>
        <row r="365">
          <cell r="A365" t="str">
            <v>16-A00-6010-13-93</v>
          </cell>
          <cell r="B365" t="str">
            <v>https://iiif.dl.itc.u-tokyo.ac.jp/iiif/kunshujou/A00_6010/013/013_0035.tif/943,571,2621,1620/,300/0/default.jpg</v>
          </cell>
        </row>
        <row r="366">
          <cell r="A366" t="str">
            <v>16-A00-6010-8-46</v>
          </cell>
          <cell r="B366" t="str">
            <v>https://iiif.dl.itc.u-tokyo.ac.jp/iiif/kunshujou/A00_6010/008/008_0016.tif/785,459,2839,3185/,300/0/default.jpg</v>
          </cell>
        </row>
        <row r="367">
          <cell r="A367" t="str">
            <v>16-A00-6010-11-41</v>
          </cell>
          <cell r="B367" t="str">
            <v>https://iiif.dl.itc.u-tokyo.ac.jp/iiif/kunshujou/A00_6010/011/011_0041.tif/942,615,5114,4000/,300/0/default.jpg</v>
          </cell>
        </row>
        <row r="368">
          <cell r="A368" t="str">
            <v>16-A00-6010-1-218</v>
          </cell>
          <cell r="B368" t="str">
            <v>https://iiif.dl.itc.u-tokyo.ac.jp/iiif/kunshujou/A00_6010/001/001_0041.tif/2246,2824,560,1401/,300/0/default.jpg</v>
          </cell>
        </row>
        <row r="369">
          <cell r="A369" t="str">
            <v>16-A00-6010-15-113</v>
          </cell>
          <cell r="B369" t="str">
            <v>https://iiif.dl.itc.u-tokyo.ac.jp/iiif/kunshujou/A00_6010/015/015_0050.tif/3712,544,2792,1329/,300/0/default.jpg</v>
          </cell>
        </row>
        <row r="370">
          <cell r="A370" t="str">
            <v>16-A00-6010-4-406</v>
          </cell>
          <cell r="B370" t="str">
            <v>https://iiif.dl.itc.u-tokyo.ac.jp/iiif/kunshujou/A00_6010/004/004_0049.tif/1036,662,1133,1547/,300/0/default.jpg</v>
          </cell>
        </row>
        <row r="371">
          <cell r="A371" t="str">
            <v>16-A00-6010-12-211</v>
          </cell>
          <cell r="B371" t="str">
            <v>https://iiif.dl.itc.u-tokyo.ac.jp/iiif/kunshujou/A00_6010/012/012_0073.tif/1507,795,2346,3504/,300/0/default.jpg</v>
          </cell>
        </row>
        <row r="372">
          <cell r="A372" t="str">
            <v>16-A00-6010-12-211</v>
          </cell>
          <cell r="B372" t="str">
            <v>https://iiif.dl.itc.u-tokyo.ac.jp/iiif/kunshujou/A00_6010/012/012_0074.tif/1547,772,4559,3496/,300/0/default.jpg</v>
          </cell>
        </row>
        <row r="373">
          <cell r="A373" t="str">
            <v>16-A00-6010-12-211</v>
          </cell>
          <cell r="B373" t="str">
            <v>https://iiif.dl.itc.u-tokyo.ac.jp/iiif/kunshujou/A00_6010/012/012_0075.tif/3586,795,2536,3488/,300/0/default.jpg</v>
          </cell>
        </row>
        <row r="374">
          <cell r="A374" t="str">
            <v>16-A00-6010-5-48</v>
          </cell>
          <cell r="B374" t="str">
            <v>https://iiif.dl.itc.u-tokyo.ac.jp/iiif/kunshujou/A00_6010/005/005_0018.tif/3835,923,2371,3545/,300/0/default.jpg</v>
          </cell>
        </row>
        <row r="375">
          <cell r="A375" t="str">
            <v>16-A00-6010-1-131</v>
          </cell>
          <cell r="B375" t="str">
            <v>https://iiif.dl.itc.u-tokyo.ac.jp/iiif/kunshujou/A00_6010/001/001_0020.tif/2635,3273,617,910/,300/0/default.jpg</v>
          </cell>
        </row>
        <row r="376">
          <cell r="A376" t="str">
            <v>16-A00-6010-7-75</v>
          </cell>
          <cell r="B376" t="str">
            <v>https://iiif.dl.itc.u-tokyo.ac.jp/iiif/kunshujou/A00_6010/007/007_0046.tif/1638,802,4583,3573/,300/0/default.jpg</v>
          </cell>
        </row>
        <row r="377">
          <cell r="A377" t="str">
            <v>16-A00-6010-3-36</v>
          </cell>
          <cell r="B377" t="str">
            <v>https://iiif.dl.itc.u-tokyo.ac.jp/iiif/kunshujou/A00_6010/003/003_0015.tif/947,675,1082,3793/,300/0/default.jpg</v>
          </cell>
        </row>
        <row r="378">
          <cell r="A378" t="str">
            <v>16-A00-6010-12-138</v>
          </cell>
          <cell r="B378" t="str">
            <v>https://iiif.dl.itc.u-tokyo.ac.jp/iiif/kunshujou/A00_6010/012/012_0028.tif/1047,536,1337,2000/,300/0/default.jpg</v>
          </cell>
        </row>
        <row r="379">
          <cell r="A379" t="str">
            <v>16-A00-6010-10-83</v>
          </cell>
          <cell r="B379" t="str">
            <v>https://iiif.dl.itc.u-tokyo.ac.jp/iiif/kunshujou/A00_6010/010/010_0018.tif/4518,2597,679,985/,300/0/default.jpg</v>
          </cell>
        </row>
        <row r="380">
          <cell r="A380" t="str">
            <v>16-A00-6010-10-5</v>
          </cell>
          <cell r="B380" t="str">
            <v>https://iiif.dl.itc.u-tokyo.ac.jp/iiif/kunshujou/A00_6010/010/010_0003.tif/2730,2485,753,1008/,300/0/default.jpg</v>
          </cell>
        </row>
        <row r="381">
          <cell r="A381" t="str">
            <v>16-A00-6010-4-390</v>
          </cell>
          <cell r="B381" t="str">
            <v>https://iiif.dl.itc.u-tokyo.ac.jp/iiif/kunshujou/A00_6010/004/004_0047.tif/1126,592,1342,2448/,300/0/default.jpg</v>
          </cell>
        </row>
        <row r="382">
          <cell r="A382" t="str">
            <v>16-A00-6010-12-51</v>
          </cell>
          <cell r="B382" t="str">
            <v>https://iiif.dl.itc.u-tokyo.ac.jp/iiif/kunshujou/A00_6010/012/012_0011.tif/3657,2144,2536,2425/,300/0/default.jpg</v>
          </cell>
        </row>
        <row r="383">
          <cell r="A383" t="str">
            <v>16-A00-6010-9-84</v>
          </cell>
          <cell r="B383" t="str">
            <v>https://iiif.dl.itc.u-tokyo.ac.jp/iiif/kunshujou/A00_6010/009/009_0017.tif/3954,649,931,2157/,300/0/default.jpg</v>
          </cell>
        </row>
        <row r="384">
          <cell r="A384" t="str">
            <v>16-A00-6010-9-122</v>
          </cell>
          <cell r="B384" t="str">
            <v>https://iiif.dl.itc.u-tokyo.ac.jp/iiif/kunshujou/A00_6010/009/009_0024.tif/5346,3883,757,986/,300/0/default.jpg</v>
          </cell>
        </row>
        <row r="385">
          <cell r="A385" t="str">
            <v>16-A00-6010-3-138</v>
          </cell>
          <cell r="B385" t="str">
            <v>https://iiif.dl.itc.u-tokyo.ac.jp/iiif/kunshujou/A00_6010/003/003_0045.tif/4412,705,1693,2412/,300/0/default.jpg</v>
          </cell>
        </row>
        <row r="386">
          <cell r="A386" t="str">
            <v>16-A00-6010-10-131</v>
          </cell>
          <cell r="B386" t="str">
            <v>https://iiif.dl.itc.u-tokyo.ac.jp/iiif/kunshujou/A00_6010/010/010_0034.tif/4703,550,1385,2320/,300/0/default.jpg</v>
          </cell>
        </row>
        <row r="387">
          <cell r="A387" t="str">
            <v>16-A00-6010-2-138</v>
          </cell>
          <cell r="B387" t="str">
            <v>https://iiif.dl.itc.u-tokyo.ac.jp/iiif/kunshujou/A00_6010/002/002_0043.tif/3456,668,2608,2384/,300/0/default.jpg</v>
          </cell>
        </row>
        <row r="388">
          <cell r="A388" t="str">
            <v>16-A00-6010-8-50</v>
          </cell>
          <cell r="B388" t="str">
            <v>https://iiif.dl.itc.u-tokyo.ac.jp/iiif/kunshujou/A00_6010/008/008_0018.tif/3672,651,2723,3778/,300/0/default.jpg</v>
          </cell>
        </row>
        <row r="389">
          <cell r="A389" t="str">
            <v>16-A00-6010-13-85</v>
          </cell>
          <cell r="B389" t="str">
            <v>https://iiif.dl.itc.u-tokyo.ac.jp/iiif/kunshujou/A00_6010/013/013_0034.tif/4050,2226,2358,1356/,300/0/default.jpg</v>
          </cell>
        </row>
        <row r="390">
          <cell r="A390" t="str">
            <v>16-A00-6010-5-105</v>
          </cell>
          <cell r="B390" t="str">
            <v>https://iiif.dl.itc.u-tokyo.ac.jp/iiif/kunshujou/A00_6010/005/005_0027.tif/1046,3322,2575,1204/,300/0/default.jpg</v>
          </cell>
        </row>
        <row r="391">
          <cell r="A391" t="str">
            <v>16-A00-6010-4-73</v>
          </cell>
          <cell r="B391" t="str">
            <v>https://iiif.dl.itc.u-tokyo.ac.jp/iiif/kunshujou/A00_6010/004/004_0011.tif/924,2607,1904,1892/,300/0/default.jpg</v>
          </cell>
        </row>
        <row r="392">
          <cell r="A392" t="str">
            <v>16-A00-6010-4-105</v>
          </cell>
          <cell r="B392" t="str">
            <v>https://iiif.dl.itc.u-tokyo.ac.jp/iiif/kunshujou/A00_6010/004/004_0015.tif/5176,1905,768,2627/,300/0/default.jpg</v>
          </cell>
        </row>
        <row r="393">
          <cell r="A393" t="str">
            <v>16-A00-6010-12-207</v>
          </cell>
          <cell r="B393" t="str">
            <v>https://iiif.dl.itc.u-tokyo.ac.jp/iiif/kunshujou/A00_6010/012/012_0070.tif/1119,1010,5003,3576/,300/0/default.jpg</v>
          </cell>
        </row>
        <row r="394">
          <cell r="A394" t="str">
            <v>16-A00-6010-4-410</v>
          </cell>
          <cell r="B394" t="str">
            <v>https://iiif.dl.itc.u-tokyo.ac.jp/iiif/kunshujou/A00_6010/004/004_0050.tif/2148,687,905,886/,300/0/default.jpg</v>
          </cell>
        </row>
        <row r="395">
          <cell r="A395" t="str">
            <v>16-A00-6010-15-14</v>
          </cell>
          <cell r="B395" t="str">
            <v>https://iiif.dl.itc.u-tokyo.ac.jp/iiif/kunshujou/A00_6010/015/015_0007.tif/1085,1483,2529,3258/,300/0/default.jpg</v>
          </cell>
        </row>
        <row r="396">
          <cell r="A396" t="str">
            <v>16-A00-6010-15-105</v>
          </cell>
          <cell r="B396" t="str">
            <v>https://iiif.dl.itc.u-tokyo.ac.jp/iiif/kunshujou/A00_6010/015/015_0047.tif/3764,581,1582,4220/,300/0/default.jpg</v>
          </cell>
        </row>
        <row r="397">
          <cell r="A397" t="str">
            <v>16-A00-6010-14-105</v>
          </cell>
          <cell r="B397" t="str">
            <v>https://iiif.dl.itc.u-tokyo.ac.jp/iiif/kunshujou/A00_6010/014/014_0052.tif/912,2265,1643,2615/,300/0/default.jpg</v>
          </cell>
        </row>
        <row r="398">
          <cell r="A398" t="str">
            <v>16-A00-6010-11-57</v>
          </cell>
          <cell r="B398" t="str">
            <v>https://iiif.dl.itc.u-tokyo.ac.jp/iiif/kunshujou/A00_6010/011/011_0061.tif/1070,3375,1756,1210/,300/0/default.jpg</v>
          </cell>
        </row>
        <row r="399">
          <cell r="A399" t="str">
            <v>16-A00-6010-10-95</v>
          </cell>
          <cell r="B399" t="str">
            <v>https://iiif.dl.itc.u-tokyo.ac.jp/iiif/kunshujou/A00_6010/010/010_0022.tif/2857,511,3125,2504/,300/0/default.jpg</v>
          </cell>
        </row>
        <row r="400">
          <cell r="A400" t="str">
            <v>16-A00-6010-4-369</v>
          </cell>
          <cell r="B400" t="str">
            <v>https://iiif.dl.itc.u-tokyo.ac.jp/iiif/kunshujou/A00_6010/004/004_0045.tif/5357,3282,595,1147/,300/0/default.jpg</v>
          </cell>
        </row>
        <row r="401">
          <cell r="A401" t="str">
            <v>16-A00-6010-3-20</v>
          </cell>
          <cell r="B401" t="str">
            <v>https://iiif.dl.itc.u-tokyo.ac.jp/iiif/kunshujou/A00_6010/003/003_0009.tif/3422,601,2623,2207/,300/0/default.jpg</v>
          </cell>
        </row>
        <row r="402">
          <cell r="A402" t="str">
            <v>16-A00-6010-1-127</v>
          </cell>
          <cell r="B402" t="str">
            <v>https://iiif.dl.itc.u-tokyo.ac.jp/iiif/kunshujou/A00_6010/001/001_0020.tif/5192,3462,306,743/,300/0/default.jpg</v>
          </cell>
        </row>
        <row r="403">
          <cell r="A403" t="str">
            <v>16-A00-6010-7-63</v>
          </cell>
          <cell r="B403" t="str">
            <v>https://iiif.dl.itc.u-tokyo.ac.jp/iiif/kunshujou/A00_6010/007/007_0038.tif/987,765,2526,3603/,300/0/default.jpg</v>
          </cell>
        </row>
        <row r="404">
          <cell r="A404" t="str">
            <v>16-A00-6010-14-39</v>
          </cell>
          <cell r="B404" t="str">
            <v>https://iiif.dl.itc.u-tokyo.ac.jp/iiif/kunshujou/A00_6010/014/014_0040.tif/2122,488,1465,2492/,300/0/default.jpg</v>
          </cell>
        </row>
        <row r="405">
          <cell r="A405" t="str">
            <v>16-A00-6010-10-127</v>
          </cell>
          <cell r="B405" t="str">
            <v>https://iiif.dl.itc.u-tokyo.ac.jp/iiif/kunshujou/A00_6010/010/010_0033.tif/1970,2811,1455,1606/,300/0/default.jpg</v>
          </cell>
        </row>
        <row r="406">
          <cell r="A406" t="str">
            <v>16-A00-6010-9-134</v>
          </cell>
          <cell r="B406" t="str">
            <v>https://iiif.dl.itc.u-tokyo.ac.jp/iiif/kunshujou/A00_6010/009/009_0029.tif/862,3630,5881,1303/,300/0/default.jpg</v>
          </cell>
        </row>
        <row r="407">
          <cell r="A407" t="str">
            <v>16-A00-6010-9-92</v>
          </cell>
          <cell r="B407" t="str">
            <v>https://iiif.dl.itc.u-tokyo.ac.jp/iiif/kunshujou/A00_6010/009/009_0019.tif/4007,639,2793,3537/,300/0/default.jpg</v>
          </cell>
        </row>
        <row r="408">
          <cell r="A408" t="str">
            <v>16-A00-6010-12-47</v>
          </cell>
          <cell r="B408" t="str">
            <v>https://iiif.dl.itc.u-tokyo.ac.jp/iiif/kunshujou/A00_6010/012/012_0010.tif/953,1005,483,1294/,300/0/default.jpg</v>
          </cell>
        </row>
        <row r="409">
          <cell r="A409" t="str">
            <v>16-A00-6010-15-6</v>
          </cell>
          <cell r="B409" t="str">
            <v>https://iiif.dl.itc.u-tokyo.ac.jp/iiif/kunshujou/A00_6010/015/015_0003.tif/871,538,2774,4299/,300/0/default.jpg</v>
          </cell>
        </row>
        <row r="410">
          <cell r="A410" t="str">
            <v>16-A00-6010-4-386</v>
          </cell>
          <cell r="B410" t="str">
            <v>https://iiif.dl.itc.u-tokyo.ac.jp/iiif/kunshujou/A00_6010/004/004_0046.tif/1745,3533,581,1003/,300/0/default.jpg</v>
          </cell>
        </row>
        <row r="411">
          <cell r="A411" t="str">
            <v>16-A00-6010-4-152</v>
          </cell>
          <cell r="B411" t="str">
            <v>https://iiif.dl.itc.u-tokyo.ac.jp/iiif/kunshujou/A00_6010/004/004_0020.tif/2621,759,1298,3761/,300/0/default.jpg</v>
          </cell>
        </row>
        <row r="412">
          <cell r="A412" t="str">
            <v>16-A00-6010-6-19</v>
          </cell>
          <cell r="B412" t="str">
            <v>https://iiif.dl.itc.u-tokyo.ac.jp/iiif/kunshujou/A00_6010/006/006_0011.tif/950,555,2578,3656/,300/0/default.jpg</v>
          </cell>
        </row>
        <row r="413">
          <cell r="A413" t="str">
            <v>16-A00-6010-4-24</v>
          </cell>
          <cell r="B413" t="str">
            <v>https://iiif.dl.itc.u-tokyo.ac.jp/iiif/kunshujou/A00_6010/004/004_0006.tif/4970,2099,1048,1024/,300/0/default.jpg</v>
          </cell>
        </row>
        <row r="414">
          <cell r="A414" t="str">
            <v>16-A00-6010-4-502</v>
          </cell>
          <cell r="B414" t="str">
            <v>https://iiif.dl.itc.u-tokyo.ac.jp/iiif/kunshujou/A00_6010/004/004_0062.tif/3738,517,827,2242/,300/0/default.jpg</v>
          </cell>
        </row>
        <row r="415">
          <cell r="A415" t="str">
            <v>16-A00-6010-5-152</v>
          </cell>
          <cell r="B415" t="str">
            <v>https://iiif.dl.itc.u-tokyo.ac.jp/iiif/kunshujou/A00_6010/005/005_0039.tif/3661,4095,1586,1411/,300/0/default.jpg</v>
          </cell>
        </row>
        <row r="416">
          <cell r="A416" t="str">
            <v>16-A00-6010-1-259</v>
          </cell>
          <cell r="B416" t="str">
            <v>https://iiif.dl.itc.u-tokyo.ac.jp/iiif/kunshujou/A00_6010/001/001_0047.tif/3485,3514,469,746/,300/0/default.jpg</v>
          </cell>
        </row>
        <row r="417">
          <cell r="A417" t="str">
            <v>16-A00-6010-4-447</v>
          </cell>
          <cell r="B417" t="str">
            <v>https://iiif.dl.itc.u-tokyo.ac.jp/iiif/kunshujou/A00_6010/004/004_0054.tif/1052,3209,781,669/,300/0/default.jpg</v>
          </cell>
        </row>
        <row r="418">
          <cell r="A418" t="str">
            <v>16-A00-6010-15-152</v>
          </cell>
          <cell r="B418" t="str">
            <v>https://iiif.dl.itc.u-tokyo.ac.jp/iiif/kunshujou/A00_6010/015/015_0061.tif/848,817,5562,4114/,300/0/default.jpg</v>
          </cell>
        </row>
        <row r="419">
          <cell r="A419" t="str">
            <v>16-A00-6010-15-43</v>
          </cell>
          <cell r="B419" t="str">
            <v>https://iiif.dl.itc.u-tokyo.ac.jp/iiif/kunshujou/A00_6010/015/015_0021.tif/4957,2560,1562,2161/,300/0/default.jpg</v>
          </cell>
        </row>
        <row r="420">
          <cell r="A420" t="str">
            <v>16-A00-6010-14-81</v>
          </cell>
          <cell r="B420" t="str">
            <v>https://iiif.dl.itc.u-tokyo.ac.jp/iiif/kunshujou/A00_6010/014/014_0049.tif/2459,2256,1134,2636/,300/0/default.jpg</v>
          </cell>
        </row>
        <row r="421">
          <cell r="A421" t="str">
            <v>16-A00-6010-7-34</v>
          </cell>
          <cell r="B421" t="str">
            <v>https://iiif.dl.itc.u-tokyo.ac.jp/iiif/kunshujou/A00_6010/007/007_0020.tif/980,929,2414,3184/,300/0/default.jpg</v>
          </cell>
        </row>
        <row r="422">
          <cell r="A422" t="str">
            <v>16-A00-6010-1-170</v>
          </cell>
          <cell r="B422" t="str">
            <v>https://iiif.dl.itc.u-tokyo.ac.jp/iiif/kunshujou/A00_6010/001/001_0030.tif/2035,2539,3881,1757/,300/0/default.jpg</v>
          </cell>
        </row>
        <row r="423">
          <cell r="A423" t="str">
            <v>16-A00-6010-3-77</v>
          </cell>
          <cell r="B423" t="str">
            <v>https://iiif.dl.itc.u-tokyo.ac.jp/iiif/kunshujou/A00_6010/003/003_0029.tif/1922,817,1612,3515/,300/0/default.jpg</v>
          </cell>
        </row>
        <row r="424">
          <cell r="A424" t="str">
            <v>16-A00-6010-3-196</v>
          </cell>
          <cell r="B424" t="str">
            <v>https://iiif.dl.itc.u-tokyo.ac.jp/iiif/kunshujou/A00_6010/003/003_0061.tif/2900,3004,1129,1531/,300/0/default.jpg</v>
          </cell>
        </row>
        <row r="425">
          <cell r="A425" t="str">
            <v>16-A00-6010-12-179</v>
          </cell>
          <cell r="B425" t="str">
            <v>https://iiif.dl.itc.u-tokyo.ac.jp/iiif/kunshujou/A00_6010/012/012_0046.tif/1008,532,1220,4345/,300/0/default.jpg</v>
          </cell>
        </row>
        <row r="426">
          <cell r="A426" t="str">
            <v>16-A00-6010-4-294</v>
          </cell>
          <cell r="B426" t="str">
            <v>https://iiif.dl.itc.u-tokyo.ac.jp/iiif/kunshujou/A00_6010/004/004_0033.tif/2947,569,3087,1991/,300/0/default.jpg</v>
          </cell>
        </row>
        <row r="427">
          <cell r="A427" t="str">
            <v>16-A00-6010-12-10</v>
          </cell>
          <cell r="B427" t="str">
            <v>https://iiif.dl.itc.u-tokyo.ac.jp/iiif/kunshujou/A00_6010/012/012_0005.tif/3688,671,2521,3817/,300/0/default.jpg</v>
          </cell>
        </row>
        <row r="428">
          <cell r="A428" t="str">
            <v>16-A00-6010-3-179</v>
          </cell>
          <cell r="B428" t="str">
            <v>https://iiif.dl.itc.u-tokyo.ac.jp/iiif/kunshujou/A00_6010/003/003_0053.tif/1015,629,5097,3818/,300/0/default.jpg</v>
          </cell>
        </row>
        <row r="429">
          <cell r="A429" t="str">
            <v>16-A00-6010-3-98</v>
          </cell>
          <cell r="B429" t="str">
            <v>https://iiif.dl.itc.u-tokyo.ac.jp/iiif/kunshujou/A00_6010/003/003_0036.tif/2825,580,759,1535/,300/0/default.jpg</v>
          </cell>
        </row>
        <row r="430">
          <cell r="A430" t="str">
            <v>16-A00-6010-11-1</v>
          </cell>
          <cell r="B430" t="str">
            <v>https://iiif.dl.itc.u-tokyo.ac.jp/iiif/kunshujou/A00_6010/011/011_0002.tif/3695,503,2586,4022/,300/0/default.jpg</v>
          </cell>
        </row>
        <row r="431">
          <cell r="A431" t="str">
            <v>16-A00-6010-12-196</v>
          </cell>
          <cell r="B431" t="str">
            <v>https://iiif.dl.itc.u-tokyo.ac.jp/iiif/kunshujou/A00_6010/012/012_0058.tif/516,560,6104,4124/,300/0/default.jpg</v>
          </cell>
        </row>
        <row r="432">
          <cell r="A432" t="str">
            <v>16-A00-6010-1-222</v>
          </cell>
          <cell r="B432" t="str">
            <v>https://iiif.dl.itc.u-tokyo.ac.jp/iiif/kunshujou/A00_6010/001/001_0042.tif/5126,3434,771,733/,300/0/default.jpg</v>
          </cell>
        </row>
        <row r="433">
          <cell r="A433" t="str">
            <v>16-A00-6010-13-46</v>
          </cell>
          <cell r="B433" t="str">
            <v>https://iiif.dl.itc.u-tokyo.ac.jp/iiif/kunshujou/A00_6010/013/013_0020.tif/5228,2965,1504,2042/,300/0/default.jpg</v>
          </cell>
        </row>
        <row r="434">
          <cell r="A434" t="str">
            <v>16-A00-6010-15-38</v>
          </cell>
          <cell r="B434" t="str">
            <v>https://iiif.dl.itc.u-tokyo.ac.jp/iiif/kunshujou/A00_6010/015/015_0019.tif/3834,962,1045,3971/,300/0/default.jpg</v>
          </cell>
        </row>
        <row r="435">
          <cell r="A435" t="str">
            <v>16-A00-6010-15-38</v>
          </cell>
          <cell r="B435" t="str">
            <v>https://iiif.dl.itc.u-tokyo.ac.jp/iiif/kunshujou/A00_6010/015/015_0020.tif/2887,941,2986,3990/,300/0/default.jpg</v>
          </cell>
        </row>
        <row r="436">
          <cell r="A436" t="str">
            <v>16-A00-6010-15-129</v>
          </cell>
          <cell r="B436" t="str">
            <v>https://iiif.dl.itc.u-tokyo.ac.jp/iiif/kunshujou/A00_6010/015/015_0054.tif/2409,4045,1106,777/,300/0/default.jpg</v>
          </cell>
        </row>
        <row r="437">
          <cell r="A437" t="str">
            <v>16-A00-6010-4-129</v>
          </cell>
          <cell r="B437" t="str">
            <v>https://iiif.dl.itc.u-tokyo.ac.jp/iiif/kunshujou/A00_6010/004/004_0017.tif/4826,3045,1060,1427/,300/0/default.jpg</v>
          </cell>
        </row>
        <row r="438">
          <cell r="A438" t="str">
            <v>16-A00-6010-6-62</v>
          </cell>
          <cell r="B438" t="str">
            <v>https://iiif.dl.itc.u-tokyo.ac.jp/iiif/kunshujou/A00_6010/006/006_0033.tif/1128,737,2529,3546/,300/0/default.jpg</v>
          </cell>
        </row>
        <row r="439">
          <cell r="A439" t="str">
            <v>16-A00-6010-5-129</v>
          </cell>
          <cell r="B439" t="str">
            <v>https://iiif.dl.itc.u-tokyo.ac.jp/iiif/kunshujou/A00_6010/005/005_0033.tif/3971,514,683,2612/,300/0/default.jpg</v>
          </cell>
        </row>
        <row r="440">
          <cell r="A440" t="str">
            <v>16-A00-6010-2-21</v>
          </cell>
          <cell r="B440" t="str">
            <v>https://iiif.dl.itc.u-tokyo.ac.jp/iiif/kunshujou/A00_6010/002/002_0005.tif/748,3121,1681,1344/,300/0/default.jpg</v>
          </cell>
        </row>
        <row r="441">
          <cell r="A441" t="str">
            <v>16-A00-6010-11-94</v>
          </cell>
          <cell r="B441" t="str">
            <v>https://iiif.dl.itc.u-tokyo.ac.jp/iiif/kunshujou/A00_6010/011/011_0079.tif/975,558,1966,2841/,300/0/default.jpg</v>
          </cell>
        </row>
        <row r="442">
          <cell r="A442" t="str">
            <v>16-A00-6010-10-56</v>
          </cell>
          <cell r="B442" t="str">
            <v>https://iiif.dl.itc.u-tokyo.ac.jp/iiif/kunshujou/A00_6010/010/010_0010.tif/1045,576,1707,2553/,300/0/default.jpg</v>
          </cell>
        </row>
        <row r="443">
          <cell r="A443" t="str">
            <v>16-A00-6010-9-118</v>
          </cell>
          <cell r="B443" t="str">
            <v>https://iiif.dl.itc.u-tokyo.ac.jp/iiif/kunshujou/A00_6010/009/009_0023.tif/854,2824,1413,2078/,300/0/default.jpg</v>
          </cell>
        </row>
        <row r="444">
          <cell r="A444" t="str">
            <v>16-A00-6010-3-102</v>
          </cell>
          <cell r="B444" t="str">
            <v>https://iiif.dl.itc.u-tokyo.ac.jp/iiif/kunshujou/A00_6010/003/003_0036.tif/1077,2015,2317,2480/,300/0/default.jpg</v>
          </cell>
        </row>
        <row r="445">
          <cell r="A445" t="str">
            <v>16-A00-6010-4-200</v>
          </cell>
          <cell r="B445" t="str">
            <v>https://iiif.dl.itc.u-tokyo.ac.jp/iiif/kunshujou/A00_6010/004/004_0024.tif/1775,3880,822,657/,300/0/default.jpg</v>
          </cell>
        </row>
        <row r="446">
          <cell r="A446" t="str">
            <v>16-A00-6010-5-200</v>
          </cell>
          <cell r="B446" t="str">
            <v>https://iiif.dl.itc.u-tokyo.ac.jp/iiif/kunshujou/A00_6010/005/005_0056.tif/1319,1007,2235,3409/,300/0/default.jpg</v>
          </cell>
        </row>
        <row r="447">
          <cell r="A447" t="str">
            <v>16-A00-6010-2-102</v>
          </cell>
          <cell r="B447" t="str">
            <v>https://iiif.dl.itc.u-tokyo.ac.jp/iiif/kunshujou/A00_6010/002/002_0032.tif/3456,3218,940,1202/,300/0/default.jpg</v>
          </cell>
        </row>
        <row r="448">
          <cell r="A448" t="str">
            <v>16-A00-6010-14-15</v>
          </cell>
          <cell r="B448" t="str">
            <v>https://iiif.dl.itc.u-tokyo.ac.jp/iiif/kunshujou/A00_6010/014/014_0019.tif/1046,512,2026,4337/,300/0/default.jpg</v>
          </cell>
        </row>
        <row r="449">
          <cell r="A449" t="str">
            <v>16-A00-6010-13-102</v>
          </cell>
          <cell r="B449" t="str">
            <v>https://iiif.dl.itc.u-tokyo.ac.jp/iiif/kunshujou/A00_6010/013/013_0037.tif/3872,520,2749,1713/,300/0/default.jpg</v>
          </cell>
        </row>
        <row r="450">
          <cell r="A450" t="str">
            <v>16-A00-6010-5-72</v>
          </cell>
          <cell r="B450" t="str">
            <v>https://iiif.dl.itc.u-tokyo.ac.jp/iiif/kunshujou/A00_6010/005/005_0021.tif/1099,3734,771,794/,300/0/default.jpg</v>
          </cell>
        </row>
        <row r="451">
          <cell r="A451" t="str">
            <v>16-A00-6010-1-31</v>
          </cell>
          <cell r="B451" t="str">
            <v>https://iiif.dl.itc.u-tokyo.ac.jp/iiif/kunshujou/A00_6010/001/001_0006.tif/5170,2936,695,1380/,300/0/default.jpg</v>
          </cell>
        </row>
        <row r="452">
          <cell r="A452" t="str">
            <v>16-A00-6010-12-102</v>
          </cell>
          <cell r="B452" t="str">
            <v>https://iiif.dl.itc.u-tokyo.ac.jp/iiif/kunshujou/A00_6010/012/012_0020.tif/992,1414,2568,3131/,300/0/default.jpg</v>
          </cell>
        </row>
        <row r="453">
          <cell r="A453" t="str">
            <v>16-A00-6010-9-51</v>
          </cell>
          <cell r="B453" t="str">
            <v>https://iiif.dl.itc.u-tokyo.ac.jp/iiif/kunshujou/A00_6010/009/009_0011.tif/2965,2199,939,1050/,300/0/default.jpg</v>
          </cell>
        </row>
        <row r="454">
          <cell r="A454" t="str">
            <v>16-A00-6010-12-84</v>
          </cell>
          <cell r="B454" t="str">
            <v>https://iiif.dl.itc.u-tokyo.ac.jp/iiif/kunshujou/A00_6010/012/012_0015.tif/2935,653,545,744/,300/0/default.jpg</v>
          </cell>
        </row>
        <row r="455">
          <cell r="A455" t="str">
            <v>16-A00-6010-4-345</v>
          </cell>
          <cell r="B455" t="str">
            <v>https://iiif.dl.itc.u-tokyo.ac.jp/iiif/kunshujou/A00_6010/004/004_0042.tif/3525,520,1777,2270/,300/0/default.jpg</v>
          </cell>
        </row>
        <row r="456">
          <cell r="A456" t="str">
            <v>16-A00-6010-4-191</v>
          </cell>
          <cell r="B456" t="str">
            <v>https://iiif.dl.itc.u-tokyo.ac.jp/iiif/kunshujou/A00_6010/004/004_0024.tif/4168,1980,642,764/,300/0/default.jpg</v>
          </cell>
        </row>
        <row r="457">
          <cell r="A457" t="str">
            <v>16-A00-6010-2-99</v>
          </cell>
          <cell r="B457" t="str">
            <v>https://iiif.dl.itc.u-tokyo.ac.jp/iiif/kunshujou/A00_6010/002/002_0032.tif/5542,3203,439,1262/,300/0/default.jpg</v>
          </cell>
        </row>
        <row r="458">
          <cell r="A458" t="str">
            <v>16-A00-6010-5-191</v>
          </cell>
          <cell r="B458" t="str">
            <v>https://iiif.dl.itc.u-tokyo.ac.jp/iiif/kunshujou/A00_6010/005/005_0052.tif/2346,566,1323,4311/,300/0/default.jpg</v>
          </cell>
        </row>
        <row r="459">
          <cell r="A459" t="str">
            <v>16-A00-6010-13-11</v>
          </cell>
          <cell r="B459" t="str">
            <v>https://iiif.dl.itc.u-tokyo.ac.jp/iiif/kunshujou/A00_6010/013/013_0005.tif/4012,3335,1793,1484/,300/0/default.jpg</v>
          </cell>
        </row>
        <row r="460">
          <cell r="A460" t="str">
            <v>16-A00-6010-2-76</v>
          </cell>
          <cell r="B460" t="str">
            <v>https://iiif.dl.itc.u-tokyo.ac.jp/iiif/kunshujou/A00_6010/002/002_0027.tif/3355,513,984,5330/,300/0/default.jpg</v>
          </cell>
        </row>
        <row r="461">
          <cell r="A461" t="str">
            <v>16-A00-6010-6-35</v>
          </cell>
          <cell r="B461" t="str">
            <v>https://iiif.dl.itc.u-tokyo.ac.jp/iiif/kunshujou/A00_6010/006/006_0019.tif/2853,618,1848,3950/,300/0/default.jpg</v>
          </cell>
        </row>
        <row r="462">
          <cell r="A462" t="str">
            <v>16-A00-6010-4-484</v>
          </cell>
          <cell r="B462" t="str">
            <v>https://iiif.dl.itc.u-tokyo.ac.jp/iiif/kunshujou/A00_6010/004/004_0059.tif/2549,522,3549,2866/,300/0/default.jpg</v>
          </cell>
        </row>
        <row r="463">
          <cell r="A463" t="str">
            <v>16-A00-6010-12-4</v>
          </cell>
          <cell r="B463" t="str">
            <v>https://iiif.dl.itc.u-tokyo.ac.jp/iiif/kunshujou/A00_6010/012/012_0002.tif/926,722,1351,1953/,300/0/default.jpg</v>
          </cell>
        </row>
        <row r="464">
          <cell r="A464" t="str">
            <v>16-A00-6010-15-80</v>
          </cell>
          <cell r="B464" t="str">
            <v>https://iiif.dl.itc.u-tokyo.ac.jp/iiif/kunshujou/A00_6010/015/015_0041.tif/2194,3151,1375,1733/,300/0/default.jpg</v>
          </cell>
        </row>
        <row r="465">
          <cell r="A465" t="str">
            <v>16-A00-6010-14-42</v>
          </cell>
          <cell r="B465" t="str">
            <v>https://iiif.dl.itc.u-tokyo.ac.jp/iiif/kunshujou/A00_6010/014/014_0041.tif/4046,606,2418,1873/,300/0/default.jpg</v>
          </cell>
        </row>
        <row r="466">
          <cell r="A466" t="str">
            <v>16-A00-6010-4-257</v>
          </cell>
          <cell r="B466" t="str">
            <v>https://iiif.dl.itc.u-tokyo.ac.jp/iiif/kunshujou/A00_6010/004/004_0029.tif/2718,699,682,1172/,300/0/default.jpg</v>
          </cell>
        </row>
        <row r="467">
          <cell r="A467" t="str">
            <v>16-A00-6010-1-89</v>
          </cell>
          <cell r="B467" t="str">
            <v>https://iiif.dl.itc.u-tokyo.ac.jp/iiif/kunshujou/A00_6010/001/001_0014.tif/2049,2872,1154,1433/,300/0/default.jpg</v>
          </cell>
        </row>
        <row r="468">
          <cell r="A468" t="str">
            <v>16-A00-6010-3-155</v>
          </cell>
          <cell r="B468" t="str">
            <v>https://iiif.dl.itc.u-tokyo.ac.jp/iiif/kunshujou/A00_6010/003/003_0048.tif/3667,619,2371,1270/,300/0/default.jpg</v>
          </cell>
        </row>
        <row r="469">
          <cell r="A469" t="str">
            <v>16-A00-6010-4-312</v>
          </cell>
          <cell r="B469" t="str">
            <v>https://iiif.dl.itc.u-tokyo.ac.jp/iiif/kunshujou/A00_6010/004/004_0036.tif/3501,529,580,1351/,300/0/default.jpg</v>
          </cell>
        </row>
        <row r="470">
          <cell r="A470" t="str">
            <v>16-A00-6010-12-155</v>
          </cell>
          <cell r="B470" t="str">
            <v>https://iiif.dl.itc.u-tokyo.ac.jp/iiif/kunshujou/A00_6010/012/012_0032.tif/1380,740,4757,3758/,300/0/default.jpg</v>
          </cell>
        </row>
        <row r="471">
          <cell r="A471" t="str">
            <v>16-A00-6010-1-66</v>
          </cell>
          <cell r="B471" t="str">
            <v>https://iiif.dl.itc.u-tokyo.ac.jp/iiif/kunshujou/A00_6010/001/001_0012.tif/3054,445,2800,2809/,300/0/default.jpg</v>
          </cell>
        </row>
        <row r="472">
          <cell r="A472" t="str">
            <v>16-A00-6010-7-18</v>
          </cell>
          <cell r="B472" t="str">
            <v>https://iiif.dl.itc.u-tokyo.ac.jp/iiif/kunshujou/A00_6010/007/007_0011.tif/1025,653,2429,3745/,300/0/default.jpg</v>
          </cell>
        </row>
        <row r="473">
          <cell r="A473" t="str">
            <v>16-A00-6010-5-25</v>
          </cell>
          <cell r="B473" t="str">
            <v>https://iiif.dl.itc.u-tokyo.ac.jp/iiif/kunshujou/A00_6010/005/005_0007.tif/2663,2638,686,1065/,300/0/default.jpg</v>
          </cell>
        </row>
        <row r="474">
          <cell r="A474" t="str">
            <v>16-A00-6010-1-263</v>
          </cell>
          <cell r="B474" t="str">
            <v>https://iiif.dl.itc.u-tokyo.ac.jp/iiif/kunshujou/A00_6010/001/001_0048.tif/4537,2958,772,1279/,300/0/default.jpg</v>
          </cell>
        </row>
        <row r="475">
          <cell r="A475" t="str">
            <v>16-A00-6010-5-187</v>
          </cell>
          <cell r="B475" t="str">
            <v>https://iiif.dl.itc.u-tokyo.ac.jp/iiif/kunshujou/A00_6010/005/005_0051.tif/4422,598,1595,2004/,300/0/default.jpg</v>
          </cell>
        </row>
        <row r="476">
          <cell r="A476" t="str">
            <v>16-A00-6010-15-168</v>
          </cell>
          <cell r="B476" t="str">
            <v>https://iiif.dl.itc.u-tokyo.ac.jp/iiif/kunshujou/A00_6010/015/015_0074.tif/3043,1276,644,1904/,300/0/default.jpg</v>
          </cell>
        </row>
        <row r="477">
          <cell r="A477" t="str">
            <v>16-A00-6010-15-79</v>
          </cell>
          <cell r="B477" t="str">
            <v>https://iiif.dl.itc.u-tokyo.ac.jp/iiif/kunshujou/A00_6010/015/015_0041.tif/2218,1595,1165,1593/,300/0/default.jpg</v>
          </cell>
        </row>
        <row r="478">
          <cell r="A478" t="str">
            <v>16-A00-6010-4-187</v>
          </cell>
          <cell r="B478" t="str">
            <v>https://iiif.dl.itc.u-tokyo.ac.jp/iiif/kunshujou/A00_6010/004/004_0023.tif/971,1832,2001,2727/,300/0/default.jpg</v>
          </cell>
        </row>
        <row r="479">
          <cell r="A479" t="str">
            <v>16-A00-6010-15-96</v>
          </cell>
          <cell r="B479" t="str">
            <v>https://iiif.dl.itc.u-tokyo.ac.jp/iiif/kunshujou/A00_6010/015/015_0046.tif/5447,3143,1041,1764/,300/0/default.jpg</v>
          </cell>
        </row>
        <row r="480">
          <cell r="A480" t="str">
            <v>16-A00-6010-4-492</v>
          </cell>
          <cell r="B480" t="str">
            <v>https://iiif.dl.itc.u-tokyo.ac.jp/iiif/kunshujou/A00_6010/004/004_0060.tif/3726,3019,564,823/,300/0/default.jpg</v>
          </cell>
        </row>
        <row r="481">
          <cell r="A481" t="str">
            <v>16-A00-6010-4-168</v>
          </cell>
          <cell r="B481" t="str">
            <v>https://iiif.dl.itc.u-tokyo.ac.jp/iiif/kunshujou/A00_6010/004/004_0022.tif/4770,1784,618,540/,300/0/default.jpg</v>
          </cell>
        </row>
        <row r="482">
          <cell r="A482" t="str">
            <v>16-A00-6010-6-23</v>
          </cell>
          <cell r="B482" t="str">
            <v>https://iiif.dl.itc.u-tokyo.ac.jp/iiif/kunshujou/A00_6010/006/006_0014.tif/3568,646,2546,3837/,300/0/default.jpg</v>
          </cell>
        </row>
        <row r="483">
          <cell r="A483" t="str">
            <v>16-A00-6010-5-168</v>
          </cell>
          <cell r="B483" t="str">
            <v>https://iiif.dl.itc.u-tokyo.ac.jp/iiif/kunshujou/A00_6010/005/005_0046.tif/1025,650,1113,2445/,300/0/default.jpg</v>
          </cell>
        </row>
        <row r="484">
          <cell r="A484" t="str">
            <v>16-A00-6010-2-60</v>
          </cell>
          <cell r="B484" t="str">
            <v>https://iiif.dl.itc.u-tokyo.ac.jp/iiif/kunshujou/A00_6010/002/002_0020.tif/3717,2096,2205,2339/,300/0/default.jpg</v>
          </cell>
        </row>
        <row r="485">
          <cell r="A485" t="str">
            <v>16-A00-6010-10-17</v>
          </cell>
          <cell r="B485" t="str">
            <v>https://iiif.dl.itc.u-tokyo.ac.jp/iiif/kunshujou/A00_6010/010/010_0004.tif/1017,548,1329,1808/,300/0/default.jpg</v>
          </cell>
        </row>
        <row r="486">
          <cell r="A486" t="str">
            <v>16-A00-6010-3-143</v>
          </cell>
          <cell r="B486" t="str">
            <v>https://iiif.dl.itc.u-tokyo.ac.jp/iiif/kunshujou/A00_6010/003/003_0045.tif/2661,3197,862,1239/,300/0/default.jpg</v>
          </cell>
        </row>
        <row r="487">
          <cell r="A487" t="str">
            <v>16-A00-6010-4-241</v>
          </cell>
          <cell r="B487" t="str">
            <v>https://iiif.dl.itc.u-tokyo.ac.jp/iiif/kunshujou/A00_6010/004/004_0027.tif/1015,2145,1720,2379/,300/0/default.jpg</v>
          </cell>
        </row>
        <row r="488">
          <cell r="A488" t="str">
            <v>16-A00-6010-14-54</v>
          </cell>
          <cell r="B488" t="str">
            <v>https://iiif.dl.itc.u-tokyo.ac.jp/iiif/kunshujou/A00_6010/014/014_0043.tif/867,440,1982,1014/,300/0/default.jpg</v>
          </cell>
        </row>
        <row r="489">
          <cell r="A489" t="str">
            <v>16-A00-6010-5-33</v>
          </cell>
          <cell r="B489" t="str">
            <v>https://iiif.dl.itc.u-tokyo.ac.jp/iiif/kunshujou/A00_6010/005/005_0010.tif/3650,3536,654,713/,300/0/default.jpg</v>
          </cell>
        </row>
        <row r="490">
          <cell r="A490" t="str">
            <v>16-A00-6010-1-70</v>
          </cell>
          <cell r="B490" t="str">
            <v>https://iiif.dl.itc.u-tokyo.ac.jp/iiif/kunshujou/A00_6010/001/001_0012.tif/2610,3291,697,996/,300/0/default.jpg</v>
          </cell>
        </row>
        <row r="491">
          <cell r="A491" t="str">
            <v>16-A00-6010-12-143</v>
          </cell>
          <cell r="B491" t="str">
            <v>https://iiif.dl.itc.u-tokyo.ac.jp/iiif/kunshujou/A00_6010/012/012_0029.tif/2745,541,3401,2687/,300/0/default.jpg</v>
          </cell>
        </row>
        <row r="492">
          <cell r="A492" t="str">
            <v>16-A00-6010-4-304</v>
          </cell>
          <cell r="B492" t="str">
            <v>https://iiif.dl.itc.u-tokyo.ac.jp/iiif/kunshujou/A00_6010/004/004_0035.tif/5217,1595,751,1150/,300/0/default.jpg</v>
          </cell>
        </row>
        <row r="493">
          <cell r="A493" t="str">
            <v>16-A00-6010-9-10</v>
          </cell>
          <cell r="B493" t="str">
            <v>https://iiif.dl.itc.u-tokyo.ac.jp/iiif/kunshujou/A00_6010/009/009_0005.tif/2847,3583,986,1184/,300/0/default.jpg</v>
          </cell>
        </row>
        <row r="494">
          <cell r="A494" t="str">
            <v>16-A00-6010-13-50</v>
          </cell>
          <cell r="B494" t="str">
            <v>https://iiif.dl.itc.u-tokyo.ac.jp/iiif/kunshujou/A00_6010/013/013_0021.tif/874,597,1441,4363/,300/0/default.jpg</v>
          </cell>
        </row>
        <row r="495">
          <cell r="A495" t="str">
            <v>16-A00-6010-1-234</v>
          </cell>
          <cell r="B495" t="str">
            <v>https://iiif.dl.itc.u-tokyo.ac.jp/iiif/kunshujou/A00_6010/001/001_0044.tif/5057,3207,525,1081/,300/0/default.jpg</v>
          </cell>
        </row>
        <row r="496">
          <cell r="A496" t="str">
            <v>16-A00-6010-11-82</v>
          </cell>
          <cell r="B496" t="str">
            <v>https://iiif.dl.itc.u-tokyo.ac.jp/iiif/kunshujou/A00_6010/011/011_0073.tif/903,598,2560,2637/,300/0/default.jpg</v>
          </cell>
        </row>
        <row r="497">
          <cell r="A497" t="str">
            <v>16-A00-6010-2-37</v>
          </cell>
          <cell r="B497" t="str">
            <v>https://iiif.dl.itc.u-tokyo.ac.jp/iiif/kunshujou/A00_6010/002/002_0014.tif/2878,598,3001,2306/,300/0/default.jpg</v>
          </cell>
        </row>
        <row r="498">
          <cell r="A498" t="str">
            <v>16-A00-6010-4-49</v>
          </cell>
          <cell r="B498" t="str">
            <v>https://iiif.dl.itc.u-tokyo.ac.jp/iiif/kunshujou/A00_6010/004/004_0009.tif/3646,629,1742,1699/,300/0/default.jpg</v>
          </cell>
        </row>
        <row r="499">
          <cell r="A499" t="str">
            <v>16-A00-6010-6-74</v>
          </cell>
          <cell r="B499" t="str">
            <v>https://iiif.dl.itc.u-tokyo.ac.jp/iiif/kunshujou/A00_6010/006/006_0045.tif/1077,653,5009,3798/,300/0/default.jpg</v>
          </cell>
        </row>
        <row r="500">
          <cell r="A500" t="str">
            <v>16-A00-6010-2-114</v>
          </cell>
          <cell r="B500" t="str">
            <v>https://iiif.dl.itc.u-tokyo.ac.jp/iiif/kunshujou/A00_6010/002/002_0036.tif/888,561,1423,3884/,300/0/default.jpg</v>
          </cell>
        </row>
        <row r="501">
          <cell r="A501" t="str">
            <v>16-A00-6010-4-216</v>
          </cell>
          <cell r="B501" t="str">
            <v>https://iiif.dl.itc.u-tokyo.ac.jp/iiif/kunshujou/A00_6010/004/004_0025.tif/1071,1933,996,1420/,300/0/default.jpg</v>
          </cell>
        </row>
        <row r="502">
          <cell r="A502" t="str">
            <v>16-A00-6010-3-114</v>
          </cell>
          <cell r="B502" t="str">
            <v>https://iiif.dl.itc.u-tokyo.ac.jp/iiif/kunshujou/A00_6010/003/003_0038.tif/2681,715,863,1126/,300/0/default.jpg</v>
          </cell>
        </row>
        <row r="503">
          <cell r="A503" t="str">
            <v>16-A00-6010-10-40</v>
          </cell>
          <cell r="B503" t="str">
            <v>https://iiif.dl.itc.u-tokyo.ac.jp/iiif/kunshujou/A00_6010/010/010_0008.tif/1070,3420,798,1030/,300/0/default.jpg</v>
          </cell>
        </row>
        <row r="504">
          <cell r="A504" t="str">
            <v>16-A00-6010-4-353</v>
          </cell>
          <cell r="B504" t="str">
            <v>https://iiif.dl.itc.u-tokyo.ac.jp/iiif/kunshujou/A00_6010/004/004_0043.tif/2922,3703,532,776/,300/0/default.jpg</v>
          </cell>
        </row>
        <row r="505">
          <cell r="A505" t="str">
            <v>16-A00-6010-12-92</v>
          </cell>
          <cell r="B505" t="str">
            <v>https://iiif.dl.itc.u-tokyo.ac.jp/iiif/kunshujou/A00_6010/012/012_0015.tif/2515,2675,950,1854/,300/0/default.jpg</v>
          </cell>
        </row>
        <row r="506">
          <cell r="A506" t="str">
            <v>16-A00-6010-9-47</v>
          </cell>
          <cell r="B506" t="str">
            <v>https://iiif.dl.itc.u-tokyo.ac.jp/iiif/kunshujou/A00_6010/009/009_0011.tif/5219,696,1611,3003/,300/0/default.jpg</v>
          </cell>
        </row>
        <row r="507">
          <cell r="A507" t="str">
            <v>16-A00-6010-12-114</v>
          </cell>
          <cell r="B507" t="str">
            <v>https://iiif.dl.itc.u-tokyo.ac.jp/iiif/kunshujou/A00_6010/012/012_0023.tif/5006,518,1220,1608/,300/0/default.jpg</v>
          </cell>
        </row>
        <row r="508">
          <cell r="A508" t="str">
            <v>16-A00-6010-1-27</v>
          </cell>
          <cell r="B508" t="str">
            <v>https://iiif.dl.itc.u-tokyo.ac.jp/iiif/kunshujou/A00_6010/001/001_0005.tif/1354,3252,545,420/,300/0/default.jpg</v>
          </cell>
        </row>
        <row r="509">
          <cell r="A509" t="str">
            <v>16-A00-6010-5-64</v>
          </cell>
          <cell r="B509" t="str">
            <v>https://iiif.dl.itc.u-tokyo.ac.jp/iiif/kunshujou/A00_6010/005/005_0021.tif/1757,1786,421,596/,300/0/default.jpg</v>
          </cell>
        </row>
        <row r="510">
          <cell r="A510" t="str">
            <v>16-A00-6010-7-59</v>
          </cell>
          <cell r="B510" t="str">
            <v>https://iiif.dl.itc.u-tokyo.ac.jp/iiif/kunshujou/A00_6010/007/007_0036.tif/980,645,5256,3783/,300/0/default.jpg</v>
          </cell>
        </row>
        <row r="511">
          <cell r="A511" t="str">
            <v>16-A00-6010-13-114</v>
          </cell>
          <cell r="B511" t="str">
            <v>https://iiif.dl.itc.u-tokyo.ac.jp/iiif/kunshujou/A00_6010/013/013_0039.tif/3957,520,2672,1603/,300/0/default.jpg</v>
          </cell>
        </row>
        <row r="512">
          <cell r="A512" t="str">
            <v>16-A00-6010-5-13</v>
          </cell>
          <cell r="B512" t="str">
            <v>https://iiif.dl.itc.u-tokyo.ac.jp/iiif/kunshujou/A00_6010/005/005_0004.tif/1684,3595,609,723/,300/0/default.jpg</v>
          </cell>
        </row>
        <row r="513">
          <cell r="A513" t="str">
            <v>16-A00-6010-1-50</v>
          </cell>
          <cell r="B513" t="str">
            <v>https://iiif.dl.itc.u-tokyo.ac.jp/iiif/kunshujou/A00_6010/001/001_0008.tif/4059,3546,199,649/,300/0/default.jpg</v>
          </cell>
        </row>
        <row r="514">
          <cell r="A514" t="str">
            <v>16-A00-6010-12-163</v>
          </cell>
          <cell r="B514" t="str">
            <v>https://iiif.dl.itc.u-tokyo.ac.jp/iiif/kunshujou/A00_6010/012/012_0035.tif/1023,526,1703,2552/,300/0/default.jpg</v>
          </cell>
        </row>
        <row r="515">
          <cell r="A515" t="str">
            <v>16-A00-6010-4-324</v>
          </cell>
          <cell r="B515" t="str">
            <v>https://iiif.dl.itc.u-tokyo.ac.jp/iiif/kunshujou/A00_6010/004/004_0037.tif/1047,3588,1429,966/,300/0/default.jpg</v>
          </cell>
        </row>
        <row r="516">
          <cell r="A516" t="str">
            <v>16-A00-6010-9-30</v>
          </cell>
          <cell r="B516" t="str">
            <v>https://iiif.dl.itc.u-tokyo.ac.jp/iiif/kunshujou/A00_6010/009/009_0008.tif/4545,3059,903,1773/,300/0/default.jpg</v>
          </cell>
        </row>
        <row r="517">
          <cell r="A517" t="str">
            <v>16-A00-6010-10-37</v>
          </cell>
          <cell r="B517" t="str">
            <v>https://iiif.dl.itc.u-tokyo.ac.jp/iiif/kunshujou/A00_6010/010/010_0008.tif/1860,1683,1027,2844/,300/0/default.jpg</v>
          </cell>
        </row>
        <row r="518">
          <cell r="A518" t="str">
            <v>16-A00-6010-3-163</v>
          </cell>
          <cell r="B518" t="str">
            <v>https://iiif.dl.itc.u-tokyo.ac.jp/iiif/kunshujou/A00_6010/003/003_0049.tif/1006,1638,2367,2879/,300/0/default.jpg</v>
          </cell>
        </row>
        <row r="519">
          <cell r="A519" t="str">
            <v>16-A00-6010-3-82</v>
          </cell>
          <cell r="B519" t="str">
            <v>https://iiif.dl.itc.u-tokyo.ac.jp/iiif/kunshujou/A00_6010/003/003_0031.tif/1127,679,2454,3703/,300/0/default.jpg</v>
          </cell>
        </row>
        <row r="520">
          <cell r="A520" t="str">
            <v>16-A00-6010-4-261</v>
          </cell>
          <cell r="B520" t="str">
            <v>https://iiif.dl.itc.u-tokyo.ac.jp/iiif/kunshujou/A00_6010/004/004_0029.tif/1034,535,691,1397/,300/0/default.jpg</v>
          </cell>
        </row>
        <row r="521">
          <cell r="A521" t="str">
            <v>16-A00-6010-1-185</v>
          </cell>
          <cell r="B521" t="str">
            <v>https://iiif.dl.itc.u-tokyo.ac.jp/iiif/kunshujou/A00_6010/001/001_0033.tif/3406,2387,598,1864/,300/0/default.jpg</v>
          </cell>
        </row>
        <row r="522">
          <cell r="A522" t="str">
            <v>16-A00-6010-14-74</v>
          </cell>
          <cell r="B522" t="str">
            <v>https://iiif.dl.itc.u-tokyo.ac.jp/iiif/kunshujou/A00_6010/014/014_0048.tif/942,3198,1204,1492/,300/0/default.jpg</v>
          </cell>
        </row>
        <row r="523">
          <cell r="A523" t="str">
            <v>16-A00-6010-2-5</v>
          </cell>
          <cell r="B523" t="str">
            <v>https://iiif.dl.itc.u-tokyo.ac.jp/iiif/kunshujou/A00_6010/002/002_0003.tif/5135,3021,480,1328/,300/0/default.jpg</v>
          </cell>
        </row>
        <row r="524">
          <cell r="A524" t="str">
            <v>16-A00-6010-4-148</v>
          </cell>
          <cell r="B524" t="str">
            <v>https://iiif.dl.itc.u-tokyo.ac.jp/iiif/kunshujou/A00_6010/004/004_0019.tif/1717,1724,494,565/,300/0/default.jpg</v>
          </cell>
        </row>
        <row r="525">
          <cell r="A525" t="str">
            <v>16-A00-6010-5-148</v>
          </cell>
          <cell r="B525" t="str">
            <v>https://iiif.dl.itc.u-tokyo.ac.jp/iiif/kunshujou/A00_6010/005/005_0037.tif/1996,846,922,5139/,300/0/default.jpg</v>
          </cell>
        </row>
        <row r="526">
          <cell r="A526" t="str">
            <v>16-A00-6010-2-40</v>
          </cell>
          <cell r="B526" t="str">
            <v>https://iiif.dl.itc.u-tokyo.ac.jp/iiif/kunshujou/A00_6010/002/002_0014.tif/4359,3014,668,1423/,300/0/default.jpg</v>
          </cell>
        </row>
        <row r="527">
          <cell r="A527" t="str">
            <v>16-A00-6010-13-27</v>
          </cell>
          <cell r="B527" t="str">
            <v>https://iiif.dl.itc.u-tokyo.ac.jp/iiif/kunshujou/A00_6010/013/013_0010.tif/4150,704,1142,2562/,300/0/default.jpg</v>
          </cell>
        </row>
        <row r="528">
          <cell r="A528" t="str">
            <v>16-A00-6010-1-243</v>
          </cell>
          <cell r="B528" t="str">
            <v>https://iiif.dl.itc.u-tokyo.ac.jp/iiif/kunshujou/A00_6010/001/001_0045.tif/4100,3387,575,861/,300/0/default.jpg</v>
          </cell>
        </row>
        <row r="529">
          <cell r="A529" t="str">
            <v>16-A00-6010-15-59</v>
          </cell>
          <cell r="B529" t="str">
            <v>https://iiif.dl.itc.u-tokyo.ac.jp/iiif/kunshujou/A00_6010/015/015_0029.tif/893,558,1854,858/,300/0/default.jpg</v>
          </cell>
        </row>
        <row r="530">
          <cell r="A530" t="str">
            <v>16-A00-6010-15-148</v>
          </cell>
          <cell r="B530" t="str">
            <v>https://iiif.dl.itc.u-tokyo.ac.jp/iiif/kunshujou/A00_6010/015/015_0059.tif/980,824,5546,4083/,300/0/default.jpg</v>
          </cell>
        </row>
        <row r="531">
          <cell r="A531" t="str">
            <v>16-A00-6010-15-148</v>
          </cell>
          <cell r="B531" t="str">
            <v>https://iiif.dl.itc.u-tokyo.ac.jp/iiif/kunshujou/A00_6010/015/015_0060.tif/5221,552,1274,1788/,300/0/default.jpg</v>
          </cell>
        </row>
        <row r="532">
          <cell r="A532" t="str">
            <v>16-A00-6010-10-9</v>
          </cell>
          <cell r="B532" t="str">
            <v>https://iiif.dl.itc.u-tokyo.ac.jp/iiif/kunshujou/A00_6010/010/010_0004.tif/3641,666,683,929/,300/0/default.jpg</v>
          </cell>
        </row>
        <row r="533">
          <cell r="A533" t="str">
            <v>16-A00-6010-4-373</v>
          </cell>
          <cell r="B533" t="str">
            <v>https://iiif.dl.itc.u-tokyo.ac.jp/iiif/kunshujou/A00_6010/004/004_0045.tif/2782,3427,759,1096/,300/0/default.jpg</v>
          </cell>
        </row>
        <row r="534">
          <cell r="A534" t="str">
            <v>16-A00-6010-9-67</v>
          </cell>
          <cell r="B534" t="str">
            <v>https://iiif.dl.itc.u-tokyo.ac.jp/iiif/kunshujou/A00_6010/009/009_0014.tif/5014,3156,899,1611/,300/0/default.jpg</v>
          </cell>
        </row>
        <row r="535">
          <cell r="A535" t="str">
            <v>16-A00-6010-12-134</v>
          </cell>
          <cell r="B535" t="str">
            <v>https://iiif.dl.itc.u-tokyo.ac.jp/iiif/kunshujou/A00_6010/012/012_0027.tif/968,2366,974,863/,300/0/default.jpg</v>
          </cell>
        </row>
        <row r="536">
          <cell r="A536" t="str">
            <v>16-A00-6010-7-79</v>
          </cell>
          <cell r="B536" t="str">
            <v>https://iiif.dl.itc.u-tokyo.ac.jp/iiif/kunshujou/A00_6010/007/007_0050.tif/1100,772,4994,1928/,300/0/default.jpg</v>
          </cell>
        </row>
        <row r="537">
          <cell r="A537" t="str">
            <v>16-A00-6010-5-44</v>
          </cell>
          <cell r="B537" t="str">
            <v>https://iiif.dl.itc.u-tokyo.ac.jp/iiif/kunshujou/A00_6010/005/005_0016.tif/3730,849,2445,3577/,300/0/default.jpg</v>
          </cell>
        </row>
        <row r="538">
          <cell r="A538" t="str">
            <v>16-A00-6010-2-134</v>
          </cell>
          <cell r="B538" t="str">
            <v>https://iiif.dl.itc.u-tokyo.ac.jp/iiif/kunshujou/A00_6010/002/002_0041.tif/4478,3276,698,1131/,300/0/default.jpg</v>
          </cell>
        </row>
        <row r="539">
          <cell r="A539" t="str">
            <v>16-A00-6010-14-23</v>
          </cell>
          <cell r="B539" t="str">
            <v>https://iiif.dl.itc.u-tokyo.ac.jp/iiif/kunshujou/A00_6010/014/014_0028.tif/3733,496,2772,4453/,300/0/default.jpg</v>
          </cell>
        </row>
        <row r="540">
          <cell r="A540" t="str">
            <v>16-A00-6010-7-96</v>
          </cell>
          <cell r="B540" t="str">
            <v>https://iiif.dl.itc.u-tokyo.ac.jp/iiif/kunshujou/A00_6010/007/007_0063.tif/3687,548,2466,3940/,300/0/default.jpg</v>
          </cell>
        </row>
        <row r="541">
          <cell r="A541" t="str">
            <v>16-A00-6010-4-236</v>
          </cell>
          <cell r="B541" t="str">
            <v>https://iiif.dl.itc.u-tokyo.ac.jp/iiif/kunshujou/A00_6010/004/004_0027.tif/2335,570,1095,1328/,300/0/default.jpg</v>
          </cell>
        </row>
        <row r="542">
          <cell r="A542" t="str">
            <v>16-A00-6010-3-134</v>
          </cell>
          <cell r="B542" t="str">
            <v>https://iiif.dl.itc.u-tokyo.ac.jp/iiif/kunshujou/A00_6010/003/003_0044.tif/2774,596,816,840/,300/0/default.jpg</v>
          </cell>
        </row>
        <row r="543">
          <cell r="A543" t="str">
            <v>16-A00-6010-9-88</v>
          </cell>
          <cell r="B543" t="str">
            <v>https://iiif.dl.itc.u-tokyo.ac.jp/iiif/kunshujou/A00_6010/009/009_0017.tif/3952,2822,824,1758/,300/0/default.jpg</v>
          </cell>
        </row>
        <row r="544">
          <cell r="A544" t="str">
            <v>16-A00-6010-10-60</v>
          </cell>
          <cell r="B544" t="str">
            <v>https://iiif.dl.itc.u-tokyo.ac.jp/iiif/kunshujou/A00_6010/010/010_0011.tif/1032,526,686,1389/,300/0/default.jpg</v>
          </cell>
        </row>
        <row r="545">
          <cell r="A545" t="str">
            <v>16-A00-6010-2-17</v>
          </cell>
          <cell r="B545" t="str">
            <v>https://iiif.dl.itc.u-tokyo.ac.jp/iiif/kunshujou/A00_6010/002/002_0005.tif/755,548,1778,2578/,300/0/default.jpg</v>
          </cell>
        </row>
        <row r="546">
          <cell r="A546" t="str">
            <v>16-A00-6010-6-2</v>
          </cell>
          <cell r="B546" t="str">
            <v>https://iiif.dl.itc.u-tokyo.ac.jp/iiif/kunshujou/A00_6010/006/006_0003.tif/3506,615,2537,3768/,300/0/default.jpg</v>
          </cell>
        </row>
        <row r="547">
          <cell r="A547" t="str">
            <v>16-A00-6010-6-54</v>
          </cell>
          <cell r="B547" t="str">
            <v>https://iiif.dl.itc.u-tokyo.ac.jp/iiif/kunshujou/A00_6010/006/006_0028.tif/1022,570,1906,3950/,300/0/default.jpg</v>
          </cell>
        </row>
        <row r="548">
          <cell r="A548" t="str">
            <v>16-A00-6010-4-69</v>
          </cell>
          <cell r="B548" t="str">
            <v>https://iiif.dl.itc.u-tokyo.ac.jp/iiif/kunshujou/A00_6010/004/004_0011.tif/5272,3657,597,721/,300/0/default.jpg</v>
          </cell>
        </row>
        <row r="549">
          <cell r="A549" t="str">
            <v>16-A00-6010-4-86</v>
          </cell>
          <cell r="B549" t="str">
            <v>https://iiif.dl.itc.u-tokyo.ac.jp/iiif/kunshujou/A00_6010/004/004_0013.tif/1895,617,958,1431/,300/0/default.jpg</v>
          </cell>
        </row>
        <row r="550">
          <cell r="A550" t="str">
            <v>16-A00-6010-13-70</v>
          </cell>
          <cell r="B550" t="str">
            <v>https://iiif.dl.itc.u-tokyo.ac.jp/iiif/kunshujou/A00_6010/013/013_0031.tif/951,486,2630,1688/,300/0/default.jpg</v>
          </cell>
        </row>
        <row r="551">
          <cell r="A551" t="str">
            <v>16-A00-6010-1-214</v>
          </cell>
          <cell r="B551" t="str">
            <v>https://iiif.dl.itc.u-tokyo.ac.jp/iiif/kunshujou/A00_6010/001/001_0041.tif/1044,485,1865,2260/,300/0/default.jpg</v>
          </cell>
        </row>
        <row r="552">
          <cell r="A552" t="str">
            <v>16-A00-6010-13-122</v>
          </cell>
          <cell r="B552" t="str">
            <v>https://iiif.dl.itc.u-tokyo.ac.jp/iiif/kunshujou/A00_6010/013/013_0040.tif/4041,3508,2256,1467/,300/0/default.jpg</v>
          </cell>
        </row>
        <row r="553">
          <cell r="A553" t="str">
            <v>16-A00-6010-5-52</v>
          </cell>
          <cell r="B553" t="str">
            <v>https://iiif.dl.itc.u-tokyo.ac.jp/iiif/kunshujou/A00_6010/005/005_0019.tif/3971,2967,1323,1595/,300/0/default.jpg</v>
          </cell>
        </row>
        <row r="554">
          <cell r="A554" t="str">
            <v>16-A00-6010-1-11</v>
          </cell>
          <cell r="B554" t="str">
            <v>https://iiif.dl.itc.u-tokyo.ac.jp/iiif/kunshujou/A00_6010/001/001_0004.tif/1482,456,4263,2472/,300/0/default.jpg</v>
          </cell>
        </row>
        <row r="555">
          <cell r="A555" t="str">
            <v>16-A00-6010-12-122</v>
          </cell>
          <cell r="B555" t="str">
            <v>https://iiif.dl.itc.u-tokyo.ac.jp/iiif/kunshujou/A00_6010/012/012_0026.tif/1869,493,844,1038/,300/0/default.jpg</v>
          </cell>
        </row>
        <row r="556">
          <cell r="A556" t="str">
            <v>16-A00-6010-9-71</v>
          </cell>
          <cell r="B556" t="str">
            <v>https://iiif.dl.itc.u-tokyo.ac.jp/iiif/kunshujou/A00_6010/009/009_0015.tif/4610,3409,2181,1421/,300/0/default.jpg</v>
          </cell>
        </row>
        <row r="557">
          <cell r="A557" t="str">
            <v>16-A00-6010-10-99</v>
          </cell>
          <cell r="B557" t="str">
            <v>https://iiif.dl.itc.u-tokyo.ac.jp/iiif/kunshujou/A00_6010/010/010_0023.tif/3597,516,2410,2566/,300/0/default.jpg</v>
          </cell>
        </row>
        <row r="558">
          <cell r="A558" t="str">
            <v>16-A00-6010-4-365</v>
          </cell>
          <cell r="B558" t="str">
            <v>https://iiif.dl.itc.u-tokyo.ac.jp/iiif/kunshujou/A00_6010/004/004_0044.tif/1639,3274,680,1090/,300/0/default.jpg</v>
          </cell>
        </row>
        <row r="559">
          <cell r="A559" t="str">
            <v>16-A00-6010-10-76</v>
          </cell>
          <cell r="B559" t="str">
            <v>https://iiif.dl.itc.u-tokyo.ac.jp/iiif/kunshujou/A00_6010/010/010_0016.tif/1070,548,2489,2264/,300/0/default.jpg</v>
          </cell>
        </row>
        <row r="560">
          <cell r="A560" t="str">
            <v>16-A00-6010-9-138</v>
          </cell>
          <cell r="B560" t="str">
            <v>https://iiif.dl.itc.u-tokyo.ac.jp/iiif/kunshujou/A00_6010/009/009_0030.tif/4879,3330,781,1587/,300/0/default.jpg</v>
          </cell>
        </row>
        <row r="561">
          <cell r="A561" t="str">
            <v>16-A00-6010-3-122</v>
          </cell>
          <cell r="B561" t="str">
            <v>https://iiif.dl.itc.u-tokyo.ac.jp/iiif/kunshujou/A00_6010/003/003_0039.tif/1041,634,1389,1156/,300/0/default.jpg</v>
          </cell>
        </row>
        <row r="562">
          <cell r="A562" t="str">
            <v>16-A00-6010-4-220</v>
          </cell>
          <cell r="B562" t="str">
            <v>https://iiif.dl.itc.u-tokyo.ac.jp/iiif/kunshujou/A00_6010/004/004_0026.tif/5390,1758,690,831/,300/0/default.jpg</v>
          </cell>
        </row>
        <row r="563">
          <cell r="A563" t="str">
            <v>16-A00-6010-7-80</v>
          </cell>
          <cell r="B563" t="str">
            <v>https://iiif.dl.itc.u-tokyo.ac.jp/iiif/kunshujou/A00_6010/007/007_0050.tif/1144,2642,4942,1890/,300/0/default.jpg</v>
          </cell>
        </row>
        <row r="564">
          <cell r="A564" t="str">
            <v>16-A00-6010-2-122</v>
          </cell>
          <cell r="B564" t="str">
            <v>https://iiif.dl.itc.u-tokyo.ac.jp/iiif/kunshujou/A00_6010/002/002_0039.tif/927,585,5092,3835/,300/0/default.jpg</v>
          </cell>
        </row>
        <row r="565">
          <cell r="A565" t="str">
            <v>16-A00-6010-14-35</v>
          </cell>
          <cell r="B565" t="str">
            <v>https://iiif.dl.itc.u-tokyo.ac.jp/iiif/kunshujou/A00_6010/014/014_0036.tif/786,482,2854,3780/,300/0/default.jpg</v>
          </cell>
        </row>
        <row r="566">
          <cell r="A566" t="str">
            <v>16-A00-6010-14-35</v>
          </cell>
          <cell r="B566" t="str">
            <v>https://iiif.dl.itc.u-tokyo.ac.jp/iiif/kunshujou/A00_6010/014/014_0037.tif/784,496,5605,3776/,300/0/default.jpg</v>
          </cell>
        </row>
        <row r="567">
          <cell r="A567" t="str">
            <v>16-A00-6010-14-35</v>
          </cell>
          <cell r="B567" t="str">
            <v>https://iiif.dl.itc.u-tokyo.ac.jp/iiif/kunshujou/A00_6010/014/014_0038.tif/3432,490,3025,3803/,300/0/default.jpg</v>
          </cell>
        </row>
        <row r="568">
          <cell r="A568" t="str">
            <v>16-A00-6010-4-109</v>
          </cell>
          <cell r="B568" t="str">
            <v>https://iiif.dl.itc.u-tokyo.ac.jp/iiif/kunshujou/A00_6010/004/004_0015.tif/887,561,1386,1107/,300/0/default.jpg</v>
          </cell>
        </row>
        <row r="569">
          <cell r="A569" t="str">
            <v>16-A00-6010-6-42</v>
          </cell>
          <cell r="B569" t="str">
            <v>https://iiif.dl.itc.u-tokyo.ac.jp/iiif/kunshujou/A00_6010/006/006_0024.tif/3518,676,2533,3757/,300/0/default.jpg</v>
          </cell>
        </row>
        <row r="570">
          <cell r="A570" t="str">
            <v>16-A00-6010-5-109</v>
          </cell>
          <cell r="B570" t="str">
            <v>https://iiif.dl.itc.u-tokyo.ac.jp/iiif/kunshujou/A00_6010/005/005_0028.tif/4122,3448,902,1084/,300/0/default.jpg</v>
          </cell>
        </row>
        <row r="571">
          <cell r="A571" t="str">
            <v>16-A00-6010-13-89</v>
          </cell>
          <cell r="B571" t="str">
            <v>https://iiif.dl.itc.u-tokyo.ac.jp/iiif/kunshujou/A00_6010/013/013_0034.tif/1053,3508,2316,1441/,300/0/default.jpg</v>
          </cell>
        </row>
        <row r="572">
          <cell r="A572" t="str">
            <v>16-A00-6010-1-202</v>
          </cell>
          <cell r="B572" t="str">
            <v>https://iiif.dl.itc.u-tokyo.ac.jp/iiif/kunshujou/A00_6010/001/001_0038.tif/2922,3423,492,902/,300/0/default.jpg</v>
          </cell>
        </row>
        <row r="573">
          <cell r="A573" t="str">
            <v>16-A00-6010-13-66</v>
          </cell>
          <cell r="B573" t="str">
            <v>https://iiif.dl.itc.u-tokyo.ac.jp/iiif/kunshujou/A00_6010/013/013_0030.tif/925,2858,2649,1998/,300/0/default.jpg</v>
          </cell>
        </row>
        <row r="574">
          <cell r="A574" t="str">
            <v>16-A00-6010-14-109</v>
          </cell>
          <cell r="B574" t="str">
            <v>https://iiif.dl.itc.u-tokyo.ac.jp/iiif/kunshujou/A00_6010/014/014_0054.tif/1188,459,2490,1812/,300/0/default.jpg</v>
          </cell>
        </row>
        <row r="575">
          <cell r="A575" t="str">
            <v>16-A00-6010-4-90</v>
          </cell>
          <cell r="B575" t="str">
            <v>https://iiif.dl.itc.u-tokyo.ac.jp/iiif/kunshujou/A00_6010/004/004_0014.tif/3520,593,674,1009/,300/0/default.jpg</v>
          </cell>
        </row>
        <row r="576">
          <cell r="A576" t="str">
            <v>16-A00-6010-3-1</v>
          </cell>
          <cell r="B576" t="str">
            <v>https://iiif.dl.itc.u-tokyo.ac.jp/iiif/kunshujou/A00_6010/003/003_0002.tif/3599,1015,2303,3301/,300/0/default.jpg</v>
          </cell>
        </row>
        <row r="577">
          <cell r="A577" t="str">
            <v>16-A00-6010-7-100</v>
          </cell>
          <cell r="B577" t="str">
            <v>https://iiif.dl.itc.u-tokyo.ac.jp/iiif/kunshujou/A00_6010/007/007_0065.tif/1000,640,2582,4168/,300/0/default.jpg</v>
          </cell>
        </row>
        <row r="578">
          <cell r="A578" t="str">
            <v>16-A00-6010-15-109</v>
          </cell>
          <cell r="B578" t="str">
            <v>https://iiif.dl.itc.u-tokyo.ac.jp/iiif/kunshujou/A00_6010/015/015_0048.tif/895,656,2587,4258/,300/0/default.jpg</v>
          </cell>
        </row>
        <row r="579">
          <cell r="A579" t="str">
            <v>16-A00-6010-15-18</v>
          </cell>
          <cell r="B579" t="str">
            <v>https://iiif.dl.itc.u-tokyo.ac.jp/iiif/kunshujou/A00_6010/015/015_0009.tif/934,575,5570,4270/,300/0/default.jpg</v>
          </cell>
        </row>
        <row r="580">
          <cell r="A580" t="str">
            <v>16-A00-6010-9-26</v>
          </cell>
          <cell r="B580" t="str">
            <v>https://iiif.dl.itc.u-tokyo.ac.jp/iiif/kunshujou/A00_6010/009/009_0007.tif/2682,3924,1153,819/,300/0/default.jpg</v>
          </cell>
        </row>
        <row r="581">
          <cell r="A581" t="str">
            <v>16-A00-6010-4-332</v>
          </cell>
          <cell r="B581" t="str">
            <v>https://iiif.dl.itc.u-tokyo.ac.jp/iiif/kunshujou/A00_6010/004/004_0040.tif/5140,623,769,1044/,300/0/default.jpg</v>
          </cell>
        </row>
        <row r="582">
          <cell r="A582" t="str">
            <v>16-A00-6010-4-298</v>
          </cell>
          <cell r="B582" t="str">
            <v>https://iiif.dl.itc.u-tokyo.ac.jp/iiif/kunshujou/A00_6010/004/004_0033.tif/1046,2491,2405,1877/,300/0/default.jpg</v>
          </cell>
        </row>
        <row r="583">
          <cell r="A583" t="str">
            <v>16-A00-6010-12-175</v>
          </cell>
          <cell r="B583" t="str">
            <v>https://iiif.dl.itc.u-tokyo.ac.jp/iiif/kunshujou/A00_6010/012/012_0043.tif/4165,565,2013,2965/,300/0/default.jpg</v>
          </cell>
        </row>
        <row r="584">
          <cell r="A584" t="str">
            <v>16-A00-6010-1-46</v>
          </cell>
          <cell r="B584" t="str">
            <v>https://iiif.dl.itc.u-tokyo.ac.jp/iiif/kunshujou/A00_6010/001/001_0008.tif/5017,2719,810,1585/,300/0/default.jpg</v>
          </cell>
        </row>
        <row r="585">
          <cell r="A585" t="str">
            <v>16-A00-6010-7-38</v>
          </cell>
          <cell r="B585" t="str">
            <v>https://iiif.dl.itc.u-tokyo.ac.jp/iiif/kunshujou/A00_6010/007/007_0023.tif/980,511,2653,4000/,300/0/default.jpg</v>
          </cell>
        </row>
        <row r="586">
          <cell r="A586" t="str">
            <v>16-A00-6010-14-62</v>
          </cell>
          <cell r="B586" t="str">
            <v>https://iiif.dl.itc.u-tokyo.ac.jp/iiif/kunshujou/A00_6010/014/014_0046.tif/5803,1281,726,3659/,300/0/default.jpg</v>
          </cell>
        </row>
        <row r="587">
          <cell r="A587" t="str">
            <v>16-A00-6010-1-193</v>
          </cell>
          <cell r="B587" t="str">
            <v>https://iiif.dl.itc.u-tokyo.ac.jp/iiif/kunshujou/A00_6010/001/001_0036.tif/2381,425,3423,2404/,300/0/default.jpg</v>
          </cell>
        </row>
        <row r="588">
          <cell r="A588" t="str">
            <v>16-A00-6010-4-277</v>
          </cell>
          <cell r="B588" t="str">
            <v>https://iiif.dl.itc.u-tokyo.ac.jp/iiif/kunshujou/A00_6010/004/004_0030.tif/1018,1716,1183,870/,300/0/default.jpg</v>
          </cell>
        </row>
        <row r="589">
          <cell r="A589" t="str">
            <v>16-A00-6010-3-94</v>
          </cell>
          <cell r="B589" t="str">
            <v>https://iiif.dl.itc.u-tokyo.ac.jp/iiif/kunshujou/A00_6010/003/003_0035.tif/1082,567,1476,3928/,300/0/default.jpg</v>
          </cell>
        </row>
        <row r="590">
          <cell r="A590" t="str">
            <v>16-A00-6010-3-175</v>
          </cell>
          <cell r="B590" t="str">
            <v>https://iiif.dl.itc.u-tokyo.ac.jp/iiif/kunshujou/A00_6010/003/003_0052.tif/4246,2015,1770,2367/,300/0/default.jpg</v>
          </cell>
        </row>
        <row r="591">
          <cell r="A591" t="str">
            <v>16-A00-6010-10-21</v>
          </cell>
          <cell r="B591" t="str">
            <v>https://iiif.dl.itc.u-tokyo.ac.jp/iiif/kunshujou/A00_6010/010/010_0005.tif/1070,555,1621,2586/,300/0/default.jpg</v>
          </cell>
        </row>
        <row r="592">
          <cell r="A592" t="str">
            <v>16-A00-6010-2-56</v>
          </cell>
          <cell r="B592" t="str">
            <v>https://iiif.dl.itc.u-tokyo.ac.jp/iiif/kunshujou/A00_6010/002/002_0019.tif/2738,2059,3154,2362/,300/0/default.jpg</v>
          </cell>
        </row>
        <row r="593">
          <cell r="A593" t="str">
            <v>16-A00-6010-4-28</v>
          </cell>
          <cell r="B593" t="str">
            <v>https://iiif.dl.itc.u-tokyo.ac.jp/iiif/kunshujou/A00_6010/004/004_0006.tif/1563,608,835,831/,300/0/default.jpg</v>
          </cell>
        </row>
        <row r="594">
          <cell r="A594" t="str">
            <v>16-A00-6010-6-15</v>
          </cell>
          <cell r="B594" t="str">
            <v>https://iiif.dl.itc.u-tokyo.ac.jp/iiif/kunshujou/A00_6010/006/006_0009.tif/935,660,2466,3745/,300/0/default.jpg</v>
          </cell>
        </row>
        <row r="595">
          <cell r="A595" t="str">
            <v>16-A00-6010-7-6</v>
          </cell>
          <cell r="B595" t="str">
            <v>https://iiif.dl.itc.u-tokyo.ac.jp/iiif/kunshujou/A00_6010/007/007_0005.tif/3770,698,2481,3708/,300/0/default.jpg</v>
          </cell>
        </row>
        <row r="596">
          <cell r="A596" t="str">
            <v>16-A00-6010-1-255</v>
          </cell>
          <cell r="B596" t="str">
            <v>https://iiif.dl.itc.u-tokyo.ac.jp/iiif/kunshujou/A00_6010/001/001_0047.tif/1010,449,702,3060/,300/0/default.jpg</v>
          </cell>
        </row>
        <row r="597">
          <cell r="A597" t="str">
            <v>16-A00-6010-13-31</v>
          </cell>
          <cell r="B597" t="str">
            <v>https://iiif.dl.itc.u-tokyo.ac.jp/iiif/kunshujou/A00_6010/013/013_0010.tif/823,1902,2004,3062/,300/0/default.jpg</v>
          </cell>
        </row>
        <row r="598">
          <cell r="A598" t="str">
            <v>16-A00-6010-14-19</v>
          </cell>
          <cell r="B598" t="str">
            <v>https://iiif.dl.itc.u-tokyo.ac.jp/iiif/kunshujou/A00_6010/014/014_0023.tif/928,833,5591,4041/,300/0/default.jpg</v>
          </cell>
        </row>
        <row r="599">
          <cell r="A599" t="str">
            <v>16-A00-6010-5-91</v>
          </cell>
          <cell r="B599" t="str">
            <v>https://iiif.dl.itc.u-tokyo.ac.jp/iiif/kunshujou/A00_6010/005/005_0025.tif/1879,624,747,2040/,300/0/default.jpg</v>
          </cell>
        </row>
        <row r="600">
          <cell r="A600" t="str">
            <v>16-A00-6010-10-107</v>
          </cell>
          <cell r="B600" t="str">
            <v>https://iiif.dl.itc.u-tokyo.ac.jp/iiif/kunshujou/A00_6010/010/010_0026.tif/2514,595,880,1818/,300/0/default.jpg</v>
          </cell>
        </row>
        <row r="601">
          <cell r="A601" t="str">
            <v>16-A00-6010-9-114</v>
          </cell>
          <cell r="B601" t="str">
            <v>https://iiif.dl.itc.u-tokyo.ac.jp/iiif/kunshujou/A00_6010/009/009_0022.tif/884,702,1338,2667/,300/0/default.jpg</v>
          </cell>
        </row>
        <row r="602">
          <cell r="A602" t="str">
            <v>16-A00-6010-12-67</v>
          </cell>
          <cell r="B602" t="str">
            <v>https://iiif.dl.itc.u-tokyo.ac.jp/iiif/kunshujou/A00_6010/012/012_0014.tif/3623,3689,1287,914/,300/0/default.jpg</v>
          </cell>
        </row>
        <row r="603">
          <cell r="A603" t="str">
            <v>16-A00-6010-12-88</v>
          </cell>
          <cell r="B603" t="str">
            <v>https://iiif.dl.itc.u-tokyo.ac.jp/iiif/kunshujou/A00_6010/012/012_0015.tif/1006,516,629,1009/,300/0/default.jpg</v>
          </cell>
        </row>
        <row r="604">
          <cell r="A604" t="str">
            <v>16-A00-6010-4-349</v>
          </cell>
          <cell r="B604" t="str">
            <v>https://iiif.dl.itc.u-tokyo.ac.jp/iiif/kunshujou/A00_6010/004/004_0043.tif/3457,611,2579,1743/,300/0/default.jpg</v>
          </cell>
        </row>
        <row r="605">
          <cell r="A605" t="str">
            <v>16-A00-6010-7-43</v>
          </cell>
          <cell r="B605" t="str">
            <v>https://iiif.dl.itc.u-tokyo.ac.jp/iiif/kunshujou/A00_6010/007/007_0026.tif/3687,518,2571,3955/,300/0/default.jpg</v>
          </cell>
        </row>
        <row r="606">
          <cell r="A606" t="str">
            <v>16-A00-6010-1-107</v>
          </cell>
          <cell r="B606" t="str">
            <v>https://iiif.dl.itc.u-tokyo.ac.jp/iiif/kunshujou/A00_6010/001/001_0017.tif/902,106,647,4249/,300/0/default.jpg</v>
          </cell>
        </row>
        <row r="607">
          <cell r="A607" t="str">
            <v>16-A00-6010-9-7</v>
          </cell>
          <cell r="B607" t="str">
            <v>https://iiif.dl.itc.u-tokyo.ac.jp/iiif/kunshujou/A00_6010/009/009_0005.tif/5709,3591,1010,1113/,300/0/default.jpg</v>
          </cell>
        </row>
        <row r="608">
          <cell r="A608" t="str">
            <v>16-A00-6010-4-430</v>
          </cell>
          <cell r="B608" t="str">
            <v>https://iiif.dl.itc.u-tokyo.ac.jp/iiif/kunshujou/A00_6010/004/004_0053.tif/3567,1596,1692,2956/,300/0/default.jpg</v>
          </cell>
        </row>
        <row r="609">
          <cell r="A609" t="str">
            <v>16-A00-6010-15-125</v>
          </cell>
          <cell r="B609" t="str">
            <v>https://iiif.dl.itc.u-tokyo.ac.jp/iiif/kunshujou/A00_6010/015/015_0053.tif/2855,3148,744,1522/,300/0/default.jpg</v>
          </cell>
        </row>
        <row r="610">
          <cell r="A610" t="str">
            <v>16-A00-6010-15-34</v>
          </cell>
          <cell r="B610" t="str">
            <v>https://iiif.dl.itc.u-tokyo.ac.jp/iiif/kunshujou/A00_6010/015/015_0018.tif/5430,853,586,912/,300/0/default.jpg</v>
          </cell>
        </row>
        <row r="611">
          <cell r="A611" t="str">
            <v>16-A00-6010-6-81</v>
          </cell>
          <cell r="B611" t="str">
            <v>https://iiif.dl.itc.u-tokyo.ac.jp/iiif/kunshujou/A00_6010/006/006_0053.tif/1055,563,5099,3985/,300/0/default.jpg</v>
          </cell>
        </row>
        <row r="612">
          <cell r="A612" t="str">
            <v>16-A00-6010-11-77</v>
          </cell>
          <cell r="B612" t="str">
            <v>https://iiif.dl.itc.u-tokyo.ac.jp/iiif/kunshujou/A00_6010/011/011_0067.tif/895,587,1020,1356/,300/0/default.jpg</v>
          </cell>
        </row>
        <row r="613">
          <cell r="A613" t="str">
            <v>16-A00-6010-11-98</v>
          </cell>
          <cell r="B613" t="str">
            <v>https://iiif.dl.itc.u-tokyo.ac.jp/iiif/kunshujou/A00_6010/011/011_0081.tif/3285,4739,2084,1275/,300/0/default.jpg</v>
          </cell>
        </row>
        <row r="614">
          <cell r="A614" t="str">
            <v>16-A00-6010-5-125</v>
          </cell>
          <cell r="B614" t="str">
            <v>https://iiif.dl.itc.u-tokyo.ac.jp/iiif/kunshujou/A00_6010/005/005_0031.tif/1046,786,1344,1512/,300/0/default.jpg</v>
          </cell>
        </row>
        <row r="615">
          <cell r="A615" t="str">
            <v>16-A00-6010-4-53</v>
          </cell>
          <cell r="B615" t="str">
            <v>https://iiif.dl.itc.u-tokyo.ac.jp/iiif/kunshujou/A00_6010/004/004_0009.tif/2467,1414,739,1107/,300/0/default.jpg</v>
          </cell>
        </row>
        <row r="616">
          <cell r="A616" t="str">
            <v>16-A00-6010-4-125</v>
          </cell>
          <cell r="B616" t="str">
            <v>https://iiif.dl.itc.u-tokyo.ac.jp/iiif/kunshujou/A00_6010/004/004_0016.tif/882,3061,1917,1466/,300/0/default.jpg</v>
          </cell>
        </row>
        <row r="617">
          <cell r="A617" t="str">
            <v>16-A00-6010-12-30</v>
          </cell>
          <cell r="B617" t="str">
            <v>https://iiif.dl.itc.u-tokyo.ac.jp/iiif/kunshujou/A00_6010/012/012_0009.tif/3695,777,748,1025/,300/0/default.jpg</v>
          </cell>
        </row>
        <row r="618">
          <cell r="A618" t="str">
            <v>16-A00-6010-3-159</v>
          </cell>
          <cell r="B618" t="str">
            <v>https://iiif.dl.itc.u-tokyo.ac.jp/iiif/kunshujou/A00_6010/003/003_0049.tif/3510,587,778,2979/,300/0/default.jpg</v>
          </cell>
        </row>
        <row r="619">
          <cell r="A619" t="str">
            <v>16-A00-6010-1-85</v>
          </cell>
          <cell r="B619" t="str">
            <v>https://iiif.dl.itc.u-tokyo.ac.jp/iiif/kunshujou/A00_6010/001/001_0014.tif/805,550,2607,2302/,300/0/default.jpg</v>
          </cell>
        </row>
        <row r="620">
          <cell r="A620" t="str">
            <v>16-A00-6010-9-143</v>
          </cell>
          <cell r="B620" t="str">
            <v>https://iiif.dl.itc.u-tokyo.ac.jp/iiif/kunshujou/A00_6010/009/009_0030.tif/1811,3322,1951,1493/,300/0/default.jpg</v>
          </cell>
        </row>
        <row r="621">
          <cell r="A621" t="str">
            <v>16-A00-6010-10-150</v>
          </cell>
          <cell r="B621" t="str">
            <v>https://iiif.dl.itc.u-tokyo.ac.jp/iiif/kunshujou/A00_6010/010/010_0041.tif/3626,578,665,3188/,300/0/default.jpg</v>
          </cell>
        </row>
        <row r="622">
          <cell r="A622" t="str">
            <v>16-A00-6010-5-29</v>
          </cell>
          <cell r="B622" t="str">
            <v>https://iiif.dl.itc.u-tokyo.ac.jp/iiif/kunshujou/A00_6010/005/005_0009.tif/973,3805,2507,767/,300/0/default.jpg</v>
          </cell>
        </row>
        <row r="623">
          <cell r="A623" t="str">
            <v>16-A00-6010-1-150</v>
          </cell>
          <cell r="B623" t="str">
            <v>https://iiif.dl.itc.u-tokyo.ac.jp/iiif/kunshujou/A00_6010/001/001_0023.tif/889,2390,609,1900/,300/0/default.jpg</v>
          </cell>
        </row>
        <row r="624">
          <cell r="A624" t="str">
            <v>16-A00-6010-7-14</v>
          </cell>
          <cell r="B624" t="str">
            <v>https://iiif.dl.itc.u-tokyo.ac.jp/iiif/kunshujou/A00_6010/007/007_0009.tif/1114,870,2474,3267/,300/0/default.jpg</v>
          </cell>
        </row>
        <row r="625">
          <cell r="A625" t="str">
            <v>16-A00-6010-3-57</v>
          </cell>
          <cell r="B625" t="str">
            <v>https://iiif.dl.itc.u-tokyo.ac.jp/iiif/kunshujou/A00_6010/003/003_0023.tif/2467,634,3264,3133/,300/0/default.jpg</v>
          </cell>
        </row>
        <row r="626">
          <cell r="A626" t="str">
            <v>16-A00-6010-4-3</v>
          </cell>
          <cell r="B626" t="str">
            <v>https://iiif.dl.itc.u-tokyo.ac.jp/iiif/kunshujou/A00_6010/004/004_0003.tif/905,2500,2521,2038/,300/0/default.jpg</v>
          </cell>
        </row>
        <row r="627">
          <cell r="A627" t="str">
            <v>16-A00-6010-12-159</v>
          </cell>
          <cell r="B627" t="str">
            <v>https://iiif.dl.itc.u-tokyo.ac.jp/iiif/kunshujou/A00_6010/012/012_0034.tif/2094,518,1481,1981/,300/0/default.jpg</v>
          </cell>
        </row>
        <row r="628">
          <cell r="A628" t="str">
            <v>16-A00-6010-11-20</v>
          </cell>
          <cell r="B628" t="str">
            <v>https://iiif.dl.itc.u-tokyo.ac.jp/iiif/kunshujou/A00_6010/011/011_0016.tif/993,613,5096,3802/,300/0/default.jpg</v>
          </cell>
        </row>
        <row r="629">
          <cell r="A629" t="str">
            <v>16-A00-6010-2-95</v>
          </cell>
          <cell r="B629" t="str">
            <v>https://iiif.dl.itc.u-tokyo.ac.jp/iiif/kunshujou/A00_6010/002/002_0030.tif/950,3286,701,1135/,300/0/default.jpg</v>
          </cell>
        </row>
        <row r="630">
          <cell r="A630" t="str">
            <v>16-A00-6010-4-467</v>
          </cell>
          <cell r="B630" t="str">
            <v>https://iiif.dl.itc.u-tokyo.ac.jp/iiif/kunshujou/A00_6010/004/004_0056.tif/3664,1823,846,791/,300/0/default.jpg</v>
          </cell>
        </row>
        <row r="631">
          <cell r="A631" t="str">
            <v>16-A00-6010-15-63</v>
          </cell>
          <cell r="B631" t="str">
            <v>https://iiif.dl.itc.u-tokyo.ac.jp/iiif/kunshujou/A00_6010/015/015_0034.tif/735,582,2552,3408/,300/0/default.jpg</v>
          </cell>
        </row>
        <row r="632">
          <cell r="A632" t="str">
            <v>16-A00-6010-15-172</v>
          </cell>
          <cell r="B632" t="str">
            <v>https://iiif.dl.itc.u-tokyo.ac.jp/iiif/kunshujou/A00_6010/015/015_0077.tif/3984,1595,2511,3321/,300/0/default.jpg</v>
          </cell>
        </row>
        <row r="633">
          <cell r="A633" t="str">
            <v>16-A00-6010-12-8</v>
          </cell>
          <cell r="B633" t="str">
            <v>https://iiif.dl.itc.u-tokyo.ac.jp/iiif/kunshujou/A00_6010/012/012_0003.tif/925,1615,1033,812/,300/0/default.jpg</v>
          </cell>
        </row>
        <row r="634">
          <cell r="A634" t="str">
            <v>16-A00-6010-4-488</v>
          </cell>
          <cell r="B634" t="str">
            <v>https://iiif.dl.itc.u-tokyo.ac.jp/iiif/kunshujou/A00_6010/004/004_0059.tif/1044,3366,1774,1204/,300/0/default.jpg</v>
          </cell>
        </row>
        <row r="635">
          <cell r="A635" t="str">
            <v>16-A00-6010-4-172</v>
          </cell>
          <cell r="B635" t="str">
            <v>https://iiif.dl.itc.u-tokyo.ac.jp/iiif/kunshujou/A00_6010/004/004_0022.tif/2132,578,1304,1009/,300/0/default.jpg</v>
          </cell>
        </row>
        <row r="636">
          <cell r="A636" t="str">
            <v>16-A00-6010-6-39</v>
          </cell>
          <cell r="B636" t="str">
            <v>https://iiif.dl.itc.u-tokyo.ac.jp/iiif/kunshujou/A00_6010/006/006_0022.tif/1025,735,2450,3650/,300/0/default.jpg</v>
          </cell>
        </row>
        <row r="637">
          <cell r="A637" t="str">
            <v>16-A00-6010-5-172</v>
          </cell>
          <cell r="B637" t="str">
            <v>https://iiif.dl.itc.u-tokyo.ac.jp/iiif/kunshujou/A00_6010/005/005_0047.tif/2409,629,1281,1878/,300/0/default.jpg</v>
          </cell>
        </row>
        <row r="638">
          <cell r="A638" t="str">
            <v>16-A00-6010-8-27</v>
          </cell>
          <cell r="B638" t="str">
            <v>https://iiif.dl.itc.u-tokyo.ac.jp/iiif/kunshujou/A00_6010/008/008_0013.tif/1117,3065,507,712/,300/0/default.jpg</v>
          </cell>
        </row>
        <row r="639">
          <cell r="A639" t="str">
            <v>16-A00-6010-8-3</v>
          </cell>
          <cell r="B639" t="str">
            <v>https://iiif.dl.itc.u-tokyo.ac.jp/iiif/kunshujou/A00_6010/008/008_0003.tif/3660,491,2894,2288/,300/0/default.jpg</v>
          </cell>
        </row>
        <row r="640">
          <cell r="A640" t="str">
            <v>16-A00-6010-14-58</v>
          </cell>
          <cell r="B640" t="str">
            <v>https://iiif.dl.itc.u-tokyo.ac.jp/iiif/kunshujou/A00_6010/014/014_0045.tif/3756,1632,687,3255/,300/0/default.jpg</v>
          </cell>
        </row>
        <row r="641">
          <cell r="A641" t="str">
            <v>16-A00-6010-10-146</v>
          </cell>
          <cell r="B641" t="str">
            <v>https://iiif.dl.itc.u-tokyo.ac.jp/iiif/kunshujou/A00_6010/010/010_0039.tif/1116,1826,2380,2641/,300/0/default.jpg</v>
          </cell>
        </row>
        <row r="642">
          <cell r="A642" t="str">
            <v>16-A00-6010-1-93</v>
          </cell>
          <cell r="B642" t="str">
            <v>https://iiif.dl.itc.u-tokyo.ac.jp/iiif/kunshujou/A00_6010/001/001_0015.tif/4815,3007,1066,1090/,300/0/default.jpg</v>
          </cell>
        </row>
        <row r="643">
          <cell r="A643" t="str">
            <v>16-A00-6010-12-26</v>
          </cell>
          <cell r="B643" t="str">
            <v>https://iiif.dl.itc.u-tokyo.ac.jp/iiif/kunshujou/A00_6010/012/012_0007.tif/1119,3215,537,1267/,300/0/default.jpg</v>
          </cell>
        </row>
        <row r="644">
          <cell r="A644" t="str">
            <v>16-A00-6010-4-308</v>
          </cell>
          <cell r="B644" t="str">
            <v>https://iiif.dl.itc.u-tokyo.ac.jp/iiif/kunshujou/A00_6010/004/004_0035.tif/2276,580,475,1415/,300/0/default.jpg</v>
          </cell>
        </row>
        <row r="645">
          <cell r="A645" t="str">
            <v>16-A00-6010-3-41</v>
          </cell>
          <cell r="B645" t="str">
            <v>https://iiif.dl.itc.u-tokyo.ac.jp/iiif/kunshujou/A00_6010/003/003_0017.tif/1056,728,1933,3593/,300/0/default.jpg</v>
          </cell>
        </row>
        <row r="646">
          <cell r="A646" t="str">
            <v>16-A00-6010-1-146</v>
          </cell>
          <cell r="B646" t="str">
            <v>https://iiif.dl.itc.u-tokyo.ac.jp/iiif/kunshujou/A00_6010/001/001_0023.tif/3550,518,2455,3720/,300/0/default.jpg</v>
          </cell>
        </row>
        <row r="647">
          <cell r="A647" t="str">
            <v>16-A00-6010-15-75</v>
          </cell>
          <cell r="B647" t="str">
            <v>https://iiif.dl.itc.u-tokyo.ac.jp/iiif/kunshujou/A00_6010/015/015_0040.tif/955,2287,1605,2597/,300/0/default.jpg</v>
          </cell>
        </row>
        <row r="648">
          <cell r="A648" t="str">
            <v>16-A00-6010-15-164</v>
          </cell>
          <cell r="B648" t="str">
            <v>https://iiif.dl.itc.u-tokyo.ac.jp/iiif/kunshujou/A00_6010/015/015_0073.tif/947,791,2897,4025/,300/0/default.jpg</v>
          </cell>
        </row>
        <row r="649">
          <cell r="A649" t="str">
            <v>16-A00-6010-4-471</v>
          </cell>
          <cell r="B649" t="str">
            <v>https://iiif.dl.itc.u-tokyo.ac.jp/iiif/kunshujou/A00_6010/004/004_0056.tif/1050,577,1199,1439/,300/0/default.jpg</v>
          </cell>
        </row>
        <row r="650">
          <cell r="A650" t="str">
            <v>16-A00-6010-2-83</v>
          </cell>
          <cell r="B650" t="str">
            <v>https://iiif.dl.itc.u-tokyo.ac.jp/iiif/kunshujou/A00_6010/002/002_0028.tif/881,583,1588,2964/,300/0/default.jpg</v>
          </cell>
        </row>
        <row r="651">
          <cell r="A651" t="str">
            <v>16-A00-6010-11-36</v>
          </cell>
          <cell r="B651" t="str">
            <v>https://iiif.dl.itc.u-tokyo.ac.jp/iiif/kunshujou/A00_6010/011/011_0037.tif/1060,1249,3884,2889/,300/0/default.jpg</v>
          </cell>
        </row>
        <row r="652">
          <cell r="A652" t="str">
            <v>16-A00-6010-8-31</v>
          </cell>
          <cell r="B652" t="str">
            <v>https://iiif.dl.itc.u-tokyo.ac.jp/iiif/kunshujou/A00_6010/008/008_0014.tif/4619,2148,884,1183/,300/0/default.jpg</v>
          </cell>
        </row>
        <row r="653">
          <cell r="A653" t="str">
            <v>16-A00-6010-5-164</v>
          </cell>
          <cell r="B653" t="str">
            <v>https://iiif.dl.itc.u-tokyo.ac.jp/iiif/kunshujou/A00_6010/005/005_0045.tif/1099,1080,2445,3346/,300/0/default.jpg</v>
          </cell>
        </row>
        <row r="654">
          <cell r="A654" t="str">
            <v>16-A00-6010-4-12</v>
          </cell>
          <cell r="B654" t="str">
            <v>https://iiif.dl.itc.u-tokyo.ac.jp/iiif/kunshujou/A00_6010/004/004_0005.tif/4302,607,901,1130/,300/0/default.jpg</v>
          </cell>
        </row>
        <row r="655">
          <cell r="A655" t="str">
            <v>16-A00-6010-4-164</v>
          </cell>
          <cell r="B655" t="str">
            <v>https://iiif.dl.itc.u-tokyo.ac.jp/iiif/kunshujou/A00_6010/004/004_0021.tif/1033,2136,2434,2434/,300/0/default.jpg</v>
          </cell>
        </row>
        <row r="656">
          <cell r="A656" t="str">
            <v>16-A00-6010-12-71</v>
          </cell>
          <cell r="B656" t="str">
            <v>https://iiif.dl.itc.u-tokyo.ac.jp/iiif/kunshujou/A00_6010/012/012_0014.tif/2071,2564,1529,1021/,300/0/default.jpg</v>
          </cell>
        </row>
        <row r="657">
          <cell r="A657" t="str">
            <v>16-A00-6010-5-7</v>
          </cell>
          <cell r="B657" t="str">
            <v>https://iiif.dl.itc.u-tokyo.ac.jp/iiif/kunshujou/A00_6010/005/005_0003.tif/980,3108,2579,1426/,300/0/default.jpg</v>
          </cell>
        </row>
        <row r="658">
          <cell r="A658" t="str">
            <v>16-A00-6010-9-102</v>
          </cell>
          <cell r="B658" t="str">
            <v>https://iiif.dl.itc.u-tokyo.ac.jp/iiif/kunshujou/A00_6010/009/009_0021.tif/5923,3875,844,979/,300/0/default.jpg</v>
          </cell>
        </row>
        <row r="659">
          <cell r="A659" t="str">
            <v>16-A00-6010-3-118</v>
          </cell>
          <cell r="B659" t="str">
            <v>https://iiif.dl.itc.u-tokyo.ac.jp/iiif/kunshujou/A00_6010/003/003_0038.tif/1038,1900,1749,2618/,300/0/default.jpg</v>
          </cell>
        </row>
        <row r="660">
          <cell r="A660" t="str">
            <v>16-A00-6010-10-111</v>
          </cell>
          <cell r="B660" t="str">
            <v>https://iiif.dl.itc.u-tokyo.ac.jp/iiif/kunshujou/A00_6010/010/010_0027.tif/4312,3304,892,1174/,300/0/default.jpg</v>
          </cell>
        </row>
        <row r="661">
          <cell r="A661" t="str">
            <v>16-A00-6010-5-87</v>
          </cell>
          <cell r="B661" t="str">
            <v>https://iiif.dl.itc.u-tokyo.ac.jp/iiif/kunshujou/A00_6010/005/005_0024.tif/1078,2380,1145,1878/,300/0/default.jpg</v>
          </cell>
        </row>
        <row r="662">
          <cell r="A662" t="str">
            <v>16-A00-6010-2-118</v>
          </cell>
          <cell r="B662" t="str">
            <v>https://iiif.dl.itc.u-tokyo.ac.jp/iiif/kunshujou/A00_6010/002/002_0038.tif/5236,3517,813,925/,300/0/default.jpg</v>
          </cell>
        </row>
        <row r="663">
          <cell r="A663" t="str">
            <v>16-A00-6010-13-118</v>
          </cell>
          <cell r="B663" t="str">
            <v>https://iiif.dl.itc.u-tokyo.ac.jp/iiif/kunshujou/A00_6010/013/013_0039.tif/994,2150,2604,1518/,300/0/default.jpg</v>
          </cell>
        </row>
        <row r="664">
          <cell r="A664" t="str">
            <v>16-A00-6010-7-55</v>
          </cell>
          <cell r="B664" t="str">
            <v>https://iiif.dl.itc.u-tokyo.ac.jp/iiif/kunshujou/A00_6010/007/007_0033.tif/3635,593,2549,3925/,300/0/default.jpg</v>
          </cell>
        </row>
        <row r="665">
          <cell r="A665" t="str">
            <v>16-A00-6010-5-68</v>
          </cell>
          <cell r="B665" t="str">
            <v>https://iiif.dl.itc.u-tokyo.ac.jp/iiif/kunshujou/A00_6010/005/005_0021.tif/2310,3047,608,1074/,300/0/default.jpg</v>
          </cell>
        </row>
        <row r="666">
          <cell r="A666" t="str">
            <v>16-A00-6010-1-111</v>
          </cell>
          <cell r="B666" t="str">
            <v>https://iiif.dl.itc.u-tokyo.ac.jp/iiif/kunshujou/A00_6010/001/001_0017.tif/3373,3499,885,837/,300/0/default.jpg</v>
          </cell>
        </row>
        <row r="667">
          <cell r="A667" t="str">
            <v>16-A00-6010-3-16</v>
          </cell>
          <cell r="B667" t="str">
            <v>https://iiif.dl.itc.u-tokyo.ac.jp/iiif/kunshujou/A00_6010/003/003_0007.tif/970,715,3485,2189/,300/0/default.jpg</v>
          </cell>
        </row>
        <row r="668">
          <cell r="A668" t="str">
            <v>16-A00-6010-12-118</v>
          </cell>
          <cell r="B668" t="str">
            <v>https://iiif.dl.itc.u-tokyo.ac.jp/iiif/kunshujou/A00_6010/012/012_0024.tif/988,2741,2651,1867/,300/0/default.jpg</v>
          </cell>
        </row>
        <row r="669">
          <cell r="A669" t="str">
            <v>16-A00-6010-11-61</v>
          </cell>
          <cell r="B669" t="str">
            <v>https://iiif.dl.itc.u-tokyo.ac.jp/iiif/kunshujou/A00_6010/011/011_0065.tif/3638,3294,2290,1321/,300/0/default.jpg</v>
          </cell>
        </row>
        <row r="670">
          <cell r="A670" t="str">
            <v>16-A00-6010-1-238</v>
          </cell>
          <cell r="B670" t="str">
            <v>https://iiif.dl.itc.u-tokyo.ac.jp/iiif/kunshujou/A00_6010/001/001_0044.tif/1127,3237,865,992/,300/0/default.jpg</v>
          </cell>
        </row>
        <row r="671">
          <cell r="A671" t="str">
            <v>16-A00-6010-6-97</v>
          </cell>
          <cell r="B671" t="str">
            <v>https://iiif.dl.itc.u-tokyo.ac.jp/iiif/kunshujou/A00_6010/006/006_0069.tif/1092,585,5189,3880/,300/0/default.jpg</v>
          </cell>
        </row>
        <row r="672">
          <cell r="A672" t="str">
            <v>16-A00-6010-15-133</v>
          </cell>
          <cell r="B672" t="str">
            <v>https://iiif.dl.itc.u-tokyo.ac.jp/iiif/kunshujou/A00_6010/015/015_0056.tif/895,1509,2753,3391/,300/0/default.jpg</v>
          </cell>
        </row>
        <row r="673">
          <cell r="A673" t="str">
            <v>16-A00-6010-15-22</v>
          </cell>
          <cell r="B673" t="str">
            <v>https://iiif.dl.itc.u-tokyo.ac.jp/iiif/kunshujou/A00_6010/015/015_0013.tif/3694,830,2772,4041/,300/0/default.jpg</v>
          </cell>
        </row>
        <row r="674">
          <cell r="A674" t="str">
            <v>16-A00-6010-4-426</v>
          </cell>
          <cell r="B674" t="str">
            <v>https://iiif.dl.itc.u-tokyo.ac.jp/iiif/kunshujou/A00_6010/004/004_0053.tif/3829,549,1170,1053/,300/0/default.jpg</v>
          </cell>
        </row>
        <row r="675">
          <cell r="A675" t="str">
            <v>16-A00-6010-4-133</v>
          </cell>
          <cell r="B675" t="str">
            <v>https://iiif.dl.itc.u-tokyo.ac.jp/iiif/kunshujou/A00_6010/004/004_0017.tif/937,631,1265,1768/,300/0/default.jpg</v>
          </cell>
        </row>
        <row r="676">
          <cell r="A676" t="str">
            <v>16-A00-6010-6-78</v>
          </cell>
          <cell r="B676" t="str">
            <v>https://iiif.dl.itc.u-tokyo.ac.jp/iiif/kunshujou/A00_6010/006/006_0050.tif/1002,540,5137,3977/,300/0/default.jpg</v>
          </cell>
        </row>
        <row r="677">
          <cell r="A677" t="str">
            <v>16-A00-6010-4-45</v>
          </cell>
          <cell r="B677" t="str">
            <v>https://iiif.dl.itc.u-tokyo.ac.jp/iiif/kunshujou/A00_6010/004/004_0008.tif/3656,921,2243,3549/,300/0/default.jpg</v>
          </cell>
        </row>
        <row r="678">
          <cell r="A678" t="str">
            <v>16-A00-6010-5-133</v>
          </cell>
          <cell r="B678" t="str">
            <v>https://iiif.dl.itc.u-tokyo.ac.jp/iiif/kunshujou/A00_6010/005/005_0033.tif/2498,562,1244,959/,300/0/default.jpg</v>
          </cell>
        </row>
        <row r="679">
          <cell r="A679" t="str">
            <v>16-A00-6010-9-109</v>
          </cell>
          <cell r="B679" t="str">
            <v>https://iiif.dl.itc.u-tokyo.ac.jp/iiif/kunshujou/A00_6010/009/009_0022.tif/4972,663,1678,2556/,300/0/default.jpg</v>
          </cell>
        </row>
        <row r="680">
          <cell r="A680" t="str">
            <v>16-A00-6010-3-113</v>
          </cell>
          <cell r="B680" t="str">
            <v>https://iiif.dl.itc.u-tokyo.ac.jp/iiif/kunshujou/A00_6010/003/003_0038.tif/4169,604,1895,1490/,300/0/default.jpg</v>
          </cell>
        </row>
        <row r="681">
          <cell r="A681" t="str">
            <v>16-A00-6010-4-211</v>
          </cell>
          <cell r="B681" t="str">
            <v>https://iiif.dl.itc.u-tokyo.ac.jp/iiif/kunshujou/A00_6010/004/004_0025.tif/4680,3698,551,874/,300/0/default.jpg</v>
          </cell>
        </row>
        <row r="682">
          <cell r="A682" t="str">
            <v>16-A00-6010-10-47</v>
          </cell>
          <cell r="B682" t="str">
            <v>https://iiif.dl.itc.u-tokyo.ac.jp/iiif/kunshujou/A00_6010/010/010_0009.tif/2622,516,613,1012/,300/0/default.jpg</v>
          </cell>
        </row>
        <row r="683">
          <cell r="A683" t="str">
            <v>16-A00-6010-2-113</v>
          </cell>
          <cell r="B683" t="str">
            <v>https://iiif.dl.itc.u-tokyo.ac.jp/iiif/kunshujou/A00_6010/002/002_0036.tif/2326,563,3663,3843/,300/0/default.jpg</v>
          </cell>
        </row>
        <row r="684">
          <cell r="A684" t="str">
            <v>16-A00-6010-5-63</v>
          </cell>
          <cell r="B684" t="str">
            <v>https://iiif.dl.itc.u-tokyo.ac.jp/iiif/kunshujou/A00_6010/005/005_0021.tif/1145,531,584,1295/,300/0/default.jpg</v>
          </cell>
        </row>
        <row r="685">
          <cell r="A685" t="str">
            <v>16-A00-6010-13-113</v>
          </cell>
          <cell r="B685" t="str">
            <v>https://iiif.dl.itc.u-tokyo.ac.jp/iiif/kunshujou/A00_6010/013/013_0038.tif/1274,3585,2095,1390/,300/0/default.jpg</v>
          </cell>
        </row>
        <row r="686">
          <cell r="A686" t="str">
            <v>16-A00-6010-9-40</v>
          </cell>
          <cell r="B686" t="str">
            <v>https://iiif.dl.itc.u-tokyo.ac.jp/iiif/kunshujou/A00_6010/009/009_0009.tif/3021,3844,813,1018/,300/0/default.jpg</v>
          </cell>
        </row>
        <row r="687">
          <cell r="A687" t="str">
            <v>16-A00-6010-4-354</v>
          </cell>
          <cell r="B687" t="str">
            <v>https://iiif.dl.itc.u-tokyo.ac.jp/iiif/kunshujou/A00_6010/004/004_0043.tif/2253,3551,676,1084/,300/0/default.jpg</v>
          </cell>
        </row>
        <row r="688">
          <cell r="A688" t="str">
            <v>16-A00-6010-12-95</v>
          </cell>
          <cell r="B688" t="str">
            <v>https://iiif.dl.itc.u-tokyo.ac.jp/iiif/kunshujou/A00_6010/012/012_0016.tif/2507,502,3750,3544/,300/0/default.jpg</v>
          </cell>
        </row>
        <row r="689">
          <cell r="A689" t="str">
            <v>16-A00-6010-1-20</v>
          </cell>
          <cell r="B689" t="str">
            <v>https://iiif.dl.itc.u-tokyo.ac.jp/iiif/kunshujou/A00_6010/001/001_0005.tif/754,615,1339,2657/,300/0/default.jpg</v>
          </cell>
        </row>
        <row r="690">
          <cell r="A690" t="str">
            <v>16-A00-6010-12-113</v>
          </cell>
          <cell r="B690" t="str">
            <v>https://iiif.dl.itc.u-tokyo.ac.jp/iiif/kunshujou/A00_6010/012/012_0022.tif/998,3308,716,1160/,300/0/default.jpg</v>
          </cell>
        </row>
        <row r="691">
          <cell r="A691" t="str">
            <v>16-A00-6010-13-57</v>
          </cell>
          <cell r="B691" t="str">
            <v>https://iiif.dl.itc.u-tokyo.ac.jp/iiif/kunshujou/A00_6010/013/013_0026.tif/848,554,5875,4348/,300/0/default.jpg</v>
          </cell>
        </row>
        <row r="692">
          <cell r="A692" t="str">
            <v>16-A00-6010-1-233</v>
          </cell>
          <cell r="B692" t="str">
            <v>https://iiif.dl.itc.u-tokyo.ac.jp/iiif/kunshujou/A00_6010/001/001_0044.tif/972,2154,534,998/,300/0/default.jpg</v>
          </cell>
        </row>
        <row r="693">
          <cell r="A693" t="str">
            <v>16-A00-6010-15-138</v>
          </cell>
          <cell r="B693" t="str">
            <v>https://iiif.dl.itc.u-tokyo.ac.jp/iiif/kunshujou/A00_6010/015/015_0057.tif/1961,4085,1033,815/,300/0/default.jpg</v>
          </cell>
        </row>
        <row r="694">
          <cell r="A694" t="str">
            <v>16-A00-6010-15-29</v>
          </cell>
          <cell r="B694" t="str">
            <v>https://iiif.dl.itc.u-tokyo.ac.jp/iiif/kunshujou/A00_6010/015/015_0017.tif/5004,1400,838,605/,300/0/default.jpg</v>
          </cell>
        </row>
        <row r="695">
          <cell r="A695" t="str">
            <v>16-A00-6010-13-7</v>
          </cell>
          <cell r="B695" t="str">
            <v>https://iiif.dl.itc.u-tokyo.ac.jp/iiif/kunshujou/A00_6010/013/013_0004.tif/874,587,5829,4336/,300/0/default.jpg</v>
          </cell>
        </row>
        <row r="696">
          <cell r="A696" t="str">
            <v>16-A00-6010-6-73</v>
          </cell>
          <cell r="B696" t="str">
            <v>https://iiif.dl.itc.u-tokyo.ac.jp/iiif/kunshujou/A00_6010/006/006_0044.tif/1047,585,5047,3895/,300/0/default.jpg</v>
          </cell>
        </row>
        <row r="697">
          <cell r="A697" t="str">
            <v>16-A00-6010-4-138</v>
          </cell>
          <cell r="B697" t="str">
            <v>https://iiif.dl.itc.u-tokyo.ac.jp/iiif/kunshujou/A00_6010/004/004_0018.tif/1938,628,1369,1359/,300/0/default.jpg</v>
          </cell>
        </row>
        <row r="698">
          <cell r="A698" t="str">
            <v>16-A00-6010-11-85</v>
          </cell>
          <cell r="B698" t="str">
            <v>https://iiif.dl.itc.u-tokyo.ac.jp/iiif/kunshujou/A00_6010/011/011_0076.tif/4636,561,1511,2074/,300/0/default.jpg</v>
          </cell>
        </row>
        <row r="699">
          <cell r="A699" t="str">
            <v>16-A00-6010-5-138</v>
          </cell>
          <cell r="B699" t="str">
            <v>https://iiif.dl.itc.u-tokyo.ac.jp/iiif/kunshujou/A00_6010/005/005_0034.tif/1214,524,5023,2298/,300/0/default.jpg</v>
          </cell>
        </row>
        <row r="700">
          <cell r="A700" t="str">
            <v>16-A00-6010-2-30</v>
          </cell>
          <cell r="B700" t="str">
            <v>https://iiif.dl.itc.u-tokyo.ac.jp/iiif/kunshujou/A00_6010/002/002_0012.tif/2715,555,3229,2549/,300/0/default.jpg</v>
          </cell>
        </row>
        <row r="701">
          <cell r="A701" t="str">
            <v>16-A00-6010-8-8</v>
          </cell>
          <cell r="B701" t="str">
            <v>https://iiif.dl.itc.u-tokyo.ac.jp/iiif/kunshujou/A00_6010/008/008_0005.tif/949,628,2633,3951/,300/0/default.jpg</v>
          </cell>
        </row>
        <row r="702">
          <cell r="A702" t="str">
            <v>16-A00-6010-14-53</v>
          </cell>
          <cell r="B702" t="str">
            <v>https://iiif.dl.itc.u-tokyo.ac.jp/iiif/kunshujou/A00_6010/014/014_0043.tif/2855,415,747,1363/,300/0/default.jpg</v>
          </cell>
        </row>
        <row r="703">
          <cell r="A703" t="str">
            <v>16-A00-6010-10-10</v>
          </cell>
          <cell r="B703" t="str">
            <v>https://iiif.dl.itc.u-tokyo.ac.jp/iiif/kunshujou/A00_6010/010/010_0004.tif/3558,1713,750,1206/,300/0/default.jpg</v>
          </cell>
        </row>
        <row r="704">
          <cell r="A704" t="str">
            <v>16-A00-6010-4-246</v>
          </cell>
          <cell r="B704" t="str">
            <v>https://iiif.dl.itc.u-tokyo.ac.jp/iiif/kunshujou/A00_6010/004/004_0028.tif/4452,1174,1642,3397/,300/0/default.jpg</v>
          </cell>
        </row>
        <row r="705">
          <cell r="A705" t="str">
            <v>16-A00-6010-1-98</v>
          </cell>
          <cell r="B705" t="str">
            <v>https://iiif.dl.itc.u-tokyo.ac.jp/iiif/kunshujou/A00_6010/001/001_0015.tif/1735,3380,689,903/,300/0/default.jpg</v>
          </cell>
        </row>
        <row r="706">
          <cell r="A706" t="str">
            <v>16-A00-6010-3-144</v>
          </cell>
          <cell r="B706" t="str">
            <v>https://iiif.dl.itc.u-tokyo.ac.jp/iiif/kunshujou/A00_6010/003/003_0045.tif/1067,2589,1553,1920/,300/0/default.jpg</v>
          </cell>
        </row>
        <row r="707">
          <cell r="A707" t="str">
            <v>16-A00-6010-12-144</v>
          </cell>
          <cell r="B707" t="str">
            <v>https://iiif.dl.itc.u-tokyo.ac.jp/iiif/kunshujou/A00_6010/012/012_0029.tif/988,511,1355,4035/,300/0/default.jpg</v>
          </cell>
        </row>
        <row r="708">
          <cell r="A708" t="str">
            <v>16-A00-6010-1-77</v>
          </cell>
          <cell r="B708" t="str">
            <v>https://iiif.dl.itc.u-tokyo.ac.jp/iiif/kunshujou/A00_6010/001/001_0013.tif/4952,3309,252,974/,300/0/default.jpg</v>
          </cell>
        </row>
        <row r="709">
          <cell r="A709" t="str">
            <v>16-A00-6010-9-17</v>
          </cell>
          <cell r="B709" t="str">
            <v>https://iiif.dl.itc.u-tokyo.ac.jp/iiif/kunshujou/A00_6010/009/009_0006.tif/1692,3417,805,1232/,300/0/default.jpg</v>
          </cell>
        </row>
        <row r="710">
          <cell r="A710" t="str">
            <v>16-A00-6010-4-303</v>
          </cell>
          <cell r="B710" t="str">
            <v>https://iiif.dl.itc.u-tokyo.ac.jp/iiif/kunshujou/A00_6010/004/004_0035.tif/5299,561,636,1052/,300/0/default.jpg</v>
          </cell>
        </row>
        <row r="711">
          <cell r="A711" t="str">
            <v>16-A00-6010-5-34</v>
          </cell>
          <cell r="B711" t="str">
            <v>https://iiif.dl.itc.u-tokyo.ac.jp/iiif/kunshujou/A00_6010/005/005_0010.tif/2264,3327,1435,1248/,300/0/default.jpg</v>
          </cell>
        </row>
        <row r="712">
          <cell r="A712" t="str">
            <v>16-A00-6010-4-180</v>
          </cell>
          <cell r="B712" t="str">
            <v>https://iiif.dl.itc.u-tokyo.ac.jp/iiif/kunshujou/A00_6010/004/004_0023.tif/5223,1595,764,2875/,300/0/default.jpg</v>
          </cell>
        </row>
        <row r="713">
          <cell r="A713" t="str">
            <v>16-A00-6010-1-264</v>
          </cell>
          <cell r="B713" t="str">
            <v>https://iiif.dl.itc.u-tokyo.ac.jp/iiif/kunshujou/A00_6010/001/001_0048.tif/3897,3116,645,1062/,300/0/default.jpg</v>
          </cell>
        </row>
        <row r="714">
          <cell r="A714" t="str">
            <v>16-A00-6010-2-88</v>
          </cell>
          <cell r="B714" t="str">
            <v>https://iiif.dl.itc.u-tokyo.ac.jp/iiif/kunshujou/A00_6010/002/002_0030.tif/1629,568,4378,2680/,300/0/default.jpg</v>
          </cell>
        </row>
        <row r="715">
          <cell r="A715" t="str">
            <v>16-A00-6010-5-180</v>
          </cell>
          <cell r="B715" t="str">
            <v>https://iiif.dl.itc.u-tokyo.ac.jp/iiif/kunshujou/A00_6010/005/005_0050.tif/3699,912,2445,3084/,300/0/default.jpg</v>
          </cell>
        </row>
        <row r="716">
          <cell r="A716" t="str">
            <v>16-A00-6010-2-67</v>
          </cell>
          <cell r="B716" t="str">
            <v>https://iiif.dl.itc.u-tokyo.ac.jp/iiif/kunshujou/A00_6010/002/002_0024.tif/845,608,2160,1471/,300/0/default.jpg</v>
          </cell>
        </row>
        <row r="717">
          <cell r="A717" t="str">
            <v>16-A00-6010-15-180</v>
          </cell>
          <cell r="B717" t="str">
            <v>https://iiif.dl.itc.u-tokyo.ac.jp/iiif/kunshujou/A00_6010/015/015_0080.tif/3811,573,3312,2011/,300/0/default.jpg</v>
          </cell>
        </row>
        <row r="718">
          <cell r="A718" t="str">
            <v>16-A00-6010-15-180</v>
          </cell>
          <cell r="B718" t="str">
            <v>https://iiif.dl.itc.u-tokyo.ac.jp/iiif/kunshujou/A00_6010/015/015_0081.tif/872,614,3134,1967/,300/0/default.jpg</v>
          </cell>
        </row>
        <row r="719">
          <cell r="A719" t="str">
            <v>16-A00-6010-15-91</v>
          </cell>
          <cell r="B719" t="str">
            <v>https://iiif.dl.itc.u-tokyo.ac.jp/iiif/kunshujou/A00_6010/015/015_0044.tif/2436,606,1251,1134/,300/0/default.jpg</v>
          </cell>
        </row>
        <row r="720">
          <cell r="A720" t="str">
            <v>16-A00-6010-4-495</v>
          </cell>
          <cell r="B720" t="str">
            <v>https://iiif.dl.itc.u-tokyo.ac.jp/iiif/kunshujou/A00_6010/004/004_0061.tif/3170,582,2779,1971/,300/0/default.jpg</v>
          </cell>
        </row>
        <row r="721">
          <cell r="A721" t="str">
            <v>16-A00-6010-4-19</v>
          </cell>
          <cell r="B721" t="str">
            <v>https://iiif.dl.itc.u-tokyo.ac.jp/iiif/kunshujou/A00_6010/004/004_0005.tif/2599,2115,633,712/,300/0/default.jpg</v>
          </cell>
        </row>
        <row r="722">
          <cell r="A722" t="str">
            <v>16-A00-6010-6-24</v>
          </cell>
          <cell r="B722" t="str">
            <v>https://iiif.dl.itc.u-tokyo.ac.jp/iiif/kunshujou/A00_6010/006/006_0014.tif/973,658,2546,3873/,300/0/default.jpg</v>
          </cell>
        </row>
        <row r="723">
          <cell r="A723" t="str">
            <v>16-A00-6010-3-152</v>
          </cell>
          <cell r="B723" t="str">
            <v>https://iiif.dl.itc.u-tokyo.ac.jp/iiif/kunshujou/A00_6010/003/003_0047.tif/4086,650,1962,3755/,300/0/default.jpg</v>
          </cell>
        </row>
        <row r="724">
          <cell r="A724" t="str">
            <v>16-A00-6010-9-148</v>
          </cell>
          <cell r="B724" t="str">
            <v>https://iiif.dl.itc.u-tokyo.ac.jp/iiif/kunshujou/A00_6010/009/009_0033.tif/3827,736,2948,4126/,300/0/default.jpg</v>
          </cell>
        </row>
        <row r="725">
          <cell r="A725" t="str">
            <v>16-A00-6010-4-250</v>
          </cell>
          <cell r="B725" t="str">
            <v>https://iiif.dl.itc.u-tokyo.ac.jp/iiif/kunshujou/A00_6010/004/004_0028.tif/1640,2006,952,2550/,300/0/default.jpg</v>
          </cell>
        </row>
        <row r="726">
          <cell r="A726" t="str">
            <v>16-A00-6010-14-45</v>
          </cell>
          <cell r="B726" t="str">
            <v>https://iiif.dl.itc.u-tokyo.ac.jp/iiif/kunshujou/A00_6010/014/014_0041.tif/3642,2933,706,1998/,300/0/default.jpg</v>
          </cell>
        </row>
        <row r="727">
          <cell r="A727" t="str">
            <v>16-A00-6010-5-22</v>
          </cell>
          <cell r="B727" t="str">
            <v>https://iiif.dl.itc.u-tokyo.ac.jp/iiif/kunshujou/A00_6010/005/005_0007.tif/3551,2653,2550,1786/,300/0/default.jpg</v>
          </cell>
        </row>
        <row r="728">
          <cell r="A728" t="str">
            <v>16-A00-6010-4-315</v>
          </cell>
          <cell r="B728" t="str">
            <v>https://iiif.dl.itc.u-tokyo.ac.jp/iiif/kunshujou/A00_6010/004/004_0036.tif/4036,3255,960,1319/,300/0/default.jpg</v>
          </cell>
        </row>
        <row r="729">
          <cell r="A729" t="str">
            <v>16-A00-6010-1-61</v>
          </cell>
          <cell r="B729" t="str">
            <v>https://iiif.dl.itc.u-tokyo.ac.jp/iiif/kunshujou/A00_6010/001/001_0011.tif/4315,3406,742,758/,300/0/default.jpg</v>
          </cell>
        </row>
        <row r="730">
          <cell r="A730" t="str">
            <v>16-A00-6010-4-8</v>
          </cell>
          <cell r="B730" t="str">
            <v>https://iiif.dl.itc.u-tokyo.ac.jp/iiif/kunshujou/A00_6010/004/004_0004.tif/2030,1883,1418,1386/,300/0/default.jpg</v>
          </cell>
        </row>
        <row r="731">
          <cell r="A731" t="str">
            <v>16-A00-6010-12-152</v>
          </cell>
          <cell r="B731" t="str">
            <v>https://iiif.dl.itc.u-tokyo.ac.jp/iiif/kunshujou/A00_6010/012/012_0031.tif/3913,3191,2011,1347/,300/0/default.jpg</v>
          </cell>
        </row>
        <row r="732">
          <cell r="A732" t="str">
            <v>16-A00-6010-5-196</v>
          </cell>
          <cell r="B732" t="str">
            <v>https://iiif.dl.itc.u-tokyo.ac.jp/iiif/kunshujou/A00_6010/005/005_0054.tif/1876,652,1749,2304/,300/0/default.jpg</v>
          </cell>
        </row>
        <row r="733">
          <cell r="A733" t="str">
            <v>16-A00-6010-13-16</v>
          </cell>
          <cell r="B733" t="str">
            <v>https://iiif.dl.itc.u-tokyo.ac.jp/iiif/kunshujou/A00_6010/013/013_0008.tif/5236,575,1476,1927/,300/0/default.jpg</v>
          </cell>
        </row>
        <row r="734">
          <cell r="A734" t="str">
            <v>16-A00-6010-15-68</v>
          </cell>
          <cell r="B734" t="str">
            <v>https://iiif.dl.itc.u-tokyo.ac.jp/iiif/kunshujou/A00_6010/015/015_0037.tif/1035,638,1227,2496/,300/0/default.jpg</v>
          </cell>
        </row>
        <row r="735">
          <cell r="A735" t="str">
            <v>16-A00-6010-15-68</v>
          </cell>
          <cell r="B735" t="str">
            <v>https://iiif.dl.itc.u-tokyo.ac.jp/iiif/kunshujou/A00_6010/015/015_0039.tif/638,583,3990,2535/,300/0/default.jpg</v>
          </cell>
        </row>
        <row r="736">
          <cell r="A736" t="str">
            <v>16-A00-6010-15-179</v>
          </cell>
          <cell r="B736" t="str">
            <v>https://iiif.dl.itc.u-tokyo.ac.jp/iiif/kunshujou/A00_6010/015/015_0079.tif/926,785,5585,4138/,300/0/default.jpg</v>
          </cell>
        </row>
        <row r="737">
          <cell r="A737" t="str">
            <v>16-A00-6010-4-196</v>
          </cell>
          <cell r="B737" t="str">
            <v>https://iiif.dl.itc.u-tokyo.ac.jp/iiif/kunshujou/A00_6010/004/004_0024.tif/956,595,763,662/,300/0/default.jpg</v>
          </cell>
        </row>
        <row r="738">
          <cell r="A738" t="str">
            <v>16-A00-6010-6-32</v>
          </cell>
          <cell r="B738" t="str">
            <v>https://iiif.dl.itc.u-tokyo.ac.jp/iiif/kunshujou/A00_6010/006/006_0018.tif/4116,879,1954,3477/,300/0/default.jpg</v>
          </cell>
        </row>
        <row r="739">
          <cell r="A739" t="str">
            <v>16-A00-6010-12-3</v>
          </cell>
          <cell r="B739" t="str">
            <v>https://iiif.dl.itc.u-tokyo.ac.jp/iiif/kunshujou/A00_6010/012/012_0002.tif/2121,2701,1485,1877/,300/0/default.jpg</v>
          </cell>
        </row>
        <row r="740">
          <cell r="A740" t="str">
            <v>16-A00-6010-4-483</v>
          </cell>
          <cell r="B740" t="str">
            <v>https://iiif.dl.itc.u-tokyo.ac.jp/iiif/kunshujou/A00_6010/004/004_0058.tif/1050,3028,3415,1535/,300/0/default.jpg</v>
          </cell>
        </row>
        <row r="741">
          <cell r="A741" t="str">
            <v>16-A00-6010-15-87</v>
          </cell>
          <cell r="B741" t="str">
            <v>https://iiif.dl.itc.u-tokyo.ac.jp/iiif/kunshujou/A00_6010/015/015_0043.tif/947,612,2796,2002/,300/0/default.jpg</v>
          </cell>
        </row>
        <row r="742">
          <cell r="A742" t="str">
            <v>16-A00-6010-4-179</v>
          </cell>
          <cell r="B742" t="str">
            <v>https://iiif.dl.itc.u-tokyo.ac.jp/iiif/kunshujou/A00_6010/004/004_0023.tif/4029,610,487,684/,300/0/default.jpg</v>
          </cell>
        </row>
        <row r="743">
          <cell r="A743" t="str">
            <v>16-A00-6010-5-179</v>
          </cell>
          <cell r="B743" t="str">
            <v>https://iiif.dl.itc.u-tokyo.ac.jp/iiif/kunshujou/A00_6010/005/005_0049.tif/962,566,2728,3986/,300/0/default.jpg</v>
          </cell>
        </row>
        <row r="744">
          <cell r="A744" t="str">
            <v>16-A00-6010-2-71</v>
          </cell>
          <cell r="B744" t="str">
            <v>https://iiif.dl.itc.u-tokyo.ac.jp/iiif/kunshujou/A00_6010/002/002_0025.tif/3401,583,1072,1730/,300/0/default.jpg</v>
          </cell>
        </row>
        <row r="745">
          <cell r="A745" t="str">
            <v>16-A00-6010-2-105</v>
          </cell>
          <cell r="B745" t="str">
            <v>https://iiif.dl.itc.u-tokyo.ac.jp/iiif/kunshujou/A00_6010/002/002_0032.tif/1795,3271,694,1157/,300/0/default.jpg</v>
          </cell>
        </row>
        <row r="746">
          <cell r="A746" t="str">
            <v>16-A00-6010-14-12</v>
          </cell>
          <cell r="B746" t="str">
            <v>https://iiif.dl.itc.u-tokyo.ac.jp/iiif/kunshujou/A00_6010/014/014_0014.tif/887,490,2473,4465/,300/0/default.jpg</v>
          </cell>
        </row>
        <row r="747">
          <cell r="A747" t="str">
            <v>16-A00-6010-14-12</v>
          </cell>
          <cell r="B747" t="str">
            <v>https://iiif.dl.itc.u-tokyo.ac.jp/iiif/kunshujou/A00_6010/014/014_0015.tif/1017,519,5441,4399/,300/0/default.jpg</v>
          </cell>
        </row>
        <row r="748">
          <cell r="A748" t="str">
            <v>16-A00-6010-10-51</v>
          </cell>
          <cell r="B748" t="str">
            <v>https://iiif.dl.itc.u-tokyo.ac.jp/iiif/kunshujou/A00_6010/010/010_0010.tif/4383,540,1591,2167/,300/0/default.jpg</v>
          </cell>
        </row>
        <row r="749">
          <cell r="A749" t="str">
            <v>16-A00-6010-4-207</v>
          </cell>
          <cell r="B749" t="str">
            <v>https://iiif.dl.itc.u-tokyo.ac.jp/iiif/kunshujou/A00_6010/004/004_0025.tif/4184,2430,382,507/,300/0/default.jpg</v>
          </cell>
        </row>
        <row r="750">
          <cell r="A750" t="str">
            <v>16-A00-6010-3-105</v>
          </cell>
          <cell r="B750" t="str">
            <v>https://iiif.dl.itc.u-tokyo.ac.jp/iiif/kunshujou/A00_6010/003/003_0037.tif/3977,675,812,1268/,300/0/default.jpg</v>
          </cell>
        </row>
        <row r="751">
          <cell r="A751" t="str">
            <v>16-A00-6010-12-105</v>
          </cell>
          <cell r="B751" t="str">
            <v>https://iiif.dl.itc.u-tokyo.ac.jp/iiif/kunshujou/A00_6010/012/012_0021.tif/3655,2578,875,1596/,300/0/default.jpg</v>
          </cell>
        </row>
        <row r="752">
          <cell r="A752" t="str">
            <v>16-A00-6010-1-36</v>
          </cell>
          <cell r="B752" t="str">
            <v>https://iiif.dl.itc.u-tokyo.ac.jp/iiif/kunshujou/A00_6010/001/001_0006.tif/824,2913,1991,1423/,300/0/default.jpg</v>
          </cell>
        </row>
        <row r="753">
          <cell r="A753" t="str">
            <v>16-A00-6010-12-83</v>
          </cell>
          <cell r="B753" t="str">
            <v>https://iiif.dl.itc.u-tokyo.ac.jp/iiif/kunshujou/A00_6010/012/012_0015.tif/3919,3714,1013,863/,300/0/default.jpg</v>
          </cell>
        </row>
        <row r="754">
          <cell r="A754" t="str">
            <v>16-A00-6010-4-342</v>
          </cell>
          <cell r="B754" t="str">
            <v>https://iiif.dl.itc.u-tokyo.ac.jp/iiif/kunshujou/A00_6010/004/004_0041.tif/4938,3500,982,931/,300/0/default.jpg</v>
          </cell>
        </row>
        <row r="755">
          <cell r="A755" t="str">
            <v>16-A00-6010-9-56</v>
          </cell>
          <cell r="B755" t="str">
            <v>https://iiif.dl.itc.u-tokyo.ac.jp/iiif/kunshujou/A00_6010/009/009_0011.tif/1068,3322,899,1334/,300/0/default.jpg</v>
          </cell>
        </row>
        <row r="756">
          <cell r="A756" t="str">
            <v>16-A00-6010-13-105</v>
          </cell>
          <cell r="B756" t="str">
            <v>https://iiif.dl.itc.u-tokyo.ac.jp/iiif/kunshujou/A00_6010/013/013_0037.tif/858,520,2885,1832/,300/0/default.jpg</v>
          </cell>
        </row>
        <row r="757">
          <cell r="A757" t="str">
            <v>16-A00-6010-7-48</v>
          </cell>
          <cell r="B757" t="str">
            <v>https://iiif.dl.itc.u-tokyo.ac.jp/iiif/kunshujou/A00_6010/007/007_0028.tif/1040,503,2534,4433/,300/0/default.jpg</v>
          </cell>
        </row>
        <row r="758">
          <cell r="A758" t="str">
            <v>16-A00-6010-5-75</v>
          </cell>
          <cell r="B758" t="str">
            <v>https://iiif.dl.itc.u-tokyo.ac.jp/iiif/kunshujou/A00_6010/005/005_0023.tif/1895,629,4300,3388/,300/0/default.jpg</v>
          </cell>
        </row>
        <row r="759">
          <cell r="A759" t="str">
            <v>16-A00-6010-1-225</v>
          </cell>
          <cell r="B759" t="str">
            <v>https://iiif.dl.itc.u-tokyo.ac.jp/iiif/kunshujou/A00_6010/001/001_0042.tif/3596,3092,552,1110/,300/0/default.jpg</v>
          </cell>
        </row>
        <row r="760">
          <cell r="A760" t="str">
            <v>16-A00-6010-13-41</v>
          </cell>
          <cell r="B760" t="str">
            <v>https://iiif.dl.itc.u-tokyo.ac.jp/iiif/kunshujou/A00_6010/013/013_0018.tif/687,630,6827,4375/,300/0/default.jpg</v>
          </cell>
        </row>
        <row r="761">
          <cell r="A761" t="str">
            <v>16-A00-6010-2-26</v>
          </cell>
          <cell r="B761" t="str">
            <v>https://iiif.dl.itc.u-tokyo.ac.jp/iiif/kunshujou/A00_6010/002/002_0008.tif/763,540,4030,2960/,300/0/default.jpg</v>
          </cell>
        </row>
        <row r="762">
          <cell r="A762" t="str">
            <v>16-A00-6010-11-93</v>
          </cell>
          <cell r="B762" t="str">
            <v>https://iiif.dl.itc.u-tokyo.ac.jp/iiif/kunshujou/A00_6010/011/011_0079.tif/3853,905,2207,3505/,300/0/default.jpg</v>
          </cell>
        </row>
        <row r="763">
          <cell r="A763" t="str">
            <v>16-A00-6010-6-65</v>
          </cell>
          <cell r="B763" t="str">
            <v>https://iiif.dl.itc.u-tokyo.ac.jp/iiif/kunshujou/A00_6010/006/006_0035.tif/1212,742,4867,3558/,300/0/default.jpg</v>
          </cell>
        </row>
        <row r="764">
          <cell r="A764" t="str">
            <v>16-A00-6010-4-58</v>
          </cell>
          <cell r="B764" t="str">
            <v>https://iiif.dl.itc.u-tokyo.ac.jp/iiif/kunshujou/A00_6010/004/004_0010.tif/5214,1850,674,1002/,300/0/default.jpg</v>
          </cell>
        </row>
        <row r="765">
          <cell r="A765" t="str">
            <v>16-A00-6010-4-293</v>
          </cell>
          <cell r="B765" t="str">
            <v>https://iiif.dl.itc.u-tokyo.ac.jp/iiif/kunshujou/A00_6010/004/004_0032.tif/1042,3607,649,901/,300/0/default.jpg</v>
          </cell>
        </row>
        <row r="766">
          <cell r="A766" t="str">
            <v>16-A00-6010-3-191</v>
          </cell>
          <cell r="B766" t="str">
            <v>https://iiif.dl.itc.u-tokyo.ac.jp/iiif/kunshujou/A00_6010/003/003_0059.tif/949,580,5216,1838/,300/0/default.jpg</v>
          </cell>
        </row>
        <row r="767">
          <cell r="A767" t="str">
            <v>16-A00-6010-3-70</v>
          </cell>
          <cell r="B767" t="str">
            <v>https://iiif.dl.itc.u-tokyo.ac.jp/iiif/kunshujou/A00_6010/003/003_0027.tif/1120,2630,534,753/,300/0/default.jpg</v>
          </cell>
        </row>
        <row r="768">
          <cell r="A768" t="str">
            <v>16-A00-6010-4-339</v>
          </cell>
          <cell r="B768" t="str">
            <v>https://iiif.dl.itc.u-tokyo.ac.jp/iiif/kunshujou/A00_6010/004/004_0040.tif/994,2167,1500,2436/,300/0/default.jpg</v>
          </cell>
        </row>
        <row r="769">
          <cell r="A769" t="str">
            <v>16-A00-6010-14-86</v>
          </cell>
          <cell r="B769" t="str">
            <v>https://iiif.dl.itc.u-tokyo.ac.jp/iiif/kunshujou/A00_6010/014/014_0050.tif/4815,1149,726,1154/,300/0/default.jpg</v>
          </cell>
        </row>
        <row r="770">
          <cell r="A770" t="str">
            <v>16-A00-6010-1-177</v>
          </cell>
          <cell r="B770" t="str">
            <v>https://iiif.dl.itc.u-tokyo.ac.jp/iiif/kunshujou/A00_6010/001/001_0032.tif/5148,2729,782,1288/,300/0/default.jpg</v>
          </cell>
        </row>
        <row r="771">
          <cell r="A771" t="str">
            <v>16-A00-6010-7-33</v>
          </cell>
          <cell r="B771" t="str">
            <v>https://iiif.dl.itc.u-tokyo.ac.jp/iiif/kunshujou/A00_6010/007/007_0020.tif/3702,2268,2459,1359/,300/0/default.jpg</v>
          </cell>
        </row>
        <row r="772">
          <cell r="A772" t="str">
            <v>16-A00-6010-1-198</v>
          </cell>
          <cell r="B772" t="str">
            <v>https://iiif.dl.itc.u-tokyo.ac.jp/iiif/kunshujou/A00_6010/001/001_0038.tif/4395,457,887,1880/,300/0/default.jpg</v>
          </cell>
        </row>
        <row r="773">
          <cell r="A773" t="str">
            <v>16-A00-6010-14-69</v>
          </cell>
          <cell r="B773" t="str">
            <v>https://iiif.dl.itc.u-tokyo.ac.jp/iiif/kunshujou/A00_6010/014/014_0048.tif/4239,698,2243,3776/,300/0/default.jpg</v>
          </cell>
        </row>
        <row r="774">
          <cell r="A774" t="str">
            <v>16-A00-6010-12-17</v>
          </cell>
          <cell r="B774" t="str">
            <v>https://iiif.dl.itc.u-tokyo.ac.jp/iiif/kunshujou/A00_6010/012/012_0006.tif/1119,518,2330,4004/,300/0/default.jpg</v>
          </cell>
        </row>
        <row r="775">
          <cell r="A775" t="str">
            <v>16-A00-6010-12-191</v>
          </cell>
          <cell r="B775" t="str">
            <v>https://iiif.dl.itc.u-tokyo.ac.jp/iiif/kunshujou/A00_6010/012/012_0053.tif/1119,3611,561,577/,300/0/default.jpg</v>
          </cell>
        </row>
        <row r="776">
          <cell r="A776" t="str">
            <v>16-A00-6010-11-6</v>
          </cell>
          <cell r="B776" t="str">
            <v>https://iiif.dl.itc.u-tokyo.ac.jp/iiif/kunshujou/A00_6010/011/011_0004.tif/3611,2843,1411,1153/,300/0/default.jpg</v>
          </cell>
        </row>
        <row r="777">
          <cell r="A777" t="str">
            <v>16-A00-6010-5-155</v>
          </cell>
          <cell r="B777" t="str">
            <v>https://iiif.dl.itc.u-tokyo.ac.jp/iiif/kunshujou/A00_6010/005/005_0040.tif/1057,902,2581,3325/,300/0/default.jpg</v>
          </cell>
        </row>
        <row r="778">
          <cell r="A778" t="str">
            <v>16-A00-6010-4-155</v>
          </cell>
          <cell r="B778" t="str">
            <v>https://iiif.dl.itc.u-tokyo.ac.jp/iiif/kunshujou/A00_6010/004/004_0021.tif/3465,548,2595,1319/,300/0/default.jpg</v>
          </cell>
        </row>
        <row r="779">
          <cell r="A779" t="str">
            <v>16-A00-6010-4-505</v>
          </cell>
          <cell r="B779" t="str">
            <v>https://iiif.dl.itc.u-tokyo.ac.jp/iiif/kunshujou/A00_6010/004/004_0062.tif/3838,3383,800,1208/,300/0/default.jpg</v>
          </cell>
        </row>
        <row r="780">
          <cell r="A780" t="str">
            <v>16-A00-6010-4-23</v>
          </cell>
          <cell r="B780" t="str">
            <v>https://iiif.dl.itc.u-tokyo.ac.jp/iiif/kunshujou/A00_6010/004/004_0006.tif/3543,640,1481,2243/,300/0/default.jpg</v>
          </cell>
        </row>
        <row r="781">
          <cell r="A781" t="str">
            <v>16-A00-6010-4-440</v>
          </cell>
          <cell r="B781" t="str">
            <v>https://iiif.dl.itc.u-tokyo.ac.jp/iiif/kunshujou/A00_6010/004/004_0054.tif/3577,1346,1429,3219/,300/0/default.jpg</v>
          </cell>
        </row>
        <row r="782">
          <cell r="A782" t="str">
            <v>16-A00-6010-15-44</v>
          </cell>
          <cell r="B782" t="str">
            <v>https://iiif.dl.itc.u-tokyo.ac.jp/iiif/kunshujou/A00_6010/015/015_0021.tif/3881,2301,1107,1675/,300/0/default.jpg</v>
          </cell>
        </row>
        <row r="783">
          <cell r="A783" t="str">
            <v>16-A00-6010-15-155</v>
          </cell>
          <cell r="B783" t="str">
            <v>https://iiif.dl.itc.u-tokyo.ac.jp/iiif/kunshujou/A00_6010/015/015_0063.tif/848,809,5570,4083/,300/0/default.jpg</v>
          </cell>
        </row>
        <row r="784">
          <cell r="A784" t="str">
            <v>16-A00-6010-7-64</v>
          </cell>
          <cell r="B784" t="str">
            <v>https://iiif.dl.itc.u-tokyo.ac.jp/iiif/kunshujou/A00_6010/007/007_0039.tif/3029,563,3184,3910/,300/0/default.jpg</v>
          </cell>
        </row>
        <row r="785">
          <cell r="A785" t="str">
            <v>16-A00-6010-5-59</v>
          </cell>
          <cell r="B785" t="str">
            <v>https://iiif.dl.itc.u-tokyo.ac.jp/iiif/kunshujou/A00_6010/005/005_0021.tif/2325,608,3797,2413/,300/0/default.jpg</v>
          </cell>
        </row>
        <row r="786">
          <cell r="A786" t="str">
            <v>16-A00-6010-1-120</v>
          </cell>
          <cell r="B786" t="str">
            <v>https://iiif.dl.itc.u-tokyo.ac.jp/iiif/kunshujou/A00_6010/001/001_0019.tif/980,584,3609,2357/,300/0/default.jpg</v>
          </cell>
        </row>
        <row r="787">
          <cell r="A787" t="str">
            <v>16-A00-6010-13-129</v>
          </cell>
          <cell r="B787" t="str">
            <v>https://iiif.dl.itc.u-tokyo.ac.jp/iiif/kunshujou/A00_6010/013/013_0041.tif/994,2905,2698,1696/,300/0/default.jpg</v>
          </cell>
        </row>
        <row r="788">
          <cell r="A788" t="str">
            <v>16-A00-6010-10-92</v>
          </cell>
          <cell r="B788" t="str">
            <v>https://iiif.dl.itc.u-tokyo.ac.jp/iiif/kunshujou/A00_6010/010/010_0021.tif/4458,727,1501,3663/,300/0/default.jpg</v>
          </cell>
        </row>
        <row r="789">
          <cell r="A789" t="str">
            <v>16-A00-6010-3-27</v>
          </cell>
          <cell r="B789" t="str">
            <v>https://iiif.dl.itc.u-tokyo.ac.jp/iiif/kunshujou/A00_6010/003/003_0011.tif/1041,766,4599,3475/,300/0/default.jpg</v>
          </cell>
        </row>
        <row r="790">
          <cell r="A790" t="str">
            <v>16-A00-6010-3-27</v>
          </cell>
          <cell r="B790" t="str">
            <v>https://iiif.dl.itc.u-tokyo.ac.jp/iiif/kunshujou/A00_6010/003/003_0013.tif/4131,326,1948,5683/,300/0/default.jpg</v>
          </cell>
        </row>
        <row r="791">
          <cell r="A791" t="str">
            <v>16-A00-6010-12-129</v>
          </cell>
          <cell r="B791" t="str">
            <v>https://iiif.dl.itc.u-tokyo.ac.jp/iiif/kunshujou/A00_6010/012/012_0027.tif/4093,3215,982,1275/,300/0/default.jpg</v>
          </cell>
        </row>
        <row r="792">
          <cell r="A792" t="str">
            <v>16-A00-6010-9-133</v>
          </cell>
          <cell r="B792" t="str">
            <v>https://iiif.dl.itc.u-tokyo.ac.jp/iiif/kunshujou/A00_6010/009/009_0029.tif/884,647,5806,3023/,300/0/default.jpg</v>
          </cell>
        </row>
        <row r="793">
          <cell r="A793" t="str">
            <v>16-A00-6010-3-129</v>
          </cell>
          <cell r="B793" t="str">
            <v>https://iiif.dl.itc.u-tokyo.ac.jp/iiif/kunshujou/A00_6010/003/003_0042.tif/1608,1809,4447,2634/,300/0/default.jpg</v>
          </cell>
        </row>
        <row r="794">
          <cell r="A794" t="str">
            <v>16-A00-6010-12-40</v>
          </cell>
          <cell r="B794" t="str">
            <v>https://iiif.dl.itc.u-tokyo.ac.jp/iiif/kunshujou/A00_6010/012/012_0010.tif/4807,2485,1354,2092/,300/0/default.jpg</v>
          </cell>
        </row>
        <row r="795">
          <cell r="A795" t="str">
            <v>16-A00-6010-4-381</v>
          </cell>
          <cell r="B795" t="str">
            <v>https://iiif.dl.itc.u-tokyo.ac.jp/iiif/kunshujou/A00_6010/004/004_0046.tif/4690,3408,653,1102/,300/0/default.jpg</v>
          </cell>
        </row>
        <row r="796">
          <cell r="A796" t="str">
            <v>16-A00-6010-15-1</v>
          </cell>
          <cell r="B796" t="str">
            <v>https://iiif.dl.itc.u-tokyo.ac.jp/iiif/kunshujou/A00_6010/015/015_0002.tif/4580,566,2022,3760/,300/0/default.jpg</v>
          </cell>
        </row>
        <row r="797">
          <cell r="A797" t="str">
            <v>16-A00-6010-9-95</v>
          </cell>
          <cell r="B797" t="str">
            <v>https://iiif.dl.itc.u-tokyo.ac.jp/iiif/kunshujou/A00_6010/009/009_0019.tif/2062,813,1006,1220/,300/0/default.jpg</v>
          </cell>
        </row>
        <row r="798">
          <cell r="A798" t="str">
            <v>16-A00-6010-2-129</v>
          </cell>
          <cell r="B798" t="str">
            <v>https://iiif.dl.itc.u-tokyo.ac.jp/iiif/kunshujou/A00_6010/002/002_0041.tif/4246,546,1805,2695/,300/0/default.jpg</v>
          </cell>
        </row>
        <row r="799">
          <cell r="A799" t="str">
            <v>16-A00-6010-10-120</v>
          </cell>
          <cell r="B799" t="str">
            <v>https://iiif.dl.itc.u-tokyo.ac.jp/iiif/kunshujou/A00_6010/010/010_0030.tif/1156,851,2179,1686/,300/0/default.jpg</v>
          </cell>
        </row>
        <row r="800">
          <cell r="A800" t="str">
            <v>16-A00-6010-6-49</v>
          </cell>
          <cell r="B800" t="str">
            <v>https://iiif.dl.itc.u-tokyo.ac.jp/iiif/kunshujou/A00_6010/006/006_0027.tif/4087,628,1983,3911/,300/0/default.jpg</v>
          </cell>
        </row>
        <row r="801">
          <cell r="A801" t="str">
            <v>16-A00-6010-4-74</v>
          </cell>
          <cell r="B801" t="str">
            <v>https://iiif.dl.itc.u-tokyo.ac.jp/iiif/kunshujou/A00_6010/004/004_0012.tif/4884,684,977,1556/,300/0/default.jpg</v>
          </cell>
        </row>
        <row r="802">
          <cell r="A802" t="str">
            <v>16-A00-6010-3-200</v>
          </cell>
          <cell r="B802" t="str">
            <v>https://iiif.dl.itc.u-tokyo.ac.jp/iiif/kunshujou/A00_6010/003/003_0064.tif/3478,650,2612,2927/,300/0/default.jpg</v>
          </cell>
        </row>
        <row r="803">
          <cell r="A803" t="str">
            <v>16-A00-6010-4-102</v>
          </cell>
          <cell r="B803" t="str">
            <v>https://iiif.dl.itc.u-tokyo.ac.jp/iiif/kunshujou/A00_6010/004/004_0015.tif/5262,622,663,1293/,300/0/default.jpg</v>
          </cell>
        </row>
        <row r="804">
          <cell r="A804" t="str">
            <v>16-A00-6010-13-82</v>
          </cell>
          <cell r="B804" t="str">
            <v>https://iiif.dl.itc.u-tokyo.ac.jp/iiif/kunshujou/A00_6010/013/013_0033.tif/1089,2198,2234,1365/,300/0/default.jpg</v>
          </cell>
        </row>
        <row r="805">
          <cell r="A805" t="str">
            <v>16-A00-6010-8-57</v>
          </cell>
          <cell r="B805" t="str">
            <v>https://iiif.dl.itc.u-tokyo.ac.jp/iiif/kunshujou/A00_6010/008/008_0020.tif/2015,495,1626,4274/,300/0/default.jpg</v>
          </cell>
        </row>
        <row r="806">
          <cell r="A806" t="str">
            <v>16-A00-6010-5-102</v>
          </cell>
          <cell r="B806" t="str">
            <v>https://iiif.dl.itc.u-tokyo.ac.jp/iiif/kunshujou/A00_6010/005/005_0026.tif/1169,3455,643,1085/,300/0/default.jpg</v>
          </cell>
        </row>
        <row r="807">
          <cell r="A807" t="str">
            <v>16-A00-6010-14-102</v>
          </cell>
          <cell r="B807" t="str">
            <v>https://iiif.dl.itc.u-tokyo.ac.jp/iiif/kunshujou/A00_6010/014/014_0052.tif/2532,2712,630,1004/,300/0/default.jpg</v>
          </cell>
        </row>
        <row r="808">
          <cell r="A808" t="str">
            <v>16-A00-6010-1-209</v>
          </cell>
          <cell r="B808" t="str">
            <v>https://iiif.dl.itc.u-tokyo.ac.jp/iiif/kunshujou/A00_6010/001/001_0039.tif/1901,3130,1525,1107/,300/0/default.jpg</v>
          </cell>
        </row>
        <row r="809">
          <cell r="A809" t="str">
            <v>16-A00-6010-11-50</v>
          </cell>
          <cell r="B809" t="str">
            <v>https://iiif.dl.itc.u-tokyo.ac.jp/iiif/kunshujou/A00_6010/011/011_0054.tif/958,599,2647,1383/,300/0/default.jpg</v>
          </cell>
        </row>
        <row r="810">
          <cell r="A810" t="str">
            <v>16-A00-6010-11-50</v>
          </cell>
          <cell r="B810" t="str">
            <v>https://iiif.dl.itc.u-tokyo.ac.jp/iiif/kunshujou/A00_6010/011/011_0056.tif/1651,598,4565,1386/,300/0/default.jpg</v>
          </cell>
        </row>
        <row r="811">
          <cell r="A811" t="str">
            <v>16-A00-6010-4-417</v>
          </cell>
          <cell r="B811" t="str">
            <v>https://iiif.dl.itc.u-tokyo.ac.jp/iiif/kunshujou/A00_6010/004/004_0051.tif/3562,2716,1212,1780/,300/0/default.jpg</v>
          </cell>
        </row>
        <row r="812">
          <cell r="A812" t="str">
            <v>16-A00-6010-15-102</v>
          </cell>
          <cell r="B812" t="str">
            <v>https://iiif.dl.itc.u-tokyo.ac.jp/iiif/kunshujou/A00_6010/015/015_0046.tif/2919,3862,715,1019/,300/0/default.jpg</v>
          </cell>
        </row>
        <row r="813">
          <cell r="A813" t="str">
            <v>16-A00-6010-15-13</v>
          </cell>
          <cell r="B813" t="str">
            <v>https://iiif.dl.itc.u-tokyo.ac.jp/iiif/kunshujou/A00_6010/015/015_0007.tif/3855,831,2604,3993/,300/0/default.jpg</v>
          </cell>
        </row>
        <row r="814">
          <cell r="A814" t="str">
            <v>16-A00-6010-12-200</v>
          </cell>
          <cell r="B814" t="str">
            <v>https://iiif.dl.itc.u-tokyo.ac.jp/iiif/kunshujou/A00_6010/012/012_0060.tif/4093,509,1989,4567/,300/0/default.jpg</v>
          </cell>
        </row>
        <row r="815">
          <cell r="A815" t="str">
            <v>16-A00-6010-3-31</v>
          </cell>
          <cell r="B815" t="str">
            <v>https://iiif.dl.itc.u-tokyo.ac.jp/iiif/kunshujou/A00_6010/003/003_0013.tif/953,2818,1088,1352/,300/0/default.jpg</v>
          </cell>
        </row>
        <row r="816">
          <cell r="A816" t="str">
            <v>16-A00-6010-10-2</v>
          </cell>
          <cell r="B816" t="str">
            <v>https://iiif.dl.itc.u-tokyo.ac.jp/iiif/kunshujou/A00_6010/010/010_0003.tif/2782,1438,619,948/,300/0/default.jpg</v>
          </cell>
        </row>
        <row r="817">
          <cell r="A817" t="str">
            <v>16-A00-6010-4-378</v>
          </cell>
          <cell r="B817" t="str">
            <v>https://iiif.dl.itc.u-tokyo.ac.jp/iiif/kunshujou/A00_6010/004/004_0046.tif/2877,662,1516,2700/,300/0/default.jpg</v>
          </cell>
        </row>
        <row r="818">
          <cell r="A818" t="str">
            <v>16-A00-6010-10-84</v>
          </cell>
          <cell r="B818" t="str">
            <v>https://iiif.dl.itc.u-tokyo.ac.jp/iiif/kunshujou/A00_6010/010/010_0018.tif/5124,3607,813,731/,300/0/default.jpg</v>
          </cell>
        </row>
        <row r="819">
          <cell r="A819" t="str">
            <v>16-A00-6010-7-72</v>
          </cell>
          <cell r="B819" t="str">
            <v>https://iiif.dl.itc.u-tokyo.ac.jp/iiif/kunshujou/A00_6010/007/007_0044.tif/980,750,2549,3753/,300/0/default.jpg</v>
          </cell>
        </row>
        <row r="820">
          <cell r="A820" t="str">
            <v>16-A00-6010-1-136</v>
          </cell>
          <cell r="B820" t="str">
            <v>https://iiif.dl.itc.u-tokyo.ac.jp/iiif/kunshujou/A00_6010/001/001_0021.tif/3513,3039,657,1259/,300/0/default.jpg</v>
          </cell>
        </row>
        <row r="821">
          <cell r="A821" t="str">
            <v>16-A00-6010-10-136</v>
          </cell>
          <cell r="B821" t="str">
            <v>https://iiif.dl.itc.u-tokyo.ac.jp/iiif/kunshujou/A00_6010/010/010_0035.tif/834,560,5465,3918/,300/0/default.jpg</v>
          </cell>
        </row>
        <row r="822">
          <cell r="A822" t="str">
            <v>16-A00-6010-14-28</v>
          </cell>
          <cell r="B822" t="str">
            <v>https://iiif.dl.itc.u-tokyo.ac.jp/iiif/kunshujou/A00_6010/014/014_0030.tif/1046,867,5414,3856/,300/0/default.jpg</v>
          </cell>
        </row>
        <row r="823">
          <cell r="A823" t="str">
            <v>16-A00-6010-9-83</v>
          </cell>
          <cell r="B823" t="str">
            <v>https://iiif.dl.itc.u-tokyo.ac.jp/iiif/kunshujou/A00_6010/009/009_0017.tif/4925,623,809,2248/,300/0/default.jpg</v>
          </cell>
        </row>
        <row r="824">
          <cell r="A824" t="str">
            <v>16-A00-6010-4-397</v>
          </cell>
          <cell r="B824" t="str">
            <v>https://iiif.dl.itc.u-tokyo.ac.jp/iiif/kunshujou/A00_6010/004/004_0048.tif/3564,636,2536,1803/,300/0/default.jpg</v>
          </cell>
        </row>
        <row r="825">
          <cell r="A825" t="str">
            <v>16-A00-6010-12-56</v>
          </cell>
          <cell r="B825" t="str">
            <v>https://iiif.dl.itc.u-tokyo.ac.jp/iiif/kunshujou/A00_6010/012/012_0013.tif/968,518,2536,2187/,300/0/default.jpg</v>
          </cell>
        </row>
        <row r="826">
          <cell r="A826" t="str">
            <v>16-A00-6010-9-125</v>
          </cell>
          <cell r="B826" t="str">
            <v>https://iiif.dl.itc.u-tokyo.ac.jp/iiif/kunshujou/A00_6010/009/009_0027.tif/3804,720,2940,4157/,300/0/default.jpg</v>
          </cell>
        </row>
        <row r="827">
          <cell r="A827" t="str">
            <v>16-A00-6010-5-114</v>
          </cell>
          <cell r="B827" t="str">
            <v>https://iiif.dl.itc.u-tokyo.ac.jp/iiif/kunshujou/A00_6010/005/005_0029.tif/2231,545,1008,872/,300/0/default.jpg</v>
          </cell>
        </row>
        <row r="828">
          <cell r="A828" t="str">
            <v>16-A00-6010-8-41</v>
          </cell>
          <cell r="B828" t="str">
            <v>https://iiif.dl.itc.u-tokyo.ac.jp/iiif/kunshujou/A00_6010/008/008_0015.tif/3672,3877,1114,852/,300/0/default.jpg</v>
          </cell>
        </row>
        <row r="829">
          <cell r="A829" t="str">
            <v>16-A00-6010-13-94</v>
          </cell>
          <cell r="B829" t="str">
            <v>https://iiif.dl.itc.u-tokyo.ac.jp/iiif/kunshujou/A00_6010/013/013_0035.tif/1180,2150,2214,1399/,300/0/default.jpg</v>
          </cell>
        </row>
        <row r="830">
          <cell r="A830" t="str">
            <v>16-A00-6010-4-114</v>
          </cell>
          <cell r="B830" t="str">
            <v>https://iiif.dl.itc.u-tokyo.ac.jp/iiif/kunshujou/A00_6010/004/004_0015.tif/876,2876,1066,1703/,300/0/default.jpg</v>
          </cell>
        </row>
        <row r="831">
          <cell r="A831" t="str">
            <v>16-A00-6010-6-9</v>
          </cell>
          <cell r="B831" t="str">
            <v>https://iiif.dl.itc.u-tokyo.ac.jp/iiif/kunshujou/A00_6010/006/006_0006.tif/1005,811,2460,3696/,300/0/default.jpg</v>
          </cell>
        </row>
        <row r="832">
          <cell r="A832" t="str">
            <v>16-A00-6010-4-62</v>
          </cell>
          <cell r="B832" t="str">
            <v>https://iiif.dl.itc.u-tokyo.ac.jp/iiif/kunshujou/A00_6010/004/004_0010.tif/3566,2878,1160,1610/,300/0/default.jpg</v>
          </cell>
        </row>
        <row r="833">
          <cell r="A833" t="str">
            <v>16-A00-6010-15-114</v>
          </cell>
          <cell r="B833" t="str">
            <v>https://iiif.dl.itc.u-tokyo.ac.jp/iiif/kunshujou/A00_6010/015/015_0050.tif/3704,1836,2792,1344/,300/0/default.jpg</v>
          </cell>
        </row>
        <row r="834">
          <cell r="A834" t="str">
            <v>16-A00-6010-4-401</v>
          </cell>
          <cell r="B834" t="str">
            <v>https://iiif.dl.itc.u-tokyo.ac.jp/iiif/kunshujou/A00_6010/004/004_0048.tif/1015,489,1202,2784/,300/0/default.jpg</v>
          </cell>
        </row>
        <row r="835">
          <cell r="A835" t="str">
            <v>16-A00-6010-11-46</v>
          </cell>
          <cell r="B835" t="str">
            <v>https://iiif.dl.itc.u-tokyo.ac.jp/iiif/kunshujou/A00_6010/011/011_0046.tif/942,720,5219,3693/,300/0/default.jpg</v>
          </cell>
        </row>
        <row r="836">
          <cell r="A836" t="str">
            <v>16-A00-6010-11-46</v>
          </cell>
          <cell r="B836" t="str">
            <v>https://iiif.dl.itc.u-tokyo.ac.jp/iiif/kunshujou/A00_6010/011/011_0047.tif/955,755,5253,3652/,300/0/default.jpg</v>
          </cell>
        </row>
        <row r="837">
          <cell r="A837" t="str">
            <v>16-A00-6010-11-46</v>
          </cell>
          <cell r="B837" t="str">
            <v>https://iiif.dl.itc.u-tokyo.ac.jp/iiif/kunshujou/A00_6010/011/011_0048.tif/955,778,5230,3682/,300/0/default.jpg</v>
          </cell>
        </row>
        <row r="838">
          <cell r="A838" t="str">
            <v>16-A00-6010-11-46</v>
          </cell>
          <cell r="B838" t="str">
            <v>https://iiif.dl.itc.u-tokyo.ac.jp/iiif/kunshujou/A00_6010/011/011_0049.tif/970,770,5185,3637/,300/0/default.jpg</v>
          </cell>
        </row>
        <row r="839">
          <cell r="A839" t="str">
            <v>16-A00-6010-11-46</v>
          </cell>
          <cell r="B839" t="str">
            <v>https://iiif.dl.itc.u-tokyo.ac.jp/iiif/kunshujou/A00_6010/011/011_0050.tif/3656,688,2545,3719/,300/0/default.jpg</v>
          </cell>
        </row>
        <row r="840">
          <cell r="A840" t="str">
            <v>16-A00-6010-5-18</v>
          </cell>
          <cell r="B840" t="str">
            <v>https://iiif.dl.itc.u-tokyo.ac.jp/iiif/kunshujou/A00_6010/005/005_0006.tif/3697,2442,1647,2099/,300/0/default.jpg</v>
          </cell>
        </row>
        <row r="841">
          <cell r="A841" t="str">
            <v>16-A00-6010-1-161</v>
          </cell>
          <cell r="B841" t="str">
            <v>https://iiif.dl.itc.u-tokyo.ac.jp/iiif/kunshujou/A00_6010/001/001_0028.tif/2369,2892,937,1386/,300/0/default.jpg</v>
          </cell>
        </row>
        <row r="842">
          <cell r="A842" t="str">
            <v>16-A00-6010-7-25</v>
          </cell>
          <cell r="B842" t="str">
            <v>https://iiif.dl.itc.u-tokyo.ac.jp/iiif/kunshujou/A00_6010/007/007_0015.tif/972,593,5294,3932/,300/0/default.jpg</v>
          </cell>
        </row>
        <row r="843">
          <cell r="A843" t="str">
            <v>16-A00-6010-14-90</v>
          </cell>
          <cell r="B843" t="str">
            <v>https://iiif.dl.itc.u-tokyo.ac.jp/iiif/kunshujou/A00_6010/014/014_0051.tif/4941,428,1500,1492/,300/0/default.jpg</v>
          </cell>
        </row>
        <row r="844">
          <cell r="A844" t="str">
            <v>16-A00-6010-3-66</v>
          </cell>
          <cell r="B844" t="str">
            <v>https://iiif.dl.itc.u-tokyo.ac.jp/iiif/kunshujou/A00_6010/003/003_0027.tif/1618,644,1399,2199/,300/0/default.jpg</v>
          </cell>
        </row>
        <row r="845">
          <cell r="A845" t="str">
            <v>16-A00-6010-3-187</v>
          </cell>
          <cell r="B845" t="str">
            <v>https://iiif.dl.itc.u-tokyo.ac.jp/iiif/kunshujou/A00_6010/003/003_0057.tif/2243,558,1382,2849/,300/0/default.jpg</v>
          </cell>
        </row>
        <row r="846">
          <cell r="A846" t="str">
            <v>16-A00-6010-12-168</v>
          </cell>
          <cell r="B846" t="str">
            <v>https://iiif.dl.itc.u-tokyo.ac.jp/iiif/kunshujou/A00_6010/012/012_0036.tif/1008,2469,1934,2100/,300/0/default.jpg</v>
          </cell>
        </row>
        <row r="847">
          <cell r="A847" t="str">
            <v>16-A00-6010-4-285</v>
          </cell>
          <cell r="B847" t="str">
            <v>https://iiif.dl.itc.u-tokyo.ac.jp/iiif/kunshujou/A00_6010/004/004_0031.tif/4450,3733,307,782/,300/0/default.jpg</v>
          </cell>
        </row>
        <row r="848">
          <cell r="A848" t="str">
            <v>16-A00-6010-14-5</v>
          </cell>
          <cell r="B848" t="str">
            <v>https://iiif.dl.itc.u-tokyo.ac.jp/iiif/kunshujou/A00_6010/014/014_0004.tif/862,482,2806,5405/,300/0/default.jpg</v>
          </cell>
        </row>
        <row r="849">
          <cell r="A849" t="str">
            <v>16-A00-6010-3-168</v>
          </cell>
          <cell r="B849" t="str">
            <v>https://iiif.dl.itc.u-tokyo.ac.jp/iiif/kunshujou/A00_6010/003/003_0050.tif/2660,3432,887,794/,300/0/default.jpg</v>
          </cell>
        </row>
        <row r="850">
          <cell r="A850" t="str">
            <v>16-A00-6010-3-89</v>
          </cell>
          <cell r="B850" t="str">
            <v>https://iiif.dl.itc.u-tokyo.ac.jp/iiif/kunshujou/A00_6010/003/003_0034.tif/2074,2345,1521,1997/,300/0/default.jpg</v>
          </cell>
        </row>
        <row r="851">
          <cell r="A851" t="str">
            <v>16-A00-6010-12-187</v>
          </cell>
          <cell r="B851" t="str">
            <v>https://iiif.dl.itc.u-tokyo.ac.jp/iiif/kunshujou/A00_6010/012/012_0052.tif/4593,572,1592,3933/,300/0/default.jpg</v>
          </cell>
        </row>
        <row r="852">
          <cell r="A852" t="str">
            <v>16-A00-6010-10-161</v>
          </cell>
          <cell r="B852" t="str">
            <v>https://iiif.dl.itc.u-tokyo.ac.jp/iiif/kunshujou/A00_6010/010/010_0046.tif/1136,1615,4701,2953/,300/0/default.jpg</v>
          </cell>
        </row>
        <row r="853">
          <cell r="A853" t="str">
            <v>16-A00-6010-4-35</v>
          </cell>
          <cell r="B853" t="str">
            <v>https://iiif.dl.itc.u-tokyo.ac.jp/iiif/kunshujou/A00_6010/004/004_0007.tif/5497,616,481,786/,300/0/default.jpg</v>
          </cell>
        </row>
        <row r="854">
          <cell r="A854" t="str">
            <v>16-A00-6010-4-143</v>
          </cell>
          <cell r="B854" t="str">
            <v>https://iiif.dl.itc.u-tokyo.ac.jp/iiif/kunshujou/A00_6010/004/004_0019.tif/4621,589,690,957/,300/0/default.jpg</v>
          </cell>
        </row>
        <row r="855">
          <cell r="A855" t="str">
            <v>16-A00-6010-8-16</v>
          </cell>
          <cell r="B855" t="str">
            <v>https://iiif.dl.itc.u-tokyo.ac.jp/iiif/kunshujou/A00_6010/008/008_0009.tif/5056,565,1326,4090/,300/0/default.jpg</v>
          </cell>
        </row>
        <row r="856">
          <cell r="A856" t="str">
            <v>16-A00-6010-5-143</v>
          </cell>
          <cell r="B856" t="str">
            <v>https://iiif.dl.itc.u-tokyo.ac.jp/iiif/kunshujou/A00_6010/005/005_0035.tif/2839,3344,849,1068/,300/0/default.jpg</v>
          </cell>
        </row>
        <row r="857">
          <cell r="A857" t="str">
            <v>16-A00-6010-11-11</v>
          </cell>
          <cell r="B857" t="str">
            <v>https://iiif.dl.itc.u-tokyo.ac.jp/iiif/kunshujou/A00_6010/011/011_0007.tif/972,563,5264,3947/,300/0/default.jpg</v>
          </cell>
        </row>
        <row r="858">
          <cell r="A858" t="str">
            <v>16-A00-6010-1-248</v>
          </cell>
          <cell r="B858" t="str">
            <v>https://iiif.dl.itc.u-tokyo.ac.jp/iiif/kunshujou/A00_6010/001/001_0046.tif/3470,448,2464,2092/,300/0/default.jpg</v>
          </cell>
        </row>
        <row r="859">
          <cell r="A859" t="str">
            <v>16-A00-6010-15-52</v>
          </cell>
          <cell r="B859" t="str">
            <v>https://iiif.dl.itc.u-tokyo.ac.jp/iiif/kunshujou/A00_6010/015/015_0026.tif/942,534,3305,4375/,300/0/default.jpg</v>
          </cell>
        </row>
        <row r="860">
          <cell r="A860" t="str">
            <v>16-A00-6010-15-143</v>
          </cell>
          <cell r="B860" t="str">
            <v>https://iiif.dl.itc.u-tokyo.ac.jp/iiif/kunshujou/A00_6010/015/015_0058.tif/940,573,780,1216/,300/0/default.jpg</v>
          </cell>
        </row>
        <row r="861">
          <cell r="A861" t="str">
            <v>16-A00-6010-4-456</v>
          </cell>
          <cell r="B861" t="str">
            <v>https://iiif.dl.itc.u-tokyo.ac.jp/iiif/kunshujou/A00_6010/004/004_0055.tif/3636,2515,1095,2034/,300/0/default.jpg</v>
          </cell>
        </row>
        <row r="862">
          <cell r="A862" t="str">
            <v>16-A00-6010-6-90</v>
          </cell>
          <cell r="B862" t="str">
            <v>https://iiif.dl.itc.u-tokyo.ac.jp/iiif/kunshujou/A00_6010/006/006_0062.tif/1294,533,4807,3985/,300/0/default.jpg</v>
          </cell>
        </row>
        <row r="863">
          <cell r="A863" t="str">
            <v>16-A00-6010-15-25</v>
          </cell>
          <cell r="B863" t="str">
            <v>https://iiif.dl.itc.u-tokyo.ac.jp/iiif/kunshujou/A00_6010/015/015_0016.tif/1582,814,5245,3999/,300/0/default.jpg</v>
          </cell>
        </row>
        <row r="864">
          <cell r="A864" t="str">
            <v>16-A00-6010-15-134</v>
          </cell>
          <cell r="B864" t="str">
            <v>https://iiif.dl.itc.u-tokyo.ac.jp/iiif/kunshujou/A00_6010/015/015_0057.tif/3735,552,2807,2434/,300/0/default.jpg</v>
          </cell>
        </row>
        <row r="865">
          <cell r="A865" t="str">
            <v>16-A00-6010-4-421</v>
          </cell>
          <cell r="B865" t="str">
            <v>https://iiif.dl.itc.u-tokyo.ac.jp/iiif/kunshujou/A00_6010/004/004_0051.tif/2596,3677,781,931/,300/0/default.jpg</v>
          </cell>
        </row>
        <row r="866">
          <cell r="A866" t="str">
            <v>16-A00-6010-11-66</v>
          </cell>
          <cell r="B866" t="str">
            <v>https://iiif.dl.itc.u-tokyo.ac.jp/iiif/kunshujou/A00_6010/011/011_0066.tif/2190,2130,1252,1015/,300/0/default.jpg</v>
          </cell>
        </row>
        <row r="867">
          <cell r="A867" t="str">
            <v>16-A00-6010-5-134</v>
          </cell>
          <cell r="B867" t="str">
            <v>https://iiif.dl.itc.u-tokyo.ac.jp/iiif/kunshujou/A00_6010/005/005_0033.tif/2091,749,557,621/,300/0/default.jpg</v>
          </cell>
        </row>
        <row r="868">
          <cell r="A868" t="str">
            <v>16-A00-6010-8-61</v>
          </cell>
          <cell r="B868" t="str">
            <v>https://iiif.dl.itc.u-tokyo.ac.jp/iiif/kunshujou/A00_6010/008/008_0022.tif/847,497,3447,4270/,300/0/default.jpg</v>
          </cell>
        </row>
        <row r="869">
          <cell r="A869" t="str">
            <v>16-A00-6010-11-89</v>
          </cell>
          <cell r="B869" t="str">
            <v>https://iiif.dl.itc.u-tokyo.ac.jp/iiif/kunshujou/A00_6010/011/011_0074.tif/2159,560,1359,2103/,300/0/default.jpg</v>
          </cell>
        </row>
        <row r="870">
          <cell r="A870" t="str">
            <v>16-A00-6010-11-89</v>
          </cell>
          <cell r="B870" t="str">
            <v>https://iiif.dl.itc.u-tokyo.ac.jp/iiif/kunshujou/A00_6010/011/011_0075.tif/2083,161,2396,2494/,300/0/default.jpg</v>
          </cell>
        </row>
        <row r="871">
          <cell r="A871" t="str">
            <v>16-A00-6010-4-134</v>
          </cell>
          <cell r="B871" t="str">
            <v>https://iiif.dl.itc.u-tokyo.ac.jp/iiif/kunshujou/A00_6010/004/004_0017.tif/2820,2427,506,1456/,300/0/default.jpg</v>
          </cell>
        </row>
        <row r="872">
          <cell r="A872" t="str">
            <v>16-A00-6010-4-42</v>
          </cell>
          <cell r="B872" t="str">
            <v>https://iiif.dl.itc.u-tokyo.ac.jp/iiif/kunshujou/A00_6010/004/004_0007.tif/2305,1950,1080,1673/,300/0/default.jpg</v>
          </cell>
        </row>
        <row r="873">
          <cell r="A873" t="str">
            <v>16-A00-6010-5-80</v>
          </cell>
          <cell r="B873" t="str">
            <v>https://iiif.dl.itc.u-tokyo.ac.jp/iiif/kunshujou/A00_6010/005/005_0024.tif/2420,556,683,1019/,300/0/default.jpg</v>
          </cell>
        </row>
        <row r="874">
          <cell r="A874" t="str">
            <v>16-A00-6010-10-116</v>
          </cell>
          <cell r="B874" t="str">
            <v>https://iiif.dl.itc.u-tokyo.ac.jp/iiif/kunshujou/A00_6010/010/010_0028.tif/1023,618,816,2535/,300/0/default.jpg</v>
          </cell>
        </row>
        <row r="875">
          <cell r="A875" t="str">
            <v>16-A00-6010-12-76</v>
          </cell>
          <cell r="B875" t="str">
            <v>https://iiif.dl.itc.u-tokyo.ac.jp/iiif/kunshujou/A00_6010/012/012_0015.tif/5664,1755,601,1101/,300/0/default.jpg</v>
          </cell>
        </row>
        <row r="876">
          <cell r="A876" t="str">
            <v>16-A00-6010-9-105</v>
          </cell>
          <cell r="B876" t="str">
            <v>https://iiif.dl.itc.u-tokyo.ac.jp/iiif/kunshujou/A00_6010/009/009_0021.tif/3873,3683,896,1085/,300/0/default.jpg</v>
          </cell>
        </row>
        <row r="877">
          <cell r="A877" t="str">
            <v>16-A00-6010-3-11</v>
          </cell>
          <cell r="B877" t="str">
            <v>https://iiif.dl.itc.u-tokyo.ac.jp/iiif/kunshujou/A00_6010/003/003_0005.tif/1768,2344,1442,2184/,300/0/default.jpg</v>
          </cell>
        </row>
        <row r="878">
          <cell r="A878" t="str">
            <v>16-A00-6010-4-358</v>
          </cell>
          <cell r="B878" t="str">
            <v>https://iiif.dl.itc.u-tokyo.ac.jp/iiif/kunshujou/A00_6010/004/004_0044.tif/5037,3234,953,1319/,300/0/default.jpg</v>
          </cell>
        </row>
        <row r="879">
          <cell r="A879" t="str">
            <v>16-A00-6010-12-99</v>
          </cell>
          <cell r="B879" t="str">
            <v>https://iiif.dl.itc.u-tokyo.ac.jp/iiif/kunshujou/A00_6010/012/012_0019.tif/3958,2271,2227,2219/,300/0/default.jpg</v>
          </cell>
        </row>
        <row r="880">
          <cell r="A880" t="str">
            <v>16-A00-6010-1-116</v>
          </cell>
          <cell r="B880" t="str">
            <v>https://iiif.dl.itc.u-tokyo.ac.jp/iiif/kunshujou/A00_6010/001/001_0018.tif/822,667,2286,1905/,300/0/default.jpg</v>
          </cell>
        </row>
        <row r="881">
          <cell r="A881" t="str">
            <v>16-A00-6010-7-52</v>
          </cell>
          <cell r="B881" t="str">
            <v>https://iiif.dl.itc.u-tokyo.ac.jp/iiif/kunshujou/A00_6010/007/007_0031.tif/972,690,2541,3693/,300/0/default.jpg</v>
          </cell>
        </row>
        <row r="882">
          <cell r="A882" t="str">
            <v>16-A00-6010-2-84</v>
          </cell>
          <cell r="B882" t="str">
            <v>https://iiif.dl.itc.u-tokyo.ac.jp/iiif/kunshujou/A00_6010/002/002_0029.tif/3222,576,2784,3143/,300/0/default.jpg</v>
          </cell>
        </row>
        <row r="883">
          <cell r="A883" t="str">
            <v>16-A00-6010-11-31</v>
          </cell>
          <cell r="B883" t="str">
            <v>https://iiif.dl.itc.u-tokyo.ac.jp/iiif/kunshujou/A00_6010/011/011_0030.tif/3586,1743,2502,1820/,300/0/default.jpg</v>
          </cell>
        </row>
        <row r="884">
          <cell r="A884" t="str">
            <v>16-A00-6010-1-268</v>
          </cell>
          <cell r="B884" t="str">
            <v>https://iiif.dl.itc.u-tokyo.ac.jp/iiif/kunshujou/A00_6010/001/001_0048.tif/908,2969,1174,1321/,300/0/default.jpg</v>
          </cell>
        </row>
        <row r="885">
          <cell r="A885" t="str">
            <v>16-A00-6010-15-163</v>
          </cell>
          <cell r="B885" t="str">
            <v>https://iiif.dl.itc.u-tokyo.ac.jp/iiif/kunshujou/A00_6010/015/015_0072.tif/910,1128,5562,3593/,300/0/default.jpg</v>
          </cell>
        </row>
        <row r="886">
          <cell r="A886" t="str">
            <v>16-A00-6010-15-72</v>
          </cell>
          <cell r="B886" t="str">
            <v>https://iiif.dl.itc.u-tokyo.ac.jp/iiif/kunshujou/A00_6010/015/015_0040.tif/2490,661,1220,1655/,300/0/default.jpg</v>
          </cell>
        </row>
        <row r="887">
          <cell r="A887" t="str">
            <v>16-A00-6010-4-476</v>
          </cell>
          <cell r="B887" t="str">
            <v>https://iiif.dl.itc.u-tokyo.ac.jp/iiif/kunshujou/A00_6010/004/004_0057.tif/1087,609,2473,2436/,300/0/default.jpg</v>
          </cell>
        </row>
        <row r="888">
          <cell r="A888" t="str">
            <v>16-A00-6010-6-28</v>
          </cell>
          <cell r="B888" t="str">
            <v>https://iiif.dl.itc.u-tokyo.ac.jp/iiif/kunshujou/A00_6010/006/006_0016.tif/2691,192,1570,4358/,300/0/default.jpg</v>
          </cell>
        </row>
        <row r="889">
          <cell r="A889" t="str">
            <v>16-A00-6010-4-15</v>
          </cell>
          <cell r="B889" t="str">
            <v>https://iiif.dl.itc.u-tokyo.ac.jp/iiif/kunshujou/A00_6010/004/004_0005.tif/3670,1842,954,1297/,300/0/default.jpg</v>
          </cell>
        </row>
        <row r="890">
          <cell r="A890" t="str">
            <v>16-A00-6010-4-499</v>
          </cell>
          <cell r="B890" t="str">
            <v>https://iiif.dl.itc.u-tokyo.ac.jp/iiif/kunshujou/A00_6010/004/004_0061.tif/1048,575,564,761/,300/0/default.jpg</v>
          </cell>
        </row>
        <row r="891">
          <cell r="A891" t="str">
            <v>16-A00-6010-4-163</v>
          </cell>
          <cell r="B891" t="str">
            <v>https://iiif.dl.itc.u-tokyo.ac.jp/iiif/kunshujou/A00_6010/004/004_0021.tif/1154,699,1067,1329/,300/0/default.jpg</v>
          </cell>
        </row>
        <row r="892">
          <cell r="A892" t="str">
            <v>16-A00-6010-8-36</v>
          </cell>
          <cell r="B892" t="str">
            <v>https://iiif.dl.itc.u-tokyo.ac.jp/iiif/kunshujou/A00_6010/008/008_0014.tif/814,488,1000,2505/,300/0/default.jpg</v>
          </cell>
        </row>
        <row r="893">
          <cell r="A893" t="str">
            <v>16-A00-6010-5-163</v>
          </cell>
          <cell r="B893" t="str">
            <v>https://iiif.dl.itc.u-tokyo.ac.jp/iiif/kunshujou/A00_6010/005/005_0045.tif/3667,870,2570,3419/,300/0/default.jpg</v>
          </cell>
        </row>
        <row r="894">
          <cell r="A894" t="str">
            <v>16-A00-6010-3-148</v>
          </cell>
          <cell r="B894" t="str">
            <v>https://iiif.dl.itc.u-tokyo.ac.jp/iiif/kunshujou/A00_6010/003/003_0046.tif/1004,493,1805,4038/,300/0/default.jpg</v>
          </cell>
        </row>
        <row r="895">
          <cell r="A895" t="str">
            <v>16-A00-6010-1-94</v>
          </cell>
          <cell r="B895" t="str">
            <v>https://iiif.dl.itc.u-tokyo.ac.jp/iiif/kunshujou/A00_6010/001/001_0015.tif/3968,3137,796,1028/,300/0/default.jpg</v>
          </cell>
        </row>
        <row r="896">
          <cell r="A896" t="str">
            <v>16-A00-6010-1-7</v>
          </cell>
          <cell r="B896" t="str">
            <v>https://iiif.dl.itc.u-tokyo.ac.jp/iiif/kunshujou/A00_6010/001/001_0003.tif/2500,3018,774,1268/,300/0/default.jpg</v>
          </cell>
        </row>
        <row r="897">
          <cell r="A897" t="str">
            <v>16-A00-6010-12-21</v>
          </cell>
          <cell r="B897" t="str">
            <v>https://iiif.dl.itc.u-tokyo.ac.jp/iiif/kunshujou/A00_6010/012/012_0007.tif/3625,2977,672,1053/,300/0/default.jpg</v>
          </cell>
        </row>
        <row r="898">
          <cell r="A898" t="str">
            <v>16-A00-6010-8-4</v>
          </cell>
          <cell r="B898" t="str">
            <v>https://iiif.dl.itc.u-tokyo.ac.jp/iiif/kunshujou/A00_6010/008/008_0003.tif/830,490,2818,2093/,300/0/default.jpg</v>
          </cell>
        </row>
        <row r="899">
          <cell r="A899" t="str">
            <v>16-A00-6010-10-141</v>
          </cell>
          <cell r="B899" t="str">
            <v>https://iiif.dl.itc.u-tokyo.ac.jp/iiif/kunshujou/A00_6010/010/010_0037.tif/3715,604,2270,2942/,300/0/default.jpg</v>
          </cell>
        </row>
        <row r="900">
          <cell r="A900" t="str">
            <v>16-A00-6010-5-38</v>
          </cell>
          <cell r="B900" t="str">
            <v>https://iiif.dl.itc.u-tokyo.ac.jp/iiif/kunshujou/A00_6010/005/005_0013.tif/3755,584,1146,1452/,300/0/default.jpg</v>
          </cell>
        </row>
        <row r="901">
          <cell r="A901" t="str">
            <v>16-A00-6010-1-141</v>
          </cell>
          <cell r="B901" t="str">
            <v>https://iiif.dl.itc.u-tokyo.ac.jp/iiif/kunshujou/A00_6010/001/001_0022.tif/1810,407,3274,1913/,300/0/default.jpg</v>
          </cell>
        </row>
        <row r="902">
          <cell r="A902" t="str">
            <v>16-A00-6010-3-46</v>
          </cell>
          <cell r="B902" t="str">
            <v>https://iiif.dl.itc.u-tokyo.ac.jp/iiif/kunshujou/A00_6010/003/003_0019.tif/4774,2530,1335,1877/,300/0/default.jpg</v>
          </cell>
        </row>
        <row r="903">
          <cell r="A903" t="str">
            <v>16-A00-6010-12-148</v>
          </cell>
          <cell r="B903" t="str">
            <v>https://iiif.dl.itc.u-tokyo.ac.jp/iiif/kunshujou/A00_6010/012/012_0030.tif/1944,534,744,894/,300/0/default.jpg</v>
          </cell>
        </row>
        <row r="904">
          <cell r="A904" t="str">
            <v>16-A00-6010-4-460</v>
          </cell>
          <cell r="B904" t="str">
            <v>https://iiif.dl.itc.u-tokyo.ac.jp/iiif/kunshujou/A00_6010/004/004_0055.tif/1042,1707,988,2825/,300/0/default.jpg</v>
          </cell>
        </row>
        <row r="905">
          <cell r="A905" t="str">
            <v>16-A00-6010-15-175</v>
          </cell>
          <cell r="B905" t="str">
            <v>https://iiif.dl.itc.u-tokyo.ac.jp/iiif/kunshujou/A00_6010/015/015_0078.tif/5237,832,1266,4052/,300/0/default.jpg</v>
          </cell>
        </row>
        <row r="906">
          <cell r="A906" t="str">
            <v>16-A00-6010-15-64</v>
          </cell>
          <cell r="B906" t="str">
            <v>https://iiif.dl.itc.u-tokyo.ac.jp/iiif/kunshujou/A00_6010/015/015_0033.tif/926,560,1064,3445/,300/0/default.jpg</v>
          </cell>
        </row>
        <row r="907">
          <cell r="A907" t="str">
            <v>16-A00-6010-11-27</v>
          </cell>
          <cell r="B907" t="str">
            <v>https://iiif.dl.itc.u-tokyo.ac.jp/iiif/kunshujou/A00_6010/011/011_0025.tif/948,1212,1057,2725/,300/0/default.jpg</v>
          </cell>
        </row>
        <row r="908">
          <cell r="A908" t="str">
            <v>16-A00-6010-11-27</v>
          </cell>
          <cell r="B908" t="str">
            <v>https://iiif.dl.itc.u-tokyo.ac.jp/iiif/kunshujou/A00_6010/011/011_0026.tif/649,516,5500,2605/,300/0/default.jpg</v>
          </cell>
        </row>
        <row r="909">
          <cell r="A909" t="str">
            <v>16-A00-6010-11-27</v>
          </cell>
          <cell r="B909" t="str">
            <v>https://iiif.dl.itc.u-tokyo.ac.jp/iiif/kunshujou/A00_6010/011/011_0027.tif/597,1890,6652,2630/,300/0/default.jpg</v>
          </cell>
        </row>
        <row r="910">
          <cell r="A910" t="str">
            <v>16-A00-6010-2-92</v>
          </cell>
          <cell r="B910" t="str">
            <v>https://iiif.dl.itc.u-tokyo.ac.jp/iiif/kunshujou/A00_6010/002/002_0030.tif/4134,3216,593,1266/,300/0/default.jpg</v>
          </cell>
        </row>
        <row r="911">
          <cell r="A911" t="str">
            <v>16-A00-6010-5-175</v>
          </cell>
          <cell r="B911" t="str">
            <v>https://iiif.dl.itc.u-tokyo.ac.jp/iiif/kunshujou/A00_6010/005/005_0047.tif/1120,2768,1082,1480/,300/0/default.jpg</v>
          </cell>
        </row>
        <row r="912">
          <cell r="A912" t="str">
            <v>16-A00-6010-8-20</v>
          </cell>
          <cell r="B912" t="str">
            <v>https://iiif.dl.itc.u-tokyo.ac.jp/iiif/kunshujou/A00_6010/008/008_0010.tif/900,674,5451,4128/,300/0/default.jpg</v>
          </cell>
        </row>
        <row r="913">
          <cell r="A913" t="str">
            <v>16-A00-6010-4-175</v>
          </cell>
          <cell r="B913" t="str">
            <v>https://iiif.dl.itc.u-tokyo.ac.jp/iiif/kunshujou/A00_6010/004/004_0022.tif/931,580,1196,1774/,300/0/default.jpg</v>
          </cell>
        </row>
        <row r="914">
          <cell r="A914" t="str">
            <v>16-A00-6010-10-157</v>
          </cell>
          <cell r="B914" t="str">
            <v>https://iiif.dl.itc.u-tokyo.ac.jp/iiif/kunshujou/A00_6010/010/010_0044.tif/2191,580,1425,3908/,300/0/default.jpg</v>
          </cell>
        </row>
        <row r="915">
          <cell r="A915" t="str">
            <v>16-A00-6010-14-49</v>
          </cell>
          <cell r="B915" t="str">
            <v>https://iiif.dl.itc.u-tokyo.ac.jp/iiif/kunshujou/A00_6010/014/014_0041.tif/2373,2139,1196,2760/,300/0/default.jpg</v>
          </cell>
        </row>
        <row r="916">
          <cell r="A916" t="str">
            <v>16-A00-6010-12-37</v>
          </cell>
          <cell r="B916" t="str">
            <v>https://iiif.dl.itc.u-tokyo.ac.jp/iiif/kunshujou/A00_6010/012/012_0010.tif/3726,2039,375,589/,300/0/default.jpg</v>
          </cell>
        </row>
        <row r="917">
          <cell r="A917" t="str">
            <v>16-A00-6010-1-82</v>
          </cell>
          <cell r="B917" t="str">
            <v>https://iiif.dl.itc.u-tokyo.ac.jp/iiif/kunshujou/A00_6010/001/001_0013.tif/1452,3451,528,828/,300/0/default.jpg</v>
          </cell>
        </row>
        <row r="918">
          <cell r="A918" t="str">
            <v>16-A00-6010-9-144</v>
          </cell>
          <cell r="B918" t="str">
            <v>https://iiif.dl.itc.u-tokyo.ac.jp/iiif/kunshujou/A00_6010/009/009_0030.tif/878,3464,868,1073/,300/0/default.jpg</v>
          </cell>
        </row>
        <row r="919">
          <cell r="A919" t="str">
            <v>16-A00-6010-4-4</v>
          </cell>
          <cell r="B919" t="str">
            <v>https://iiif.dl.itc.u-tokyo.ac.jp/iiif/kunshujou/A00_6010/004/004_0004.tif/3771,702,2172,2285/,300/0/default.jpg</v>
          </cell>
        </row>
        <row r="920">
          <cell r="A920" t="str">
            <v>16-A00-6010-3-50</v>
          </cell>
          <cell r="B920" t="str">
            <v>https://iiif.dl.itc.u-tokyo.ac.jp/iiif/kunshujou/A00_6010/003/003_0019.tif/1005,2520,1154,1948/,300/0/default.jpg</v>
          </cell>
        </row>
        <row r="921">
          <cell r="A921" t="str">
            <v>16-A00-6010-4-319</v>
          </cell>
          <cell r="B921" t="str">
            <v>https://iiif.dl.itc.u-tokyo.ac.jp/iiif/kunshujou/A00_6010/004/004_0037.tif/1030,767,4934,2757/,300/0/default.jpg</v>
          </cell>
        </row>
        <row r="922">
          <cell r="A922" t="str">
            <v>16-A00-6010-7-13</v>
          </cell>
          <cell r="B922" t="str">
            <v>https://iiif.dl.itc.u-tokyo.ac.jp/iiif/kunshujou/A00_6010/007/007_0009.tif/3665,630,2578,3902/,300/0/default.jpg</v>
          </cell>
        </row>
        <row r="923">
          <cell r="A923" t="str">
            <v>16-A00-6010-1-157</v>
          </cell>
          <cell r="B923" t="str">
            <v>https://iiif.dl.itc.u-tokyo.ac.jp/iiif/kunshujou/A00_6010/001/001_0027.tif/969,761,4961,3286/,300/0/default.jpg</v>
          </cell>
        </row>
        <row r="924">
          <cell r="A924" t="str">
            <v>16-A00-6010-1-229</v>
          </cell>
          <cell r="B924" t="str">
            <v>https://iiif.dl.itc.u-tokyo.ac.jp/iiif/kunshujou/A00_6010/001/001_0042.tif/969,3032,571,944/,300/0/default.jpg</v>
          </cell>
        </row>
        <row r="925">
          <cell r="A925" t="str">
            <v>16-A00-6010-11-70</v>
          </cell>
          <cell r="B925" t="str">
            <v>https://iiif.dl.itc.u-tokyo.ac.jp/iiif/kunshujou/A00_6010/011/011_0067.tif/5485,572,640,888/,300/0/default.jpg</v>
          </cell>
        </row>
        <row r="926">
          <cell r="A926" t="str">
            <v>16-A00-6010-4-437</v>
          </cell>
          <cell r="B926" t="str">
            <v>https://iiif.dl.itc.u-tokyo.ac.jp/iiif/kunshujou/A00_6010/004/004_0054.tif/4328,600,740,740/,300/0/default.jpg</v>
          </cell>
        </row>
        <row r="927">
          <cell r="A927" t="str">
            <v>16-A00-6010-15-33</v>
          </cell>
          <cell r="B927" t="str">
            <v>https://iiif.dl.itc.u-tokyo.ac.jp/iiif/kunshujou/A00_6010/015/015_0018.tif/6000,560,535,1212/,300/0/default.jpg</v>
          </cell>
        </row>
        <row r="928">
          <cell r="A928" t="str">
            <v>16-A00-6010-15-122</v>
          </cell>
          <cell r="B928" t="str">
            <v>https://iiif.dl.itc.u-tokyo.ac.jp/iiif/kunshujou/A00_6010/015/015_0053.tif/3931,2627,635,1388/,300/0/default.jpg</v>
          </cell>
        </row>
        <row r="929">
          <cell r="A929" t="str">
            <v>16-A00-6010-6-86</v>
          </cell>
          <cell r="B929" t="str">
            <v>https://iiif.dl.itc.u-tokyo.ac.jp/iiif/kunshujou/A00_6010/006/006_0058.tif/1204,638,4979,3813/,300/0/default.jpg</v>
          </cell>
        </row>
        <row r="930">
          <cell r="A930" t="str">
            <v>16-A00-6010-4-54</v>
          </cell>
          <cell r="B930" t="str">
            <v>https://iiif.dl.itc.u-tokyo.ac.jp/iiif/kunshujou/A00_6010/004/004_0009.tif/995,610,1439,1878/,300/0/default.jpg</v>
          </cell>
        </row>
        <row r="931">
          <cell r="A931" t="str">
            <v>16-A00-6010-6-69</v>
          </cell>
          <cell r="B931" t="str">
            <v>https://iiif.dl.itc.u-tokyo.ac.jp/iiif/kunshujou/A00_6010/006/006_0040.tif/1100,585,5062,3955/,300/0/default.jpg</v>
          </cell>
        </row>
        <row r="932">
          <cell r="A932" t="str">
            <v>16-A00-6010-4-122</v>
          </cell>
          <cell r="B932" t="str">
            <v>https://iiif.dl.itc.u-tokyo.ac.jp/iiif/kunshujou/A00_6010/004/004_0016.tif/867,585,2280,2445/,300/0/default.jpg</v>
          </cell>
        </row>
        <row r="933">
          <cell r="A933" t="str">
            <v>16-A00-6010-5-122</v>
          </cell>
          <cell r="B933" t="str">
            <v>https://iiif.dl.itc.u-tokyo.ac.jp/iiif/kunshujou/A00_6010/005/005_0030.tif/1057,2422,2581,2067/,300/0/default.jpg</v>
          </cell>
        </row>
        <row r="934">
          <cell r="A934" t="str">
            <v>16-A00-6010-9-113</v>
          </cell>
          <cell r="B934" t="str">
            <v>https://iiif.dl.itc.u-tokyo.ac.jp/iiif/kunshujou/A00_6010/009/009_0022.tif/2190,728,1643,2473/,300/0/default.jpg</v>
          </cell>
        </row>
        <row r="935">
          <cell r="A935" t="str">
            <v>16-A00-6010-3-109</v>
          </cell>
          <cell r="B935" t="str">
            <v>https://iiif.dl.itc.u-tokyo.ac.jp/iiif/kunshujou/A00_6010/003/003_0037.tif/1490,612,973,738/,300/0/default.jpg</v>
          </cell>
        </row>
        <row r="936">
          <cell r="A936" t="str">
            <v>16-A00-6010-12-60</v>
          </cell>
          <cell r="B936" t="str">
            <v>https://iiif.dl.itc.u-tokyo.ac.jp/iiif/kunshujou/A00_6010/012/012_0014.tif/3879,518,633,1164/,300/0/default.jpg</v>
          </cell>
        </row>
        <row r="937">
          <cell r="A937" t="str">
            <v>16-A00-6010-2-109</v>
          </cell>
          <cell r="B937" t="str">
            <v>https://iiif.dl.itc.u-tokyo.ac.jp/iiif/kunshujou/A00_6010/002/002_0034.tif/4166,2418,1831,2032/,300/0/default.jpg</v>
          </cell>
        </row>
        <row r="938">
          <cell r="A938" t="str">
            <v>16-A00-6010-10-100</v>
          </cell>
          <cell r="B938" t="str">
            <v>https://iiif.dl.itc.u-tokyo.ac.jp/iiif/kunshujou/A00_6010/010/010_0023.tif/5085,3063,862,1365/,300/0/default.jpg</v>
          </cell>
        </row>
        <row r="939">
          <cell r="A939" t="str">
            <v>16-A00-6010-5-96</v>
          </cell>
          <cell r="B939" t="str">
            <v>https://iiif.dl.itc.u-tokyo.ac.jp/iiif/kunshujou/A00_6010/005/005_0026.tif/1075,857,1004,2471/,300/0/default.jpg</v>
          </cell>
        </row>
        <row r="940">
          <cell r="A940" t="str">
            <v>16-A00-6010-5-79</v>
          </cell>
          <cell r="B940" t="str">
            <v>https://iiif.dl.itc.u-tokyo.ac.jp/iiif/kunshujou/A00_6010/005/005_0024.tif/3636,2600,2560,1910/,300/0/default.jpg</v>
          </cell>
        </row>
        <row r="941">
          <cell r="A941" t="str">
            <v>16-A00-6010-1-100</v>
          </cell>
          <cell r="B941" t="str">
            <v>https://iiif.dl.itc.u-tokyo.ac.jp/iiif/kunshujou/A00_6010/001/001_0015.tif/858,3477,499,628/,300/0/default.jpg</v>
          </cell>
        </row>
        <row r="942">
          <cell r="A942" t="str">
            <v>16-A00-6010-7-44</v>
          </cell>
          <cell r="B942" t="str">
            <v>https://iiif.dl.itc.u-tokyo.ac.jp/iiif/kunshujou/A00_6010/007/007_0026.tif/980,600,2668,3917/,300/0/default.jpg</v>
          </cell>
        </row>
        <row r="943">
          <cell r="A943" t="str">
            <v>16-A00-6010-13-109</v>
          </cell>
          <cell r="B943" t="str">
            <v>https://iiif.dl.itc.u-tokyo.ac.jp/iiif/kunshujou/A00_6010/013/013_0038.tif/3914,2082,2596,1628/,300/0/default.jpg</v>
          </cell>
        </row>
        <row r="944">
          <cell r="A944" t="str">
            <v>16-A00-6010-12-109</v>
          </cell>
          <cell r="B944" t="str">
            <v>https://iiif.dl.itc.u-tokyo.ac.jp/iiif/kunshujou/A00_6010/012/012_0022.tif/1658,541,4464,2632/,300/0/default.jpg</v>
          </cell>
        </row>
        <row r="945">
          <cell r="A945" t="str">
            <v>16-A00-6010-6-12</v>
          </cell>
          <cell r="B945" t="str">
            <v>https://iiif.dl.itc.u-tokyo.ac.jp/iiif/kunshujou/A00_6010/006/006_0008.tif/3628,600,2500,3827/,300/0/default.jpg</v>
          </cell>
        </row>
        <row r="946">
          <cell r="A946" t="str">
            <v>16-A00-6010-4-159</v>
          </cell>
          <cell r="B946" t="str">
            <v>https://iiif.dl.itc.u-tokyo.ac.jp/iiif/kunshujou/A00_6010/004/004_0021.tif/3574,1839,442,581/,300/0/default.jpg</v>
          </cell>
        </row>
        <row r="947">
          <cell r="A947" t="str">
            <v>16-A00-6010-5-159</v>
          </cell>
          <cell r="B947" t="str">
            <v>https://iiif.dl.itc.u-tokyo.ac.jp/iiif/kunshujou/A00_6010/005/005_0043.tif/949,704,4457,3807/,300/0/default.jpg</v>
          </cell>
        </row>
        <row r="948">
          <cell r="A948" t="str">
            <v>16-A00-6010-2-51</v>
          </cell>
          <cell r="B948" t="str">
            <v>https://iiif.dl.itc.u-tokyo.ac.jp/iiif/kunshujou/A00_6010/002/002_0018.tif/3450,598,2489,1514/,300/0/default.jpg</v>
          </cell>
        </row>
        <row r="949">
          <cell r="A949" t="str">
            <v>16-A00-6010-1-252</v>
          </cell>
          <cell r="B949" t="str">
            <v>https://iiif.dl.itc.u-tokyo.ac.jp/iiif/kunshujou/A00_6010/001/001_0046.tif/3510,2667,951,1438/,300/0/default.jpg</v>
          </cell>
        </row>
        <row r="950">
          <cell r="A950" t="str">
            <v>16-A00-6010-13-36</v>
          </cell>
          <cell r="B950" t="str">
            <v>https://iiif.dl.itc.u-tokyo.ac.jp/iiif/kunshujou/A00_6010/013/013_0014.tif/1033,706,5559,4172/,300/0/default.jpg</v>
          </cell>
        </row>
        <row r="951">
          <cell r="A951" t="str">
            <v>16-A00-6010-7-1</v>
          </cell>
          <cell r="B951" t="str">
            <v>https://iiif.dl.itc.u-tokyo.ac.jp/iiif/kunshujou/A00_6010/007/007_0002.tif/995,593,2623,3932/,300/0/default.jpg</v>
          </cell>
        </row>
        <row r="952">
          <cell r="A952" t="str">
            <v>16-A00-6010-15-159</v>
          </cell>
          <cell r="B952" t="str">
            <v>https://iiif.dl.itc.u-tokyo.ac.jp/iiif/kunshujou/A00_6010/015/015_0067.tif/669,553,3500,3500/,300/0/default.jpg</v>
          </cell>
        </row>
        <row r="953">
          <cell r="A953" t="str">
            <v>16-A00-6010-15-159</v>
          </cell>
          <cell r="B953" t="str">
            <v>https://iiif.dl.itc.u-tokyo.ac.jp/iiif/kunshujou/A00_6010/015/015_0068.tif/3661,606,3303,3465/,300/0/default.jpg</v>
          </cell>
        </row>
        <row r="954">
          <cell r="A954" t="str">
            <v>16-A00-6010-15-48</v>
          </cell>
          <cell r="B954" t="str">
            <v>https://iiif.dl.itc.u-tokyo.ac.jp/iiif/kunshujou/A00_6010/015/015_0022.tif/924,589,2811,2671/,300/0/default.jpg</v>
          </cell>
        </row>
        <row r="955">
          <cell r="A955" t="str">
            <v>16-A00-6010-4-335</v>
          </cell>
          <cell r="B955" t="str">
            <v>https://iiif.dl.itc.u-tokyo.ac.jp/iiif/kunshujou/A00_6010/004/004_0040.tif/3613,1930,2292,2428/,300/0/default.jpg</v>
          </cell>
        </row>
        <row r="956">
          <cell r="A956" t="str">
            <v>16-A00-6010-9-21</v>
          </cell>
          <cell r="B956" t="str">
            <v>https://iiif.dl.itc.u-tokyo.ac.jp/iiif/kunshujou/A00_6010/009/009_0007.tif/923,639,785,1694/,300/0/default.jpg</v>
          </cell>
        </row>
        <row r="957">
          <cell r="A957" t="str">
            <v>16-A00-6010-1-41</v>
          </cell>
          <cell r="B957" t="str">
            <v>https://iiif.dl.itc.u-tokyo.ac.jp/iiif/kunshujou/A00_6010/001/001_0007.tif/2247,3092,1107,1209/,300/0/default.jpg</v>
          </cell>
        </row>
        <row r="958">
          <cell r="A958" t="str">
            <v>16-A00-6010-12-172</v>
          </cell>
          <cell r="B958" t="str">
            <v>https://iiif.dl.itc.u-tokyo.ac.jp/iiif/kunshujou/A00_6010/012/012_0039.tif/1277,518,1981,1592/,300/0/default.jpg</v>
          </cell>
        </row>
        <row r="959">
          <cell r="A959" t="str">
            <v>16-A00-6010-12-172</v>
          </cell>
          <cell r="B959" t="str">
            <v>https://iiif.dl.itc.u-tokyo.ac.jp/iiif/kunshujou/A00_6010/012/012_0040.tif/1341,1755,1941,2814/,300/0/default.jpg</v>
          </cell>
        </row>
        <row r="960">
          <cell r="A960" t="str">
            <v>16-A00-6010-3-172</v>
          </cell>
          <cell r="B960" t="str">
            <v>https://iiif.dl.itc.u-tokyo.ac.jp/iiif/kunshujou/A00_6010/003/003_0051.tif/2299,2112,1251,2387/,300/0/default.jpg</v>
          </cell>
        </row>
        <row r="961">
          <cell r="A961" t="str">
            <v>16-A00-6010-3-93</v>
          </cell>
          <cell r="B961" t="str">
            <v>https://iiif.dl.itc.u-tokyo.ac.jp/iiif/kunshujou/A00_6010/003/003_0035.tif/2481,1986,1118,2571/,300/0/default.jpg</v>
          </cell>
        </row>
        <row r="962">
          <cell r="A962" t="str">
            <v>16-A00-6010-4-270</v>
          </cell>
          <cell r="B962" t="str">
            <v>https://iiif.dl.itc.u-tokyo.ac.jp/iiif/kunshujou/A00_6010/004/004_0030.tif/3512,2671,1182,1961/,300/0/default.jpg</v>
          </cell>
        </row>
        <row r="963">
          <cell r="A963" t="str">
            <v>16-A00-6010-10-26</v>
          </cell>
          <cell r="B963" t="str">
            <v>https://iiif.dl.itc.u-tokyo.ac.jp/iiif/kunshujou/A00_6010/010/010_0006.tif/1204,765,4665,3573/,300/0/default.jpg</v>
          </cell>
        </row>
        <row r="964">
          <cell r="A964" t="str">
            <v>16-A00-6010-14-65</v>
          </cell>
          <cell r="B964" t="str">
            <v>https://iiif.dl.itc.u-tokyo.ac.jp/iiif/kunshujou/A00_6010/014/014_0047.tif/2444,414,1146,879/,300/0/default.jpg</v>
          </cell>
        </row>
        <row r="965">
          <cell r="A965" t="str">
            <v>16-A00-6010-1-194</v>
          </cell>
          <cell r="B965" t="str">
            <v>https://iiif.dl.itc.u-tokyo.ac.jp/iiif/kunshujou/A00_6010/001/001_0036.tif/912,425,1429,3863/,300/0/default.jpg</v>
          </cell>
        </row>
        <row r="966">
          <cell r="A966" t="str">
            <v>16-A00-6010-4-78</v>
          </cell>
          <cell r="B966" t="str">
            <v>https://iiif.dl.itc.u-tokyo.ac.jp/iiif/kunshujou/A00_6010/004/004_0012.tif/3680,2832,703,612/,300/0/default.jpg</v>
          </cell>
        </row>
        <row r="967">
          <cell r="A967" t="str">
            <v>16-A00-6010-6-45</v>
          </cell>
          <cell r="B967" t="str">
            <v>https://iiif.dl.itc.u-tokyo.ac.jp/iiif/kunshujou/A00_6010/006/006_0025.tif/1022,580,2542,3101/,300/0/default.jpg</v>
          </cell>
        </row>
        <row r="968">
          <cell r="A968" t="str">
            <v>16-A00-6010-7-107</v>
          </cell>
          <cell r="B968" t="str">
            <v>https://iiif.dl.itc.u-tokyo.ac.jp/iiif/kunshujou/A00_6010/007/007_0071.tif/972,1672,2616,3693/,300/0/default.jpg</v>
          </cell>
        </row>
        <row r="969">
          <cell r="A969" t="str">
            <v>16-A00-6010-3-6</v>
          </cell>
          <cell r="B969" t="str">
            <v>https://iiif.dl.itc.u-tokyo.ac.jp/iiif/kunshujou/A00_6010/003/003_0003.tif/926,675,996,2918/,300/0/default.jpg</v>
          </cell>
        </row>
        <row r="970">
          <cell r="A970" t="str">
            <v>16-A00-6010-4-97</v>
          </cell>
          <cell r="B970" t="str">
            <v>https://iiif.dl.itc.u-tokyo.ac.jp/iiif/kunshujou/A00_6010/004/004_0014.tif/2171,1182,658,1067/,300/0/default.jpg</v>
          </cell>
        </row>
        <row r="971">
          <cell r="A971" t="str">
            <v>16-A00-6010-1-205</v>
          </cell>
          <cell r="B971" t="str">
            <v>https://iiif.dl.itc.u-tokyo.ac.jp/iiif/kunshujou/A00_6010/001/001_0039.tif/976,505,3398,2564/,300/0/default.jpg</v>
          </cell>
        </row>
        <row r="972">
          <cell r="A972" t="str">
            <v>16-A00-6010-13-61</v>
          </cell>
          <cell r="B972" t="str">
            <v>https://iiif.dl.itc.u-tokyo.ac.jp/iiif/kunshujou/A00_6010/013/013_0028.tif/1065,706,2386,2106/,300/0/default.jpg</v>
          </cell>
        </row>
        <row r="973">
          <cell r="A973" t="str">
            <v>16-A00-6010-12-125</v>
          </cell>
          <cell r="B973" t="str">
            <v>https://iiif.dl.itc.u-tokyo.ac.jp/iiif/kunshujou/A00_6010/012/012_0026.tif/2724,3437,827,1170/,300/0/default.jpg</v>
          </cell>
        </row>
        <row r="974">
          <cell r="A974" t="str">
            <v>16-A00-6010-1-16</v>
          </cell>
          <cell r="B974" t="str">
            <v>https://iiif.dl.itc.u-tokyo.ac.jp/iiif/kunshujou/A00_6010/001/001_0004.tif/2286,2971,949,1179/,300/0/default.jpg</v>
          </cell>
        </row>
        <row r="975">
          <cell r="A975" t="str">
            <v>16-A00-6010-4-362</v>
          </cell>
          <cell r="B975" t="str">
            <v>https://iiif.dl.itc.u-tokyo.ac.jp/iiif/kunshujou/A00_6010/004/004_0044.tif/1007,517,865,2522/,300/0/default.jpg</v>
          </cell>
        </row>
        <row r="976">
          <cell r="A976" t="str">
            <v>16-A00-6010-9-76</v>
          </cell>
          <cell r="B976" t="str">
            <v>https://iiif.dl.itc.u-tokyo.ac.jp/iiif/kunshujou/A00_6010/009/009_0016.tif/939,766,1868,2572/,300/0/default.jpg</v>
          </cell>
        </row>
        <row r="977">
          <cell r="A977" t="str">
            <v>16-A00-6010-13-125</v>
          </cell>
          <cell r="B977" t="str">
            <v>https://iiif.dl.itc.u-tokyo.ac.jp/iiif/kunshujou/A00_6010/013/013_0040.tif/1410,3695,2146,1255/,300/0/default.jpg</v>
          </cell>
        </row>
        <row r="978">
          <cell r="A978" t="str">
            <v>16-A00-6010-5-55</v>
          </cell>
          <cell r="B978" t="str">
            <v>https://iiif.dl.itc.u-tokyo.ac.jp/iiif/kunshujou/A00_6010/005/005_0020.tif/2860,524,3336,2455/,300/0/default.jpg</v>
          </cell>
        </row>
        <row r="979">
          <cell r="A979" t="str">
            <v>16-A00-6010-7-68</v>
          </cell>
          <cell r="B979" t="str">
            <v>https://iiif.dl.itc.u-tokyo.ac.jp/iiif/kunshujou/A00_6010/007/007_0042.tif/3747,922,2481,3454/,300/0/default.jpg</v>
          </cell>
        </row>
        <row r="980">
          <cell r="A980" t="str">
            <v>16-A00-6010-7-87</v>
          </cell>
          <cell r="B980" t="str">
            <v>https://iiif.dl.itc.u-tokyo.ac.jp/iiif/kunshujou/A00_6010/007/007_0055.tif/927,750,5241,3543/,300/0/default.jpg</v>
          </cell>
        </row>
        <row r="981">
          <cell r="A981" t="str">
            <v>16-A00-6010-2-125</v>
          </cell>
          <cell r="B981" t="str">
            <v>https://iiif.dl.itc.u-tokyo.ac.jp/iiif/kunshujou/A00_6010/002/002_0040.tif/4678,3113,735,1302/,300/0/default.jpg</v>
          </cell>
        </row>
        <row r="982">
          <cell r="A982" t="str">
            <v>16-A00-6010-14-32</v>
          </cell>
          <cell r="B982" t="str">
            <v>https://iiif.dl.itc.u-tokyo.ac.jp/iiif/kunshujou/A00_6010/014/014_0033.tif/978,636,5402,4118/,300/0/default.jpg</v>
          </cell>
        </row>
        <row r="983">
          <cell r="A983" t="str">
            <v>16-A00-6010-9-99</v>
          </cell>
          <cell r="B983" t="str">
            <v>https://iiif.dl.itc.u-tokyo.ac.jp/iiif/kunshujou/A00_6010/009/009_0020.tif/931,845,2936,3940/,300/0/default.jpg</v>
          </cell>
        </row>
        <row r="984">
          <cell r="A984" t="str">
            <v>16-A00-6010-10-71</v>
          </cell>
          <cell r="B984" t="str">
            <v>https://iiif.dl.itc.u-tokyo.ac.jp/iiif/kunshujou/A00_6010/010/010_0015.tif/1100,892,4852,3237/,300/0/default.jpg</v>
          </cell>
        </row>
        <row r="985">
          <cell r="A985" t="str">
            <v>16-A00-6010-4-227</v>
          </cell>
          <cell r="B985" t="str">
            <v>https://iiif.dl.itc.u-tokyo.ac.jp/iiif/kunshujou/A00_6010/004/004_0026.tif/1777,577,747,1115/,300/0/default.jpg</v>
          </cell>
        </row>
        <row r="986">
          <cell r="A986" t="str">
            <v>16-A00-6010-3-125</v>
          </cell>
          <cell r="B986" t="str">
            <v>https://iiif.dl.itc.u-tokyo.ac.jp/iiif/kunshujou/A00_6010/003/003_0040.tif/1081,796,4902,3394/,300/0/default.jpg</v>
          </cell>
        </row>
        <row r="987">
          <cell r="A987" t="str">
            <v>16-A00-6010-6-53</v>
          </cell>
          <cell r="B987" t="str">
            <v>https://iiif.dl.itc.u-tokyo.ac.jp/iiif/kunshujou/A00_6010/006/006_0028.tif/2892,522,1367,3998/,300/0/default.jpg</v>
          </cell>
        </row>
        <row r="988">
          <cell r="A988" t="str">
            <v>16-A00-6010-6-5</v>
          </cell>
          <cell r="B988" t="str">
            <v>https://iiif.dl.itc.u-tokyo.ac.jp/iiif/kunshujou/A00_6010/006/006_0004.tif/1044,747,2339,3592/,300/0/default.jpg</v>
          </cell>
        </row>
        <row r="989">
          <cell r="A989" t="str">
            <v>16-A00-6010-4-118</v>
          </cell>
          <cell r="B989" t="str">
            <v>https://iiif.dl.itc.u-tokyo.ac.jp/iiif/kunshujou/A00_6010/004/004_0016.tif/3531,632,627,601/,300/0/default.jpg</v>
          </cell>
        </row>
        <row r="990">
          <cell r="A990" t="str">
            <v>16-A00-6010-13-98</v>
          </cell>
          <cell r="B990" t="str">
            <v>https://iiif.dl.itc.u-tokyo.ac.jp/iiif/kunshujou/A00_6010/013/013_0036.tif/4085,3622,2300,1356/,300/0/default.jpg</v>
          </cell>
        </row>
        <row r="991">
          <cell r="A991" t="str">
            <v>16-A00-6010-5-118</v>
          </cell>
          <cell r="B991" t="str">
            <v>https://iiif.dl.itc.u-tokyo.ac.jp/iiif/kunshujou/A00_6010/005/005_0030.tif/4799,2359,1333,2109/,300/0/default.jpg</v>
          </cell>
        </row>
        <row r="992">
          <cell r="A992" t="str">
            <v>16-A00-6010-2-10</v>
          </cell>
          <cell r="B992" t="str">
            <v>https://iiif.dl.itc.u-tokyo.ac.jp/iiif/kunshujou/A00_6010/002/002_0003.tif/2828,3102,527,1215/,300/0/default.jpg</v>
          </cell>
        </row>
        <row r="993">
          <cell r="A993" t="str">
            <v>16-A00-6010-13-77</v>
          </cell>
          <cell r="B993" t="str">
            <v>https://iiif.dl.itc.u-tokyo.ac.jp/iiif/kunshujou/A00_6010/013/013_0032.tif/1036,3338,2231,1509/,300/0/default.jpg</v>
          </cell>
        </row>
        <row r="994">
          <cell r="A994" t="str">
            <v>16-A00-6010-1-213</v>
          </cell>
          <cell r="B994" t="str">
            <v>https://iiif.dl.itc.u-tokyo.ac.jp/iiif/kunshujou/A00_6010/001/001_0041.tif/2937,480,1145,2291/,300/0/default.jpg</v>
          </cell>
        </row>
        <row r="995">
          <cell r="A995" t="str">
            <v>16-A00-6010-15-118</v>
          </cell>
          <cell r="B995" t="str">
            <v>https://iiif.dl.itc.u-tokyo.ac.jp/iiif/kunshujou/A00_6010/015/015_0052.tif/3766,544,2737,4340/,300/0/default.jpg</v>
          </cell>
        </row>
        <row r="996">
          <cell r="A996" t="str">
            <v>16-A00-6010-4-81</v>
          </cell>
          <cell r="B996" t="str">
            <v>https://iiif.dl.itc.u-tokyo.ac.jp/iiif/kunshujou/A00_6010/004/004_0013.tif/5060,602,851,1133/,300/0/default.jpg</v>
          </cell>
        </row>
        <row r="997">
          <cell r="A997" t="str">
            <v>16-A00-6010-7-111</v>
          </cell>
          <cell r="B997" t="str">
            <v>https://iiif.dl.itc.u-tokyo.ac.jp/iiif/kunshujou/A00_6010/007/007_0074.tif/3717,840,2496,3566/,300/0/default.jpg</v>
          </cell>
        </row>
        <row r="998">
          <cell r="A998" t="str">
            <v>16-A00-6010-5-43</v>
          </cell>
          <cell r="B998" t="str">
            <v>https://iiif.dl.itc.u-tokyo.ac.jp/iiif/kunshujou/A00_6010/005/005_0015.tif/1046,755,4919,3556/,300/0/default.jpg</v>
          </cell>
        </row>
        <row r="999">
          <cell r="A999" t="str">
            <v>16-A00-6010-9-60</v>
          </cell>
          <cell r="B999" t="str">
            <v>https://iiif.dl.itc.u-tokyo.ac.jp/iiif/kunshujou/A00_6010/009/009_0012.tif/3970,3535,994,1311/,300/0/default.jpg</v>
          </cell>
        </row>
        <row r="1000">
          <cell r="A1000" t="str">
            <v>16-A00-6010-4-374</v>
          </cell>
          <cell r="B1000" t="str">
            <v>https://iiif.dl.itc.u-tokyo.ac.jp/iiif/kunshujou/A00_6010/004/004_0045.tif/2291,3519,554,994/,300/0/default.jpg</v>
          </cell>
        </row>
        <row r="1001">
          <cell r="A1001" t="str">
            <v>16-A00-6010-10-88</v>
          </cell>
          <cell r="B1001" t="str">
            <v>https://iiif.dl.itc.u-tokyo.ac.jp/iiif/kunshujou/A00_6010/010/010_0018.tif/2541,1518,974,2986/,300/0/default.jpg</v>
          </cell>
        </row>
        <row r="1002">
          <cell r="A1002" t="str">
            <v>16-A00-6010-12-133</v>
          </cell>
          <cell r="B1002" t="str">
            <v>https://iiif.dl.itc.u-tokyo.ac.jp/iiif/kunshujou/A00_6010/012/012_0027.tif/2078,1668,1537,2917/,300/0/default.jpg</v>
          </cell>
        </row>
        <row r="1003">
          <cell r="A1003" t="str">
            <v>16-A00-6010-9-129</v>
          </cell>
          <cell r="B1003" t="str">
            <v>https://iiif.dl.itc.u-tokyo.ac.jp/iiif/kunshujou/A00_6010/009/009_0028.tif/4577,3375,1046,1441/,300/0/default.jpg</v>
          </cell>
        </row>
        <row r="1004">
          <cell r="A1004" t="str">
            <v>16-A00-6010-3-133</v>
          </cell>
          <cell r="B1004" t="str">
            <v>https://iiif.dl.itc.u-tokyo.ac.jp/iiif/kunshujou/A00_6010/003/003_0044.tif/3521,1556,1146,2989/,300/0/default.jpg</v>
          </cell>
        </row>
        <row r="1005">
          <cell r="A1005" t="str">
            <v>16-A00-6010-4-231</v>
          </cell>
          <cell r="B1005" t="str">
            <v>https://iiif.dl.itc.u-tokyo.ac.jp/iiif/kunshujou/A00_6010/004/004_0026.tif/1003,2025,1640,2494/,300/0/default.jpg</v>
          </cell>
        </row>
        <row r="1006">
          <cell r="A1006" t="str">
            <v>16-A00-6010-10-67</v>
          </cell>
          <cell r="B1006" t="str">
            <v>https://iiif.dl.itc.u-tokyo.ac.jp/iiif/kunshujou/A00_6010/010/010_0013.tif/1242,540,3154,4000/,300/0/default.jpg</v>
          </cell>
        </row>
        <row r="1007">
          <cell r="A1007" t="str">
            <v>16-A00-6010-2-133</v>
          </cell>
          <cell r="B1007" t="str">
            <v>https://iiif.dl.itc.u-tokyo.ac.jp/iiif/kunshujou/A00_6010/002/002_0041.tif/5154,3196,881,1210/,300/0/default.jpg</v>
          </cell>
        </row>
        <row r="1008">
          <cell r="A1008" t="str">
            <v>16-A00-6010-14-24</v>
          </cell>
          <cell r="B1008" t="str">
            <v>https://iiif.dl.itc.u-tokyo.ac.jp/iiif/kunshujou/A00_6010/014/014_0028.tif/954,616,2205,2147/,300/0/default.jpg</v>
          </cell>
        </row>
        <row r="1009">
          <cell r="A1009" t="str">
            <v>16-A00-6010-7-91</v>
          </cell>
          <cell r="B1009" t="str">
            <v>https://iiif.dl.itc.u-tokyo.ac.jp/iiif/kunshujou/A00_6010/007/007_0059.tif/1050,316,2521,5223/,300/0/default.jpg</v>
          </cell>
        </row>
        <row r="1010">
          <cell r="A1010" t="str">
            <v>16-A00-6010-2-47</v>
          </cell>
          <cell r="B1010" t="str">
            <v>https://iiif.dl.itc.u-tokyo.ac.jp/iiif/kunshujou/A00_6010/002/002_0016.tif/806,2184,5058,2253/,300/0/default.jpg</v>
          </cell>
        </row>
        <row r="1011">
          <cell r="A1011" t="str">
            <v>16-A00-6010-2-47</v>
          </cell>
          <cell r="B1011" t="str">
            <v>https://iiif.dl.itc.u-tokyo.ac.jp/iiif/kunshujou/A00_6010/002/002_0017.tif/4987,2139,967,2268/,300/0/default.jpg</v>
          </cell>
        </row>
        <row r="1012">
          <cell r="A1012" t="str">
            <v>16-A00-6010-2-2</v>
          </cell>
          <cell r="B1012" t="str">
            <v>https://iiif.dl.itc.u-tokyo.ac.jp/iiif/kunshujou/A00_6010/002/002_0002.tif/850,1056,2458,3171/,300/0/default.jpg</v>
          </cell>
        </row>
        <row r="1013">
          <cell r="A1013" t="str">
            <v>16-A00-6010-4-39</v>
          </cell>
          <cell r="B1013" t="str">
            <v>https://iiif.dl.itc.u-tokyo.ac.jp/iiif/kunshujou/A00_6010/004/004_0007.tif/3584,2236,1266,2312/,300/0/default.jpg</v>
          </cell>
        </row>
        <row r="1014">
          <cell r="A1014" t="str">
            <v>16-A00-6010-13-20</v>
          </cell>
          <cell r="B1014" t="str">
            <v>https://iiif.dl.itc.u-tokyo.ac.jp/iiif/kunshujou/A00_6010/013/013_0008.tif/2027,608,970,1436/,300/0/default.jpg</v>
          </cell>
        </row>
        <row r="1015">
          <cell r="A1015" t="str">
            <v>16-A00-6010-1-244</v>
          </cell>
          <cell r="B1015" t="str">
            <v>https://iiif.dl.itc.u-tokyo.ac.jp/iiif/kunshujou/A00_6010/001/001_0045.tif/3462,3405,635,818/,300/0/default.jpg</v>
          </cell>
        </row>
        <row r="1016">
          <cell r="A1016" t="str">
            <v>16-A00-6010-14-9</v>
          </cell>
          <cell r="B1016" t="str">
            <v>https://iiif.dl.itc.u-tokyo.ac.jp/iiif/kunshujou/A00_6010/014/014_0012.tif/873,1179,2747,3504/,300/0/default.jpg</v>
          </cell>
        </row>
        <row r="1017">
          <cell r="A1017" t="str">
            <v>16-A00-6010-4-289</v>
          </cell>
          <cell r="B1017" t="str">
            <v>https://iiif.dl.itc.u-tokyo.ac.jp/iiif/kunshujou/A00_6010/004/004_0031.tif/1783,3632,420,883/,300/0/default.jpg</v>
          </cell>
        </row>
        <row r="1018">
          <cell r="A1018" t="str">
            <v>16-A00-6010-12-164</v>
          </cell>
          <cell r="B1018" t="str">
            <v>https://iiif.dl.itc.u-tokyo.ac.jp/iiif/kunshujou/A00_6010/012/012_0035.tif/1150,3040,879,1339/,300/0/default.jpg</v>
          </cell>
        </row>
        <row r="1019">
          <cell r="A1019" t="str">
            <v>16-A00-6010-1-57</v>
          </cell>
          <cell r="B1019" t="str">
            <v>https://iiif.dl.itc.u-tokyo.ac.jp/iiif/kunshujou/A00_6010/001/001_0011.tif/3435,427,583,2042/,300/0/default.jpg</v>
          </cell>
        </row>
        <row r="1020">
          <cell r="A1020" t="str">
            <v>16-A00-6010-9-37</v>
          </cell>
          <cell r="B1020" t="str">
            <v>https://iiif.dl.itc.u-tokyo.ac.jp/iiif/kunshujou/A00_6010/009/009_0009.tif/1748,625,726,1548/,300/0/default.jpg</v>
          </cell>
        </row>
        <row r="1021">
          <cell r="A1021" t="str">
            <v>16-A00-6010-4-323</v>
          </cell>
          <cell r="B1021" t="str">
            <v>https://iiif.dl.itc.u-tokyo.ac.jp/iiif/kunshujou/A00_6010/004/004_0037.tif/2507,3644,867,833/,300/0/default.jpg</v>
          </cell>
        </row>
        <row r="1022">
          <cell r="A1022" t="str">
            <v>16-A00-6010-7-29</v>
          </cell>
          <cell r="B1022" t="str">
            <v>https://iiif.dl.itc.u-tokyo.ac.jp/iiif/kunshujou/A00_6010/007/007_0017.tif/1085,638,2504,3835/,300/0/default.jpg</v>
          </cell>
        </row>
        <row r="1023">
          <cell r="A1023" t="str">
            <v>16-A00-6010-5-14</v>
          </cell>
          <cell r="B1023" t="str">
            <v>https://iiif.dl.itc.u-tokyo.ac.jp/iiif/kunshujou/A00_6010/005/005_0005.tif/941,535,5338,3105/,300/0/default.jpg</v>
          </cell>
        </row>
        <row r="1024">
          <cell r="A1024" t="str">
            <v>16-A00-6010-1-182</v>
          </cell>
          <cell r="B1024" t="str">
            <v>https://iiif.dl.itc.u-tokyo.ac.jp/iiif/kunshujou/A00_6010/001/001_0033.tif/3999,472,1918,2969/,300/0/default.jpg</v>
          </cell>
        </row>
        <row r="1025">
          <cell r="A1025" t="str">
            <v>16-A00-6010-14-73</v>
          </cell>
          <cell r="B1025" t="str">
            <v>https://iiif.dl.itc.u-tokyo.ac.jp/iiif/kunshujou/A00_6010/014/014_0048.tif/2350,3501,1134,1368/,300/0/default.jpg</v>
          </cell>
        </row>
        <row r="1026">
          <cell r="A1026" t="str">
            <v>16-A00-6010-10-30</v>
          </cell>
          <cell r="B1026" t="str">
            <v>https://iiif.dl.itc.u-tokyo.ac.jp/iiif/kunshujou/A00_6010/010/010_0008.tif/3536,1548,787,1864/,300/0/default.jpg</v>
          </cell>
        </row>
        <row r="1027">
          <cell r="A1027" t="str">
            <v>16-A00-6010-4-266</v>
          </cell>
          <cell r="B1027" t="str">
            <v>https://iiif.dl.itc.u-tokyo.ac.jp/iiif/kunshujou/A00_6010/004/004_0029.tif/1034,3165,1038,1425/,300/0/default.jpg</v>
          </cell>
        </row>
        <row r="1028">
          <cell r="A1028" t="str">
            <v>16-A00-6010-3-85</v>
          </cell>
          <cell r="B1028" t="str">
            <v>https://iiif.dl.itc.u-tokyo.ac.jp/iiif/kunshujou/A00_6010/003/003_0033.tif/2337,503,1855,4022/,300/0/default.jpg</v>
          </cell>
        </row>
        <row r="1029">
          <cell r="A1029" t="str">
            <v>16-A00-6010-3-164</v>
          </cell>
          <cell r="B1029" t="str">
            <v>https://iiif.dl.itc.u-tokyo.ac.jp/iiif/kunshujou/A00_6010/003/003_0050.tif/1914,566,4149,2646/,300/0/default.jpg</v>
          </cell>
        </row>
        <row r="1030">
          <cell r="A1030" t="str">
            <v>16-A00-6010-12-165</v>
          </cell>
          <cell r="B1030" t="str">
            <v>https://iiif.dl.itc.u-tokyo.ac.jp/iiif/kunshujou/A00_6010/012/012_0036.tif/2943,518,3131,2378/,300/0/default.jpg</v>
          </cell>
        </row>
        <row r="1031">
          <cell r="A1031" t="str">
            <v>16-A00-6010-4-288</v>
          </cell>
          <cell r="B1031" t="str">
            <v>https://iiif.dl.itc.u-tokyo.ac.jp/iiif/kunshujou/A00_6010/004/004_0031.tif/2224,3586,635,963/,300/0/default.jpg</v>
          </cell>
        </row>
        <row r="1032">
          <cell r="A1032" t="str">
            <v>16-A00-6010-14-8</v>
          </cell>
          <cell r="B1032" t="str">
            <v>https://iiif.dl.itc.u-tokyo.ac.jp/iiif/kunshujou/A00_6010/014/014_0010.tif/849,823,2840,4106/,300/0/default.jpg</v>
          </cell>
        </row>
        <row r="1033">
          <cell r="A1033" t="str">
            <v>16-A00-6010-14-8</v>
          </cell>
          <cell r="B1033" t="str">
            <v>https://iiif.dl.itc.u-tokyo.ac.jp/iiif/kunshujou/A00_6010/014/014_0011.tif/857,870,5234,4052/,300/0/default.jpg</v>
          </cell>
        </row>
        <row r="1034">
          <cell r="A1034" t="str">
            <v>16-A00-6010-14-8</v>
          </cell>
          <cell r="B1034" t="str">
            <v>https://iiif.dl.itc.u-tokyo.ac.jp/iiif/kunshujou/A00_6010/014/014_0012.tif/3668,846,2824,4029/,300/0/default.jpg</v>
          </cell>
        </row>
        <row r="1035">
          <cell r="A1035" t="str">
            <v>16-A00-6010-1-56</v>
          </cell>
          <cell r="B1035" t="str">
            <v>https://iiif.dl.itc.u-tokyo.ac.jp/iiif/kunshujou/A00_6010/001/001_0010.tif/872,3627,4951,662/,300/0/default.jpg</v>
          </cell>
        </row>
        <row r="1036">
          <cell r="A1036" t="str">
            <v>16-A00-6010-4-322</v>
          </cell>
          <cell r="B1036" t="str">
            <v>https://iiif.dl.itc.u-tokyo.ac.jp/iiif/kunshujou/A00_6010/004/004_0037.tif/3518,3663,1004,800/,300/0/default.jpg</v>
          </cell>
        </row>
        <row r="1037">
          <cell r="A1037" t="str">
            <v>16-A00-6010-9-36</v>
          </cell>
          <cell r="B1037" t="str">
            <v>https://iiif.dl.itc.u-tokyo.ac.jp/iiif/kunshujou/A00_6010/009/009_0009.tif/2428,823,820,1240/,300/0/default.jpg</v>
          </cell>
        </row>
        <row r="1038">
          <cell r="A1038" t="str">
            <v>16-A00-6010-5-15</v>
          </cell>
          <cell r="B1038" t="str">
            <v>https://iiif.dl.itc.u-tokyo.ac.jp/iiif/kunshujou/A00_6010/005/005_0006.tif/2650,514,3545,1952/,300/0/default.jpg</v>
          </cell>
        </row>
        <row r="1039">
          <cell r="A1039" t="str">
            <v>16-A00-6010-7-28</v>
          </cell>
          <cell r="B1039" t="str">
            <v>https://iiif.dl.itc.u-tokyo.ac.jp/iiif/kunshujou/A00_6010/007/007_0017.tif/3912,675,2294,3790/,300/0/default.jpg</v>
          </cell>
        </row>
        <row r="1040">
          <cell r="A1040" t="str">
            <v>16-A00-6010-1-183</v>
          </cell>
          <cell r="B1040" t="str">
            <v>https://iiif.dl.itc.u-tokyo.ac.jp/iiif/kunshujou/A00_6010/001/001_0033.tif/923,490,3059,1860/,300/0/default.jpg</v>
          </cell>
        </row>
        <row r="1041">
          <cell r="A1041" t="str">
            <v>16-A00-6010-14-72</v>
          </cell>
          <cell r="B1041" t="str">
            <v>https://iiif.dl.itc.u-tokyo.ac.jp/iiif/kunshujou/A00_6010/014/014_0048.tif/963,480,1309,2547/,300/0/default.jpg</v>
          </cell>
        </row>
        <row r="1042">
          <cell r="A1042" t="str">
            <v>16-A00-6010-10-31</v>
          </cell>
          <cell r="B1042" t="str">
            <v>https://iiif.dl.itc.u-tokyo.ac.jp/iiif/kunshujou/A00_6010/010/010_0008.tif/4374,2281,1573,2253/,300/0/default.jpg</v>
          </cell>
        </row>
        <row r="1043">
          <cell r="A1043" t="str">
            <v>16-A00-6010-4-267</v>
          </cell>
          <cell r="B1043" t="str">
            <v>https://iiif.dl.itc.u-tokyo.ac.jp/iiif/kunshujou/A00_6010/004/004_0030.tif/4834,569,1177,2025/,300/0/default.jpg</v>
          </cell>
        </row>
        <row r="1044">
          <cell r="A1044" t="str">
            <v>16-A00-6010-3-165</v>
          </cell>
          <cell r="B1044" t="str">
            <v>https://iiif.dl.itc.u-tokyo.ac.jp/iiif/kunshujou/A00_6010/003/003_0050.tif/1000,560,959,2764/,300/0/default.jpg</v>
          </cell>
        </row>
        <row r="1045">
          <cell r="A1045" t="str">
            <v>16-A00-6010-3-84</v>
          </cell>
          <cell r="B1045" t="str">
            <v>https://iiif.dl.itc.u-tokyo.ac.jp/iiif/kunshujou/A00_6010/003/003_0033.tif/4149,796,1895,3394/,300/0/default.jpg</v>
          </cell>
        </row>
        <row r="1046">
          <cell r="A1046" t="str">
            <v>16-A00-6010-2-46</v>
          </cell>
          <cell r="B1046" t="str">
            <v>https://iiif.dl.itc.u-tokyo.ac.jp/iiif/kunshujou/A00_6010/002/002_0016.tif/810,586,2526,1577/,300/0/default.jpg</v>
          </cell>
        </row>
        <row r="1047">
          <cell r="A1047" t="str">
            <v>16-A00-6010-2-3</v>
          </cell>
          <cell r="B1047" t="str">
            <v>https://iiif.dl.itc.u-tokyo.ac.jp/iiif/kunshujou/A00_6010/002/002_0003.tif/785,566,5202,2437/,300/0/default.jpg</v>
          </cell>
        </row>
        <row r="1048">
          <cell r="A1048" t="str">
            <v>16-A00-6010-4-38</v>
          </cell>
          <cell r="B1048" t="str">
            <v>https://iiif.dl.itc.u-tokyo.ac.jp/iiif/kunshujou/A00_6010/004/004_0007.tif/4881,1420,1100,3146/,300/0/default.jpg</v>
          </cell>
        </row>
        <row r="1049">
          <cell r="A1049" t="str">
            <v>16-A00-6010-13-21</v>
          </cell>
          <cell r="B1049" t="str">
            <v>https://iiif.dl.itc.u-tokyo.ac.jp/iiif/kunshujou/A00_6010/013/013_0008.tif/823,873,1235,1185/,300/0/default.jpg</v>
          </cell>
        </row>
        <row r="1050">
          <cell r="A1050" t="str">
            <v>16-A00-6010-1-245</v>
          </cell>
          <cell r="B1050" t="str">
            <v>https://iiif.dl.itc.u-tokyo.ac.jp/iiif/kunshujou/A00_6010/001/001_0045.tif/2862,3344,500,973/,300/0/default.jpg</v>
          </cell>
        </row>
        <row r="1051">
          <cell r="A1051" t="str">
            <v>16-A00-6010-5-42</v>
          </cell>
          <cell r="B1051" t="str">
            <v>https://iiif.dl.itc.u-tokyo.ac.jp/iiif/kunshujou/A00_6010/005/005_0014.tif/1172,807,4856,3598/,300/0/default.jpg</v>
          </cell>
        </row>
        <row r="1052">
          <cell r="A1052" t="str">
            <v>16-A00-6010-4-375</v>
          </cell>
          <cell r="B1052" t="str">
            <v>https://iiif.dl.itc.u-tokyo.ac.jp/iiif/kunshujou/A00_6010/004/004_0045.tif/1630,3372,702,1160/,300/0/default.jpg</v>
          </cell>
        </row>
        <row r="1053">
          <cell r="A1053" t="str">
            <v>16-A00-6010-10-89</v>
          </cell>
          <cell r="B1053" t="str">
            <v>https://iiif.dl.itc.u-tokyo.ac.jp/iiif/kunshujou/A00_6010/010/010_0018.tif/1090,553,1453,3959/,300/0/default.jpg</v>
          </cell>
        </row>
        <row r="1054">
          <cell r="A1054" t="str">
            <v>16-A00-6010-9-61</v>
          </cell>
          <cell r="B1054" t="str">
            <v>https://iiif.dl.itc.u-tokyo.ac.jp/iiif/kunshujou/A00_6010/009/009_0012.tif/2631,734,1275,4090/,300/0/default.jpg</v>
          </cell>
        </row>
        <row r="1055">
          <cell r="A1055" t="str">
            <v>16-A00-6010-12-132</v>
          </cell>
          <cell r="B1055" t="str">
            <v>https://iiif.dl.itc.u-tokyo.ac.jp/iiif/kunshujou/A00_6010/012/012_0027.tif/1023,573,1093,1791/,300/0/default.jpg</v>
          </cell>
        </row>
        <row r="1056">
          <cell r="A1056" t="str">
            <v>16-A00-6010-3-132</v>
          </cell>
          <cell r="B1056" t="str">
            <v>https://iiif.dl.itc.u-tokyo.ac.jp/iiif/kunshujou/A00_6010/003/003_0044.tif/4554,1292,1541,3212/,300/0/default.jpg</v>
          </cell>
        </row>
        <row r="1057">
          <cell r="A1057" t="str">
            <v>16-A00-6010-9-128</v>
          </cell>
          <cell r="B1057" t="str">
            <v>https://iiif.dl.itc.u-tokyo.ac.jp/iiif/kunshujou/A00_6010/009/009_0028.tif/5591,3440,1137,1453/,300/0/default.jpg</v>
          </cell>
        </row>
        <row r="1058">
          <cell r="A1058" t="str">
            <v>16-A00-6010-4-230</v>
          </cell>
          <cell r="B1058" t="str">
            <v>https://iiif.dl.itc.u-tokyo.ac.jp/iiif/kunshujou/A00_6010/004/004_0026.tif/2456,3206,962,1320/,300/0/default.jpg</v>
          </cell>
        </row>
        <row r="1059">
          <cell r="A1059" t="str">
            <v>16-A00-6010-10-66</v>
          </cell>
          <cell r="B1059" t="str">
            <v>https://iiif.dl.itc.u-tokyo.ac.jp/iiif/kunshujou/A00_6010/010/010_0013.tif/4368,496,1576,4007/,300/0/default.jpg</v>
          </cell>
        </row>
        <row r="1060">
          <cell r="A1060" t="str">
            <v>16-A00-6010-2-132</v>
          </cell>
          <cell r="B1060" t="str">
            <v>https://iiif.dl.itc.u-tokyo.ac.jp/iiif/kunshujou/A00_6010/002/002_0041.tif/911,576,1461,2007/,300/0/default.jpg</v>
          </cell>
        </row>
        <row r="1061">
          <cell r="A1061" t="str">
            <v>16-A00-6010-14-25</v>
          </cell>
          <cell r="B1061" t="str">
            <v>https://iiif.dl.itc.u-tokyo.ac.jp/iiif/kunshujou/A00_6010/014/014_0028.tif/896,2928,2554,1427/,300/0/default.jpg</v>
          </cell>
        </row>
        <row r="1062">
          <cell r="A1062" t="str">
            <v>16-A00-6010-7-90</v>
          </cell>
          <cell r="B1062" t="str">
            <v>https://iiif.dl.itc.u-tokyo.ac.jp/iiif/kunshujou/A00_6010/007/007_0058.tif/3620,698,2451,3648/,300/0/default.jpg</v>
          </cell>
        </row>
        <row r="1063">
          <cell r="A1063" t="str">
            <v>16-A00-6010-6-52</v>
          </cell>
          <cell r="B1063" t="str">
            <v>https://iiif.dl.itc.u-tokyo.ac.jp/iiif/kunshujou/A00_6010/006/006_0028.tif/4212,541,1906,3959/,300/0/default.jpg</v>
          </cell>
        </row>
        <row r="1064">
          <cell r="A1064" t="str">
            <v>16-A00-6010-6-4</v>
          </cell>
          <cell r="B1064" t="str">
            <v>https://iiif.dl.itc.u-tokyo.ac.jp/iiif/kunshujou/A00_6010/006/006_0004.tif/3823,1338,1925,2925/,300/0/default.jpg</v>
          </cell>
        </row>
        <row r="1065">
          <cell r="A1065" t="str">
            <v>16-A00-6010-4-119</v>
          </cell>
          <cell r="B1065" t="str">
            <v>https://iiif.dl.itc.u-tokyo.ac.jp/iiif/kunshujou/A00_6010/004/004_0016.tif/3453,1272,713,859/,300/0/default.jpg</v>
          </cell>
        </row>
        <row r="1066">
          <cell r="A1066" t="str">
            <v>16-A00-6010-13-99</v>
          </cell>
          <cell r="B1066" t="str">
            <v>https://iiif.dl.itc.u-tokyo.ac.jp/iiif/kunshujou/A00_6010/013/013_0036.tif/1057,509,2564,1649/,300/0/default.jpg</v>
          </cell>
        </row>
        <row r="1067">
          <cell r="A1067" t="str">
            <v>16-A00-6010-5-119</v>
          </cell>
          <cell r="B1067" t="str">
            <v>https://iiif.dl.itc.u-tokyo.ac.jp/iiif/kunshujou/A00_6010/005/005_0030.tif/3751,2453,1071,2067/,300/0/default.jpg</v>
          </cell>
        </row>
        <row r="1068">
          <cell r="A1068" t="str">
            <v>16-A00-6010-2-11</v>
          </cell>
          <cell r="B1068" t="str">
            <v>https://iiif.dl.itc.u-tokyo.ac.jp/iiif/kunshujou/A00_6010/002/002_0003.tif/2051,3439,824,1002/,300/0/default.jpg</v>
          </cell>
        </row>
        <row r="1069">
          <cell r="A1069" t="str">
            <v>16-A00-6010-13-76</v>
          </cell>
          <cell r="B1069" t="str">
            <v>https://iiif.dl.itc.u-tokyo.ac.jp/iiif/kunshujou/A00_6010/013/013_0032.tif/1078,1997,2239,1450/,300/0/default.jpg</v>
          </cell>
        </row>
        <row r="1070">
          <cell r="A1070" t="str">
            <v>16-A00-6010-1-212</v>
          </cell>
          <cell r="B1070" t="str">
            <v>https://iiif.dl.itc.u-tokyo.ac.jp/iiif/kunshujou/A00_6010/001/001_0041.tif/4100,459,1781,2260/,300/0/default.jpg</v>
          </cell>
        </row>
        <row r="1071">
          <cell r="A1071" t="str">
            <v>16-A00-6010-15-119</v>
          </cell>
          <cell r="B1071" t="str">
            <v>https://iiif.dl.itc.u-tokyo.ac.jp/iiif/kunshujou/A00_6010/015/015_0052.tif/916,542,2726,4367/,300/0/default.jpg</v>
          </cell>
        </row>
        <row r="1072">
          <cell r="A1072" t="str">
            <v>16-A00-6010-4-80</v>
          </cell>
          <cell r="B1072" t="str">
            <v>https://iiif.dl.itc.u-tokyo.ac.jp/iiif/kunshujou/A00_6010/004/004_0012.tif/920,846,2405,3338/,300/0/default.jpg</v>
          </cell>
        </row>
        <row r="1073">
          <cell r="A1073" t="str">
            <v>16-A00-6010-7-110</v>
          </cell>
          <cell r="B1073" t="str">
            <v>https://iiif.dl.itc.u-tokyo.ac.jp/iiif/kunshujou/A00_6010/007/007_0073.tif/978,464,5200,4056/,300/0/default.jpg</v>
          </cell>
        </row>
        <row r="1074">
          <cell r="A1074" t="str">
            <v>16-A00-6010-12-124</v>
          </cell>
          <cell r="B1074" t="str">
            <v>https://iiif.dl.itc.u-tokyo.ac.jp/iiif/kunshujou/A00_6010/012/012_0026.tif/2751,2150,721,1338/,300/0/default.jpg</v>
          </cell>
        </row>
        <row r="1075">
          <cell r="A1075" t="str">
            <v>16-A00-6010-1-17</v>
          </cell>
          <cell r="B1075" t="str">
            <v>https://iiif.dl.itc.u-tokyo.ac.jp/iiif/kunshujou/A00_6010/001/001_0004.tif/1499,2912,793,1378/,300/0/default.jpg</v>
          </cell>
        </row>
        <row r="1076">
          <cell r="A1076" t="str">
            <v>16-A00-6010-9-77</v>
          </cell>
          <cell r="B1076" t="str">
            <v>https://iiif.dl.itc.u-tokyo.ac.jp/iiif/kunshujou/A00_6010/009/009_0016.tif/5962,3472,820,1334/,300/0/default.jpg</v>
          </cell>
        </row>
        <row r="1077">
          <cell r="A1077" t="str">
            <v>16-A00-6010-4-363</v>
          </cell>
          <cell r="B1077" t="str">
            <v>https://iiif.dl.itc.u-tokyo.ac.jp/iiif/kunshujou/A00_6010/004/004_0044.tif/2899,3493,680,1052/,300/0/default.jpg</v>
          </cell>
        </row>
        <row r="1078">
          <cell r="A1078" t="str">
            <v>16-A00-6010-13-124</v>
          </cell>
          <cell r="B1078" t="str">
            <v>https://iiif.dl.itc.u-tokyo.ac.jp/iiif/kunshujou/A00_6010/013/013_0040.tif/951,2218,2698,1526/,300/0/default.jpg</v>
          </cell>
        </row>
        <row r="1079">
          <cell r="A1079" t="str">
            <v>16-A00-6010-7-69</v>
          </cell>
          <cell r="B1079" t="str">
            <v>https://iiif.dl.itc.u-tokyo.ac.jp/iiif/kunshujou/A00_6010/007/007_0042.tif/1062,615,2377,3790/,300/0/default.jpg</v>
          </cell>
        </row>
        <row r="1080">
          <cell r="A1080" t="str">
            <v>16-A00-6010-5-54</v>
          </cell>
          <cell r="B1080" t="str">
            <v>https://iiif.dl.itc.u-tokyo.ac.jp/iiif/kunshujou/A00_6010/005/005_0019.tif/2147,3386,1553,1166/,300/0/default.jpg</v>
          </cell>
        </row>
        <row r="1081">
          <cell r="A1081" t="str">
            <v>16-A00-6010-7-86</v>
          </cell>
          <cell r="B1081" t="str">
            <v>https://iiif.dl.itc.u-tokyo.ac.jp/iiif/kunshujou/A00_6010/007/007_0054.tif/957,1416,2706,2810/,300/0/default.jpg</v>
          </cell>
        </row>
        <row r="1082">
          <cell r="A1082" t="str">
            <v>16-A00-6010-2-124</v>
          </cell>
          <cell r="B1082" t="str">
            <v>https://iiif.dl.itc.u-tokyo.ac.jp/iiif/kunshujou/A00_6010/002/002_0040.tif/5380,3201,622,1147/,300/0/default.jpg</v>
          </cell>
        </row>
        <row r="1083">
          <cell r="A1083" t="str">
            <v>16-A00-6010-14-33</v>
          </cell>
          <cell r="B1083" t="str">
            <v>https://iiif.dl.itc.u-tokyo.ac.jp/iiif/kunshujou/A00_6010/014/014_0034.tif/833,700,5546,4107/,300/0/default.jpg</v>
          </cell>
        </row>
        <row r="1084">
          <cell r="A1084" t="str">
            <v>16-A00-6010-10-70</v>
          </cell>
          <cell r="B1084" t="str">
            <v>https://iiif.dl.itc.u-tokyo.ac.jp/iiif/kunshujou/A00_6010/010/010_0014.tif/1100,2021,1307,2466/,300/0/default.jpg</v>
          </cell>
        </row>
        <row r="1085">
          <cell r="A1085" t="str">
            <v>16-A00-6010-9-98</v>
          </cell>
          <cell r="B1085" t="str">
            <v>https://iiif.dl.itc.u-tokyo.ac.jp/iiif/kunshujou/A00_6010/009/009_0020.tif/3897,647,2880,4225/,300/0/default.jpg</v>
          </cell>
        </row>
        <row r="1086">
          <cell r="A1086" t="str">
            <v>16-A00-6010-4-226</v>
          </cell>
          <cell r="B1086" t="str">
            <v>https://iiif.dl.itc.u-tokyo.ac.jp/iiif/kunshujou/A00_6010/004/004_0026.tif/2500,682,951,1230/,300/0/default.jpg</v>
          </cell>
        </row>
        <row r="1087">
          <cell r="A1087" t="str">
            <v>16-A00-6010-3-124</v>
          </cell>
          <cell r="B1087" t="str">
            <v>https://iiif.dl.itc.u-tokyo.ac.jp/iiif/kunshujou/A00_6010/003/003_0039.tif/938,1708,2166,2749/,300/0/default.jpg</v>
          </cell>
        </row>
        <row r="1088">
          <cell r="A1088" t="str">
            <v>16-A00-6010-6-44</v>
          </cell>
          <cell r="B1088" t="str">
            <v>https://iiif.dl.itc.u-tokyo.ac.jp/iiif/kunshujou/A00_6010/006/006_0025.tif/3701,724,2475,3622/,300/0/default.jpg</v>
          </cell>
        </row>
        <row r="1089">
          <cell r="A1089" t="str">
            <v>16-A00-6010-4-79</v>
          </cell>
          <cell r="B1089" t="str">
            <v>https://iiif.dl.itc.u-tokyo.ac.jp/iiif/kunshujou/A00_6010/004/004_0012.tif/3672,3465,711,1054/,300/0/default.jpg</v>
          </cell>
        </row>
        <row r="1090">
          <cell r="A1090" t="str">
            <v>16-A00-6010-7-106</v>
          </cell>
          <cell r="B1090" t="str">
            <v>https://iiif.dl.itc.u-tokyo.ac.jp/iiif/kunshujou/A00_6010/007/007_0071.tif/3672,277,2486,5251/,300/0/default.jpg</v>
          </cell>
        </row>
        <row r="1091">
          <cell r="A1091" t="str">
            <v>16-A00-6010-4-96</v>
          </cell>
          <cell r="B1091" t="str">
            <v>https://iiif.dl.itc.u-tokyo.ac.jp/iiif/kunshujou/A00_6010/004/004_0014.tif/2152,577,668,598/,300/0/default.jpg</v>
          </cell>
        </row>
        <row r="1092">
          <cell r="A1092" t="str">
            <v>16-A00-6010-3-7</v>
          </cell>
          <cell r="B1092" t="str">
            <v>https://iiif.dl.itc.u-tokyo.ac.jp/iiif/kunshujou/A00_6010/003/003_0004.tif/980,715,4963,3768/,300/0/default.jpg</v>
          </cell>
        </row>
        <row r="1093">
          <cell r="A1093" t="str">
            <v>16-A00-6010-1-204</v>
          </cell>
          <cell r="B1093" t="str">
            <v>https://iiif.dl.itc.u-tokyo.ac.jp/iiif/kunshujou/A00_6010/001/001_0039.tif/4432,497,1460,2397/,300/0/default.jpg</v>
          </cell>
        </row>
        <row r="1094">
          <cell r="A1094" t="str">
            <v>16-A00-6010-13-60</v>
          </cell>
          <cell r="B1094" t="str">
            <v>https://iiif.dl.itc.u-tokyo.ac.jp/iiif/kunshujou/A00_6010/013/013_0028.tif/3769,887,2934,4077/,300/0/default.jpg</v>
          </cell>
        </row>
        <row r="1095">
          <cell r="A1095" t="str">
            <v>16-A00-6010-9-20</v>
          </cell>
          <cell r="B1095" t="str">
            <v>https://iiif.dl.itc.u-tokyo.ac.jp/iiif/kunshujou/A00_6010/009/009_0007.tif/1698,623,737,1734/,300/0/default.jpg</v>
          </cell>
        </row>
        <row r="1096">
          <cell r="A1096" t="str">
            <v>16-A00-6010-4-334</v>
          </cell>
          <cell r="B1096" t="str">
            <v>https://iiif.dl.itc.u-tokyo.ac.jp/iiif/kunshujou/A00_6010/004/004_0040.tif/3590,594,750,980/,300/0/default.jpg</v>
          </cell>
        </row>
        <row r="1097">
          <cell r="A1097" t="str">
            <v>16-A00-6010-1-40</v>
          </cell>
          <cell r="B1097" t="str">
            <v>https://iiif.dl.itc.u-tokyo.ac.jp/iiif/kunshujou/A00_6010/001/001_0007.tif/3441,3115,796,1112/,300/0/default.jpg</v>
          </cell>
        </row>
        <row r="1098">
          <cell r="A1098" t="str">
            <v>16-A00-6010-12-173</v>
          </cell>
          <cell r="B1098" t="str">
            <v>https://iiif.dl.itc.u-tokyo.ac.jp/iiif/kunshujou/A00_6010/012/012_0041.tif/1127,581,4670,3925/,300/0/default.jpg</v>
          </cell>
        </row>
        <row r="1099">
          <cell r="A1099" t="str">
            <v>16-A00-6010-3-92</v>
          </cell>
          <cell r="B1099" t="str">
            <v>https://iiif.dl.itc.u-tokyo.ac.jp/iiif/kunshujou/A00_6010/003/003_0035.tif/3568,1902,902,2608/,300/0/default.jpg</v>
          </cell>
        </row>
        <row r="1100">
          <cell r="A1100" t="str">
            <v>16-A00-6010-3-173</v>
          </cell>
          <cell r="B1100" t="str">
            <v>https://iiif.dl.itc.u-tokyo.ac.jp/iiif/kunshujou/A00_6010/003/003_0051.tif/1024,2628,1304,1837/,300/0/default.jpg</v>
          </cell>
        </row>
        <row r="1101">
          <cell r="A1101" t="str">
            <v>16-A00-6010-4-271</v>
          </cell>
          <cell r="B1101" t="str">
            <v>https://iiif.dl.itc.u-tokyo.ac.jp/iiif/kunshujou/A00_6010/004/004_0030.tif/2963,694,482,604/,300/0/default.jpg</v>
          </cell>
        </row>
        <row r="1102">
          <cell r="A1102" t="str">
            <v>16-A00-6010-10-27</v>
          </cell>
          <cell r="B1102" t="str">
            <v>https://iiif.dl.itc.u-tokyo.ac.jp/iiif/kunshujou/A00_6010/010/010_0007.tif/1137,540,4800,3977/,300/0/default.jpg</v>
          </cell>
        </row>
        <row r="1103">
          <cell r="A1103" t="str">
            <v>16-A00-6010-14-64</v>
          </cell>
          <cell r="B1103" t="str">
            <v>https://iiif.dl.itc.u-tokyo.ac.jp/iiif/kunshujou/A00_6010/014/014_0046.tif/986,861,2648,3994/,300/0/default.jpg</v>
          </cell>
        </row>
        <row r="1104">
          <cell r="A1104" t="str">
            <v>16-A00-6010-14-64</v>
          </cell>
          <cell r="B1104" t="str">
            <v>https://iiif.dl.itc.u-tokyo.ac.jp/iiif/kunshujou/A00_6010/014/014_0047.tif/3624,892,2515,3947/,300/0/default.jpg</v>
          </cell>
        </row>
        <row r="1105">
          <cell r="A1105" t="str">
            <v>16-A00-6010-1-195</v>
          </cell>
          <cell r="B1105" t="str">
            <v>https://iiif.dl.itc.u-tokyo.ac.jp/iiif/kunshujou/A00_6010/001/001_0036.tif/3377,2834,2422,1420/,300/0/default.jpg</v>
          </cell>
        </row>
        <row r="1106">
          <cell r="A1106" t="str">
            <v>16-A00-6010-6-13</v>
          </cell>
          <cell r="B1106" t="str">
            <v>https://iiif.dl.itc.u-tokyo.ac.jp/iiif/kunshujou/A00_6010/006/006_0008.tif/985,570,2531,3968/,300/0/default.jpg</v>
          </cell>
        </row>
        <row r="1107">
          <cell r="A1107" t="str">
            <v>16-A00-6010-4-158</v>
          </cell>
          <cell r="B1107" t="str">
            <v>https://iiif.dl.itc.u-tokyo.ac.jp/iiif/kunshujou/A00_6010/004/004_0021.tif/4069,1846,560,511/,300/0/default.jpg</v>
          </cell>
        </row>
        <row r="1108">
          <cell r="A1108" t="str">
            <v>16-A00-6010-5-158</v>
          </cell>
          <cell r="B1108" t="str">
            <v>https://iiif.dl.itc.u-tokyo.ac.jp/iiif/kunshujou/A00_6010/005/005_0042.tif/1214,744,2371,3482/,300/0/default.jpg</v>
          </cell>
        </row>
        <row r="1109">
          <cell r="A1109" t="str">
            <v>16-A00-6010-2-50</v>
          </cell>
          <cell r="B1109" t="str">
            <v>https://iiif.dl.itc.u-tokyo.ac.jp/iiif/kunshujou/A00_6010/002/002_0017.tif/841,2192,4099,2246/,300/0/default.jpg</v>
          </cell>
        </row>
        <row r="1110">
          <cell r="A1110" t="str">
            <v>16-A00-6010-2-50</v>
          </cell>
          <cell r="B1110" t="str">
            <v>https://iiif.dl.itc.u-tokyo.ac.jp/iiif/kunshujou/A00_6010/002/002_0018.tif/3424,2162,2545,2276/,300/0/default.jpg</v>
          </cell>
        </row>
        <row r="1111">
          <cell r="A1111" t="str">
            <v>16-A00-6010-1-253</v>
          </cell>
          <cell r="B1111" t="str">
            <v>https://iiif.dl.itc.u-tokyo.ac.jp/iiif/kunshujou/A00_6010/001/001_0046.tif/956,2886,2223,1422/,300/0/default.jpg</v>
          </cell>
        </row>
        <row r="1112">
          <cell r="A1112" t="str">
            <v>16-A00-6010-13-37</v>
          </cell>
          <cell r="B1112" t="str">
            <v>https://iiif.dl.itc.u-tokyo.ac.jp/iiif/kunshujou/A00_6010/013/013_0015.tif/3733,696,2913,4247/,300/0/default.jpg</v>
          </cell>
        </row>
        <row r="1113">
          <cell r="A1113" t="str">
            <v>16-A00-6010-15-49</v>
          </cell>
          <cell r="B1113" t="str">
            <v>https://iiif.dl.itc.u-tokyo.ac.jp/iiif/kunshujou/A00_6010/015/015_0023.tif/918,614,2830,2060/,300/0/default.jpg</v>
          </cell>
        </row>
        <row r="1114">
          <cell r="A1114" t="str">
            <v>16-A00-6010-15-158</v>
          </cell>
          <cell r="B1114" t="str">
            <v>https://iiif.dl.itc.u-tokyo.ac.jp/iiif/kunshujou/A00_6010/015/015_0066.tif/1603,560,2434,4037/,300/0/default.jpg</v>
          </cell>
        </row>
        <row r="1115">
          <cell r="A1115" t="str">
            <v>16-A00-6010-15-158</v>
          </cell>
          <cell r="B1115" t="str">
            <v>https://iiif.dl.itc.u-tokyo.ac.jp/iiif/kunshujou/A00_6010/015/015_0067.tif/4269,593,2610,3998/,300/0/default.jpg</v>
          </cell>
        </row>
        <row r="1116">
          <cell r="A1116" t="str">
            <v>16-A00-6010-3-108</v>
          </cell>
          <cell r="B1116" t="str">
            <v>https://iiif.dl.itc.u-tokyo.ac.jp/iiif/kunshujou/A00_6010/003/003_0037.tif/2443,603,649,1236/,300/0/default.jpg</v>
          </cell>
        </row>
        <row r="1117">
          <cell r="A1117" t="str">
            <v>16-A00-6010-9-112</v>
          </cell>
          <cell r="B1117" t="str">
            <v>https://iiif.dl.itc.u-tokyo.ac.jp/iiif/kunshujou/A00_6010/009/009_0022.tif/3873,679,1109,4177/,300/0/default.jpg</v>
          </cell>
        </row>
        <row r="1118">
          <cell r="A1118" t="str">
            <v>16-A00-6010-12-61</v>
          </cell>
          <cell r="B1118" t="str">
            <v>https://iiif.dl.itc.u-tokyo.ac.jp/iiif/kunshujou/A00_6010/012/012_0014.tif/4736,1684,1497,982/,300/0/default.jpg</v>
          </cell>
        </row>
        <row r="1119">
          <cell r="A1119" t="str">
            <v>16-A00-6010-2-108</v>
          </cell>
          <cell r="B1119" t="str">
            <v>https://iiif.dl.itc.u-tokyo.ac.jp/iiif/kunshujou/A00_6010/002/002_0034.tif/4084,526,1920,1905/,300/0/default.jpg</v>
          </cell>
        </row>
        <row r="1120">
          <cell r="A1120" t="str">
            <v>16-A00-6010-10-101</v>
          </cell>
          <cell r="B1120" t="str">
            <v>https://iiif.dl.itc.u-tokyo.ac.jp/iiif/kunshujou/A00_6010/010/010_0023.tif/4568,3364,635,813/,300/0/default.jpg</v>
          </cell>
        </row>
        <row r="1121">
          <cell r="A1121" t="str">
            <v>16-A00-6010-5-97</v>
          </cell>
          <cell r="B1121" t="str">
            <v>https://iiif.dl.itc.u-tokyo.ac.jp/iiif/kunshujou/A00_6010/005/005_0026.tif/5362,3373,724,1074/,300/0/default.jpg</v>
          </cell>
        </row>
        <row r="1122">
          <cell r="A1122" t="str">
            <v>16-A00-6010-9-1</v>
          </cell>
          <cell r="B1122" t="str">
            <v>https://iiif.dl.itc.u-tokyo.ac.jp/iiif/kunshujou/A00_6010/009/009_0002.tif/5994,586,749,2418/,300/0/default.jpg</v>
          </cell>
        </row>
        <row r="1123">
          <cell r="A1123" t="str">
            <v>16-A00-6010-7-45</v>
          </cell>
          <cell r="B1123" t="str">
            <v>https://iiif.dl.itc.u-tokyo.ac.jp/iiif/kunshujou/A00_6010/007/007_0027.tif/3695,578,2571,3895/,300/0/default.jpg</v>
          </cell>
        </row>
        <row r="1124">
          <cell r="A1124" t="str">
            <v>16-A00-6010-5-78</v>
          </cell>
          <cell r="B1124" t="str">
            <v>https://iiif.dl.itc.u-tokyo.ac.jp/iiif/kunshujou/A00_6010/005/005_0024.tif/3059,535,3084,2078/,300/0/default.jpg</v>
          </cell>
        </row>
        <row r="1125">
          <cell r="A1125" t="str">
            <v>16-A00-6010-1-101</v>
          </cell>
          <cell r="B1125" t="str">
            <v>https://iiif.dl.itc.u-tokyo.ac.jp/iiif/kunshujou/A00_6010/001/001_0016.tif/1923,492,4095,2795/,300/0/default.jpg</v>
          </cell>
        </row>
        <row r="1126">
          <cell r="A1126" t="str">
            <v>16-A00-6010-13-108</v>
          </cell>
          <cell r="B1126" t="str">
            <v>https://iiif.dl.itc.u-tokyo.ac.jp/iiif/kunshujou/A00_6010/013/013_0038.tif/3897,520,2630,1620/,300/0/default.jpg</v>
          </cell>
        </row>
        <row r="1127">
          <cell r="A1127" t="str">
            <v>16-A00-6010-12-108</v>
          </cell>
          <cell r="B1127" t="str">
            <v>https://iiif.dl.itc.u-tokyo.ac.jp/iiif/kunshujou/A00_6010/012/012_0021.tif/1023,2659,1188,1902/,300/0/default.jpg</v>
          </cell>
        </row>
        <row r="1128">
          <cell r="A1128" t="str">
            <v>16-A00-6010-1-228</v>
          </cell>
          <cell r="B1128" t="str">
            <v>https://iiif.dl.itc.u-tokyo.ac.jp/iiif/kunshujou/A00_6010/001/001_0042.tif/1571,3014,585,1158/,300/0/default.jpg</v>
          </cell>
        </row>
        <row r="1129">
          <cell r="A1129" t="str">
            <v>16-A00-6010-11-71</v>
          </cell>
          <cell r="B1129" t="str">
            <v>https://iiif.dl.itc.u-tokyo.ac.jp/iiif/kunshujou/A00_6010/011/011_0067.tif/5285,1433,919,2953/,300/0/default.jpg</v>
          </cell>
        </row>
        <row r="1130">
          <cell r="A1130" t="str">
            <v>16-A00-6010-4-436</v>
          </cell>
          <cell r="B1130" t="str">
            <v>https://iiif.dl.itc.u-tokyo.ac.jp/iiif/kunshujou/A00_6010/004/004_0054.tif/5078,510,1031,1926/,300/0/default.jpg</v>
          </cell>
        </row>
        <row r="1131">
          <cell r="A1131" t="str">
            <v>16-A00-6010-15-123</v>
          </cell>
          <cell r="B1131" t="str">
            <v>https://iiif.dl.itc.u-tokyo.ac.jp/iiif/kunshujou/A00_6010/015/015_0053.tif/3840,4004,736,874/,300/0/default.jpg</v>
          </cell>
        </row>
        <row r="1132">
          <cell r="A1132" t="str">
            <v>16-A00-6010-15-32</v>
          </cell>
          <cell r="B1132" t="str">
            <v>https://iiif.dl.itc.u-tokyo.ac.jp/iiif/kunshujou/A00_6010/015/015_0017.tif/942,583,3648,4301/,300/0/default.jpg</v>
          </cell>
        </row>
        <row r="1133">
          <cell r="A1133" t="str">
            <v>16-A00-6010-6-87</v>
          </cell>
          <cell r="B1133" t="str">
            <v>https://iiif.dl.itc.u-tokyo.ac.jp/iiif/kunshujou/A00_6010/006/006_0059.tif/1114,570,5069,3932/,300/0/default.jpg</v>
          </cell>
        </row>
        <row r="1134">
          <cell r="A1134" t="str">
            <v>16-A00-6010-6-68</v>
          </cell>
          <cell r="B1134" t="str">
            <v>https://iiif.dl.itc.u-tokyo.ac.jp/iiif/kunshujou/A00_6010/006/006_0039.tif/1122,698,5047,3745/,300/0/default.jpg</v>
          </cell>
        </row>
        <row r="1135">
          <cell r="A1135" t="str">
            <v>16-A00-6010-4-55</v>
          </cell>
          <cell r="B1135" t="str">
            <v>https://iiif.dl.itc.u-tokyo.ac.jp/iiif/kunshujou/A00_6010/004/004_0009.tif/924,2678,2542,1831/,300/0/default.jpg</v>
          </cell>
        </row>
        <row r="1136">
          <cell r="A1136" t="str">
            <v>16-A00-6010-4-123</v>
          </cell>
          <cell r="B1136" t="str">
            <v>https://iiif.dl.itc.u-tokyo.ac.jp/iiif/kunshujou/A00_6010/004/004_0016.tif/2732,3010,645,953/,300/0/default.jpg</v>
          </cell>
        </row>
        <row r="1137">
          <cell r="A1137" t="str">
            <v>16-A00-6010-5-123</v>
          </cell>
          <cell r="B1137" t="str">
            <v>https://iiif.dl.itc.u-tokyo.ac.jp/iiif/kunshujou/A00_6010/005/005_0031.tif/3761,1153,2466,3325/,300/0/default.jpg</v>
          </cell>
        </row>
        <row r="1138">
          <cell r="A1138" t="str">
            <v>16-A00-6010-10-156</v>
          </cell>
          <cell r="B1138" t="str">
            <v>https://iiif.dl.itc.u-tokyo.ac.jp/iiif/kunshujou/A00_6010/010/010_0044.tif/3628,570,2430,3978/,300/0/default.jpg</v>
          </cell>
        </row>
        <row r="1139">
          <cell r="A1139" t="str">
            <v>16-A00-6010-14-48</v>
          </cell>
          <cell r="B1139" t="str">
            <v>https://iiif.dl.itc.u-tokyo.ac.jp/iiif/kunshujou/A00_6010/014/014_0041.tif/1025,503,749,695/,300/0/default.jpg</v>
          </cell>
        </row>
        <row r="1140">
          <cell r="A1140" t="str">
            <v>16-A00-6010-12-36</v>
          </cell>
          <cell r="B1140" t="str">
            <v>https://iiif.dl.itc.u-tokyo.ac.jp/iiif/kunshujou/A00_6010/012/012_0010.tif/4085,1113,783,1561/,300/0/default.jpg</v>
          </cell>
        </row>
        <row r="1141">
          <cell r="A1141" t="str">
            <v>16-A00-6010-1-83</v>
          </cell>
          <cell r="B1141" t="str">
            <v>https://iiif.dl.itc.u-tokyo.ac.jp/iiif/kunshujou/A00_6010/001/001_0013.tif/871,3434,552,839/,300/0/default.jpg</v>
          </cell>
        </row>
        <row r="1142">
          <cell r="A1142" t="str">
            <v>16-A00-6010-9-145</v>
          </cell>
          <cell r="B1142" t="str">
            <v>https://iiif.dl.itc.u-tokyo.ac.jp/iiif/kunshujou/A00_6010/009/009_0031.tif/4001,736,2663,4071/,300/0/default.jpg</v>
          </cell>
        </row>
        <row r="1143">
          <cell r="A1143" t="str">
            <v>16-A00-6010-3-51</v>
          </cell>
          <cell r="B1143" t="str">
            <v>https://iiif.dl.itc.u-tokyo.ac.jp/iiif/kunshujou/A00_6010/003/003_0020.tif/1251,1114,4502,3197/,300/0/default.jpg</v>
          </cell>
        </row>
        <row r="1144">
          <cell r="A1144" t="str">
            <v>16-A00-6010-4-5</v>
          </cell>
          <cell r="B1144" t="str">
            <v>https://iiif.dl.itc.u-tokyo.ac.jp/iiif/kunshujou/A00_6010/004/004_0004.tif/3785,3006,2206,1538/,300/0/default.jpg</v>
          </cell>
        </row>
        <row r="1145">
          <cell r="A1145" t="str">
            <v>16-A00-6010-4-318</v>
          </cell>
          <cell r="B1145" t="str">
            <v>https://iiif.dl.itc.u-tokyo.ac.jp/iiif/kunshujou/A00_6010/004/004_0036.tif/987,2567,2378,1870/,300/0/default.jpg</v>
          </cell>
        </row>
        <row r="1146">
          <cell r="A1146" t="str">
            <v>16-A00-6010-1-156</v>
          </cell>
          <cell r="B1146" t="str">
            <v>https://iiif.dl.itc.u-tokyo.ac.jp/iiif/kunshujou/A00_6010/001/001_0026.tif/804,442,1393,3161/,300/0/default.jpg</v>
          </cell>
        </row>
        <row r="1147">
          <cell r="A1147" t="str">
            <v>16-A00-6010-7-12</v>
          </cell>
          <cell r="B1147" t="str">
            <v>https://iiif.dl.itc.u-tokyo.ac.jp/iiif/kunshujou/A00_6010/007/007_0008.tif/1077,742,2504,3641/,300/0/default.jpg</v>
          </cell>
        </row>
        <row r="1148">
          <cell r="A1148" t="str">
            <v>16-A00-6010-4-461</v>
          </cell>
          <cell r="B1148" t="str">
            <v>https://iiif.dl.itc.u-tokyo.ac.jp/iiif/kunshujou/A00_6010/004/004_0056.tif/5540,670,484,1074/,300/0/default.jpg</v>
          </cell>
        </row>
        <row r="1149">
          <cell r="A1149" t="str">
            <v>16-A00-6010-15-65</v>
          </cell>
          <cell r="B1149" t="str">
            <v>https://iiif.dl.itc.u-tokyo.ac.jp/iiif/kunshujou/A00_6010/015/015_0035.tif/3805,902,2636,3959/,300/0/default.jpg</v>
          </cell>
        </row>
        <row r="1150">
          <cell r="A1150" t="str">
            <v>16-A00-6010-15-174</v>
          </cell>
          <cell r="B1150" t="str">
            <v>https://iiif.dl.itc.u-tokyo.ac.jp/iiif/kunshujou/A00_6010/015/015_0077.tif/918,591,1227,1157/,300/0/default.jpg</v>
          </cell>
        </row>
        <row r="1151">
          <cell r="A1151" t="str">
            <v>16-A00-6010-11-26</v>
          </cell>
          <cell r="B1151" t="str">
            <v>https://iiif.dl.itc.u-tokyo.ac.jp/iiif/kunshujou/A00_6010/011/011_0025.tif/1875,950,4191,3218/,300/0/default.jpg</v>
          </cell>
        </row>
        <row r="1152">
          <cell r="A1152" t="str">
            <v>16-A00-6010-2-93</v>
          </cell>
          <cell r="B1152" t="str">
            <v>https://iiif.dl.itc.u-tokyo.ac.jp/iiif/kunshujou/A00_6010/002/002_0030.tif/3491,3284,653,1124/,300/0/default.jpg</v>
          </cell>
        </row>
        <row r="1153">
          <cell r="A1153" t="str">
            <v>16-A00-6010-5-174</v>
          </cell>
          <cell r="B1153" t="str">
            <v>https://iiif.dl.itc.u-tokyo.ac.jp/iiif/kunshujou/A00_6010/005/005_0047.tif/1025,587,1480,2067/,300/0/default.jpg</v>
          </cell>
        </row>
        <row r="1154">
          <cell r="A1154" t="str">
            <v>16-A00-6010-8-21</v>
          </cell>
          <cell r="B1154" t="str">
            <v>https://iiif.dl.itc.u-tokyo.ac.jp/iiif/kunshujou/A00_6010/008/008_0012.tif/593,526,6507,4228/,300/0/default.jpg</v>
          </cell>
        </row>
        <row r="1155">
          <cell r="A1155" t="str">
            <v>16-A00-6010-4-174</v>
          </cell>
          <cell r="B1155" t="str">
            <v>https://iiif.dl.itc.u-tokyo.ac.jp/iiif/kunshujou/A00_6010/004/004_0022.tif/2153,1616,614,632/,300/0/default.jpg</v>
          </cell>
        </row>
        <row r="1156">
          <cell r="A1156" t="str">
            <v>16-A00-6010-1-95</v>
          </cell>
          <cell r="B1156" t="str">
            <v>https://iiif.dl.itc.u-tokyo.ac.jp/iiif/kunshujou/A00_6010/001/001_0015.tif/3399,3104,575,1129/,300/0/default.jpg</v>
          </cell>
        </row>
        <row r="1157">
          <cell r="A1157" t="str">
            <v>16-A00-6010-3-149</v>
          </cell>
          <cell r="B1157" t="str">
            <v>https://iiif.dl.itc.u-tokyo.ac.jp/iiif/kunshujou/A00_6010/003/003_0046.tif/3676,3091,1015,1426/,300/0/default.jpg</v>
          </cell>
        </row>
        <row r="1158">
          <cell r="A1158" t="str">
            <v>16-A00-6010-1-6</v>
          </cell>
          <cell r="B1158" t="str">
            <v>https://iiif.dl.itc.u-tokyo.ac.jp/iiif/kunshujou/A00_6010/001/001_0003.tif/3284,2945,1341,1383/,300/0/default.jpg</v>
          </cell>
        </row>
        <row r="1159">
          <cell r="A1159" t="str">
            <v>16-A00-6010-12-20</v>
          </cell>
          <cell r="B1159" t="str">
            <v>https://iiif.dl.itc.u-tokyo.ac.jp/iiif/kunshujou/A00_6010/012/012_0007.tif/4292,2993,1235,1013/,300/0/default.jpg</v>
          </cell>
        </row>
        <row r="1160">
          <cell r="A1160" t="str">
            <v>16-A00-6010-8-5</v>
          </cell>
          <cell r="B1160" t="str">
            <v>https://iiif.dl.itc.u-tokyo.ac.jp/iiif/kunshujou/A00_6010/008/008_0003.tif/1828,2517,1850,2041/,300/0/default.jpg</v>
          </cell>
        </row>
        <row r="1161">
          <cell r="A1161" t="str">
            <v>16-A00-6010-10-140</v>
          </cell>
          <cell r="B1161" t="str">
            <v>https://iiif.dl.itc.u-tokyo.ac.jp/iiif/kunshujou/A00_6010/010/010_0037.tif/3651,3629,1749,709/,300/0/default.jpg</v>
          </cell>
        </row>
        <row r="1162">
          <cell r="A1162" t="str">
            <v>16-A00-6010-5-39</v>
          </cell>
          <cell r="B1162" t="str">
            <v>https://iiif.dl.itc.u-tokyo.ac.jp/iiif/kunshujou/A00_6010/005/005_0013.tif/4410,2139,1697,2195/,300/0/default.jpg</v>
          </cell>
        </row>
        <row r="1163">
          <cell r="A1163" t="str">
            <v>16-A00-6010-1-140</v>
          </cell>
          <cell r="B1163" t="str">
            <v>https://iiif.dl.itc.u-tokyo.ac.jp/iiif/kunshujou/A00_6010/001/001_0022.tif/5120,415,837,2947/,300/0/default.jpg</v>
          </cell>
        </row>
        <row r="1164">
          <cell r="A1164" t="str">
            <v>16-A00-6010-3-47</v>
          </cell>
          <cell r="B1164" t="str">
            <v>https://iiif.dl.itc.u-tokyo.ac.jp/iiif/kunshujou/A00_6010/003/003_0019.tif/3561,2686,761,1008/,300/0/default.jpg</v>
          </cell>
        </row>
        <row r="1165">
          <cell r="A1165" t="str">
            <v>16-A00-6010-12-149</v>
          </cell>
          <cell r="B1165" t="str">
            <v>https://iiif.dl.itc.u-tokyo.ac.jp/iiif/kunshujou/A00_6010/012/012_0030.tif/1045,516,827,1136/,300/0/default.jpg</v>
          </cell>
        </row>
        <row r="1166">
          <cell r="A1166" t="str">
            <v>16-A00-6010-2-85</v>
          </cell>
          <cell r="B1166" t="str">
            <v>https://iiif.dl.itc.u-tokyo.ac.jp/iiif/kunshujou/A00_6010/002/002_0029.tif/2491,540,753,3910/,300/0/default.jpg</v>
          </cell>
        </row>
        <row r="1167">
          <cell r="A1167" t="str">
            <v>16-A00-6010-11-30</v>
          </cell>
          <cell r="B1167" t="str">
            <v>https://iiif.dl.itc.u-tokyo.ac.jp/iiif/kunshujou/A00_6010/011/011_0029.tif/985,666,1169,3862/,300/0/default.jpg</v>
          </cell>
        </row>
        <row r="1168">
          <cell r="A1168" t="str">
            <v>16-A00-6010-1-269</v>
          </cell>
          <cell r="B1168" t="str">
            <v>https://iiif.dl.itc.u-tokyo.ac.jp/iiif/kunshujou/A00_6010/001/001_0049.tif/999,534,4936,3710/,300/0/default.jpg</v>
          </cell>
        </row>
        <row r="1169">
          <cell r="A1169" t="str">
            <v>16-A00-6010-15-73</v>
          </cell>
          <cell r="B1169" t="str">
            <v>https://iiif.dl.itc.u-tokyo.ac.jp/iiif/kunshujou/A00_6010/015/015_0040.tif/940,783,1605,1504/,300/0/default.jpg</v>
          </cell>
        </row>
        <row r="1170">
          <cell r="A1170" t="str">
            <v>16-A00-6010-15-162</v>
          </cell>
          <cell r="B1170" t="str">
            <v>https://iiif.dl.itc.u-tokyo.ac.jp/iiif/kunshujou/A00_6010/015/015_0071.tif/926,1019,5414,3935/,300/0/default.jpg</v>
          </cell>
        </row>
        <row r="1171">
          <cell r="A1171" t="str">
            <v>16-A00-6010-4-477</v>
          </cell>
          <cell r="B1171" t="str">
            <v>https://iiif.dl.itc.u-tokyo.ac.jp/iiif/kunshujou/A00_6010/004/004_0057.tif/2560,3127,1074,1457/,300/0/default.jpg</v>
          </cell>
        </row>
        <row r="1172">
          <cell r="A1172" t="str">
            <v>16-A00-6010-4-14</v>
          </cell>
          <cell r="B1172" t="str">
            <v>https://iiif.dl.itc.u-tokyo.ac.jp/iiif/kunshujou/A00_6010/004/004_0005.tif/4569,1689,1511,1465/,300/0/default.jpg</v>
          </cell>
        </row>
        <row r="1173">
          <cell r="A1173" t="str">
            <v>16-A00-6010-6-29</v>
          </cell>
          <cell r="B1173" t="str">
            <v>https://iiif.dl.itc.u-tokyo.ac.jp/iiif/kunshujou/A00_6010/006/006_0016.tif/956,577,1821,3963/,300/0/default.jpg</v>
          </cell>
        </row>
        <row r="1174">
          <cell r="A1174" t="str">
            <v>16-A00-6010-4-498</v>
          </cell>
          <cell r="B1174" t="str">
            <v>https://iiif.dl.itc.u-tokyo.ac.jp/iiif/kunshujou/A00_6010/004/004_0061.tif/1638,655,609,660/,300/0/default.jpg</v>
          </cell>
        </row>
        <row r="1175">
          <cell r="A1175" t="str">
            <v>16-A00-6010-4-162</v>
          </cell>
          <cell r="B1175" t="str">
            <v>https://iiif.dl.itc.u-tokyo.ac.jp/iiif/kunshujou/A00_6010/004/004_0021.tif/2201,620,1124,1455/,300/0/default.jpg</v>
          </cell>
        </row>
        <row r="1176">
          <cell r="A1176" t="str">
            <v>16-A00-6010-8-37</v>
          </cell>
          <cell r="B1176" t="str">
            <v>https://iiif.dl.itc.u-tokyo.ac.jp/iiif/kunshujou/A00_6010/008/008_0014.tif/1010,2956,2631,1790/,300/0/default.jpg</v>
          </cell>
        </row>
        <row r="1177">
          <cell r="A1177" t="str">
            <v>16-A00-6010-5-162</v>
          </cell>
          <cell r="B1177" t="str">
            <v>https://iiif.dl.itc.u-tokyo.ac.jp/iiif/kunshujou/A00_6010/005/005_0044.tif/1738,1185,2036,2969/,300/0/default.jpg</v>
          </cell>
        </row>
        <row r="1178">
          <cell r="A1178" t="str">
            <v>16-A00-6010-5-81</v>
          </cell>
          <cell r="B1178" t="str">
            <v>https://iiif.dl.itc.u-tokyo.ac.jp/iiif/kunshujou/A00_6010/005/005_0024.tif/1801,587,610,458/,300/0/default.jpg</v>
          </cell>
        </row>
        <row r="1179">
          <cell r="A1179" t="str">
            <v>16-A00-6010-10-117</v>
          </cell>
          <cell r="B1179" t="str">
            <v>https://iiif.dl.itc.u-tokyo.ac.jp/iiif/kunshujou/A00_6010/010/010_0029.tif/3508,711,2360,3696/,300/0/default.jpg</v>
          </cell>
        </row>
        <row r="1180">
          <cell r="A1180" t="str">
            <v>16-A00-6010-5-1</v>
          </cell>
          <cell r="B1180" t="str">
            <v>https://iiif.dl.itc.u-tokyo.ac.jp/iiif/kunshujou/A00_6010/005/005_0002.tif/5313,702,621,3000/,300/0/default.jpg</v>
          </cell>
        </row>
        <row r="1181">
          <cell r="A1181" t="str">
            <v>16-A00-6010-12-77</v>
          </cell>
          <cell r="B1181" t="str">
            <v>https://iiif.dl.itc.u-tokyo.ac.jp/iiif/kunshujou/A00_6010/012/012_0015.tif/4736,1914,807,918/,300/0/default.jpg</v>
          </cell>
        </row>
        <row r="1182">
          <cell r="A1182" t="str">
            <v>16-A00-6010-9-104</v>
          </cell>
          <cell r="B1182" t="str">
            <v>https://iiif.dl.itc.u-tokyo.ac.jp/iiif/kunshujou/A00_6010/009/009_0021.tif/4719,3707,911,1030/,300/0/default.jpg</v>
          </cell>
        </row>
        <row r="1183">
          <cell r="A1183" t="str">
            <v>16-A00-6010-3-10</v>
          </cell>
          <cell r="B1183" t="str">
            <v>https://iiif.dl.itc.u-tokyo.ac.jp/iiif/kunshujou/A00_6010/003/003_0005.tif/868,612,879,2961/,300/0/default.jpg</v>
          </cell>
        </row>
        <row r="1184">
          <cell r="A1184" t="str">
            <v>16-A00-6010-4-359</v>
          </cell>
          <cell r="B1184" t="str">
            <v>https://iiif.dl.itc.u-tokyo.ac.jp/iiif/kunshujou/A00_6010/004/004_0044.tif/4396,3383,723,1170/,300/0/default.jpg</v>
          </cell>
        </row>
        <row r="1185">
          <cell r="A1185" t="str">
            <v>16-A00-6010-12-98</v>
          </cell>
          <cell r="B1185" t="str">
            <v>https://iiif.dl.itc.u-tokyo.ac.jp/iiif/kunshujou/A00_6010/012/012_0019.tif/3760,565,2433,1711/,300/0/default.jpg</v>
          </cell>
        </row>
        <row r="1186">
          <cell r="A1186" t="str">
            <v>16-A00-6010-7-53</v>
          </cell>
          <cell r="B1186" t="str">
            <v>https://iiif.dl.itc.u-tokyo.ac.jp/iiif/kunshujou/A00_6010/007/007_0032.tif/3725,570,2474,3626/,300/0/default.jpg</v>
          </cell>
        </row>
        <row r="1187">
          <cell r="A1187" t="str">
            <v>16-A00-6010-1-117</v>
          </cell>
          <cell r="B1187" t="str">
            <v>https://iiif.dl.itc.u-tokyo.ac.jp/iiif/kunshujou/A00_6010/001/001_0018.tif/1252,2671,1837,1461/,300/0/default.jpg</v>
          </cell>
        </row>
        <row r="1188">
          <cell r="A1188" t="str">
            <v>16-A00-6010-6-91</v>
          </cell>
          <cell r="B1188" t="str">
            <v>https://iiif.dl.itc.u-tokyo.ac.jp/iiif/kunshujou/A00_6010/006/006_0063.tif/1144,645,5114,3835/,300/0/default.jpg</v>
          </cell>
        </row>
        <row r="1189">
          <cell r="A1189" t="str">
            <v>16-A00-6010-15-135</v>
          </cell>
          <cell r="B1189" t="str">
            <v>https://iiif.dl.itc.u-tokyo.ac.jp/iiif/kunshujou/A00_6010/015/015_0057.tif/3852,2949,2620,1951/,300/0/default.jpg</v>
          </cell>
        </row>
        <row r="1190">
          <cell r="A1190" t="str">
            <v>16-A00-6010-15-24</v>
          </cell>
          <cell r="B1190" t="str">
            <v>https://iiif.dl.itc.u-tokyo.ac.jp/iiif/kunshujou/A00_6010/015/015_0013.tif/965,2420,1469,2410/,300/0/default.jpg</v>
          </cell>
        </row>
        <row r="1191">
          <cell r="A1191" t="str">
            <v>16-A00-6010-4-420</v>
          </cell>
          <cell r="B1191" t="str">
            <v>https://iiif.dl.itc.u-tokyo.ac.jp/iiif/kunshujou/A00_6010/004/004_0051.tif/2485,2418,1057,1328/,300/0/default.jpg</v>
          </cell>
        </row>
        <row r="1192">
          <cell r="A1192" t="str">
            <v>16-A00-6010-11-67</v>
          </cell>
          <cell r="B1192" t="str">
            <v>https://iiif.dl.itc.u-tokyo.ac.jp/iiif/kunshujou/A00_6010/011/011_0066.tif/1286,2144,913,648/,300/0/default.jpg</v>
          </cell>
        </row>
        <row r="1193">
          <cell r="A1193" t="str">
            <v>16-A00-6010-5-135</v>
          </cell>
          <cell r="B1193" t="str">
            <v>https://iiif.dl.itc.u-tokyo.ac.jp/iiif/kunshujou/A00_6010/005/005_0033.tif/1160,539,1088,1918/,300/0/default.jpg</v>
          </cell>
        </row>
        <row r="1194">
          <cell r="A1194" t="str">
            <v>16-A00-6010-11-88</v>
          </cell>
          <cell r="B1194" t="str">
            <v>https://iiif.dl.itc.u-tokyo.ac.jp/iiif/kunshujou/A00_6010/011/011_0074.tif/3601,2635,1314,1954/,300/0/default.jpg</v>
          </cell>
        </row>
        <row r="1195">
          <cell r="A1195" t="str">
            <v>16-A00-6010-11-88</v>
          </cell>
          <cell r="B1195" t="str">
            <v>https://iiif.dl.itc.u-tokyo.ac.jp/iiif/kunshujou/A00_6010/011/011_0077.tif/3526,2525,1341,2052/,300/0/default.jpg</v>
          </cell>
        </row>
        <row r="1196">
          <cell r="A1196" t="str">
            <v>16-A00-6010-8-60</v>
          </cell>
          <cell r="B1196" t="str">
            <v>https://iiif.dl.itc.u-tokyo.ac.jp/iiif/kunshujou/A00_6010/008/008_0022.tif/4201,549,2365,3605/,300/0/default.jpg</v>
          </cell>
        </row>
        <row r="1197">
          <cell r="A1197" t="str">
            <v>16-A00-6010-4-135</v>
          </cell>
          <cell r="B1197" t="str">
            <v>https://iiif.dl.itc.u-tokyo.ac.jp/iiif/kunshujou/A00_6010/004/004_0017.tif/2769,3933,554,575/,300/0/default.jpg</v>
          </cell>
        </row>
        <row r="1198">
          <cell r="A1198" t="str">
            <v>16-A00-6010-4-43</v>
          </cell>
          <cell r="B1198" t="str">
            <v>https://iiif.dl.itc.u-tokyo.ac.jp/iiif/kunshujou/A00_6010/004/004_0007.tif/2230,3598,1205,956/,300/0/default.jpg</v>
          </cell>
        </row>
        <row r="1199">
          <cell r="A1199" t="str">
            <v>16-A00-6010-4-34</v>
          </cell>
          <cell r="B1199" t="str">
            <v>https://iiif.dl.itc.u-tokyo.ac.jp/iiif/kunshujou/A00_6010/004/004_0006.tif/921,2475,718,2084/,300/0/default.jpg</v>
          </cell>
        </row>
        <row r="1200">
          <cell r="A1200" t="str">
            <v>16-A00-6010-4-142</v>
          </cell>
          <cell r="B1200" t="str">
            <v>https://iiif.dl.itc.u-tokyo.ac.jp/iiif/kunshujou/A00_6010/004/004_0019.tif/5271,609,637,918/,300/0/default.jpg</v>
          </cell>
        </row>
        <row r="1201">
          <cell r="A1201" t="str">
            <v>16-A00-6010-8-17</v>
          </cell>
          <cell r="B1201" t="str">
            <v>https://iiif.dl.itc.u-tokyo.ac.jp/iiif/kunshujou/A00_6010/008/008_0009.tif/3685,603,1395,4082/,300/0/default.jpg</v>
          </cell>
        </row>
        <row r="1202">
          <cell r="A1202" t="str">
            <v>16-A00-6010-5-142</v>
          </cell>
          <cell r="B1202" t="str">
            <v>https://iiif.dl.itc.u-tokyo.ac.jp/iiif/kunshujou/A00_6010/005/005_0035.tif/1979,1069,1679,2067/,300/0/default.jpg</v>
          </cell>
        </row>
        <row r="1203">
          <cell r="A1203" t="str">
            <v>16-A00-6010-11-10</v>
          </cell>
          <cell r="B1203" t="str">
            <v>https://iiif.dl.itc.u-tokyo.ac.jp/iiif/kunshujou/A00_6010/011/011_0006.tif/1010,600,5189,3925/,300/0/default.jpg</v>
          </cell>
        </row>
        <row r="1204">
          <cell r="A1204" t="str">
            <v>16-A00-6010-1-249</v>
          </cell>
          <cell r="B1204" t="str">
            <v>https://iiif.dl.itc.u-tokyo.ac.jp/iiif/kunshujou/A00_6010/001/001_0046.tif/2237,449,1093,2747/,300/0/default.jpg</v>
          </cell>
        </row>
        <row r="1205">
          <cell r="A1205" t="str">
            <v>16-A00-6010-15-142</v>
          </cell>
          <cell r="B1205" t="str">
            <v>https://iiif.dl.itc.u-tokyo.ac.jp/iiif/kunshujou/A00_6010/015/015_0058.tif/1694,550,1029,1231/,300/0/default.jpg</v>
          </cell>
        </row>
        <row r="1206">
          <cell r="A1206" t="str">
            <v>16-A00-6010-15-53</v>
          </cell>
          <cell r="B1206" t="str">
            <v>https://iiif.dl.itc.u-tokyo.ac.jp/iiif/kunshujou/A00_6010/015/015_0027.tif/910,552,5647,4348/,300/0/default.jpg</v>
          </cell>
        </row>
        <row r="1207">
          <cell r="A1207" t="str">
            <v>16-A00-6010-4-457</v>
          </cell>
          <cell r="B1207" t="str">
            <v>https://iiif.dl.itc.u-tokyo.ac.jp/iiif/kunshujou/A00_6010/004/004_0055.tif/2034,566,1479,1759/,300/0/default.jpg</v>
          </cell>
        </row>
        <row r="1208">
          <cell r="A1208" t="str">
            <v>16-A00-6010-7-24</v>
          </cell>
          <cell r="B1208" t="str">
            <v>https://iiif.dl.itc.u-tokyo.ac.jp/iiif/kunshujou/A00_6010/007/007_0014.tif/957,630,2638,3910/,300/0/default.jpg</v>
          </cell>
        </row>
        <row r="1209">
          <cell r="A1209" t="str">
            <v>16-A00-6010-5-19</v>
          </cell>
          <cell r="B1209" t="str">
            <v>https://iiif.dl.itc.u-tokyo.ac.jp/iiif/kunshujou/A00_6010/005/005_0006.tif/2547,2442,1079,2135/,300/0/default.jpg</v>
          </cell>
        </row>
        <row r="1210">
          <cell r="A1210" t="str">
            <v>16-A00-6010-1-160</v>
          </cell>
          <cell r="B1210" t="str">
            <v>https://iiif.dl.itc.u-tokyo.ac.jp/iiif/kunshujou/A00_6010/001/001_0028.tif/829,414,1049,2502/,300/0/default.jpg</v>
          </cell>
        </row>
        <row r="1211">
          <cell r="A1211" t="str">
            <v>16-A00-6010-14-91</v>
          </cell>
          <cell r="B1211" t="str">
            <v>https://iiif.dl.itc.u-tokyo.ac.jp/iiif/kunshujou/A00_6010/014/014_0051.tif/3702,449,1231,1146/,300/0/default.jpg</v>
          </cell>
        </row>
        <row r="1212">
          <cell r="A1212" t="str">
            <v>16-A00-6010-3-186</v>
          </cell>
          <cell r="B1212" t="str">
            <v>https://iiif.dl.itc.u-tokyo.ac.jp/iiif/kunshujou/A00_6010/003/003_0057.tif/3594,566,893,3954/,300/0/default.jpg</v>
          </cell>
        </row>
        <row r="1213">
          <cell r="A1213" t="str">
            <v>16-A00-6010-3-67</v>
          </cell>
          <cell r="B1213" t="str">
            <v>https://iiif.dl.itc.u-tokyo.ac.jp/iiif/kunshujou/A00_6010/003/003_0027.tif/1051,553,599,2108/,300/0/default.jpg</v>
          </cell>
        </row>
        <row r="1214">
          <cell r="A1214" t="str">
            <v>16-A00-6010-14-4</v>
          </cell>
          <cell r="B1214" t="str">
            <v>https://iiif.dl.itc.u-tokyo.ac.jp/iiif/kunshujou/A00_6010/014/014_0004.tif/3727,449,2731,854/,300/0/default.jpg</v>
          </cell>
        </row>
        <row r="1215">
          <cell r="A1215" t="str">
            <v>16-A00-6010-4-284</v>
          </cell>
          <cell r="B1215" t="str">
            <v>https://iiif.dl.itc.u-tokyo.ac.jp/iiif/kunshujou/A00_6010/004/004_0031.tif/4642,2987,1313,1595/,300/0/default.jpg</v>
          </cell>
        </row>
        <row r="1216">
          <cell r="A1216" t="str">
            <v>16-A00-6010-12-169</v>
          </cell>
          <cell r="B1216" t="str">
            <v>https://iiif.dl.itc.u-tokyo.ac.jp/iiif/kunshujou/A00_6010/012/012_0037.tif/3927,541,2275,4020/,300/0/default.jpg</v>
          </cell>
        </row>
        <row r="1217">
          <cell r="A1217" t="str">
            <v>16-A00-6010-3-88</v>
          </cell>
          <cell r="B1217" t="str">
            <v>https://iiif.dl.itc.u-tokyo.ac.jp/iiif/kunshujou/A00_6010/003/003_0034.tif/2134,634,1440,1733/,300/0/default.jpg</v>
          </cell>
        </row>
        <row r="1218">
          <cell r="A1218" t="str">
            <v>16-A00-6010-3-169</v>
          </cell>
          <cell r="B1218" t="str">
            <v>https://iiif.dl.itc.u-tokyo.ac.jp/iiif/kunshujou/A00_6010/003/003_0050.tif/1733,3310,973,1110/,300/0/default.jpg</v>
          </cell>
        </row>
        <row r="1219">
          <cell r="A1219" t="str">
            <v>16-A00-6010-12-186</v>
          </cell>
          <cell r="B1219" t="str">
            <v>https://iiif.dl.itc.u-tokyo.ac.jp/iiif/kunshujou/A00_6010/012/012_0051.tif/1920,1351,4186,3195/,300/0/default.jpg</v>
          </cell>
        </row>
        <row r="1220">
          <cell r="A1220" t="str">
            <v>16-A00-6010-10-160</v>
          </cell>
          <cell r="B1220" t="str">
            <v>https://iiif.dl.itc.u-tokyo.ac.jp/iiif/kunshujou/A00_6010/010/010_0045.tif/1146,620,4943,3897/,300/0/default.jpg</v>
          </cell>
        </row>
        <row r="1221">
          <cell r="A1221" t="str">
            <v>16-A00-6010-5-115</v>
          </cell>
          <cell r="B1221" t="str">
            <v>https://iiif.dl.itc.u-tokyo.ac.jp/iiif/kunshujou/A00_6010/005/005_0029.tif/1004,535,1124,1763/,300/0/default.jpg</v>
          </cell>
        </row>
        <row r="1222">
          <cell r="A1222" t="str">
            <v>16-A00-6010-13-95</v>
          </cell>
          <cell r="B1222" t="str">
            <v>https://iiif.dl.itc.u-tokyo.ac.jp/iiif/kunshujou/A00_6010/013/013_0035.tif/1138,3534,2333,1390/,300/0/default.jpg</v>
          </cell>
        </row>
        <row r="1223">
          <cell r="A1223" t="str">
            <v>16-A00-6010-8-40</v>
          </cell>
          <cell r="B1223" t="str">
            <v>https://iiif.dl.itc.u-tokyo.ac.jp/iiif/kunshujou/A00_6010/008/008_0015.tif/3787,2199,760,1676/,300/0/default.jpg</v>
          </cell>
        </row>
        <row r="1224">
          <cell r="A1224" t="str">
            <v>16-A00-6010-4-115</v>
          </cell>
          <cell r="B1224" t="str">
            <v>https://iiif.dl.itc.u-tokyo.ac.jp/iiif/kunshujou/A00_6010/004/004_0016.tif/5232,583,671,1231/,300/0/default.jpg</v>
          </cell>
        </row>
        <row r="1225">
          <cell r="A1225" t="str">
            <v>16-A00-6010-6-8</v>
          </cell>
          <cell r="B1225" t="str">
            <v>https://iiif.dl.itc.u-tokyo.ac.jp/iiif/kunshujou/A00_6010/006/006_0006.tif/3668,701,2450,3707/,300/0/default.jpg</v>
          </cell>
        </row>
        <row r="1226">
          <cell r="A1226" t="str">
            <v>16-A00-6010-4-63</v>
          </cell>
          <cell r="B1226" t="str">
            <v>https://iiif.dl.itc.u-tokyo.ac.jp/iiif/kunshujou/A00_6010/004/004_0010.tif/2531,666,847,1780/,300/0/default.jpg</v>
          </cell>
        </row>
        <row r="1227">
          <cell r="A1227" t="str">
            <v>16-A00-6010-15-115</v>
          </cell>
          <cell r="B1227" t="str">
            <v>https://iiif.dl.itc.u-tokyo.ac.jp/iiif/kunshujou/A00_6010/015/015_0050.tif/3727,3159,2792,1718/,300/0/default.jpg</v>
          </cell>
        </row>
        <row r="1228">
          <cell r="A1228" t="str">
            <v>16-A00-6010-4-400</v>
          </cell>
          <cell r="B1228" t="str">
            <v>https://iiif.dl.itc.u-tokyo.ac.jp/iiif/kunshujou/A00_6010/004/004_0048.tif/2114,721,1429,3713/,300/0/default.jpg</v>
          </cell>
        </row>
        <row r="1229">
          <cell r="A1229" t="str">
            <v>16-A00-6010-11-47</v>
          </cell>
          <cell r="B1229" t="str">
            <v>https://iiif.dl.itc.u-tokyo.ac.jp/iiif/kunshujou/A00_6010/011/011_0050.tif/940,905,2597,3405/,300/0/default.jpg</v>
          </cell>
        </row>
        <row r="1230">
          <cell r="A1230" t="str">
            <v>16-A00-6010-3-30</v>
          </cell>
          <cell r="B1230" t="str">
            <v>https://iiif.dl.itc.u-tokyo.ac.jp/iiif/kunshujou/A00_6010/003/003_0013.tif/2072,3128,486,694/,300/0/default.jpg</v>
          </cell>
        </row>
        <row r="1231">
          <cell r="A1231" t="str">
            <v>16-A00-6010-10-3</v>
          </cell>
          <cell r="B1231" t="str">
            <v>https://iiif.dl.itc.u-tokyo.ac.jp/iiif/kunshujou/A00_6010/010/010_0003.tif/1997,1378,768,768/,300/0/default.jpg</v>
          </cell>
        </row>
        <row r="1232">
          <cell r="A1232" t="str">
            <v>16-A00-6010-4-379</v>
          </cell>
          <cell r="B1232" t="str">
            <v>https://iiif.dl.itc.u-tokyo.ac.jp/iiif/kunshujou/A00_6010/004/004_0046.tif/1057,598,1567,2776/,300/0/default.jpg</v>
          </cell>
        </row>
        <row r="1233">
          <cell r="A1233" t="str">
            <v>16-A00-6010-10-85</v>
          </cell>
          <cell r="B1233" t="str">
            <v>https://iiif.dl.itc.u-tokyo.ac.jp/iiif/kunshujou/A00_6010/010/010_0018.tif/4488,3600,664,813/,300/0/default.jpg</v>
          </cell>
        </row>
        <row r="1234">
          <cell r="A1234" t="str">
            <v>16-A00-6010-1-137</v>
          </cell>
          <cell r="B1234" t="str">
            <v>https://iiif.dl.itc.u-tokyo.ac.jp/iiif/kunshujou/A00_6010/001/001_0021.tif/2699,3169,763,975/,300/0/default.jpg</v>
          </cell>
        </row>
        <row r="1235">
          <cell r="A1235" t="str">
            <v>16-A00-6010-7-73</v>
          </cell>
          <cell r="B1235" t="str">
            <v>https://iiif.dl.itc.u-tokyo.ac.jp/iiif/kunshujou/A00_6010/007/007_0045.tif/3770,600,2339,3902/,300/0/default.jpg</v>
          </cell>
        </row>
        <row r="1236">
          <cell r="A1236" t="str">
            <v>16-A00-6010-10-137</v>
          </cell>
          <cell r="B1236" t="str">
            <v>https://iiif.dl.itc.u-tokyo.ac.jp/iiif/kunshujou/A00_6010/010/010_0036.tif/3709,620,2310,3867/,300/0/default.jpg</v>
          </cell>
        </row>
        <row r="1237">
          <cell r="A1237" t="str">
            <v>16-A00-6010-14-29</v>
          </cell>
          <cell r="B1237" t="str">
            <v>https://iiif.dl.itc.u-tokyo.ac.jp/iiif/kunshujou/A00_6010/014/014_0031.tif/825,498,5577,4402/,300/0/default.jpg</v>
          </cell>
        </row>
        <row r="1238">
          <cell r="A1238" t="str">
            <v>16-A00-6010-14-29</v>
          </cell>
          <cell r="B1238" t="str">
            <v>https://iiif.dl.itc.u-tokyo.ac.jp/iiif/kunshujou/A00_6010/014/014_0032.tif/5445,527,1053,4399/,300/0/default.jpg</v>
          </cell>
        </row>
        <row r="1239">
          <cell r="A1239" t="str">
            <v>16-A00-6010-4-396</v>
          </cell>
          <cell r="B1239" t="str">
            <v>https://iiif.dl.itc.u-tokyo.ac.jp/iiif/kunshujou/A00_6010/004/004_0047.tif/1134,3365,709,1069/,300/0/default.jpg</v>
          </cell>
        </row>
        <row r="1240">
          <cell r="A1240" t="str">
            <v>16-A00-6010-12-57</v>
          </cell>
          <cell r="B1240" t="str">
            <v>https://iiif.dl.itc.u-tokyo.ac.jp/iiif/kunshujou/A00_6010/012/012_0013.tif/2293,2739,1275,1830/,300/0/default.jpg</v>
          </cell>
        </row>
        <row r="1241">
          <cell r="A1241" t="str">
            <v>16-A00-6010-9-82</v>
          </cell>
          <cell r="B1241" t="str">
            <v>https://iiif.dl.itc.u-tokyo.ac.jp/iiif/kunshujou/A00_6010/009/009_0017.tif/5812,617,907,3216/,300/0/default.jpg</v>
          </cell>
        </row>
        <row r="1242">
          <cell r="A1242" t="str">
            <v>16-A00-6010-9-124</v>
          </cell>
          <cell r="B1242" t="str">
            <v>https://iiif.dl.itc.u-tokyo.ac.jp/iiif/kunshujou/A00_6010/009/009_0026.tif/759,813,3054,3995/,300/0/default.jpg</v>
          </cell>
        </row>
        <row r="1243">
          <cell r="A1243" t="str">
            <v>16-A00-6010-4-75</v>
          </cell>
          <cell r="B1243" t="str">
            <v>https://iiif.dl.itc.u-tokyo.ac.jp/iiif/kunshujou/A00_6010/004/004_0012.tif/3687,691,1160,1473/,300/0/default.jpg</v>
          </cell>
        </row>
        <row r="1244">
          <cell r="A1244" t="str">
            <v>16-A00-6010-6-48</v>
          </cell>
          <cell r="B1244" t="str">
            <v>https://iiif.dl.itc.u-tokyo.ac.jp/iiif/kunshujou/A00_6010/006/006_0026.tif/1022,541,1887,4027/,300/0/default.jpg</v>
          </cell>
        </row>
        <row r="1245">
          <cell r="A1245" t="str">
            <v>16-A00-6010-3-201</v>
          </cell>
          <cell r="B1245" t="str">
            <v>https://iiif.dl.itc.u-tokyo.ac.jp/iiif/kunshujou/A00_6010/003/003_0064.tif/954,799,2503,3405/,300/0/default.jpg</v>
          </cell>
        </row>
        <row r="1246">
          <cell r="A1246" t="str">
            <v>16-A00-6010-4-103</v>
          </cell>
          <cell r="B1246" t="str">
            <v>https://iiif.dl.itc.u-tokyo.ac.jp/iiif/kunshujou/A00_6010/004/004_0015.tif/4242,593,1019,1443/,300/0/default.jpg</v>
          </cell>
        </row>
        <row r="1247">
          <cell r="A1247" t="str">
            <v>16-A00-6010-8-56</v>
          </cell>
          <cell r="B1247" t="str">
            <v>https://iiif.dl.itc.u-tokyo.ac.jp/iiif/kunshujou/A00_6010/008/008_0020.tif/3655,549,1596,4244/,300/0/default.jpg</v>
          </cell>
        </row>
        <row r="1248">
          <cell r="A1248" t="str">
            <v>16-A00-6010-13-83</v>
          </cell>
          <cell r="B1248" t="str">
            <v>https://iiif.dl.itc.u-tokyo.ac.jp/iiif/kunshujou/A00_6010/013/013_0033.tif/1046,3478,2229,1451/,300/0/default.jpg</v>
          </cell>
        </row>
        <row r="1249">
          <cell r="A1249" t="str">
            <v>16-A00-6010-5-103</v>
          </cell>
          <cell r="B1249" t="str">
            <v>https://iiif.dl.itc.u-tokyo.ac.jp/iiif/kunshujou/A00_6010/005/005_0027.tif/1340,608,4541,2539/,300/0/default.jpg</v>
          </cell>
        </row>
        <row r="1250">
          <cell r="A1250" t="str">
            <v>16-A00-6010-14-103</v>
          </cell>
          <cell r="B1250" t="str">
            <v>https://iiif.dl.itc.u-tokyo.ac.jp/iiif/kunshujou/A00_6010/014/014_0052.tif/943,1159,1076,1108/,300/0/default.jpg</v>
          </cell>
        </row>
        <row r="1251">
          <cell r="A1251" t="str">
            <v>16-A00-6010-1-208</v>
          </cell>
          <cell r="B1251" t="str">
            <v>https://iiif.dl.itc.u-tokyo.ac.jp/iiif/kunshujou/A00_6010/001/001_0039.tif/3472,3121,906,1150/,300/0/default.jpg</v>
          </cell>
        </row>
        <row r="1252">
          <cell r="A1252" t="str">
            <v>16-A00-6010-11-51</v>
          </cell>
          <cell r="B1252" t="str">
            <v>https://iiif.dl.itc.u-tokyo.ac.jp/iiif/kunshujou/A00_6010/011/011_0054.tif/940,2027,2650,2582/,300/0/default.jpg</v>
          </cell>
        </row>
        <row r="1253">
          <cell r="A1253" t="str">
            <v>16-A00-6010-11-51</v>
          </cell>
          <cell r="B1253" t="str">
            <v>https://iiif.dl.itc.u-tokyo.ac.jp/iiif/kunshujou/A00_6010/011/011_0056.tif/2324,2057,3862,2568/,300/0/default.jpg</v>
          </cell>
        </row>
        <row r="1254">
          <cell r="A1254" t="str">
            <v>16-A00-6010-4-416</v>
          </cell>
          <cell r="B1254" t="str">
            <v>https://iiif.dl.itc.u-tokyo.ac.jp/iiif/kunshujou/A00_6010/004/004_0051.tif/3654,1350,1079,1354/,300/0/default.jpg</v>
          </cell>
        </row>
        <row r="1255">
          <cell r="A1255" t="str">
            <v>16-A00-6010-15-12</v>
          </cell>
          <cell r="B1255" t="str">
            <v>https://iiif.dl.itc.u-tokyo.ac.jp/iiif/kunshujou/A00_6010/015/015_0006.tif/875,898,2813,774/,300/0/default.jpg</v>
          </cell>
        </row>
        <row r="1256">
          <cell r="A1256" t="str">
            <v>16-A00-6010-15-103</v>
          </cell>
          <cell r="B1256" t="str">
            <v>https://iiif.dl.itc.u-tokyo.ac.jp/iiif/kunshujou/A00_6010/015/015_0046.tif/926,2490,2029,2410/,300/0/default.jpg</v>
          </cell>
        </row>
        <row r="1257">
          <cell r="A1257" t="str">
            <v>16-A00-6010-12-201</v>
          </cell>
          <cell r="B1257" t="str">
            <v>https://iiif.dl.itc.u-tokyo.ac.jp/iiif/kunshujou/A00_6010/012/012_0061.tif/881,562,5265,4535/,300/0/default.jpg</v>
          </cell>
        </row>
        <row r="1258">
          <cell r="A1258" t="str">
            <v>16-A00-6010-5-58</v>
          </cell>
          <cell r="B1258" t="str">
            <v>https://iiif.dl.itc.u-tokyo.ac.jp/iiif/kunshujou/A00_6010/005/005_0020.tif/2729,3024,1062,1435/,300/0/default.jpg</v>
          </cell>
        </row>
        <row r="1259">
          <cell r="A1259" t="str">
            <v>16-A00-6010-1-121</v>
          </cell>
          <cell r="B1259" t="str">
            <v>https://iiif.dl.itc.u-tokyo.ac.jp/iiif/kunshujou/A00_6010/001/001_0019.tif/3398,2581,2502,1735/,300/0/default.jpg</v>
          </cell>
        </row>
        <row r="1260">
          <cell r="A1260" t="str">
            <v>16-A00-6010-7-65</v>
          </cell>
          <cell r="B1260" t="str">
            <v>https://iiif.dl.itc.u-tokyo.ac.jp/iiif/kunshujou/A00_6010/007/007_0040.tif/727,546,3315,3979/,300/0/default.jpg</v>
          </cell>
        </row>
        <row r="1261">
          <cell r="A1261" t="str">
            <v>16-A00-6010-13-128</v>
          </cell>
          <cell r="B1261" t="str">
            <v>https://iiif.dl.itc.u-tokyo.ac.jp/iiif/kunshujou/A00_6010/013/013_0041.tif/822,654,2965,2235/,300/0/default.jpg</v>
          </cell>
        </row>
        <row r="1262">
          <cell r="A1262" t="str">
            <v>16-A00-6010-10-93</v>
          </cell>
          <cell r="B1262" t="str">
            <v>https://iiif.dl.itc.u-tokyo.ac.jp/iiif/kunshujou/A00_6010/010/010_0021.tif/3665,3577,656,821/,300/0/default.jpg</v>
          </cell>
        </row>
        <row r="1263">
          <cell r="A1263" t="str">
            <v>16-A00-6010-3-26</v>
          </cell>
          <cell r="B1263" t="str">
            <v>https://iiif.dl.itc.u-tokyo.ac.jp/iiif/kunshujou/A00_6010/003/003_0010.tif/1091,796,4690,3576/,300/0/default.jpg</v>
          </cell>
        </row>
        <row r="1264">
          <cell r="A1264" t="str">
            <v>16-A00-6010-12-128</v>
          </cell>
          <cell r="B1264" t="str">
            <v>https://iiif.dl.itc.u-tokyo.ac.jp/iiif/kunshujou/A00_6010/012/012_0027.tif/5482,3223,775,1362/,300/0/default.jpg</v>
          </cell>
        </row>
        <row r="1265">
          <cell r="A1265" t="str">
            <v>16-A00-6010-3-128</v>
          </cell>
          <cell r="B1265" t="str">
            <v>https://iiif.dl.itc.u-tokyo.ac.jp/iiif/kunshujou/A00_6010/003/003_0041.tif/1061,665,1379,3789/,300/0/default.jpg</v>
          </cell>
        </row>
        <row r="1266">
          <cell r="A1266" t="str">
            <v>16-A00-6010-9-132</v>
          </cell>
          <cell r="B1266" t="str">
            <v>https://iiif.dl.itc.u-tokyo.ac.jp/iiif/kunshujou/A00_6010/009/009_0028.tif/1052,3456,994,1192/,300/0/default.jpg</v>
          </cell>
        </row>
        <row r="1267">
          <cell r="A1267" t="str">
            <v>16-A00-6010-9-94</v>
          </cell>
          <cell r="B1267" t="str">
            <v>https://iiif.dl.itc.u-tokyo.ac.jp/iiif/kunshujou/A00_6010/009/009_0019.tif/3068,617,559,1540/,300/0/default.jpg</v>
          </cell>
        </row>
        <row r="1268">
          <cell r="A1268" t="str">
            <v>16-A00-6010-12-41</v>
          </cell>
          <cell r="B1268" t="str">
            <v>https://iiif.dl.itc.u-tokyo.ac.jp/iiif/kunshujou/A00_6010/012/012_0010.tif/3821,2758,629,569/,300/0/default.jpg</v>
          </cell>
        </row>
        <row r="1269">
          <cell r="A1269" t="str">
            <v>16-A00-6010-4-380</v>
          </cell>
          <cell r="B1269" t="str">
            <v>https://iiif.dl.itc.u-tokyo.ac.jp/iiif/kunshujou/A00_6010/004/004_0046.tif/5338,3626,628,886/,300/0/default.jpg</v>
          </cell>
        </row>
        <row r="1270">
          <cell r="A1270" t="str">
            <v>16-A00-6010-2-128</v>
          </cell>
          <cell r="B1270" t="str">
            <v>https://iiif.dl.itc.u-tokyo.ac.jp/iiif/kunshujou/A00_6010/002/002_0040.tif/1038,3248,1254,1118/,300/0/default.jpg</v>
          </cell>
        </row>
        <row r="1271">
          <cell r="A1271" t="str">
            <v>16-A00-6010-10-121</v>
          </cell>
          <cell r="B1271" t="str">
            <v>https://iiif.dl.itc.u-tokyo.ac.jp/iiif/kunshujou/A00_6010/010/010_0030.tif/975,2560,2038,1938/,300/0/default.jpg</v>
          </cell>
        </row>
        <row r="1272">
          <cell r="A1272" t="str">
            <v>16-A00-6010-5-154</v>
          </cell>
          <cell r="B1272" t="str">
            <v>https://iiif.dl.itc.u-tokyo.ac.jp/iiif/kunshujou/A00_6010/005/005_0040.tif/3696,811,2565,3706/,300/0/default.jpg</v>
          </cell>
        </row>
        <row r="1273">
          <cell r="A1273" t="str">
            <v>16-A00-6010-4-154</v>
          </cell>
          <cell r="B1273" t="str">
            <v>https://iiif.dl.itc.u-tokyo.ac.jp/iiif/kunshujou/A00_6010/004/004_0020.tif/1144,3050,1429,1359/,300/0/default.jpg</v>
          </cell>
        </row>
        <row r="1274">
          <cell r="A1274" t="str">
            <v>16-A00-6010-4-504</v>
          </cell>
          <cell r="B1274" t="str">
            <v>https://iiif.dl.itc.u-tokyo.ac.jp/iiif/kunshujou/A00_6010/004/004_0062.tif/3892,2821,628,573/,300/0/default.jpg</v>
          </cell>
        </row>
        <row r="1275">
          <cell r="A1275" t="str">
            <v>16-A00-6010-4-22</v>
          </cell>
          <cell r="B1275" t="str">
            <v>https://iiif.dl.itc.u-tokyo.ac.jp/iiif/kunshujou/A00_6010/004/004_0006.tif/5018,560,952,1537/,300/0/default.jpg</v>
          </cell>
        </row>
        <row r="1276">
          <cell r="A1276" t="str">
            <v>16-A00-6010-4-441</v>
          </cell>
          <cell r="B1276" t="str">
            <v>https://iiif.dl.itc.u-tokyo.ac.jp/iiif/kunshujou/A00_6010/004/004_0054.tif/2799,569,629,699/,300/0/default.jpg</v>
          </cell>
        </row>
        <row r="1277">
          <cell r="A1277" t="str">
            <v>16-A00-6010-15-154</v>
          </cell>
          <cell r="B1277" t="str">
            <v>https://iiif.dl.itc.u-tokyo.ac.jp/iiif/kunshujou/A00_6010/015/015_0062.tif/885,752,2601,4118/,300/0/default.jpg</v>
          </cell>
        </row>
        <row r="1278">
          <cell r="A1278" t="str">
            <v>16-A00-6010-15-45</v>
          </cell>
          <cell r="B1278" t="str">
            <v>https://iiif.dl.itc.u-tokyo.ac.jp/iiif/kunshujou/A00_6010/015/015_0021.tif/926,575,2737,1399/,300/0/default.jpg</v>
          </cell>
        </row>
        <row r="1279">
          <cell r="A1279" t="str">
            <v>16-A00-6010-4-292</v>
          </cell>
          <cell r="B1279" t="str">
            <v>https://iiif.dl.itc.u-tokyo.ac.jp/iiif/kunshujou/A00_6010/004/004_0032.tif/5302,3666,630,859/,300/0/default.jpg</v>
          </cell>
        </row>
        <row r="1280">
          <cell r="A1280" t="str">
            <v>16-A00-6010-3-71</v>
          </cell>
          <cell r="B1280" t="str">
            <v>https://iiif.dl.itc.u-tokyo.ac.jp/iiif/kunshujou/A00_6010/003/003_0027.tif/1021,3321,680,1197/,300/0/default.jpg</v>
          </cell>
        </row>
        <row r="1281">
          <cell r="A1281" t="str">
            <v>16-A00-6010-3-190</v>
          </cell>
          <cell r="B1281" t="str">
            <v>https://iiif.dl.itc.u-tokyo.ac.jp/iiif/kunshujou/A00_6010/003/003_0058.tif/994,636,5057,3788/,300/0/default.jpg</v>
          </cell>
        </row>
        <row r="1282">
          <cell r="A1282" t="str">
            <v>16-A00-6010-4-338</v>
          </cell>
          <cell r="B1282" t="str">
            <v>https://iiif.dl.itc.u-tokyo.ac.jp/iiif/kunshujou/A00_6010/004/004_0040.tif/2444,2200,932,2292/,300/0/default.jpg</v>
          </cell>
        </row>
        <row r="1283">
          <cell r="A1283" t="str">
            <v>16-A00-6010-14-87</v>
          </cell>
          <cell r="B1283" t="str">
            <v>https://iiif.dl.itc.u-tokyo.ac.jp/iiif/kunshujou/A00_6010/014/014_0050.tif/3782,2318,2737,2581/,300/0/default.jpg</v>
          </cell>
        </row>
        <row r="1284">
          <cell r="A1284" t="str">
            <v>16-A00-6010-7-32</v>
          </cell>
          <cell r="B1284" t="str">
            <v>https://iiif.dl.itc.u-tokyo.ac.jp/iiif/kunshujou/A00_6010/007/007_0021.tif/3693,855,2519,3424/,300/0/default.jpg</v>
          </cell>
        </row>
        <row r="1285">
          <cell r="A1285" t="str">
            <v>16-A00-6010-1-176</v>
          </cell>
          <cell r="B1285" t="str">
            <v>https://iiif.dl.itc.u-tokyo.ac.jp/iiif/kunshujou/A00_6010/001/001_0032.tif/893,396,2049,2374/,300/0/default.jpg</v>
          </cell>
        </row>
        <row r="1286">
          <cell r="A1286" t="str">
            <v>16-A00-6010-1-199</v>
          </cell>
          <cell r="B1286" t="str">
            <v>https://iiif.dl.itc.u-tokyo.ac.jp/iiif/kunshujou/A00_6010/001/001_0038.tif/944,483,3428,2921/,300/0/default.jpg</v>
          </cell>
        </row>
        <row r="1287">
          <cell r="A1287" t="str">
            <v>16-A00-6010-14-68</v>
          </cell>
          <cell r="B1287" t="str">
            <v>https://iiif.dl.itc.u-tokyo.ac.jp/iiif/kunshujou/A00_6010/014/014_0047.tif/1011,1436,2148,3455/,300/0/default.jpg</v>
          </cell>
        </row>
        <row r="1288">
          <cell r="A1288" t="str">
            <v>16-A00-6010-12-16</v>
          </cell>
          <cell r="B1288" t="str">
            <v>https://iiif.dl.itc.u-tokyo.ac.jp/iiif/kunshujou/A00_6010/012/012_0006.tif/3689,557,2425,3909/,300/0/default.jpg</v>
          </cell>
        </row>
        <row r="1289">
          <cell r="A1289" t="str">
            <v>16-A00-6010-12-190</v>
          </cell>
          <cell r="B1289" t="str">
            <v>https://iiif.dl.itc.u-tokyo.ac.jp/iiif/kunshujou/A00_6010/012/012_0053.tif/1706,1073,4472,3488/,300/0/default.jpg</v>
          </cell>
        </row>
        <row r="1290">
          <cell r="A1290" t="str">
            <v>16-A00-6010-11-7</v>
          </cell>
          <cell r="B1290" t="str">
            <v>https://iiif.dl.itc.u-tokyo.ac.jp/iiif/kunshujou/A00_6010/011/011_0004.tif/1501,830,2051,3390/,300/0/default.jpg</v>
          </cell>
        </row>
        <row r="1291">
          <cell r="A1291" t="str">
            <v>16-A00-6010-1-224</v>
          </cell>
          <cell r="B1291" t="str">
            <v>https://iiif.dl.itc.u-tokyo.ac.jp/iiif/kunshujou/A00_6010/001/001_0042.tif/4208,3106,201,967/,300/0/default.jpg</v>
          </cell>
        </row>
        <row r="1292">
          <cell r="A1292" t="str">
            <v>16-A00-6010-13-40</v>
          </cell>
          <cell r="B1292" t="str">
            <v>https://iiif.dl.itc.u-tokyo.ac.jp/iiif/kunshujou/A00_6010/013/013_0016.tif/871,685,5742,4279/,300/0/default.jpg</v>
          </cell>
        </row>
        <row r="1293">
          <cell r="A1293" t="str">
            <v>16-A00-6010-2-27</v>
          </cell>
          <cell r="B1293" t="str">
            <v>https://iiif.dl.itc.u-tokyo.ac.jp/iiif/kunshujou/A00_6010/002/002_0009.tif/1621,553,4310,2934/,300/0/default.jpg</v>
          </cell>
        </row>
        <row r="1294">
          <cell r="A1294" t="str">
            <v>16-A00-6010-11-92</v>
          </cell>
          <cell r="B1294" t="str">
            <v>https://iiif.dl.itc.u-tokyo.ac.jp/iiif/kunshujou/A00_6010/011/011_0078.tif/1183,4526,2098,1646/,300/0/default.jpg</v>
          </cell>
        </row>
        <row r="1295">
          <cell r="A1295" t="str">
            <v>16-A00-6010-4-59</v>
          </cell>
          <cell r="B1295" t="str">
            <v>https://iiif.dl.itc.u-tokyo.ac.jp/iiif/kunshujou/A00_6010/004/004_0010.tif/4410,1987,774,756/,300/0/default.jpg</v>
          </cell>
        </row>
        <row r="1296">
          <cell r="A1296" t="str">
            <v>16-A00-6010-6-64</v>
          </cell>
          <cell r="B1296" t="str">
            <v>https://iiif.dl.itc.u-tokyo.ac.jp/iiif/kunshujou/A00_6010/006/006_0034.tif/1017,548,2653,3925/,300/0/default.jpg</v>
          </cell>
        </row>
        <row r="1297">
          <cell r="A1297" t="str">
            <v>16-A00-6010-2-104</v>
          </cell>
          <cell r="B1297" t="str">
            <v>https://iiif.dl.itc.u-tokyo.ac.jp/iiif/kunshujou/A00_6010/002/002_0032.tif/2386,3398,492,978/,300/0/default.jpg</v>
          </cell>
        </row>
        <row r="1298">
          <cell r="A1298" t="str">
            <v>16-A00-6010-14-13</v>
          </cell>
          <cell r="B1298" t="str">
            <v>https://iiif.dl.itc.u-tokyo.ac.jp/iiif/kunshujou/A00_6010/014/014_0016.tif/1233,1273,4959,3402/,300/0/default.jpg</v>
          </cell>
        </row>
        <row r="1299">
          <cell r="A1299" t="str">
            <v>16-A00-6010-10-50</v>
          </cell>
          <cell r="B1299" t="str">
            <v>https://iiif.dl.itc.u-tokyo.ac.jp/iiif/kunshujou/A00_6010/010/010_0009.tif/1018,2261,2408,2250/,300/0/default.jpg</v>
          </cell>
        </row>
        <row r="1300">
          <cell r="A1300" t="str">
            <v>16-A00-6010-4-206</v>
          </cell>
          <cell r="B1300" t="str">
            <v>https://iiif.dl.itc.u-tokyo.ac.jp/iiif/kunshujou/A00_6010/004/004_0025.tif/4592,2434,543,511/,300/0/default.jpg</v>
          </cell>
        </row>
        <row r="1301">
          <cell r="A1301" t="str">
            <v>16-A00-6010-3-104</v>
          </cell>
          <cell r="B1301" t="str">
            <v>https://iiif.dl.itc.u-tokyo.ac.jp/iiif/kunshujou/A00_6010/003/003_0037.tif/4706,867,711,933/,300/0/default.jpg</v>
          </cell>
        </row>
        <row r="1302">
          <cell r="A1302" t="str">
            <v>16-A00-6010-12-104</v>
          </cell>
          <cell r="B1302" t="str">
            <v>https://iiif.dl.itc.u-tokyo.ac.jp/iiif/kunshujou/A00_6010/012/012_0021.tif/4490,2588,1783,1957/,300/0/default.jpg</v>
          </cell>
        </row>
        <row r="1303">
          <cell r="A1303" t="str">
            <v>16-A00-6010-1-37</v>
          </cell>
          <cell r="B1303" t="str">
            <v>https://iiif.dl.itc.u-tokyo.ac.jp/iiif/kunshujou/A00_6010/001/001_0007.tif/811,454,5108,2533/,300/0/default.jpg</v>
          </cell>
        </row>
        <row r="1304">
          <cell r="A1304" t="str">
            <v>16-A00-6010-9-57</v>
          </cell>
          <cell r="B1304" t="str">
            <v>https://iiif.dl.itc.u-tokyo.ac.jp/iiif/kunshujou/A00_6010/009/009_0012.tif/4088,665,2750,2908/,300/0/default.jpg</v>
          </cell>
        </row>
        <row r="1305">
          <cell r="A1305" t="str">
            <v>16-A00-6010-12-82</v>
          </cell>
          <cell r="B1305" t="str">
            <v>https://iiif.dl.itc.u-tokyo.ac.jp/iiif/kunshujou/A00_6010/012/012_0015.tif/4934,3635,1323,942/,300/0/default.jpg</v>
          </cell>
        </row>
        <row r="1306">
          <cell r="A1306" t="str">
            <v>16-A00-6010-4-343</v>
          </cell>
          <cell r="B1306" t="str">
            <v>https://iiif.dl.itc.u-tokyo.ac.jp/iiif/kunshujou/A00_6010/004/004_0041.tif/4235,3577,632,998/,300/0/default.jpg</v>
          </cell>
        </row>
        <row r="1307">
          <cell r="A1307" t="str">
            <v>16-A00-6010-13-104</v>
          </cell>
          <cell r="B1307" t="str">
            <v>https://iiif.dl.itc.u-tokyo.ac.jp/iiif/kunshujou/A00_6010/013/013_0037.tif/3982,3712,2316,1263/,300/0/default.jpg</v>
          </cell>
        </row>
        <row r="1308">
          <cell r="A1308" t="str">
            <v>16-A00-6010-5-74</v>
          </cell>
          <cell r="B1308" t="str">
            <v>https://iiif.dl.itc.u-tokyo.ac.jp/iiif/kunshujou/A00_6010/005/005_0022.tif/921,503,2801,4048/,300/0/default.jpg</v>
          </cell>
        </row>
        <row r="1309">
          <cell r="A1309" t="str">
            <v>16-A00-6010-7-49</v>
          </cell>
          <cell r="B1309" t="str">
            <v>https://iiif.dl.itc.u-tokyo.ac.jp/iiif/kunshujou/A00_6010/007/007_0029.tif/993,3485,5305,997/,300/0/default.jpg</v>
          </cell>
        </row>
        <row r="1310">
          <cell r="A1310" t="str">
            <v>16-A00-6010-5-197</v>
          </cell>
          <cell r="B1310" t="str">
            <v>https://iiif.dl.itc.u-tokyo.ac.jp/iiif/kunshujou/A00_6010/005/005_0054.tif/2074,2883,1491,1648/,300/0/default.jpg</v>
          </cell>
        </row>
        <row r="1311">
          <cell r="A1311" t="str">
            <v>16-A00-6010-13-17</v>
          </cell>
          <cell r="B1311" t="str">
            <v>https://iiif.dl.itc.u-tokyo.ac.jp/iiif/kunshujou/A00_6010/013/013_0008.tif/4215,758,1088,1669/,300/0/default.jpg</v>
          </cell>
        </row>
        <row r="1312">
          <cell r="A1312" t="str">
            <v>16-A00-6010-15-178</v>
          </cell>
          <cell r="B1312" t="str">
            <v>https://iiif.dl.itc.u-tokyo.ac.jp/iiif/kunshujou/A00_6010/015/015_0078.tif/910,591,1624,4293/,300/0/default.jpg</v>
          </cell>
        </row>
        <row r="1313">
          <cell r="A1313" t="str">
            <v>16-A00-6010-15-69</v>
          </cell>
          <cell r="B1313" t="str">
            <v>https://iiif.dl.itc.u-tokyo.ac.jp/iiif/kunshujou/A00_6010/015/015_0038.tif/1495,615,2064,4290/,300/0/default.jpg</v>
          </cell>
        </row>
        <row r="1314">
          <cell r="A1314" t="str">
            <v>16-A00-6010-4-197</v>
          </cell>
          <cell r="B1314" t="str">
            <v>https://iiif.dl.itc.u-tokyo.ac.jp/iiif/kunshujou/A00_6010/004/004_0024.tif/2433,1827,867,672/,300/0/default.jpg</v>
          </cell>
        </row>
        <row r="1315">
          <cell r="A1315" t="str">
            <v>16-A00-6010-6-33</v>
          </cell>
          <cell r="B1315" t="str">
            <v>https://iiif.dl.itc.u-tokyo.ac.jp/iiif/kunshujou/A00_6010/006/006_0018.tif/1195,628,2128,3930/,300/0/default.jpg</v>
          </cell>
        </row>
        <row r="1316">
          <cell r="A1316" t="str">
            <v>16-A00-6010-4-482</v>
          </cell>
          <cell r="B1316" t="str">
            <v>https://iiif.dl.itc.u-tokyo.ac.jp/iiif/kunshujou/A00_6010/004/004_0058.tif/4395,3017,1736,1546/,300/0/default.jpg</v>
          </cell>
        </row>
        <row r="1317">
          <cell r="A1317" t="str">
            <v>16-A00-6010-12-2</v>
          </cell>
          <cell r="B1317" t="str">
            <v>https://iiif.dl.itc.u-tokyo.ac.jp/iiif/kunshujou/A00_6010/012/012_0002.tif/2121,560,1495,2169/,300/0/default.jpg</v>
          </cell>
        </row>
        <row r="1318">
          <cell r="A1318" t="str">
            <v>16-A00-6010-15-86</v>
          </cell>
          <cell r="B1318" t="str">
            <v>https://iiif.dl.itc.u-tokyo.ac.jp/iiif/kunshujou/A00_6010/015/015_0043.tif/3780,2575,687,2270/,300/0/default.jpg</v>
          </cell>
        </row>
        <row r="1319">
          <cell r="A1319" t="str">
            <v>16-A00-6010-4-178</v>
          </cell>
          <cell r="B1319" t="str">
            <v>https://iiif.dl.itc.u-tokyo.ac.jp/iiif/kunshujou/A00_6010/004/004_0023.tif/4494,610,847,713/,300/0/default.jpg</v>
          </cell>
        </row>
        <row r="1320">
          <cell r="A1320" t="str">
            <v>16-A00-6010-5-178</v>
          </cell>
          <cell r="B1320" t="str">
            <v>https://iiif.dl.itc.u-tokyo.ac.jp/iiif/kunshujou/A00_6010/005/005_0049.tif/3646,933,2665,3440/,300/0/default.jpg</v>
          </cell>
        </row>
        <row r="1321">
          <cell r="A1321" t="str">
            <v>16-A00-6010-2-70</v>
          </cell>
          <cell r="B1321" t="str">
            <v>https://iiif.dl.itc.u-tokyo.ac.jp/iiif/kunshujou/A00_6010/002/002_0025.tif/4473,555,1434,1786/,300/0/default.jpg</v>
          </cell>
        </row>
        <row r="1322">
          <cell r="A1322" t="str">
            <v>16-A00-6010-9-149</v>
          </cell>
          <cell r="B1322" t="str">
            <v>https://iiif.dl.itc.u-tokyo.ac.jp/iiif/kunshujou/A00_6010/009/009_0033.tif/931,758,2865,4146/,300/0/default.jpg</v>
          </cell>
        </row>
        <row r="1323">
          <cell r="A1323" t="str">
            <v>16-A00-6010-3-153</v>
          </cell>
          <cell r="B1323" t="str">
            <v>https://iiif.dl.itc.u-tokyo.ac.jp/iiif/kunshujou/A00_6010/003/003_0047.tif/3478,692,694,3713/,300/0/default.jpg</v>
          </cell>
        </row>
        <row r="1324">
          <cell r="A1324" t="str">
            <v>16-A00-6010-4-251</v>
          </cell>
          <cell r="B1324" t="str">
            <v>https://iiif.dl.itc.u-tokyo.ac.jp/iiif/kunshujou/A00_6010/004/004_0028.tif/924,542,803,4033/,300/0/default.jpg</v>
          </cell>
        </row>
        <row r="1325">
          <cell r="A1325" t="str">
            <v>16-A00-6010-14-44</v>
          </cell>
          <cell r="B1325" t="str">
            <v>https://iiif.dl.itc.u-tokyo.ac.jp/iiif/kunshujou/A00_6010/014/014_0041.tif/3694,760,586,2080/,300/0/default.jpg</v>
          </cell>
        </row>
        <row r="1326">
          <cell r="A1326" t="str">
            <v>16-A00-6010-5-23</v>
          </cell>
          <cell r="B1326" t="str">
            <v>https://iiif.dl.itc.u-tokyo.ac.jp/iiif/kunshujou/A00_6010/005/005_0007.tif/2597,600,468,1429/,300/0/default.jpg</v>
          </cell>
        </row>
        <row r="1327">
          <cell r="A1327" t="str">
            <v>16-A00-6010-4-314</v>
          </cell>
          <cell r="B1327" t="str">
            <v>https://iiif.dl.itc.u-tokyo.ac.jp/iiif/kunshujou/A00_6010/004/004_0036.tif/4983,3265,982,1232/,300/0/default.jpg</v>
          </cell>
        </row>
        <row r="1328">
          <cell r="A1328" t="str">
            <v>16-A00-6010-4-9</v>
          </cell>
          <cell r="B1328" t="str">
            <v>https://iiif.dl.itc.u-tokyo.ac.jp/iiif/kunshujou/A00_6010/004/004_0004.tif/950,1699,1107,1609/,300/0/default.jpg</v>
          </cell>
        </row>
        <row r="1329">
          <cell r="A1329" t="str">
            <v>16-A00-6010-1-60</v>
          </cell>
          <cell r="B1329" t="str">
            <v>https://iiif.dl.itc.u-tokyo.ac.jp/iiif/kunshujou/A00_6010/001/001_0011.tif/5105,3337,728,909/,300/0/default.jpg</v>
          </cell>
        </row>
        <row r="1330">
          <cell r="A1330" t="str">
            <v>16-A00-6010-12-153</v>
          </cell>
          <cell r="B1330" t="str">
            <v>https://iiif.dl.itc.u-tokyo.ac.jp/iiif/kunshujou/A00_6010/012/012_0031.tif/1222,502,1212,1648/,300/0/default.jpg</v>
          </cell>
        </row>
        <row r="1331">
          <cell r="A1331" t="str">
            <v>16-A00-6010-4-181</v>
          </cell>
          <cell r="B1331" t="str">
            <v>https://iiif.dl.itc.u-tokyo.ac.jp/iiif/kunshujou/A00_6010/004/004_0023.tif/4000,1310,1158,3243/,300/0/default.jpg</v>
          </cell>
        </row>
        <row r="1332">
          <cell r="A1332" t="str">
            <v>16-A00-6010-1-265</v>
          </cell>
          <cell r="B1332" t="str">
            <v>https://iiif.dl.itc.u-tokyo.ac.jp/iiif/kunshujou/A00_6010/001/001_0048.tif/3495,3001,384,1203/,300/0/default.jpg</v>
          </cell>
        </row>
        <row r="1333">
          <cell r="A1333" t="str">
            <v>16-A00-6010-2-89</v>
          </cell>
          <cell r="B1333" t="str">
            <v>https://iiif.dl.itc.u-tokyo.ac.jp/iiif/kunshujou/A00_6010/002/002_0030.tif/925,583,698,2680/,300/0/default.jpg</v>
          </cell>
        </row>
        <row r="1334">
          <cell r="A1334" t="str">
            <v>16-A00-6010-5-181</v>
          </cell>
          <cell r="B1334" t="str">
            <v>https://iiif.dl.itc.u-tokyo.ac.jp/iiif/kunshujou/A00_6010/005/005_0050.tif/1948,1017,1627,1690/,300/0/default.jpg</v>
          </cell>
        </row>
        <row r="1335">
          <cell r="A1335" t="str">
            <v>16-A00-6010-2-66</v>
          </cell>
          <cell r="B1335" t="str">
            <v>https://iiif.dl.itc.u-tokyo.ac.jp/iiif/kunshujou/A00_6010/002/002_0024.tif/3650,540,2182,1404/,300/0/default.jpg</v>
          </cell>
        </row>
        <row r="1336">
          <cell r="A1336" t="str">
            <v>16-A00-6010-15-90</v>
          </cell>
          <cell r="B1336" t="str">
            <v>https://iiif.dl.itc.u-tokyo.ac.jp/iiif/kunshujou/A00_6010/015/015_0044.tif/3979,582,1898,3028/,300/0/default.jpg</v>
          </cell>
        </row>
        <row r="1337">
          <cell r="A1337" t="str">
            <v>16-A00-6010-15-181</v>
          </cell>
          <cell r="B1337" t="str">
            <v>https://iiif.dl.itc.u-tokyo.ac.jp/iiif/kunshujou/A00_6010/015/015_0081.tif/4233,1400,2294,3539/,300/0/default.jpg</v>
          </cell>
        </row>
        <row r="1338">
          <cell r="A1338" t="str">
            <v>16-A00-6010-4-494</v>
          </cell>
          <cell r="B1338" t="str">
            <v>https://iiif.dl.itc.u-tokyo.ac.jp/iiif/kunshujou/A00_6010/004/004_0060.tif/1093,814,2454,3591/,300/0/default.jpg</v>
          </cell>
        </row>
        <row r="1339">
          <cell r="A1339" t="str">
            <v>16-A00-6010-6-25</v>
          </cell>
          <cell r="B1339" t="str">
            <v>https://iiif.dl.itc.u-tokyo.ac.jp/iiif/kunshujou/A00_6010/006/006_0015.tif/3681,730,2366,3647/,300/0/default.jpg</v>
          </cell>
        </row>
        <row r="1340">
          <cell r="A1340" t="str">
            <v>16-A00-6010-4-18</v>
          </cell>
          <cell r="B1340" t="str">
            <v>https://iiif.dl.itc.u-tokyo.ac.jp/iiif/kunshujou/A00_6010/004/004_0005.tif/2505,546,761,1538/,300/0/default.jpg</v>
          </cell>
        </row>
        <row r="1341">
          <cell r="A1341" t="str">
            <v>16-A00-6010-14-52</v>
          </cell>
          <cell r="B1341" t="str">
            <v>https://iiif.dl.itc.u-tokyo.ac.jp/iiif/kunshujou/A00_6010/014/014_0043.tif/3832,438,2606,1108/,300/0/default.jpg</v>
          </cell>
        </row>
        <row r="1342">
          <cell r="A1342" t="str">
            <v>16-A00-6010-8-9</v>
          </cell>
          <cell r="B1342" t="str">
            <v>https://iiif.dl.itc.u-tokyo.ac.jp/iiif/kunshujou/A00_6010/008/008_0006.tif/925,581,5463,4067/,300/0/default.jpg</v>
          </cell>
        </row>
        <row r="1343">
          <cell r="A1343" t="str">
            <v>16-A00-6010-10-11</v>
          </cell>
          <cell r="B1343" t="str">
            <v>https://iiif.dl.itc.u-tokyo.ac.jp/iiif/kunshujou/A00_6010/010/010_0004.tif/4884,3166,1060,1232/,300/0/default.jpg</v>
          </cell>
        </row>
        <row r="1344">
          <cell r="A1344" t="str">
            <v>16-A00-6010-4-247</v>
          </cell>
          <cell r="B1344" t="str">
            <v>https://iiif.dl.itc.u-tokyo.ac.jp/iiif/kunshujou/A00_6010/004/004_0028.tif/3578,1948,913,2618/,300/0/default.jpg</v>
          </cell>
        </row>
        <row r="1345">
          <cell r="A1345" t="str">
            <v>16-A00-6010-3-145</v>
          </cell>
          <cell r="B1345" t="str">
            <v>https://iiif.dl.itc.u-tokyo.ac.jp/iiif/kunshujou/A00_6010/003/003_0046.tif/4862,828,1249,3493/,300/0/default.jpg</v>
          </cell>
        </row>
        <row r="1346">
          <cell r="A1346" t="str">
            <v>16-A00-6010-1-99</v>
          </cell>
          <cell r="B1346" t="str">
            <v>https://iiif.dl.itc.u-tokyo.ac.jp/iiif/kunshujou/A00_6010/001/001_0015.tif/1356,3516,386,643/,300/0/default.jpg</v>
          </cell>
        </row>
        <row r="1347">
          <cell r="A1347" t="str">
            <v>16-A00-6010-12-145</v>
          </cell>
          <cell r="B1347" t="str">
            <v>https://iiif.dl.itc.u-tokyo.ac.jp/iiif/kunshujou/A00_6010/012/012_0030.tif/4395,613,1791,3917/,300/0/default.jpg</v>
          </cell>
        </row>
        <row r="1348">
          <cell r="A1348" t="str">
            <v>16-A00-6010-1-76</v>
          </cell>
          <cell r="B1348" t="str">
            <v>https://iiif.dl.itc.u-tokyo.ac.jp/iiif/kunshujou/A00_6010/001/001_0013.tif/5255,3388,618,820/,300/0/default.jpg</v>
          </cell>
        </row>
        <row r="1349">
          <cell r="A1349" t="str">
            <v>16-A00-6010-4-302</v>
          </cell>
          <cell r="B1349" t="str">
            <v>https://iiif.dl.itc.u-tokyo.ac.jp/iiif/kunshujou/A00_6010/004/004_0034.tif/1037,2908,1155,1561/,300/0/default.jpg</v>
          </cell>
        </row>
        <row r="1350">
          <cell r="A1350" t="str">
            <v>16-A00-6010-9-16</v>
          </cell>
          <cell r="B1350" t="str">
            <v>https://iiif.dl.itc.u-tokyo.ac.jp/iiif/kunshujou/A00_6010/009/009_0006.tif/876,710,1686,2722/,300/0/default.jpg</v>
          </cell>
        </row>
        <row r="1351">
          <cell r="A1351" t="str">
            <v>16-A00-6010-5-35</v>
          </cell>
          <cell r="B1351" t="str">
            <v>https://iiif.dl.itc.u-tokyo.ac.jp/iiif/kunshujou/A00_6010/005/005_0010.tif/1227,3630,876,852/,300/0/default.jpg</v>
          </cell>
        </row>
        <row r="1352">
          <cell r="A1352" t="str">
            <v>16-A00-6010-13-56</v>
          </cell>
          <cell r="B1352" t="str">
            <v>https://iiif.dl.itc.u-tokyo.ac.jp/iiif/kunshujou/A00_6010/013/013_0025.tif/3926,2331,2805,2655/,300/0/default.jpg</v>
          </cell>
        </row>
        <row r="1353">
          <cell r="A1353" t="str">
            <v>16-A00-6010-1-232</v>
          </cell>
          <cell r="B1353" t="str">
            <v>https://iiif.dl.itc.u-tokyo.ac.jp/iiif/kunshujou/A00_6010/001/001_0044.tif/971,420,670,1693/,300/0/default.jpg</v>
          </cell>
        </row>
        <row r="1354">
          <cell r="A1354" t="str">
            <v>16-A00-6010-15-28</v>
          </cell>
          <cell r="B1354" t="str">
            <v>https://iiif.dl.itc.u-tokyo.ac.jp/iiif/kunshujou/A00_6010/015/015_0017.tif/5048,604,881,749/,300/0/default.jpg</v>
          </cell>
        </row>
        <row r="1355">
          <cell r="A1355" t="str">
            <v>16-A00-6010-15-139</v>
          </cell>
          <cell r="B1355" t="str">
            <v>https://iiif.dl.itc.u-tokyo.ac.jp/iiif/kunshujou/A00_6010/015/015_0057.tif/903,4116,1134,745/,300/0/default.jpg</v>
          </cell>
        </row>
        <row r="1356">
          <cell r="A1356" t="str">
            <v>16-A00-6010-13-6</v>
          </cell>
          <cell r="B1356" t="str">
            <v>https://iiif.dl.itc.u-tokyo.ac.jp/iiif/kunshujou/A00_6010/013/013_0003.tif/876,3305,2407,1649/,300/0/default.jpg</v>
          </cell>
        </row>
        <row r="1357">
          <cell r="A1357" t="str">
            <v>16-A00-6010-6-72</v>
          </cell>
          <cell r="B1357" t="str">
            <v>https://iiif.dl.itc.u-tokyo.ac.jp/iiif/kunshujou/A00_6010/006/006_0043.tif/1144,668,4979,3805/,300/0/default.jpg</v>
          </cell>
        </row>
        <row r="1358">
          <cell r="A1358" t="str">
            <v>16-A00-6010-4-139</v>
          </cell>
          <cell r="B1358" t="str">
            <v>https://iiif.dl.itc.u-tokyo.ac.jp/iiif/kunshujou/A00_6010/004/004_0018.tif/985,640,882,1164/,300/0/default.jpg</v>
          </cell>
        </row>
        <row r="1359">
          <cell r="A1359" t="str">
            <v>16-A00-6010-11-84</v>
          </cell>
          <cell r="B1359" t="str">
            <v>https://iiif.dl.itc.u-tokyo.ac.jp/iiif/kunshujou/A00_6010/011/011_0070.tif/943,3281,2579,2474/,300/0/default.jpg</v>
          </cell>
        </row>
        <row r="1360">
          <cell r="A1360" t="str">
            <v>16-A00-6010-5-139</v>
          </cell>
          <cell r="B1360" t="str">
            <v>https://iiif.dl.itc.u-tokyo.ac.jp/iiif/kunshujou/A00_6010/005/005_0034.tif/3793,2841,2266,1564/,300/0/default.jpg</v>
          </cell>
        </row>
        <row r="1361">
          <cell r="A1361" t="str">
            <v>16-A00-6010-2-31</v>
          </cell>
          <cell r="B1361" t="str">
            <v>https://iiif.dl.itc.u-tokyo.ac.jp/iiif/kunshujou/A00_6010/002/002_0012.tif/800,563,1965,3887/,300/0/default.jpg</v>
          </cell>
        </row>
        <row r="1362">
          <cell r="A1362" t="str">
            <v>16-A00-6010-3-112</v>
          </cell>
          <cell r="B1362" t="str">
            <v>https://iiif.dl.itc.u-tokyo.ac.jp/iiif/kunshujou/A00_6010/003/003_0037.tif/1115,1403,1253,2968/,300/0/default.jpg</v>
          </cell>
        </row>
        <row r="1363">
          <cell r="A1363" t="str">
            <v>16-A00-6010-9-108</v>
          </cell>
          <cell r="B1363" t="str">
            <v>https://iiif.dl.itc.u-tokyo.ac.jp/iiif/kunshujou/A00_6010/009/009_0021.tif/901,3227,1002,1651/,300/0/default.jpg</v>
          </cell>
        </row>
        <row r="1364">
          <cell r="A1364" t="str">
            <v>16-A00-6010-4-210</v>
          </cell>
          <cell r="B1364" t="str">
            <v>https://iiif.dl.itc.u-tokyo.ac.jp/iiif/kunshujou/A00_6010/004/004_0025.tif/4661,3031,513,661/,300/0/default.jpg</v>
          </cell>
        </row>
        <row r="1365">
          <cell r="A1365" t="str">
            <v>16-A00-6010-10-46</v>
          </cell>
          <cell r="B1365" t="str">
            <v>https://iiif.dl.itc.u-tokyo.ac.jp/iiif/kunshujou/A00_6010/010/010_0009.tif/3534,3464,1265,933/,300/0/default.jpg</v>
          </cell>
        </row>
        <row r="1366">
          <cell r="A1366" t="str">
            <v>16-A00-6010-2-112</v>
          </cell>
          <cell r="B1366" t="str">
            <v>https://iiif.dl.itc.u-tokyo.ac.jp/iiif/kunshujou/A00_6010/002/002_0035.tif/940,606,5036,3779/,300/0/default.jpg</v>
          </cell>
        </row>
        <row r="1367">
          <cell r="A1367" t="str">
            <v>16-A00-6010-5-62</v>
          </cell>
          <cell r="B1367" t="str">
            <v>https://iiif.dl.itc.u-tokyo.ac.jp/iiif/kunshujou/A00_6010/005/005_0021.tif/1704,566,526,1295/,300/0/default.jpg</v>
          </cell>
        </row>
        <row r="1368">
          <cell r="A1368" t="str">
            <v>16-A00-6010-13-112</v>
          </cell>
          <cell r="B1368" t="str">
            <v>https://iiif.dl.itc.u-tokyo.ac.jp/iiif/kunshujou/A00_6010/013/013_0038.tif/1061,2099,2503,1552/,300/0/default.jpg</v>
          </cell>
        </row>
        <row r="1369">
          <cell r="A1369" t="str">
            <v>16-A00-6010-4-355</v>
          </cell>
          <cell r="B1369" t="str">
            <v>https://iiif.dl.itc.u-tokyo.ac.jp/iiif/kunshujou/A00_6010/004/004_0043.tif/1566,3665,816,982/,300/0/default.jpg</v>
          </cell>
        </row>
        <row r="1370">
          <cell r="A1370" t="str">
            <v>16-A00-6010-12-94</v>
          </cell>
          <cell r="B1370" t="str">
            <v>https://iiif.dl.itc.u-tokyo.ac.jp/iiif/kunshujou/A00_6010/012/012_0015.tif/968,3754,664,775/,300/0/default.jpg</v>
          </cell>
        </row>
        <row r="1371">
          <cell r="A1371" t="str">
            <v>16-A00-6010-9-41</v>
          </cell>
          <cell r="B1371" t="str">
            <v>https://iiif.dl.itc.u-tokyo.ac.jp/iiif/kunshujou/A00_6010/009/009_0009.tif/862,2143,2196,2695/,300/0/default.jpg</v>
          </cell>
        </row>
        <row r="1372">
          <cell r="A1372" t="str">
            <v>16-A00-6010-1-21</v>
          </cell>
          <cell r="B1372" t="str">
            <v>https://iiif.dl.itc.u-tokyo.ac.jp/iiif/kunshujou/A00_6010/001/001_0005.tif/5103,3317,634,982/,300/0/default.jpg</v>
          </cell>
        </row>
        <row r="1373">
          <cell r="A1373" t="str">
            <v>16-A00-6010-12-112</v>
          </cell>
          <cell r="B1373" t="str">
            <v>https://iiif.dl.itc.u-tokyo.ac.jp/iiif/kunshujou/A00_6010/012/012_0022.tif/1706,3159,966,1307/,300/0/default.jpg</v>
          </cell>
        </row>
        <row r="1374">
          <cell r="A1374" t="str">
            <v>16-A00-6010-4-454</v>
          </cell>
          <cell r="B1374" t="str">
            <v>https://iiif.dl.itc.u-tokyo.ac.jp/iiif/kunshujou/A00_6010/004/004_0055.tif/4013,1839,703,735/,300/0/default.jpg</v>
          </cell>
        </row>
        <row r="1375">
          <cell r="A1375" t="str">
            <v>16-A00-6010-15-141</v>
          </cell>
          <cell r="B1375" t="str">
            <v>https://iiif.dl.itc.u-tokyo.ac.jp/iiif/kunshujou/A00_6010/015/015_0058.tif/2685,544,916,1290/,300/0/default.jpg</v>
          </cell>
        </row>
        <row r="1376">
          <cell r="A1376" t="str">
            <v>16-A00-6010-15-50</v>
          </cell>
          <cell r="B1376" t="str">
            <v>https://iiif.dl.itc.u-tokyo.ac.jp/iiif/kunshujou/A00_6010/015/015_0024.tif/903,949,2729,3990/,300/0/default.jpg</v>
          </cell>
        </row>
        <row r="1377">
          <cell r="A1377" t="str">
            <v>16-A00-6010-11-13</v>
          </cell>
          <cell r="B1377" t="str">
            <v>https://iiif.dl.itc.u-tokyo.ac.jp/iiif/kunshujou/A00_6010/011/011_0009.tif/1159,750,4905,3745/,300/0/default.jpg</v>
          </cell>
        </row>
        <row r="1378">
          <cell r="A1378" t="str">
            <v>16-A00-6010-8-14</v>
          </cell>
          <cell r="B1378" t="str">
            <v>https://iiif.dl.itc.u-tokyo.ac.jp/iiif/kunshujou/A00_6010/008/008_0007.tif/845,1227,966,3471/,300/0/default.jpg</v>
          </cell>
        </row>
        <row r="1379">
          <cell r="A1379" t="str">
            <v>16-A00-6010-5-141</v>
          </cell>
          <cell r="B1379" t="str">
            <v>https://iiif.dl.itc.u-tokyo.ac.jp/iiif/kunshujou/A00_6010/005/005_0035.tif/3740,776,2591,3524/,300/0/default.jpg</v>
          </cell>
        </row>
        <row r="1380">
          <cell r="A1380" t="str">
            <v>16-A00-6010-2-49</v>
          </cell>
          <cell r="B1380" t="str">
            <v>https://iiif.dl.itc.u-tokyo.ac.jp/iiif/kunshujou/A00_6010/002/002_0017.tif/827,557,2616,1585/,300/0/default.jpg</v>
          </cell>
        </row>
        <row r="1381">
          <cell r="A1381" t="str">
            <v>16-A00-6010-4-37</v>
          </cell>
          <cell r="B1381" t="str">
            <v>https://iiif.dl.itc.u-tokyo.ac.jp/iiif/kunshujou/A00_6010/004/004_0007.tif/3677,582,1180,1681/,300/0/default.jpg</v>
          </cell>
        </row>
        <row r="1382">
          <cell r="A1382" t="str">
            <v>16-A00-6010-4-141</v>
          </cell>
          <cell r="B1382" t="str">
            <v>https://iiif.dl.itc.u-tokyo.ac.jp/iiif/kunshujou/A00_6010/004/004_0018.tif/933,1854,756,2726/,300/0/default.jpg</v>
          </cell>
        </row>
        <row r="1383">
          <cell r="A1383" t="str">
            <v>16-A00-6010-10-163</v>
          </cell>
          <cell r="B1383" t="str">
            <v>https://iiif.dl.itc.u-tokyo.ac.jp/iiif/kunshujou/A00_6010/010/010_0048.tif/1156,550,4983,3938/,300/0/default.jpg</v>
          </cell>
        </row>
        <row r="1384">
          <cell r="A1384" t="str">
            <v>16-A00-6010-12-185</v>
          </cell>
          <cell r="B1384" t="str">
            <v>https://iiif.dl.itc.u-tokyo.ac.jp/iiif/kunshujou/A00_6010/012/012_0050.tif/1499,534,2029,4044/,300/0/default.jpg</v>
          </cell>
        </row>
        <row r="1385">
          <cell r="A1385" t="str">
            <v>16-A00-6010-4-268</v>
          </cell>
          <cell r="B1385" t="str">
            <v>https://iiif.dl.itc.u-tokyo.ac.jp/iiif/kunshujou/A00_6010/004/004_0030.tif/3619,549,1171,2089/,300/0/default.jpg</v>
          </cell>
        </row>
        <row r="1386">
          <cell r="A1386" t="str">
            <v>16-A00-6010-9-39</v>
          </cell>
          <cell r="B1386" t="str">
            <v>https://iiif.dl.itc.u-tokyo.ac.jp/iiif/kunshujou/A00_6010/009/009_0009.tif/2997,2175,836,1674/,300/0/default.jpg</v>
          </cell>
        </row>
        <row r="1387">
          <cell r="A1387" t="str">
            <v>16-A00-6010-3-185</v>
          </cell>
          <cell r="B1387" t="str">
            <v>https://iiif.dl.itc.u-tokyo.ac.jp/iiif/kunshujou/A00_6010/003/003_0057.tif/4443,650,1679,3587/,300/0/default.jpg</v>
          </cell>
        </row>
        <row r="1388">
          <cell r="A1388" t="str">
            <v>16-A00-6010-1-59</v>
          </cell>
          <cell r="B1388" t="str">
            <v>https://iiif.dl.itc.u-tokyo.ac.jp/iiif/kunshujou/A00_6010/001/001_0011.tif/3421,2554,279,677/,300/0/default.jpg</v>
          </cell>
        </row>
        <row r="1389">
          <cell r="A1389" t="str">
            <v>16-A00-6010-3-64</v>
          </cell>
          <cell r="B1389" t="str">
            <v>https://iiif.dl.itc.u-tokyo.ac.jp/iiif/kunshujou/A00_6010/003/003_0027.tif/4250,584,1804,2381/,300/0/default.jpg</v>
          </cell>
        </row>
        <row r="1390">
          <cell r="A1390" t="str">
            <v>16-A00-6010-14-7</v>
          </cell>
          <cell r="B1390" t="str">
            <v>https://iiif.dl.itc.u-tokyo.ac.jp/iiif/kunshujou/A00_6010/014/014_0006.tif/1673,1322,4823,3601/,300/0/default.jpg</v>
          </cell>
        </row>
        <row r="1391">
          <cell r="A1391" t="str">
            <v>16-A00-6010-14-7</v>
          </cell>
          <cell r="B1391" t="str">
            <v>https://iiif.dl.itc.u-tokyo.ac.jp/iiif/kunshujou/A00_6010/014/014_0007.tif/1665,1330,4628,3578/,300/0/default.jpg</v>
          </cell>
        </row>
        <row r="1392">
          <cell r="A1392" t="str">
            <v>16-A00-6010-14-7</v>
          </cell>
          <cell r="B1392" t="str">
            <v>https://iiif.dl.itc.u-tokyo.ac.jp/iiif/kunshujou/A00_6010/014/014_0008.tif/1663,1328,4531,3597/,300/0/default.jpg</v>
          </cell>
        </row>
        <row r="1393">
          <cell r="A1393" t="str">
            <v>16-A00-6010-14-7</v>
          </cell>
          <cell r="B1393" t="str">
            <v>https://iiif.dl.itc.u-tokyo.ac.jp/iiif/kunshujou/A00_6010/014/014_0009.tif/1671,1328,4523,3597/,300/0/default.jpg</v>
          </cell>
        </row>
        <row r="1394">
          <cell r="A1394" t="str">
            <v>16-A00-6010-4-287</v>
          </cell>
          <cell r="B1394" t="str">
            <v>https://iiif.dl.itc.u-tokyo.ac.jp/iiif/kunshujou/A00_6010/004/004_0031.tif/2823,3665,612,872/,300/0/default.jpg</v>
          </cell>
        </row>
        <row r="1395">
          <cell r="A1395" t="str">
            <v>16-A00-6010-7-27</v>
          </cell>
          <cell r="B1395" t="str">
            <v>https://iiif.dl.itc.u-tokyo.ac.jp/iiif/kunshujou/A00_6010/007/007_0016.tif/1017,630,2564,3872/,300/0/default.jpg</v>
          </cell>
        </row>
        <row r="1396">
          <cell r="A1396" t="str">
            <v>16-A00-6010-1-163</v>
          </cell>
          <cell r="B1396" t="str">
            <v>https://iiif.dl.itc.u-tokyo.ac.jp/iiif/kunshujou/A00_6010/001/001_0028.tif/926,3016,590,817/,300/0/default.jpg</v>
          </cell>
        </row>
        <row r="1397">
          <cell r="A1397" t="str">
            <v>16-A00-6010-14-92</v>
          </cell>
          <cell r="B1397" t="str">
            <v>https://iiif.dl.itc.u-tokyo.ac.jp/iiif/kunshujou/A00_6010/014/014_0051.tif/1549,466,2122,1329/,300/0/default.jpg</v>
          </cell>
        </row>
        <row r="1398">
          <cell r="A1398" t="str">
            <v>16-A00-6010-13-79</v>
          </cell>
          <cell r="B1398" t="str">
            <v>https://iiif.dl.itc.u-tokyo.ac.jp/iiif/kunshujou/A00_6010/013/013_0033.tif/4123,1943,2271,1583/,300/0/default.jpg</v>
          </cell>
        </row>
        <row r="1399">
          <cell r="A1399" t="str">
            <v>16-A00-6010-11-44</v>
          </cell>
          <cell r="B1399" t="str">
            <v>https://iiif.dl.itc.u-tokyo.ac.jp/iiif/kunshujou/A00_6010/011/011_0044.tif/965,585,5181,3985/,300/0/default.jpg</v>
          </cell>
        </row>
        <row r="1400">
          <cell r="A1400" t="str">
            <v>16-A00-6010-4-403</v>
          </cell>
          <cell r="B1400" t="str">
            <v>https://iiif.dl.itc.u-tokyo.ac.jp/iiif/kunshujou/A00_6010/004/004_0049.tif/3573,592,2527,3845/,300/0/default.jpg</v>
          </cell>
        </row>
        <row r="1401">
          <cell r="A1401" t="str">
            <v>16-A00-6010-15-116</v>
          </cell>
          <cell r="B1401" t="str">
            <v>https://iiif.dl.itc.u-tokyo.ac.jp/iiif/kunshujou/A00_6010/015/015_0050.tif/910,552,2566,1718/,300/0/default.jpg</v>
          </cell>
        </row>
        <row r="1402">
          <cell r="A1402" t="str">
            <v>16-A00-6010-4-116</v>
          </cell>
          <cell r="B1402" t="str">
            <v>https://iiif.dl.itc.u-tokyo.ac.jp/iiif/kunshujou/A00_6010/004/004_0016.tif/5180,1792,707,504/,300/0/default.jpg</v>
          </cell>
        </row>
        <row r="1403">
          <cell r="A1403" t="str">
            <v>16-A00-6010-4-60</v>
          </cell>
          <cell r="B1403" t="str">
            <v>https://iiif.dl.itc.u-tokyo.ac.jp/iiif/kunshujou/A00_6010/004/004_0010.tif/3603,1735,694,1043/,300/0/default.jpg</v>
          </cell>
        </row>
        <row r="1404">
          <cell r="A1404" t="str">
            <v>16-A00-6010-5-116</v>
          </cell>
          <cell r="B1404" t="str">
            <v>https://iiif.dl.itc.u-tokyo.ac.jp/iiif/kunshujou/A00_6010/005/005_0029.tif/2105,1573,1375,2853/,300/0/default.jpg</v>
          </cell>
        </row>
        <row r="1405">
          <cell r="A1405" t="str">
            <v>16-A00-6010-13-96</v>
          </cell>
          <cell r="B1405" t="str">
            <v>https://iiif.dl.itc.u-tokyo.ac.jp/iiif/kunshujou/A00_6010/013/013_0036.tif/3991,518,2545,1564/,300/0/default.jpg</v>
          </cell>
        </row>
        <row r="1406">
          <cell r="A1406" t="str">
            <v>16-A00-6010-8-43</v>
          </cell>
          <cell r="B1406" t="str">
            <v>https://iiif.dl.itc.u-tokyo.ac.jp/iiif/kunshujou/A00_6010/008/008_0015.tif/827,531,1522,2051/,300/0/default.jpg</v>
          </cell>
        </row>
        <row r="1407">
          <cell r="A1407" t="str">
            <v>16-A00-6010-12-54</v>
          </cell>
          <cell r="B1407" t="str">
            <v>https://iiif.dl.itc.u-tokyo.ac.jp/iiif/kunshujou/A00_6010/012/012_0013.tif/4006,502,1061,2528/,300/0/default.jpg</v>
          </cell>
        </row>
        <row r="1408">
          <cell r="A1408" t="str">
            <v>16-A00-6010-10-69</v>
          </cell>
          <cell r="B1408" t="str">
            <v>https://iiif.dl.itc.u-tokyo.ac.jp/iiif/kunshujou/A00_6010/010/010_0014.tif/2416,1947,3581,2466/,300/0/default.jpg</v>
          </cell>
        </row>
        <row r="1409">
          <cell r="A1409" t="str">
            <v>16-A00-6010-4-395</v>
          </cell>
          <cell r="B1409" t="str">
            <v>https://iiif.dl.itc.u-tokyo.ac.jp/iiif/kunshujou/A00_6010/004/004_0047.tif/1791,3253,920,1318/,300/0/default.jpg</v>
          </cell>
        </row>
        <row r="1410">
          <cell r="A1410" t="str">
            <v>16-A00-6010-9-81</v>
          </cell>
          <cell r="B1410" t="str">
            <v>https://iiif.dl.itc.u-tokyo.ac.jp/iiif/kunshujou/A00_6010/009/009_0016.tif/1028,3251,1817,1627/,300/0/default.jpg</v>
          </cell>
        </row>
        <row r="1411">
          <cell r="A1411" t="str">
            <v>16-A00-6010-9-127</v>
          </cell>
          <cell r="B1411" t="str">
            <v>https://iiif.dl.itc.u-tokyo.ac.jp/iiif/kunshujou/A00_6010/009/009_0028.tif/870,696,5810,2600/,300/0/default.jpg</v>
          </cell>
        </row>
        <row r="1412">
          <cell r="A1412" t="str">
            <v>16-A00-6010-10-134</v>
          </cell>
          <cell r="B1412" t="str">
            <v>https://iiif.dl.itc.u-tokyo.ac.jp/iiif/kunshujou/A00_6010/010/010_0034.tif/3729,2841,2199,1506/,300/0/default.jpg</v>
          </cell>
        </row>
        <row r="1413">
          <cell r="A1413" t="str">
            <v>16-A00-6010-1-134</v>
          </cell>
          <cell r="B1413" t="str">
            <v>https://iiif.dl.itc.u-tokyo.ac.jp/iiif/kunshujou/A00_6010/001/001_0021.tif/4382,483,1397,3737/,300/0/default.jpg</v>
          </cell>
        </row>
        <row r="1414">
          <cell r="A1414" t="str">
            <v>16-A00-6010-7-70</v>
          </cell>
          <cell r="B1414" t="str">
            <v>https://iiif.dl.itc.u-tokyo.ac.jp/iiif/kunshujou/A00_6010/007/007_0043.tif/1077,608,5062,3902/,300/0/default.jpg</v>
          </cell>
        </row>
        <row r="1415">
          <cell r="A1415" t="str">
            <v>16-A00-6010-3-33</v>
          </cell>
          <cell r="B1415" t="str">
            <v>https://iiif.dl.itc.u-tokyo.ac.jp/iiif/kunshujou/A00_6010/003/003_0014.tif/3559,3288,2385,1163/,300/0/default.jpg</v>
          </cell>
        </row>
        <row r="1416">
          <cell r="A1416" t="str">
            <v>16-A00-6010-10-86</v>
          </cell>
          <cell r="B1416" t="str">
            <v>https://iiif.dl.itc.u-tokyo.ac.jp/iiif/kunshujou/A00_6010/010/010_0018.tif/3528,2760,937,1565/,300/0/default.jpg</v>
          </cell>
        </row>
        <row r="1417">
          <cell r="A1417" t="str">
            <v>16-A00-6010-15-11</v>
          </cell>
          <cell r="B1417" t="str">
            <v>https://iiif.dl.itc.u-tokyo.ac.jp/iiif/kunshujou/A00_6010/015/015_0006.tif/956,1700,2300,3181/,300/0/default.jpg</v>
          </cell>
        </row>
        <row r="1418">
          <cell r="A1418" t="str">
            <v>16-A00-6010-15-100</v>
          </cell>
          <cell r="B1418" t="str">
            <v>https://iiif.dl.itc.u-tokyo.ac.jp/iiif/kunshujou/A00_6010/015/015_0046.tif/932,558,2010,1940/,300/0/default.jpg</v>
          </cell>
        </row>
        <row r="1419">
          <cell r="A1419" t="str">
            <v>16-A00-6010-4-415</v>
          </cell>
          <cell r="B1419" t="str">
            <v>https://iiif.dl.itc.u-tokyo.ac.jp/iiif/kunshujou/A00_6010/004/004_0051.tif/3579,666,455,616/,300/0/default.jpg</v>
          </cell>
        </row>
        <row r="1420">
          <cell r="A1420" t="str">
            <v>16-A00-6010-12-202</v>
          </cell>
          <cell r="B1420" t="str">
            <v>https://iiif.dl.itc.u-tokyo.ac.jp/iiif/kunshujou/A00_6010/012/012_0062.tif/944,553,5273,4520/,300/0/default.jpg</v>
          </cell>
        </row>
        <row r="1421">
          <cell r="A1421" t="str">
            <v>16-A00-6010-3-8</v>
          </cell>
          <cell r="B1421" t="str">
            <v>https://iiif.dl.itc.u-tokyo.ac.jp/iiif/kunshujou/A00_6010/003/003_0005.tif/3653,634,2229,2645/,300/0/default.jpg</v>
          </cell>
        </row>
        <row r="1422">
          <cell r="A1422" t="str">
            <v>16-A00-6010-4-99</v>
          </cell>
          <cell r="B1422" t="str">
            <v>https://iiif.dl.itc.u-tokyo.ac.jp/iiif/kunshujou/A00_6010/004/004_0014.tif/2700,2362,623,655/,300/0/default.jpg</v>
          </cell>
        </row>
        <row r="1423">
          <cell r="A1423" t="str">
            <v>16-A00-6010-7-109</v>
          </cell>
          <cell r="B1423" t="str">
            <v>https://iiif.dl.itc.u-tokyo.ac.jp/iiif/kunshujou/A00_6010/007/007_0072.tif/1047,600,2549,3955/,300/0/default.jpg</v>
          </cell>
        </row>
        <row r="1424">
          <cell r="A1424" t="str">
            <v>16-A00-6010-14-100</v>
          </cell>
          <cell r="B1424" t="str">
            <v>https://iiif.dl.itc.u-tokyo.ac.jp/iiif/kunshujou/A00_6010/014/014_0052.tif/2006,1229,463,1022/,300/0/default.jpg</v>
          </cell>
        </row>
        <row r="1425">
          <cell r="A1425" t="str">
            <v>16-A00-6010-11-52</v>
          </cell>
          <cell r="B1425" t="str">
            <v>https://iiif.dl.itc.u-tokyo.ac.jp/iiif/kunshujou/A00_6010/011/011_0057.tif/1000,598,1102,3308/,300/0/default.jpg</v>
          </cell>
        </row>
        <row r="1426">
          <cell r="A1426" t="str">
            <v>16-A00-6010-8-55</v>
          </cell>
          <cell r="B1426" t="str">
            <v>https://iiif.dl.itc.u-tokyo.ac.jp/iiif/kunshujou/A00_6010/008/008_0019.tif/814,511,2866,4221/,300/0/default.jpg</v>
          </cell>
        </row>
        <row r="1427">
          <cell r="A1427" t="str">
            <v>16-A00-6010-13-80</v>
          </cell>
          <cell r="B1427" t="str">
            <v>https://iiif.dl.itc.u-tokyo.ac.jp/iiif/kunshujou/A00_6010/013/013_0033.tif/4114,3480,2224,1507/,300/0/default.jpg</v>
          </cell>
        </row>
        <row r="1428">
          <cell r="A1428" t="str">
            <v>16-A00-6010-5-100</v>
          </cell>
          <cell r="B1428" t="str">
            <v>https://iiif.dl.itc.u-tokyo.ac.jp/iiif/kunshujou/A00_6010/005/005_0026.tif/2834,3501,654,887/,300/0/default.jpg</v>
          </cell>
        </row>
        <row r="1429">
          <cell r="A1429" t="str">
            <v>16-A00-6010-4-76</v>
          </cell>
          <cell r="B1429" t="str">
            <v>https://iiif.dl.itc.u-tokyo.ac.jp/iiif/kunshujou/A00_6010/004/004_0012.tif/4518,2284,1404,2174/,300/0/default.jpg</v>
          </cell>
        </row>
        <row r="1430">
          <cell r="A1430" t="str">
            <v>16-A00-6010-4-100</v>
          </cell>
          <cell r="B1430" t="str">
            <v>https://iiif.dl.itc.u-tokyo.ac.jp/iiif/kunshujou/A00_6010/004/004_0014.tif/2626,3010,764,1575/,300/0/default.jpg</v>
          </cell>
        </row>
        <row r="1431">
          <cell r="A1431" t="str">
            <v>16-A00-6010-10-122</v>
          </cell>
          <cell r="B1431" t="str">
            <v>https://iiif.dl.itc.u-tokyo.ac.jp/iiif/kunshujou/A00_6010/010/010_0031.tif/3457,620,2430,3857/,300/0/default.jpg</v>
          </cell>
        </row>
        <row r="1432">
          <cell r="A1432" t="str">
            <v>16-A00-6010-7-89</v>
          </cell>
          <cell r="B1432" t="str">
            <v>https://iiif.dl.itc.u-tokyo.ac.jp/iiif/kunshujou/A00_6010/007/007_0056.tif/942,570,2564,3027/,300/0/default.jpg</v>
          </cell>
        </row>
        <row r="1433">
          <cell r="A1433" t="str">
            <v>16-A00-6010-9-131</v>
          </cell>
          <cell r="B1433" t="str">
            <v>https://iiif.dl.itc.u-tokyo.ac.jp/iiif/kunshujou/A00_6010/009/009_0028.tif/2222,3432,1374,1224/,300/0/default.jpg</v>
          </cell>
        </row>
        <row r="1434">
          <cell r="A1434" t="str">
            <v>16-A00-6010-4-229</v>
          </cell>
          <cell r="B1434" t="str">
            <v>https://iiif.dl.itc.u-tokyo.ac.jp/iiif/kunshujou/A00_6010/004/004_0026.tif/2650,2046,739,1095/,300/0/default.jpg</v>
          </cell>
        </row>
        <row r="1435">
          <cell r="A1435" t="str">
            <v>16-A00-6010-9-97</v>
          </cell>
          <cell r="B1435" t="str">
            <v>https://iiif.dl.itc.u-tokyo.ac.jp/iiif/kunshujou/A00_6010/009/009_0019.tif/915,2173,2359,2722/,300/0/default.jpg</v>
          </cell>
        </row>
        <row r="1436">
          <cell r="A1436" t="str">
            <v>16-A00-6010-15-3</v>
          </cell>
          <cell r="B1436" t="str">
            <v>https://iiif.dl.itc.u-tokyo.ac.jp/iiif/kunshujou/A00_6010/015/015_0002.tif/922,568,2670,2659/,300/0/default.jpg</v>
          </cell>
        </row>
        <row r="1437">
          <cell r="A1437" t="str">
            <v>16-A00-6010-4-383</v>
          </cell>
          <cell r="B1437" t="str">
            <v>https://iiif.dl.itc.u-tokyo.ac.jp/iiif/kunshujou/A00_6010/004/004_0046.tif/3523,3538,559,954/,300/0/default.jpg</v>
          </cell>
        </row>
        <row r="1438">
          <cell r="A1438" t="str">
            <v>16-A00-6010-12-42</v>
          </cell>
          <cell r="B1438" t="str">
            <v>https://iiif.dl.itc.u-tokyo.ac.jp/iiif/kunshujou/A00_6010/012/012_0010.tif/4339,3113,512,709/,300/0/default.jpg</v>
          </cell>
        </row>
        <row r="1439">
          <cell r="A1439" t="str">
            <v>16-A00-6010-10-90</v>
          </cell>
          <cell r="B1439" t="str">
            <v>https://iiif.dl.itc.u-tokyo.ac.jp/iiif/kunshujou/A00_6010/010/010_0020.tif/2219,613,3697,2672/,300/0/default.jpg</v>
          </cell>
        </row>
        <row r="1440">
          <cell r="A1440" t="str">
            <v>16-A00-6010-9-78</v>
          </cell>
          <cell r="B1440" t="str">
            <v>https://iiif.dl.itc.u-tokyo.ac.jp/iiif/kunshujou/A00_6010/009/009_0016.tif/5053,3693,860,955/,300/0/default.jpg</v>
          </cell>
        </row>
        <row r="1441">
          <cell r="A1441" t="str">
            <v>16-A00-6010-3-25</v>
          </cell>
          <cell r="B1441" t="str">
            <v>https://iiif.dl.itc.u-tokyo.ac.jp/iiif/kunshujou/A00_6010/003/003_0009.tif/980,2750,1095,1824/,300/0/default.jpg</v>
          </cell>
        </row>
        <row r="1442">
          <cell r="A1442" t="str">
            <v>16-A00-6010-1-18</v>
          </cell>
          <cell r="B1442" t="str">
            <v>https://iiif.dl.itc.u-tokyo.ac.jp/iiif/kunshujou/A00_6010/001/001_0004.tif/780,3320,667,977/,300/0/default.jpg</v>
          </cell>
        </row>
        <row r="1443">
          <cell r="A1443" t="str">
            <v>16-A00-6010-1-122</v>
          </cell>
          <cell r="B1443" t="str">
            <v>https://iiif.dl.itc.u-tokyo.ac.jp/iiif/kunshujou/A00_6010/001/001_0019.tif/2356,2988,1038,1288/,300/0/default.jpg</v>
          </cell>
        </row>
        <row r="1444">
          <cell r="A1444" t="str">
            <v>16-A00-6010-7-66</v>
          </cell>
          <cell r="B1444" t="str">
            <v>https://iiif.dl.itc.u-tokyo.ac.jp/iiif/kunshujou/A00_6010/007/007_0041.tif/3658,959,2571,3237/,300/0/default.jpg</v>
          </cell>
        </row>
        <row r="1445">
          <cell r="A1445" t="str">
            <v>16-A00-6010-13-38</v>
          </cell>
          <cell r="B1445" t="str">
            <v>https://iiif.dl.itc.u-tokyo.ac.jp/iiif/kunshujou/A00_6010/013/013_0015.tif/794,683,2939,2003/,300/0/default.jpg</v>
          </cell>
        </row>
        <row r="1446">
          <cell r="A1446" t="str">
            <v>16-A00-6010-15-157</v>
          </cell>
          <cell r="B1446" t="str">
            <v>https://iiif.dl.itc.u-tokyo.ac.jp/iiif/kunshujou/A00_6010/015/015_0064.tif/864,1424,2690,3469/,300/0/default.jpg</v>
          </cell>
        </row>
        <row r="1447">
          <cell r="A1447" t="str">
            <v>16-A00-6010-15-46</v>
          </cell>
          <cell r="B1447" t="str">
            <v>https://iiif.dl.itc.u-tokyo.ac.jp/iiif/kunshujou/A00_6010/015/015_0021.tif/970,1851,2704,3059/,300/0/default.jpg</v>
          </cell>
        </row>
        <row r="1448">
          <cell r="A1448" t="str">
            <v>16-A00-6010-4-442</v>
          </cell>
          <cell r="B1448" t="str">
            <v>https://iiif.dl.itc.u-tokyo.ac.jp/iiif/kunshujou/A00_6010/004/004_0054.tif/2254,602,532,678/,300/0/default.jpg</v>
          </cell>
        </row>
        <row r="1449">
          <cell r="A1449" t="str">
            <v>16-A00-6010-4-157</v>
          </cell>
          <cell r="B1449" t="str">
            <v>https://iiif.dl.itc.u-tokyo.ac.jp/iiif/kunshujou/A00_6010/004/004_0021.tif/4711,1839,567,560/,300/0/default.jpg</v>
          </cell>
        </row>
        <row r="1450">
          <cell r="A1450" t="str">
            <v>16-A00-6010-4-21</v>
          </cell>
          <cell r="B1450" t="str">
            <v>https://iiif.dl.itc.u-tokyo.ac.jp/iiif/kunshujou/A00_6010/004/004_0005.tif/974,2805,2343,1703/,300/0/default.jpg</v>
          </cell>
        </row>
        <row r="1451">
          <cell r="A1451" t="str">
            <v>16-A00-6010-5-157</v>
          </cell>
          <cell r="B1451" t="str">
            <v>https://iiif.dl.itc.u-tokyo.ac.jp/iiif/kunshujou/A00_6010/005/005_0042.tif/4453,702,1763,3650/,300/0/default.jpg</v>
          </cell>
        </row>
        <row r="1452">
          <cell r="A1452" t="str">
            <v>16-A00-6010-10-28</v>
          </cell>
          <cell r="B1452" t="str">
            <v>https://iiif.dl.itc.u-tokyo.ac.jp/iiif/kunshujou/A00_6010/010/010_0008.tif/5026,534,936,1751/,300/0/default.jpg</v>
          </cell>
        </row>
        <row r="1453">
          <cell r="A1453" t="str">
            <v>16-A00-6010-12-15</v>
          </cell>
          <cell r="B1453" t="str">
            <v>https://iiif.dl.itc.u-tokyo.ac.jp/iiif/kunshujou/A00_6010/012/012_0005.tif/953,3384,791,1020/,300/0/default.jpg</v>
          </cell>
        </row>
        <row r="1454">
          <cell r="A1454" t="str">
            <v>16-A00-6010-12-193</v>
          </cell>
          <cell r="B1454" t="str">
            <v>https://iiif.dl.itc.u-tokyo.ac.jp/iiif/kunshujou/A00_6010/012/012_0056.tif/682,676,5376,3853/,300/0/default.jpg</v>
          </cell>
        </row>
        <row r="1455">
          <cell r="A1455" t="str">
            <v>16-A00-6010-11-4</v>
          </cell>
          <cell r="B1455" t="str">
            <v>https://iiif.dl.itc.u-tokyo.ac.jp/iiif/kunshujou/A00_6010/011/011_0004.tif/5082,607,1128,3123/,300/0/default.jpg</v>
          </cell>
        </row>
        <row r="1456">
          <cell r="A1456" t="str">
            <v>16-A00-6010-14-84</v>
          </cell>
          <cell r="B1456" t="str">
            <v>https://iiif.dl.itc.u-tokyo.ac.jp/iiif/kunshujou/A00_6010/014/014_0050.tif/5517,599,947,1710/,300/0/default.jpg</v>
          </cell>
        </row>
        <row r="1457">
          <cell r="A1457" t="str">
            <v>16-A00-6010-7-31</v>
          </cell>
          <cell r="B1457" t="str">
            <v>https://iiif.dl.itc.u-tokyo.ac.jp/iiif/kunshujou/A00_6010/007/007_0019.tif/541,559,4179,3922/,300/0/default.jpg</v>
          </cell>
        </row>
        <row r="1458">
          <cell r="A1458" t="str">
            <v>16-A00-6010-1-175</v>
          </cell>
          <cell r="B1458" t="str">
            <v>https://iiif.dl.itc.u-tokyo.ac.jp/iiif/kunshujou/A00_6010/001/001_0032.tif/2886,490,2995,2186/,300/0/default.jpg</v>
          </cell>
        </row>
        <row r="1459">
          <cell r="A1459" t="str">
            <v>16-A00-6010-4-291</v>
          </cell>
          <cell r="B1459" t="str">
            <v>https://iiif.dl.itc.u-tokyo.ac.jp/iiif/kunshujou/A00_6010/004/004_0032.tif/1126,700,4710,3656/,300/0/default.jpg</v>
          </cell>
        </row>
        <row r="1460">
          <cell r="A1460" t="str">
            <v>16-A00-6010-3-72</v>
          </cell>
          <cell r="B1460" t="str">
            <v>https://iiif.dl.itc.u-tokyo.ac.jp/iiif/kunshujou/A00_6010/003/003_0028.tif/1061,584,4882,1905/,300/0/default.jpg</v>
          </cell>
        </row>
        <row r="1461">
          <cell r="A1461" t="str">
            <v>16-A00-6010-3-193</v>
          </cell>
          <cell r="B1461" t="str">
            <v>https://iiif.dl.itc.u-tokyo.ac.jp/iiif/kunshujou/A00_6010/003/003_0060.tif/1329,797,4709,3472/,300/0/default.jpg</v>
          </cell>
        </row>
        <row r="1462">
          <cell r="A1462" t="str">
            <v>16-A00-6010-6-67</v>
          </cell>
          <cell r="B1462" t="str">
            <v>https://iiif.dl.itc.u-tokyo.ac.jp/iiif/kunshujou/A00_6010/006/006_0038.tif/1085,683,5047,3760/,300/0/default.jpg</v>
          </cell>
        </row>
        <row r="1463">
          <cell r="A1463" t="str">
            <v>16-A00-6010-2-24</v>
          </cell>
          <cell r="B1463" t="str">
            <v>https://iiif.dl.itc.u-tokyo.ac.jp/iiif/kunshujou/A00_6010/002/002_0007.tif/776,545,5137,3419/,300/0/default.jpg</v>
          </cell>
        </row>
        <row r="1464">
          <cell r="A1464" t="str">
            <v>16-A00-6010-11-91</v>
          </cell>
          <cell r="B1464" t="str">
            <v>https://iiif.dl.itc.u-tokyo.ac.jp/iiif/kunshujou/A00_6010/011/011_0074.tif/1189,2650,2115,1651/,300/0/default.jpg</v>
          </cell>
        </row>
        <row r="1465">
          <cell r="A1465" t="str">
            <v>16-A00-6010-13-43</v>
          </cell>
          <cell r="B1465" t="str">
            <v>https://iiif.dl.itc.u-tokyo.ac.jp/iiif/kunshujou/A00_6010/013/013_0019.tif/3833,565,700,3531/,300/0/default.jpg</v>
          </cell>
        </row>
        <row r="1466">
          <cell r="A1466" t="str">
            <v>16-A00-6010-1-227</v>
          </cell>
          <cell r="B1466" t="str">
            <v>https://iiif.dl.itc.u-tokyo.ac.jp/iiif/kunshujou/A00_6010/001/001_0042.tif/2181,3045,584,1126/,300/0/default.jpg</v>
          </cell>
        </row>
        <row r="1467">
          <cell r="A1467" t="str">
            <v>16-A00-6010-6-88</v>
          </cell>
          <cell r="B1467" t="str">
            <v>https://iiif.dl.itc.u-tokyo.ac.jp/iiif/kunshujou/A00_6010/006/006_0060.tif/1122,623,5032,3850/,300/0/default.jpg</v>
          </cell>
        </row>
        <row r="1468">
          <cell r="A1468" t="str">
            <v>16-A00-6010-4-439</v>
          </cell>
          <cell r="B1468" t="str">
            <v>https://iiif.dl.itc.u-tokyo.ac.jp/iiif/kunshujou/A00_6010/004/004_0054.tif/4863,2353,1270,2240/,300/0/default.jpg</v>
          </cell>
        </row>
        <row r="1469">
          <cell r="A1469" t="str">
            <v>16-A00-6010-13-107</v>
          </cell>
          <cell r="B1469" t="str">
            <v>https://iiif.dl.itc.u-tokyo.ac.jp/iiif/kunshujou/A00_6010/013/013_0037.tif/1197,3678,2248,1288/,300/0/default.jpg</v>
          </cell>
        </row>
        <row r="1470">
          <cell r="A1470" t="str">
            <v>16-A00-6010-5-77</v>
          </cell>
          <cell r="B1470" t="str">
            <v>https://iiif.dl.itc.u-tokyo.ac.jp/iiif/kunshujou/A00_6010/005/005_0023.tif/1162,3313,841,1187/,300/0/default.jpg</v>
          </cell>
        </row>
        <row r="1471">
          <cell r="A1471" t="str">
            <v>16-A00-6010-12-107</v>
          </cell>
          <cell r="B1471" t="str">
            <v>https://iiif.dl.itc.u-tokyo.ac.jp/iiif/kunshujou/A00_6010/012/012_0021.tif/1029,532,1192,2128/,300/0/default.jpg</v>
          </cell>
        </row>
        <row r="1472">
          <cell r="A1472" t="str">
            <v>16-A00-6010-1-34</v>
          </cell>
          <cell r="B1472" t="str">
            <v>https://iiif.dl.itc.u-tokyo.ac.jp/iiif/kunshujou/A00_6010/001/001_0006.tif/2802,2936,496,664/,300/0/default.jpg</v>
          </cell>
        </row>
        <row r="1473">
          <cell r="A1473" t="str">
            <v>16-A00-6010-9-54</v>
          </cell>
          <cell r="B1473" t="str">
            <v>https://iiif.dl.itc.u-tokyo.ac.jp/iiif/kunshujou/A00_6010/009/009_0011.tif/2878,3274,1018,1406/,300/0/default.jpg</v>
          </cell>
        </row>
        <row r="1474">
          <cell r="A1474" t="str">
            <v>16-A00-6010-4-340</v>
          </cell>
          <cell r="B1474" t="str">
            <v>https://iiif.dl.itc.u-tokyo.ac.jp/iiif/kunshujou/A00_6010/004/004_0041.tif/4921,497,1019,3020/,300/0/default.jpg</v>
          </cell>
        </row>
        <row r="1475">
          <cell r="A1475" t="str">
            <v>16-A00-6010-12-81</v>
          </cell>
          <cell r="B1475" t="str">
            <v>https://iiif.dl.itc.u-tokyo.ac.jp/iiif/kunshujou/A00_6010/012/012_0015.tif/3734,2800,716,994/,300/0/default.jpg</v>
          </cell>
        </row>
        <row r="1476">
          <cell r="A1476" t="str">
            <v>16-A00-6010-10-53</v>
          </cell>
          <cell r="B1476" t="str">
            <v>https://iiif.dl.itc.u-tokyo.ac.jp/iiif/kunshujou/A00_6010/010/010_0010.tif/3478,2620,2534,1868/,300/0/default.jpg</v>
          </cell>
        </row>
        <row r="1477">
          <cell r="A1477" t="str">
            <v>16-A00-6010-4-205</v>
          </cell>
          <cell r="B1477" t="str">
            <v>https://iiif.dl.itc.u-tokyo.ac.jp/iiif/kunshujou/A00_6010/004/004_0025.tif/5125,2454,911,769/,300/0/default.jpg</v>
          </cell>
        </row>
        <row r="1478">
          <cell r="A1478" t="str">
            <v>16-A00-6010-3-107</v>
          </cell>
          <cell r="B1478" t="str">
            <v>https://iiif.dl.itc.u-tokyo.ac.jp/iiif/kunshujou/A00_6010/003/003_0037.tif/3100,811,357,873/,300/0/default.jpg</v>
          </cell>
        </row>
        <row r="1479">
          <cell r="A1479" t="str">
            <v>16-A00-6010-5-98</v>
          </cell>
          <cell r="B1479" t="str">
            <v>https://iiif.dl.itc.u-tokyo.ac.jp/iiif/kunshujou/A00_6010/005/005_0026.tif/4570,3432,678,911/,300/0/default.jpg</v>
          </cell>
        </row>
        <row r="1480">
          <cell r="A1480" t="str">
            <v>16-A00-6010-14-10</v>
          </cell>
          <cell r="B1480" t="str">
            <v>https://iiif.dl.itc.u-tokyo.ac.jp/iiif/kunshujou/A00_6010/014/014_0013.tif/1556,1317,4963,3580/,300/0/default.jpg</v>
          </cell>
        </row>
        <row r="1481">
          <cell r="A1481" t="str">
            <v>16-A00-6010-2-107</v>
          </cell>
          <cell r="B1481" t="str">
            <v>https://iiif.dl.itc.u-tokyo.ac.jp/iiif/kunshujou/A00_6010/002/002_0033.tif/898,570,5054,3880/,300/0/default.jpg</v>
          </cell>
        </row>
        <row r="1482">
          <cell r="A1482" t="str">
            <v>16-A00-6010-5-205</v>
          </cell>
          <cell r="B1482" t="str">
            <v>https://iiif.dl.itc.u-tokyo.ac.jp/iiif/kunshujou/A00_6010/005/005_0059.tif/3699,912,2361,3472/,300/0/default.jpg</v>
          </cell>
        </row>
        <row r="1483">
          <cell r="A1483" t="str">
            <v>16-A00-6010-2-73</v>
          </cell>
          <cell r="B1483" t="str">
            <v>https://iiif.dl.itc.u-tokyo.ac.jp/iiif/kunshujou/A00_6010/002/002_0025.tif/3581,2341,2261,2111/,300/0/default.jpg</v>
          </cell>
        </row>
        <row r="1484">
          <cell r="A1484" t="str">
            <v>16-A00-6010-6-30</v>
          </cell>
          <cell r="B1484" t="str">
            <v>https://iiif.dl.itc.u-tokyo.ac.jp/iiif/kunshujou/A00_6010/006/006_0017.tif/3994,558,2033,3949/,300/0/default.jpg</v>
          </cell>
        </row>
        <row r="1485">
          <cell r="A1485" t="str">
            <v>16-A00-6010-15-85</v>
          </cell>
          <cell r="B1485" t="str">
            <v>https://iiif.dl.itc.u-tokyo.ac.jp/iiif/kunshujou/A00_6010/015/015_0043.tif/4397,2139,2099,2753/,300/0/default.jpg</v>
          </cell>
        </row>
        <row r="1486">
          <cell r="A1486" t="str">
            <v>16-A00-6010-4-481</v>
          </cell>
          <cell r="B1486" t="str">
            <v>https://iiif.dl.itc.u-tokyo.ac.jp/iiif/kunshujou/A00_6010/004/004_0058.tif/1039,712,3112,2240/,300/0/default.jpg</v>
          </cell>
        </row>
        <row r="1487">
          <cell r="A1487" t="str">
            <v>16-A00-6010-12-1</v>
          </cell>
          <cell r="B1487" t="str">
            <v>https://iiif.dl.itc.u-tokyo.ac.jp/iiif/kunshujou/A00_6010/012/012_0002.tif/3561,802,2360,3418/,300/0/default.jpg</v>
          </cell>
        </row>
        <row r="1488">
          <cell r="A1488" t="str">
            <v>16-A00-6010-4-194</v>
          </cell>
          <cell r="B1488" t="str">
            <v>https://iiif.dl.itc.u-tokyo.ac.jp/iiif/kunshujou/A00_6010/004/004_0024.tif/2400,604,951,1208/,300/0/default.jpg</v>
          </cell>
        </row>
        <row r="1489">
          <cell r="A1489" t="str">
            <v>16-A00-6010-5-194</v>
          </cell>
          <cell r="B1489" t="str">
            <v>https://iiif.dl.itc.u-tokyo.ac.jp/iiif/kunshujou/A00_6010/005/005_0053.tif/2158,661,1585,3849/,300/0/default.jpg</v>
          </cell>
        </row>
        <row r="1490">
          <cell r="A1490" t="str">
            <v>16-A00-6010-11-29</v>
          </cell>
          <cell r="B1490" t="str">
            <v>https://iiif.dl.itc.u-tokyo.ac.jp/iiif/kunshujou/A00_6010/011/011_0029.tif/2182,718,1318,3809/,300/0/default.jpg</v>
          </cell>
        </row>
        <row r="1491">
          <cell r="A1491" t="str">
            <v>16-A00-6010-13-14</v>
          </cell>
          <cell r="B1491" t="str">
            <v>https://iiif.dl.itc.u-tokyo.ac.jp/iiif/kunshujou/A00_6010/013/013_0005.tif/890,3439,2715,1500/,300/0/default.jpg</v>
          </cell>
        </row>
        <row r="1492">
          <cell r="A1492" t="str">
            <v>16-A00-6010-1-270</v>
          </cell>
          <cell r="B1492" t="str">
            <v>https://iiif.dl.itc.u-tokyo.ac.jp/iiif/kunshujou/A00_6010/001/001_0050.tif/967,406,4994,3883/,300/0/default.jpg</v>
          </cell>
        </row>
        <row r="1493">
          <cell r="A1493" t="str">
            <v>16-A00-6010-4-317</v>
          </cell>
          <cell r="B1493" t="str">
            <v>https://iiif.dl.itc.u-tokyo.ac.jp/iiif/kunshujou/A00_6010/004/004_0036.tif/1167,756,2150,1358/,300/0/default.jpg</v>
          </cell>
        </row>
        <row r="1494">
          <cell r="A1494" t="str">
            <v>16-A00-6010-1-63</v>
          </cell>
          <cell r="B1494" t="str">
            <v>https://iiif.dl.itc.u-tokyo.ac.jp/iiif/kunshujou/A00_6010/001/001_0011.tif/832,457,2492,1919/,300/0/default.jpg</v>
          </cell>
        </row>
        <row r="1495">
          <cell r="A1495" t="str">
            <v>16-A00-6010-12-150</v>
          </cell>
          <cell r="B1495" t="str">
            <v>https://iiif.dl.itc.u-tokyo.ac.jp/iiif/kunshujou/A00_6010/012/012_0030.tif/992,1652,2552,2925/,300/0/default.jpg</v>
          </cell>
        </row>
        <row r="1496">
          <cell r="A1496" t="str">
            <v>16-A00-6010-1-159</v>
          </cell>
          <cell r="B1496" t="str">
            <v>https://iiif.dl.itc.u-tokyo.ac.jp/iiif/kunshujou/A00_6010/001/001_0028.tif/1832,526,1523,2269/,300/0/default.jpg</v>
          </cell>
        </row>
        <row r="1497">
          <cell r="A1497" t="str">
            <v>16-A00-6010-5-20</v>
          </cell>
          <cell r="B1497" t="str">
            <v>https://iiif.dl.itc.u-tokyo.ac.jp/iiif/kunshujou/A00_6010/005/005_0006.tif/1029,3318,1566,1199/,300/0/default.jpg</v>
          </cell>
        </row>
        <row r="1498">
          <cell r="A1498" t="str">
            <v>16-A00-6010-14-47</v>
          </cell>
          <cell r="B1498" t="str">
            <v>https://iiif.dl.itc.u-tokyo.ac.jp/iiif/kunshujou/A00_6010/014/014_0041.tif/1829,490,558,737/,300/0/default.jpg</v>
          </cell>
        </row>
        <row r="1499">
          <cell r="A1499" t="str">
            <v>16-A00-6010-10-159</v>
          </cell>
          <cell r="B1499" t="str">
            <v>https://iiif.dl.itc.u-tokyo.ac.jp/iiif/kunshujou/A00_6010/010/010_0044.tif/1095,2269,1244,2179/,300/0/default.jpg</v>
          </cell>
        </row>
        <row r="1500">
          <cell r="A1500" t="str">
            <v>16-A00-6010-3-150</v>
          </cell>
          <cell r="B1500" t="str">
            <v>https://iiif.dl.itc.u-tokyo.ac.jp/iiif/kunshujou/A00_6010/003/003_0046.tif/2759,2278,876,1164/,300/0/default.jpg</v>
          </cell>
        </row>
        <row r="1501">
          <cell r="A1501" t="str">
            <v>16-A00-6010-4-252</v>
          </cell>
          <cell r="B1501" t="str">
            <v>https://iiif.dl.itc.u-tokyo.ac.jp/iiif/kunshujou/A00_6010/004/004_0029.tif/4994,588,1014,1556/,300/0/default.jpg</v>
          </cell>
        </row>
        <row r="1502">
          <cell r="A1502" t="str">
            <v>16-A00-6010-12-39</v>
          </cell>
          <cell r="B1502" t="str">
            <v>https://iiif.dl.itc.u-tokyo.ac.jp/iiif/kunshujou/A00_6010/012/012_0010.tif/3705,1390,466,672/,300/0/default.jpg</v>
          </cell>
        </row>
        <row r="1503">
          <cell r="A1503" t="str">
            <v>16-A00-6010-4-497</v>
          </cell>
          <cell r="B1503" t="str">
            <v>https://iiif.dl.itc.u-tokyo.ac.jp/iiif/kunshujou/A00_6010/004/004_0061.tif/2317,624,579,609/,300/0/default.jpg</v>
          </cell>
        </row>
        <row r="1504">
          <cell r="A1504" t="str">
            <v>16-A00-6010-15-93</v>
          </cell>
          <cell r="B1504" t="str">
            <v>https://iiif.dl.itc.u-tokyo.ac.jp/iiif/kunshujou/A00_6010/015/015_0044.tif/2794,3408,838,1251/,300/0/default.jpg</v>
          </cell>
        </row>
        <row r="1505">
          <cell r="A1505" t="str">
            <v>16-A00-6010-15-182</v>
          </cell>
          <cell r="B1505" t="str">
            <v>https://iiif.dl.itc.u-tokyo.ac.jp/iiif/kunshujou/A00_6010/015/015_0080.tif/856,929,2748,3910/,300/0/default.jpg</v>
          </cell>
        </row>
        <row r="1506">
          <cell r="A1506" t="str">
            <v>16-A00-6010-6-26</v>
          </cell>
          <cell r="B1506" t="str">
            <v>https://iiif.dl.itc.u-tokyo.ac.jp/iiif/kunshujou/A00_6010/006/006_0015.tif/1012,622,2431,3884/,300/0/default.jpg</v>
          </cell>
        </row>
        <row r="1507">
          <cell r="A1507" t="str">
            <v>16-A00-6010-2-65</v>
          </cell>
          <cell r="B1507" t="str">
            <v>https://iiif.dl.itc.u-tokyo.ac.jp/iiif/kunshujou/A00_6010/002/002_0023.tif/823,578,5144,3850/,300/0/default.jpg</v>
          </cell>
        </row>
        <row r="1508">
          <cell r="A1508" t="str">
            <v>16-A00-6010-8-38</v>
          </cell>
          <cell r="B1508" t="str">
            <v>https://iiif.dl.itc.u-tokyo.ac.jp/iiif/kunshujou/A00_6010/008/008_0015.tif/4619,490,1838,4217/,300/0/default.jpg</v>
          </cell>
        </row>
        <row r="1509">
          <cell r="A1509" t="str">
            <v>16-A00-6010-1-266</v>
          </cell>
          <cell r="B1509" t="str">
            <v>https://iiif.dl.itc.u-tokyo.ac.jp/iiif/kunshujou/A00_6010/001/001_0048.tif/2850,2947,580,1359/,300/0/default.jpg</v>
          </cell>
        </row>
        <row r="1510">
          <cell r="A1510" t="str">
            <v>16-A00-6010-5-182</v>
          </cell>
          <cell r="B1510" t="str">
            <v>https://iiif.dl.itc.u-tokyo.ac.jp/iiif/kunshujou/A00_6010/005/005_0050.tif/1004,619,1082,2476/,300/0/default.jpg</v>
          </cell>
        </row>
        <row r="1511">
          <cell r="A1511" t="str">
            <v>16-A00-6010-4-182</v>
          </cell>
          <cell r="B1511" t="str">
            <v>https://iiif.dl.itc.u-tokyo.ac.jp/iiif/kunshujou/A00_6010/004/004_0023.tif/3498,598,530,3972/,300/0/default.jpg</v>
          </cell>
        </row>
        <row r="1512">
          <cell r="A1512" t="str">
            <v>16-A00-6010-4-478</v>
          </cell>
          <cell r="B1512" t="str">
            <v>https://iiif.dl.itc.u-tokyo.ac.jp/iiif/kunshujou/A00_6010/004/004_0057.tif/1805,3295,860,1140/,300/0/default.jpg</v>
          </cell>
        </row>
        <row r="1513">
          <cell r="A1513" t="str">
            <v>16-A00-6010-5-36</v>
          </cell>
          <cell r="B1513" t="str">
            <v>https://iiif.dl.itc.u-tokyo.ac.jp/iiif/kunshujou/A00_6010/005/005_0011.tif/1424,503,4636,3577/,300/0/default.jpg</v>
          </cell>
        </row>
        <row r="1514">
          <cell r="A1514" t="str">
            <v>16-A00-6010-5-36</v>
          </cell>
          <cell r="B1514" t="str">
            <v>https://iiif.dl.itc.u-tokyo.ac.jp/iiif/kunshujou/A00_6010/005/005_0012.tif/1413,713,4562,3577/,300/0/default.jpg</v>
          </cell>
        </row>
        <row r="1515">
          <cell r="A1515" t="str">
            <v>16-A00-6010-12-146</v>
          </cell>
          <cell r="B1515" t="str">
            <v>https://iiif.dl.itc.u-tokyo.ac.jp/iiif/kunshujou/A00_6010/012/012_0030.tif/3784,653,609,3885/,300/0/default.jpg</v>
          </cell>
        </row>
        <row r="1516">
          <cell r="A1516" t="str">
            <v>16-A00-6010-1-75</v>
          </cell>
          <cell r="B1516" t="str">
            <v>https://iiif.dl.itc.u-tokyo.ac.jp/iiif/kunshujou/A00_6010/001/001_0013.tif/849,798,2287,2443/,300/0/default.jpg</v>
          </cell>
        </row>
        <row r="1517">
          <cell r="A1517" t="str">
            <v>16-A00-6010-1-75</v>
          </cell>
          <cell r="B1517" t="str">
            <v>https://iiif.dl.itc.u-tokyo.ac.jp/iiif/kunshujou/A00_6010/001/001_0014.tif/4347,434,1517,2993/,300/0/default.jpg</v>
          </cell>
        </row>
        <row r="1518">
          <cell r="A1518" t="str">
            <v>16-A00-6010-3-48</v>
          </cell>
          <cell r="B1518" t="str">
            <v>https://iiif.dl.itc.u-tokyo.ac.jp/iiif/kunshujou/A00_6010/003/003_0019.tif/3654,3680,612,769/,300/0/default.jpg</v>
          </cell>
        </row>
        <row r="1519">
          <cell r="A1519" t="str">
            <v>16-A00-6010-4-301</v>
          </cell>
          <cell r="B1519" t="str">
            <v>https://iiif.dl.itc.u-tokyo.ac.jp/iiif/kunshujou/A00_6010/004/004_0034.tif/2303,2945,1041,1523/,300/0/default.jpg</v>
          </cell>
        </row>
        <row r="1520">
          <cell r="A1520" t="str">
            <v>16-A00-6010-9-15</v>
          </cell>
          <cell r="B1520" t="str">
            <v>https://iiif.dl.itc.u-tokyo.ac.jp/iiif/kunshujou/A00_6010/009/009_0006.tif/2536,663,1275,4146/,300/0/default.jpg</v>
          </cell>
        </row>
        <row r="1521">
          <cell r="A1521" t="str">
            <v>16-A00-6010-10-12</v>
          </cell>
          <cell r="B1521" t="str">
            <v>https://iiif.dl.itc.u-tokyo.ac.jp/iiif/kunshujou/A00_6010/010/010_0004.tif/3762,3091,1000,1299/,300/0/default.jpg</v>
          </cell>
        </row>
        <row r="1522">
          <cell r="A1522" t="str">
            <v>16-A00-6010-4-244</v>
          </cell>
          <cell r="B1522" t="str">
            <v>https://iiif.dl.itc.u-tokyo.ac.jp/iiif/kunshujou/A00_6010/004/004_0028.tif/4333,559,563,568/,300/0/default.jpg</v>
          </cell>
        </row>
        <row r="1523">
          <cell r="A1523" t="str">
            <v>16-A00-6010-1-9</v>
          </cell>
          <cell r="B1523" t="str">
            <v>https://iiif.dl.itc.u-tokyo.ac.jp/iiif/kunshujou/A00_6010/001/001_0003.tif/1308,3549,1238,778/,300/0/default.jpg</v>
          </cell>
        </row>
        <row r="1524">
          <cell r="A1524" t="str">
            <v>16-A00-6010-3-146</v>
          </cell>
          <cell r="B1524" t="str">
            <v>https://iiif.dl.itc.u-tokyo.ac.jp/iiif/kunshujou/A00_6010/003/003_0046.tif/3615,671,1239,2361/,300/0/default.jpg</v>
          </cell>
        </row>
        <row r="1525">
          <cell r="A1525" t="str">
            <v>16-A00-6010-14-51</v>
          </cell>
          <cell r="B1525" t="str">
            <v>https://iiif.dl.itc.u-tokyo.ac.jp/iiif/kunshujou/A00_6010/014/014_0043.tif/3805,1478,2550,3469/,300/0/default.jpg</v>
          </cell>
        </row>
        <row r="1526">
          <cell r="A1526" t="str">
            <v>16-A00-6010-11-87</v>
          </cell>
          <cell r="B1526" t="str">
            <v>https://iiif.dl.itc.u-tokyo.ac.jp/iiif/kunshujou/A00_6010/011/011_0074.tif/4873,2635,1307,1939/,300/0/default.jpg</v>
          </cell>
        </row>
        <row r="1527">
          <cell r="A1527" t="str">
            <v>16-A00-6010-2-32</v>
          </cell>
          <cell r="B1527" t="str">
            <v>https://iiif.dl.itc.u-tokyo.ac.jp/iiif/kunshujou/A00_6010/002/002_0012.tif/5034,3099,933,1344/,300/0/default.jpg</v>
          </cell>
        </row>
        <row r="1528">
          <cell r="A1528" t="str">
            <v>16-A00-6010-6-71</v>
          </cell>
          <cell r="B1528" t="str">
            <v>https://iiif.dl.itc.u-tokyo.ac.jp/iiif/kunshujou/A00_6010/006/006_0042.tif/1114,615,5077,3805/,300/0/default.jpg</v>
          </cell>
        </row>
        <row r="1529">
          <cell r="A1529" t="str">
            <v>16-A00-6010-13-5</v>
          </cell>
          <cell r="B1529" t="str">
            <v>https://iiif.dl.itc.u-tokyo.ac.jp/iiif/kunshujou/A00_6010/013/013_0003.tif/2116,3187,1030,761/,300/0/default.jpg</v>
          </cell>
        </row>
        <row r="1530">
          <cell r="A1530" t="str">
            <v>16-A00-6010-1-231</v>
          </cell>
          <cell r="B1530" t="str">
            <v>https://iiif.dl.itc.u-tokyo.ac.jp/iiif/kunshujou/A00_6010/001/001_0044.tif/1638,431,4020,2765/,300/0/default.jpg</v>
          </cell>
        </row>
        <row r="1531">
          <cell r="A1531" t="str">
            <v>16-A00-6010-13-55</v>
          </cell>
          <cell r="B1531" t="str">
            <v>https://iiif.dl.itc.u-tokyo.ac.jp/iiif/kunshujou/A00_6010/013/013_0024.tif/837,575,4703,3993/,300/0/default.jpg</v>
          </cell>
        </row>
        <row r="1532">
          <cell r="A1532" t="str">
            <v>16-A00-6010-11-68</v>
          </cell>
          <cell r="B1532" t="str">
            <v>https://iiif.dl.itc.u-tokyo.ac.jp/iiif/kunshujou/A00_6010/011/011_0066.tif/2241,3086,1223,1533/,300/0/default.jpg</v>
          </cell>
        </row>
        <row r="1533">
          <cell r="A1533" t="str">
            <v>16-A00-6010-12-97</v>
          </cell>
          <cell r="B1533" t="str">
            <v>https://iiif.dl.itc.u-tokyo.ac.jp/iiif/kunshujou/A00_6010/012/012_0017.tif/960,565,5281,3925/,300/0/default.jpg</v>
          </cell>
        </row>
        <row r="1534">
          <cell r="A1534" t="str">
            <v>16-A00-6010-4-356</v>
          </cell>
          <cell r="B1534" t="str">
            <v>https://iiif.dl.itc.u-tokyo.ac.jp/iiif/kunshujou/A00_6010/004/004_0043.tif/1146,3741,536,804/,300/0/default.jpg</v>
          </cell>
        </row>
        <row r="1535">
          <cell r="A1535" t="str">
            <v>16-A00-6010-9-42</v>
          </cell>
          <cell r="B1535" t="str">
            <v>https://iiif.dl.itc.u-tokyo.ac.jp/iiif/kunshujou/A00_6010/009/009_0010.tif/3060,601,3723,2726/,300/0/default.jpg</v>
          </cell>
        </row>
        <row r="1536">
          <cell r="A1536" t="str">
            <v>16-A00-6010-1-22</v>
          </cell>
          <cell r="B1536" t="str">
            <v>https://iiif.dl.itc.u-tokyo.ac.jp/iiif/kunshujou/A00_6010/001/001_0005.tif/4504,3387,545,856/,300/0/default.jpg</v>
          </cell>
        </row>
        <row r="1537">
          <cell r="A1537" t="str">
            <v>16-A00-6010-12-111</v>
          </cell>
          <cell r="B1537" t="str">
            <v>https://iiif.dl.itc.u-tokyo.ac.jp/iiif/kunshujou/A00_6010/012/012_0022.tif/2665,3143,958,1339/,300/0/default.jpg</v>
          </cell>
        </row>
        <row r="1538">
          <cell r="A1538" t="str">
            <v>16-A00-6010-1-118</v>
          </cell>
          <cell r="B1538" t="str">
            <v>https://iiif.dl.itc.u-tokyo.ac.jp/iiif/kunshujou/A00_6010/001/001_0018.tif/868,2700,395,662/,300/0/default.jpg</v>
          </cell>
        </row>
        <row r="1539">
          <cell r="A1539" t="str">
            <v>16-A00-6010-5-61</v>
          </cell>
          <cell r="B1539" t="str">
            <v>https://iiif.dl.itc.u-tokyo.ac.jp/iiif/kunshujou/A00_6010/005/005_0021.tif/3824,3036,1528,1481/,300/0/default.jpg</v>
          </cell>
        </row>
        <row r="1540">
          <cell r="A1540" t="str">
            <v>16-A00-6010-13-111</v>
          </cell>
          <cell r="B1540" t="str">
            <v>https://iiif.dl.itc.u-tokyo.ac.jp/iiif/kunshujou/A00_6010/013/013_0038.tif/1028,528,2613,1679/,300/0/default.jpg</v>
          </cell>
        </row>
        <row r="1541">
          <cell r="A1541" t="str">
            <v>16-A00-6010-2-111</v>
          </cell>
          <cell r="B1541" t="str">
            <v>https://iiif.dl.itc.u-tokyo.ac.jp/iiif/kunshujou/A00_6010/002/002_0034.tif/881,1909,2528,2555/,300/0/default.jpg</v>
          </cell>
        </row>
        <row r="1542">
          <cell r="A1542" t="str">
            <v>16-A00-6010-10-118</v>
          </cell>
          <cell r="B1542" t="str">
            <v>https://iiif.dl.itc.u-tokyo.ac.jp/iiif/kunshujou/A00_6010/010/010_0029.tif/943,950,2525,3319/,300/0/default.jpg</v>
          </cell>
        </row>
        <row r="1543">
          <cell r="A1543" t="str">
            <v>16-A00-6010-3-111</v>
          </cell>
          <cell r="B1543" t="str">
            <v>https://iiif.dl.itc.u-tokyo.ac.jp/iiif/kunshujou/A00_6010/003/003_0037.tif/2480,1884,999,2591/,300/0/default.jpg</v>
          </cell>
        </row>
        <row r="1544">
          <cell r="A1544" t="str">
            <v>16-A00-6010-4-213</v>
          </cell>
          <cell r="B1544" t="str">
            <v>https://iiif.dl.itc.u-tokyo.ac.jp/iiif/kunshujou/A00_6010/004/004_0025.tif/2177,593,1063,1398/,300/0/default.jpg</v>
          </cell>
        </row>
        <row r="1545">
          <cell r="A1545" t="str">
            <v>16-A00-6010-12-78</v>
          </cell>
          <cell r="B1545" t="str">
            <v>https://iiif.dl.itc.u-tokyo.ac.jp/iiif/kunshujou/A00_6010/012/012_0015.tif/3800,1953,879,910/,300/0/default.jpg</v>
          </cell>
        </row>
        <row r="1546">
          <cell r="A1546" t="str">
            <v>16-A00-6010-10-45</v>
          </cell>
          <cell r="B1546" t="str">
            <v>https://iiif.dl.itc.u-tokyo.ac.jp/iiif/kunshujou/A00_6010/010/010_0009.tif/3536,2169,1386,1170/,300/0/default.jpg</v>
          </cell>
        </row>
        <row r="1547">
          <cell r="A1547" t="str">
            <v>16-A00-6010-10-32</v>
          </cell>
          <cell r="B1547" t="str">
            <v>https://iiif.dl.itc.u-tokyo.ac.jp/iiif/kunshujou/A00_6010/010/010_0008.tif/3620,3540,671,798/,300/0/default.jpg</v>
          </cell>
        </row>
        <row r="1548">
          <cell r="A1548" t="str">
            <v>16-A00-6010-4-264</v>
          </cell>
          <cell r="B1548" t="str">
            <v>https://iiif.dl.itc.u-tokyo.ac.jp/iiif/kunshujou/A00_6010/004/004_0029.tif/1050,1966,983,1195/,300/0/default.jpg</v>
          </cell>
        </row>
        <row r="1549">
          <cell r="A1549" t="str">
            <v>16-A00-6010-12-189</v>
          </cell>
          <cell r="B1549" t="str">
            <v>https://iiif.dl.itc.u-tokyo.ac.jp/iiif/kunshujou/A00_6010/012/012_0052.tif/1023,596,1648,3940/,300/0/default.jpg</v>
          </cell>
        </row>
        <row r="1550">
          <cell r="A1550" t="str">
            <v>16-A00-6010-3-166</v>
          </cell>
          <cell r="B1550" t="str">
            <v>https://iiif.dl.itc.u-tokyo.ac.jp/iiif/kunshujou/A00_6010/003/003_0050.tif/4152,3003,1945,1399/,300/0/default.jpg</v>
          </cell>
        </row>
        <row r="1551">
          <cell r="A1551" t="str">
            <v>16-A00-6010-3-87</v>
          </cell>
          <cell r="B1551" t="str">
            <v>https://iiif.dl.itc.u-tokyo.ac.jp/iiif/kunshujou/A00_6010/003/003_0034.tif/3906,685,2047,3657/,300/0/default.jpg</v>
          </cell>
        </row>
        <row r="1552">
          <cell r="A1552" t="str">
            <v>16-A00-6010-1-180</v>
          </cell>
          <cell r="B1552" t="str">
            <v>https://iiif.dl.itc.u-tokyo.ac.jp/iiif/kunshujou/A00_6010/001/001_0032.tif/2142,2796,1216,1526/,300/0/default.jpg</v>
          </cell>
        </row>
        <row r="1553">
          <cell r="A1553" t="str">
            <v>16-A00-6010-14-71</v>
          </cell>
          <cell r="B1553" t="str">
            <v>https://iiif.dl.itc.u-tokyo.ac.jp/iiif/kunshujou/A00_6010/014/014_0048.tif/2085,435,1624,3111/,300/0/default.jpg</v>
          </cell>
        </row>
        <row r="1554">
          <cell r="A1554" t="str">
            <v>16-A00-6010-5-16</v>
          </cell>
          <cell r="B1554" t="str">
            <v>https://iiif.dl.itc.u-tokyo.ac.jp/iiif/kunshujou/A00_6010/005/005_0006.tif/1004,566,1564,2790/,300/0/default.jpg</v>
          </cell>
        </row>
        <row r="1555">
          <cell r="A1555" t="str">
            <v>16-A00-6010-12-166</v>
          </cell>
          <cell r="B1555" t="str">
            <v>https://iiif.dl.itc.u-tokyo.ac.jp/iiif/kunshujou/A00_6010/012/012_0036.tif/4728,2993,1220,1545/,300/0/default.jpg</v>
          </cell>
        </row>
        <row r="1556">
          <cell r="A1556" t="str">
            <v>16-A00-6010-3-68</v>
          </cell>
          <cell r="B1556" t="str">
            <v>https://iiif.dl.itc.u-tokyo.ac.jp/iiif/kunshujou/A00_6010/003/003_0027.tif/4847,2929,1244,1502/,300/0/default.jpg</v>
          </cell>
        </row>
        <row r="1557">
          <cell r="A1557" t="str">
            <v>16-A00-6010-1-55</v>
          </cell>
          <cell r="B1557" t="str">
            <v>https://iiif.dl.itc.u-tokyo.ac.jp/iiif/kunshujou/A00_6010/001/001_0010.tif/1151,625,4539,2811/,300/0/default.jpg</v>
          </cell>
        </row>
        <row r="1558">
          <cell r="A1558" t="str">
            <v>16-A00-6010-3-189</v>
          </cell>
          <cell r="B1558" t="str">
            <v>https://iiif.dl.itc.u-tokyo.ac.jp/iiif/kunshujou/A00_6010/003/003_0057.tif/961,2746,1407,1710/,300/0/default.jpg</v>
          </cell>
        </row>
        <row r="1559">
          <cell r="A1559" t="str">
            <v>16-A00-6010-4-321</v>
          </cell>
          <cell r="B1559" t="str">
            <v>https://iiif.dl.itc.u-tokyo.ac.jp/iiif/kunshujou/A00_6010/004/004_0037.tif/4566,3639,593,810/,300/0/default.jpg</v>
          </cell>
        </row>
        <row r="1560">
          <cell r="A1560" t="str">
            <v>16-A00-6010-9-35</v>
          </cell>
          <cell r="B1560" t="str">
            <v>https://iiif.dl.itc.u-tokyo.ac.jp/iiif/kunshujou/A00_6010/009/009_0009.tif/3195,633,646,1587/,300/0/default.jpg</v>
          </cell>
        </row>
        <row r="1561">
          <cell r="A1561" t="str">
            <v>16-A00-6010-1-246</v>
          </cell>
          <cell r="B1561" t="str">
            <v>https://iiif.dl.itc.u-tokyo.ac.jp/iiif/kunshujou/A00_6010/001/001_0045.tif/2142,3394,567,856/,300/0/default.jpg</v>
          </cell>
        </row>
        <row r="1562">
          <cell r="A1562" t="str">
            <v>16-A00-6010-13-22</v>
          </cell>
          <cell r="B1562" t="str">
            <v>https://iiif.dl.itc.u-tokyo.ac.jp/iiif/kunshujou/A00_6010/013/013_0008.tif/2974,2070,776,2913/,300/0/default.jpg</v>
          </cell>
        </row>
        <row r="1563">
          <cell r="A1563" t="str">
            <v>16-A00-6010-4-458</v>
          </cell>
          <cell r="B1563" t="str">
            <v>https://iiif.dl.itc.u-tokyo.ac.jp/iiif/kunshujou/A00_6010/004/004_0055.tif/1018,512,960,1262/,300/0/default.jpg</v>
          </cell>
        </row>
        <row r="1564">
          <cell r="A1564" t="str">
            <v>16-A00-6010-2-45</v>
          </cell>
          <cell r="B1564" t="str">
            <v>https://iiif.dl.itc.u-tokyo.ac.jp/iiif/kunshujou/A00_6010/002/002_0016.tif/3336,583,2543,1574/,300/0/default.jpg</v>
          </cell>
        </row>
        <row r="1565">
          <cell r="A1565" t="str">
            <v>16-A00-6010-8-18</v>
          </cell>
          <cell r="B1565" t="str">
            <v>https://iiif.dl.itc.u-tokyo.ac.jp/iiif/kunshujou/A00_6010/008/008_0009.tif/2200,626,1403,3997/,300/0/default.jpg</v>
          </cell>
        </row>
        <row r="1566">
          <cell r="A1566" t="str">
            <v>16-A00-6010-14-26</v>
          </cell>
          <cell r="B1566" t="str">
            <v>https://iiif.dl.itc.u-tokyo.ac.jp/iiif/kunshujou/A00_6010/014/014_0029.tif/3741,886,2783,3996/,300/0/default.jpg</v>
          </cell>
        </row>
        <row r="1567">
          <cell r="A1567" t="str">
            <v>16-A00-6010-2-131</v>
          </cell>
          <cell r="B1567" t="str">
            <v>https://iiif.dl.itc.u-tokyo.ac.jp/iiif/kunshujou/A00_6010/002/002_0041.tif/2354,613,1131,1954/,300/0/default.jpg</v>
          </cell>
        </row>
        <row r="1568">
          <cell r="A1568" t="str">
            <v>16-A00-6010-10-138</v>
          </cell>
          <cell r="B1568" t="str">
            <v>https://iiif.dl.itc.u-tokyo.ac.jp/iiif/kunshujou/A00_6010/010/010_0036.tif/1106,711,2490,3475/,300/0/default.jpg</v>
          </cell>
        </row>
        <row r="1569">
          <cell r="A1569" t="str">
            <v>16-A00-6010-7-93</v>
          </cell>
          <cell r="B1569" t="str">
            <v>https://iiif.dl.itc.u-tokyo.ac.jp/iiif/kunshujou/A00_6010/007/007_0061.tif/1095,348,2377,5049/,300/0/default.jpg</v>
          </cell>
        </row>
        <row r="1570">
          <cell r="A1570" t="str">
            <v>16-A00-6010-3-131</v>
          </cell>
          <cell r="B1570" t="str">
            <v>https://iiif.dl.itc.u-tokyo.ac.jp/iiif/kunshujou/A00_6010/003/003_0043.tif/1073,1801,2610,2499/,300/0/default.jpg</v>
          </cell>
        </row>
        <row r="1571">
          <cell r="A1571" t="str">
            <v>16-A00-6010-4-233</v>
          </cell>
          <cell r="B1571" t="str">
            <v>https://iiif.dl.itc.u-tokyo.ac.jp/iiif/kunshujou/A00_6010/004/004_0027.tif/4419,2141,1669,2395/,300/0/default.jpg</v>
          </cell>
        </row>
        <row r="1572">
          <cell r="A1572" t="str">
            <v>16-A00-6010-10-65</v>
          </cell>
          <cell r="B1572" t="str">
            <v>https://iiif.dl.itc.u-tokyo.ac.jp/iiif/kunshujou/A00_6010/010/010_0012.tif/1053,2618,1461,1902/,300/0/default.jpg</v>
          </cell>
        </row>
        <row r="1573">
          <cell r="A1573" t="str">
            <v>16-A00-6010-12-58</v>
          </cell>
          <cell r="B1573" t="str">
            <v>https://iiif.dl.itc.u-tokyo.ac.jp/iiif/kunshujou/A00_6010/012/012_0013.tif/966,2721,1327,1866/,300/0/default.jpg</v>
          </cell>
        </row>
        <row r="1574">
          <cell r="A1574" t="str">
            <v>16-A00-6010-4-399</v>
          </cell>
          <cell r="B1574" t="str">
            <v>https://iiif.dl.itc.u-tokyo.ac.jp/iiif/kunshujou/A00_6010/004/004_0048.tif/3599,2489,1364,2045/,300/0/default.jpg</v>
          </cell>
        </row>
        <row r="1575">
          <cell r="A1575" t="str">
            <v>16-A00-6010-4-376</v>
          </cell>
          <cell r="B1575" t="str">
            <v>https://iiif.dl.itc.u-tokyo.ac.jp/iiif/kunshujou/A00_6010/004/004_0045.tif/1006,3321,689,1211/,300/0/default.jpg</v>
          </cell>
        </row>
        <row r="1576">
          <cell r="A1576" t="str">
            <v>16-A00-6010-9-62</v>
          </cell>
          <cell r="B1576" t="str">
            <v>https://iiif.dl.itc.u-tokyo.ac.jp/iiif/kunshujou/A00_6010/009/009_0012.tif/979,860,1726,3798/,300/0/default.jpg</v>
          </cell>
        </row>
        <row r="1577">
          <cell r="A1577" t="str">
            <v>16-A00-6010-12-131</v>
          </cell>
          <cell r="B1577" t="str">
            <v>https://iiif.dl.itc.u-tokyo.ac.jp/iiif/kunshujou/A00_6010/012/012_0027.tif/2150,541,752,966/,300/0/default.jpg</v>
          </cell>
        </row>
        <row r="1578">
          <cell r="A1578" t="str">
            <v>16-A00-6010-1-138</v>
          </cell>
          <cell r="B1578" t="str">
            <v>https://iiif.dl.itc.u-tokyo.ac.jp/iiif/kunshujou/A00_6010/001/001_0021.tif/1720,3051,1009,1262/,300/0/default.jpg</v>
          </cell>
        </row>
        <row r="1579">
          <cell r="A1579" t="str">
            <v>16-A00-6010-5-41</v>
          </cell>
          <cell r="B1579" t="str">
            <v>https://iiif.dl.itc.u-tokyo.ac.jp/iiif/kunshujou/A00_6010/005/005_0013.tif/1099,834,2332,3403/,300/0/default.jpg</v>
          </cell>
        </row>
        <row r="1580">
          <cell r="A1580" t="str">
            <v>16-A00-6010-13-131</v>
          </cell>
          <cell r="B1580" t="str">
            <v>https://iiif.dl.itc.u-tokyo.ac.jp/iiif/kunshujou/A00_6010/013/013_0042.tif/3940,2863,2715,1611/,300/0/default.jpg</v>
          </cell>
        </row>
        <row r="1581">
          <cell r="A1581" t="str">
            <v>16-A00-6010-4-83</v>
          </cell>
          <cell r="B1581" t="str">
            <v>https://iiif.dl.itc.u-tokyo.ac.jp/iiif/kunshujou/A00_6010/004/004_0013.tif/3443,615,794,1076/,300/0/default.jpg</v>
          </cell>
        </row>
        <row r="1582">
          <cell r="A1582" t="str">
            <v>16-A00-6010-7-113</v>
          </cell>
          <cell r="B1582" t="str">
            <v>https://iiif.dl.itc.u-tokyo.ac.jp/iiif/kunshujou/A00_6010/007/007_0075.tif/3605,698,2534,3700/,300/0/default.jpg</v>
          </cell>
        </row>
        <row r="1583">
          <cell r="A1583" t="str">
            <v>16-A00-6010-1-211</v>
          </cell>
          <cell r="B1583" t="str">
            <v>https://iiif.dl.itc.u-tokyo.ac.jp/iiif/kunshujou/A00_6010/001/001_0040.tif/926,458,5121,3831/,300/0/default.jpg</v>
          </cell>
        </row>
        <row r="1584">
          <cell r="A1584" t="str">
            <v>16-A00-6010-11-48</v>
          </cell>
          <cell r="B1584" t="str">
            <v>https://iiif.dl.itc.u-tokyo.ac.jp/iiif/kunshujou/A00_6010/011/011_0051.tif/993,651,5156,3876/,300/0/default.jpg</v>
          </cell>
        </row>
        <row r="1585">
          <cell r="A1585" t="str">
            <v>16-A00-6010-13-75</v>
          </cell>
          <cell r="B1585" t="str">
            <v>https://iiif.dl.itc.u-tokyo.ac.jp/iiif/kunshujou/A00_6010/013/013_0032.tif/1061,554,2460,1484/,300/0/default.jpg</v>
          </cell>
        </row>
        <row r="1586">
          <cell r="A1586" t="str">
            <v>16-A00-6010-2-12</v>
          </cell>
          <cell r="B1586" t="str">
            <v>https://iiif.dl.itc.u-tokyo.ac.jp/iiif/kunshujou/A00_6010/002/002_0003.tif/1254,3022,673,1236/,300/0/default.jpg</v>
          </cell>
        </row>
        <row r="1587">
          <cell r="A1587" t="str">
            <v>16-A00-6010-6-51</v>
          </cell>
          <cell r="B1587" t="str">
            <v>https://iiif.dl.itc.u-tokyo.ac.jp/iiif/kunshujou/A00_6010/006/006_0027.tif/1058,664,1689,3876/,300/0/default.jpg</v>
          </cell>
        </row>
        <row r="1588">
          <cell r="A1588" t="str">
            <v>16-A00-6010-6-7</v>
          </cell>
          <cell r="B1588" t="str">
            <v>https://iiif.dl.itc.u-tokyo.ac.jp/iiif/kunshujou/A00_6010/006/006_0005.tif/935,590,2561,3958/,300/0/default.jpg</v>
          </cell>
        </row>
        <row r="1589">
          <cell r="A1589" t="str">
            <v>16-A00-6010-10-73</v>
          </cell>
          <cell r="B1589" t="str">
            <v>https://iiif.dl.itc.u-tokyo.ac.jp/iiif/kunshujou/A00_6010/010/010_0016.tif/5168,2777,828,1471/,300/0/default.jpg</v>
          </cell>
        </row>
        <row r="1590">
          <cell r="A1590" t="str">
            <v>16-A00-6010-4-225</v>
          </cell>
          <cell r="B1590" t="str">
            <v>https://iiif.dl.itc.u-tokyo.ac.jp/iiif/kunshujou/A00_6010/004/004_0026.tif/3564,2292,1874,2251/,300/0/default.jpg</v>
          </cell>
        </row>
        <row r="1591">
          <cell r="A1591" t="str">
            <v>16-A00-6010-3-127</v>
          </cell>
          <cell r="B1591" t="str">
            <v>https://iiif.dl.itc.u-tokyo.ac.jp/iiif/kunshujou/A00_6010/003/003_0041.tif/2387,1687,1146,2827/,300/0/default.jpg</v>
          </cell>
        </row>
        <row r="1592">
          <cell r="A1592" t="str">
            <v>16-A00-6010-7-85</v>
          </cell>
          <cell r="B1592" t="str">
            <v>https://iiif.dl.itc.u-tokyo.ac.jp/iiif/kunshujou/A00_6010/007/007_0054.tif/3710,772,2347,3663/,300/0/default.jpg</v>
          </cell>
        </row>
        <row r="1593">
          <cell r="A1593" t="str">
            <v>16-A00-6010-14-30</v>
          </cell>
          <cell r="B1593" t="str">
            <v>https://iiif.dl.itc.u-tokyo.ac.jp/iiif/kunshujou/A00_6010/014/014_0032.tif/3870,791,1497,4064/,300/0/default.jpg</v>
          </cell>
        </row>
        <row r="1594">
          <cell r="A1594" t="str">
            <v>16-A00-6010-2-127</v>
          </cell>
          <cell r="B1594" t="str">
            <v>https://iiif.dl.itc.u-tokyo.ac.jp/iiif/kunshujou/A00_6010/002/002_0040.tif/2409,3108,1060,1328/,300/0/default.jpg</v>
          </cell>
        </row>
        <row r="1595">
          <cell r="A1595" t="str">
            <v>16-A00-6010-13-127</v>
          </cell>
          <cell r="B1595" t="str">
            <v>https://iiif.dl.itc.u-tokyo.ac.jp/iiif/kunshujou/A00_6010/013/013_0041.tif/3923,2888,2587,1662/,300/0/default.jpg</v>
          </cell>
        </row>
        <row r="1596">
          <cell r="A1596" t="str">
            <v>16-A00-6010-5-57</v>
          </cell>
          <cell r="B1596" t="str">
            <v>https://iiif.dl.itc.u-tokyo.ac.jp/iiif/kunshujou/A00_6010/005/005_0020.tif/1099,776,1772,3485/,300/0/default.jpg</v>
          </cell>
        </row>
        <row r="1597">
          <cell r="A1597" t="str">
            <v>16-A00-6010-12-127</v>
          </cell>
          <cell r="B1597" t="str">
            <v>https://iiif.dl.itc.u-tokyo.ac.jp/iiif/kunshujou/A00_6010/012/012_0027.tif/3958,613,2235,2560/,300/0/default.jpg</v>
          </cell>
        </row>
        <row r="1598">
          <cell r="A1598" t="str">
            <v>16-A00-6010-1-14</v>
          </cell>
          <cell r="B1598" t="str">
            <v>https://iiif.dl.itc.u-tokyo.ac.jp/iiif/kunshujou/A00_6010/001/001_0004.tif/4376,3059,653,1096/,300/0/default.jpg</v>
          </cell>
        </row>
        <row r="1599">
          <cell r="A1599" t="str">
            <v>16-A00-6010-3-29</v>
          </cell>
          <cell r="B1599" t="str">
            <v>https://iiif.dl.itc.u-tokyo.ac.jp/iiif/kunshujou/A00_6010/003/003_0013.tif/2539,2852,1577,1352/,300/0/default.jpg</v>
          </cell>
        </row>
        <row r="1600">
          <cell r="A1600" t="str">
            <v>16-A00-6010-9-74</v>
          </cell>
          <cell r="B1600" t="str">
            <v>https://iiif.dl.itc.u-tokyo.ac.jp/iiif/kunshujou/A00_6010/009/009_0015.tif/1020,736,1350,4126/,300/0/default.jpg</v>
          </cell>
        </row>
        <row r="1601">
          <cell r="A1601" t="str">
            <v>16-A00-6010-4-360</v>
          </cell>
          <cell r="B1601" t="str">
            <v>https://iiif.dl.itc.u-tokyo.ac.jp/iiif/kunshujou/A00_6010/004/004_0044.tif/3628,3463,758,1056/,300/0/default.jpg</v>
          </cell>
        </row>
        <row r="1602">
          <cell r="A1602" t="str">
            <v>16-A00-6010-13-63</v>
          </cell>
          <cell r="B1602" t="str">
            <v>https://iiif.dl.itc.u-tokyo.ac.jp/iiif/kunshujou/A00_6010/013/013_0030.tif/3955,818,2616,2049/,300/0/default.jpg</v>
          </cell>
        </row>
        <row r="1603">
          <cell r="A1603" t="str">
            <v>16-A00-6010-1-207</v>
          </cell>
          <cell r="B1603" t="str">
            <v>https://iiif.dl.itc.u-tokyo.ac.jp/iiif/kunshujou/A00_6010/001/001_0039.tif/4471,3123,560,1027/,300/0/default.jpg</v>
          </cell>
        </row>
        <row r="1604">
          <cell r="A1604" t="str">
            <v>16-A00-6010-7-105</v>
          </cell>
          <cell r="B1604" t="str">
            <v>https://iiif.dl.itc.u-tokyo.ac.jp/iiif/kunshujou/A00_6010/007/007_0069.tif/995,578,5219,3962/,300/0/default.jpg</v>
          </cell>
        </row>
        <row r="1605">
          <cell r="A1605" t="str">
            <v>16-A00-6010-4-95</v>
          </cell>
          <cell r="B1605" t="str">
            <v>https://iiif.dl.itc.u-tokyo.ac.jp/iiif/kunshujou/A00_6010/004/004_0014.tif/2791,1825,563,508/,300/0/default.jpg</v>
          </cell>
        </row>
        <row r="1606">
          <cell r="A1606" t="str">
            <v>16-A00-6010-3-4</v>
          </cell>
          <cell r="B1606" t="str">
            <v>https://iiif.dl.itc.u-tokyo.ac.jp/iiif/kunshujou/A00_6010/003/003_0003.tif/3553,904,954,3449/,300/0/default.jpg</v>
          </cell>
        </row>
        <row r="1607">
          <cell r="A1607" t="str">
            <v>16-A00-6010-4-419</v>
          </cell>
          <cell r="B1607" t="str">
            <v>https://iiif.dl.itc.u-tokyo.ac.jp/iiif/kunshujou/A00_6010/004/004_0051.tif/1003,525,1409,1979/,300/0/default.jpg</v>
          </cell>
        </row>
        <row r="1608">
          <cell r="A1608" t="str">
            <v>16-A00-6010-6-47</v>
          </cell>
          <cell r="B1608" t="str">
            <v>https://iiif.dl.itc.u-tokyo.ac.jp/iiif/kunshujou/A00_6010/006/006_0026.tif/2901,551,1791,3930/,300/0/default.jpg</v>
          </cell>
        </row>
        <row r="1609">
          <cell r="A1609" t="str">
            <v>16-A00-6010-8-59</v>
          </cell>
          <cell r="B1609" t="str">
            <v>https://iiif.dl.itc.u-tokyo.ac.jp/iiif/kunshujou/A00_6010/008/008_0021.tif/1247,494,2400,5026/,300/0/default.jpg</v>
          </cell>
        </row>
        <row r="1610">
          <cell r="A1610" t="str">
            <v>16-A00-6010-14-67</v>
          </cell>
          <cell r="B1610" t="str">
            <v>https://iiif.dl.itc.u-tokyo.ac.jp/iiif/kunshujou/A00_6010/014/014_0047.tif/3157,1329,394,3578/,300/0/default.jpg</v>
          </cell>
        </row>
        <row r="1611">
          <cell r="A1611" t="str">
            <v>16-A00-6010-1-196</v>
          </cell>
          <cell r="B1611" t="str">
            <v>https://iiif.dl.itc.u-tokyo.ac.jp/iiif/kunshujou/A00_6010/001/001_0036.tif/2375,2834,997,1459/,300/0/default.jpg</v>
          </cell>
        </row>
        <row r="1612">
          <cell r="A1612" t="str">
            <v>16-A00-6010-11-8</v>
          </cell>
          <cell r="B1612" t="str">
            <v>https://iiif.dl.itc.u-tokyo.ac.jp/iiif/kunshujou/A00_6010/011/011_0005.tif/5458,628,660,3076/,300/0/default.jpg</v>
          </cell>
        </row>
        <row r="1613">
          <cell r="A1613" t="str">
            <v>16-A00-6010-3-91</v>
          </cell>
          <cell r="B1613" t="str">
            <v>https://iiif.dl.itc.u-tokyo.ac.jp/iiif/kunshujou/A00_6010/003/003_0035.tif/4487,1827,1643,2599/,300/0/default.jpg</v>
          </cell>
        </row>
        <row r="1614">
          <cell r="A1614" t="str">
            <v>16-A00-6010-3-170</v>
          </cell>
          <cell r="B1614" t="str">
            <v>https://iiif.dl.itc.u-tokyo.ac.jp/iiif/kunshujou/A00_6010/003/003_0051.tif/3522,2043,2474,2334/,300/0/default.jpg</v>
          </cell>
        </row>
        <row r="1615">
          <cell r="A1615" t="str">
            <v>16-A00-6010-4-272</v>
          </cell>
          <cell r="B1615" t="str">
            <v>https://iiif.dl.itc.u-tokyo.ac.jp/iiif/kunshujou/A00_6010/004/004_0030.tif/2438,623,508,649/,300/0/default.jpg</v>
          </cell>
        </row>
        <row r="1616">
          <cell r="A1616" t="str">
            <v>16-A00-6010-12-19</v>
          </cell>
          <cell r="B1616" t="str">
            <v>https://iiif.dl.itc.u-tokyo.ac.jp/iiif/kunshujou/A00_6010/012/012_0007.tif/5474,2937,664,1037/,300/0/default.jpg</v>
          </cell>
        </row>
        <row r="1617">
          <cell r="A1617" t="str">
            <v>16-A00-6010-10-24</v>
          </cell>
          <cell r="B1617" t="str">
            <v>https://iiif.dl.itc.u-tokyo.ac.jp/iiif/kunshujou/A00_6010/010/010_0005.tif/3611,3336,728,1004/,300/0/default.jpg</v>
          </cell>
        </row>
        <row r="1618">
          <cell r="A1618" t="str">
            <v>16-A00-6010-9-23</v>
          </cell>
          <cell r="B1618" t="str">
            <v>https://iiif.dl.itc.u-tokyo.ac.jp/iiif/kunshujou/A00_6010/009/009_0007.tif/5472,3859,702,963/,300/0/default.jpg</v>
          </cell>
        </row>
        <row r="1619">
          <cell r="A1619" t="str">
            <v>16-A00-6010-4-337</v>
          </cell>
          <cell r="B1619" t="str">
            <v>https://iiif.dl.itc.u-tokyo.ac.jp/iiif/kunshujou/A00_6010/004/004_0040.tif/997,562,1243,1569/,300/0/default.jpg</v>
          </cell>
        </row>
        <row r="1620">
          <cell r="A1620" t="str">
            <v>16-A00-6010-1-43</v>
          </cell>
          <cell r="B1620" t="str">
            <v>https://iiif.dl.itc.u-tokyo.ac.jp/iiif/kunshujou/A00_6010/001/001_0007.tif/876,3141,569,1135/,300/0/default.jpg</v>
          </cell>
        </row>
        <row r="1621">
          <cell r="A1621" t="str">
            <v>16-A00-6010-12-170</v>
          </cell>
          <cell r="B1621" t="str">
            <v>https://iiif.dl.itc.u-tokyo.ac.jp/iiif/kunshujou/A00_6010/012/012_0037.tif/1269,534,2021,2544/,300/0/default.jpg</v>
          </cell>
        </row>
        <row r="1622">
          <cell r="A1622" t="str">
            <v>16-A00-6010-1-179</v>
          </cell>
          <cell r="B1622" t="str">
            <v>https://iiif.dl.itc.u-tokyo.ac.jp/iiif/kunshujou/A00_6010/001/001_0032.tif/3393,2971,550,968/,300/0/default.jpg</v>
          </cell>
        </row>
        <row r="1623">
          <cell r="A1623" t="str">
            <v>16-A00-6010-14-88</v>
          </cell>
          <cell r="B1623" t="str">
            <v>https://iiif.dl.itc.u-tokyo.ac.jp/iiif/kunshujou/A00_6010/014/014_0050.tif/2280,941,1422,3935/,300/0/default.jpg</v>
          </cell>
        </row>
        <row r="1624">
          <cell r="A1624" t="str">
            <v>16-A00-6010-7-3</v>
          </cell>
          <cell r="B1624" t="str">
            <v>https://iiif.dl.itc.u-tokyo.ac.jp/iiif/kunshujou/A00_6010/007/007_0003.tif/1098,696,2433,3652/,300/0/default.jpg</v>
          </cell>
        </row>
        <row r="1625">
          <cell r="A1625" t="str">
            <v>16-A00-6010-13-34</v>
          </cell>
          <cell r="B1625" t="str">
            <v>https://iiif.dl.itc.u-tokyo.ac.jp/iiif/kunshujou/A00_6010/013/013_0013.tif/3711,545,2967,3731/,300/0/default.jpg</v>
          </cell>
        </row>
        <row r="1626">
          <cell r="A1626" t="str">
            <v>16-A00-6010-1-250</v>
          </cell>
          <cell r="B1626" t="str">
            <v>https://iiif.dl.itc.u-tokyo.ac.jp/iiif/kunshujou/A00_6010/001/001_0046.tif/971,401,1222,2476/,300/0/default.jpg</v>
          </cell>
        </row>
        <row r="1627">
          <cell r="A1627" t="str">
            <v>16-A00-6010-2-53</v>
          </cell>
          <cell r="B1627" t="str">
            <v>https://iiif.dl.itc.u-tokyo.ac.jp/iiif/kunshujou/A00_6010/002/002_0018.tif/852,2152,2622,2276/,300/0/default.jpg</v>
          </cell>
        </row>
        <row r="1628">
          <cell r="A1628" t="str">
            <v>16-A00-6010-6-10</v>
          </cell>
          <cell r="B1628" t="str">
            <v>https://iiif.dl.itc.u-tokyo.ac.jp/iiif/kunshujou/A00_6010/006/006_0007.tif/3638,630,2440,3918/,300/0/default.jpg</v>
          </cell>
        </row>
        <row r="1629">
          <cell r="A1629" t="str">
            <v>16-A00-6010-9-58</v>
          </cell>
          <cell r="B1629" t="str">
            <v>https://iiif.dl.itc.u-tokyo.ac.jp/iiif/kunshujou/A00_6010/009/009_0012.tif/5757,3543,963,1295/,300/0/default.jpg</v>
          </cell>
        </row>
        <row r="1630">
          <cell r="A1630" t="str">
            <v>16-A00-6010-1-38</v>
          </cell>
          <cell r="B1630" t="str">
            <v>https://iiif.dl.itc.u-tokyo.ac.jp/iiif/kunshujou/A00_6010/001/001_0007.tif/5136,2985,722,1233/,300/0/default.jpg</v>
          </cell>
        </row>
        <row r="1631">
          <cell r="A1631" t="str">
            <v>16-A00-6010-9-2</v>
          </cell>
          <cell r="B1631" t="str">
            <v>https://iiif.dl.itc.u-tokyo.ac.jp/iiif/kunshujou/A00_6010/009/009_0002.tif/820,655,5150,4201/,300/0/default.jpg</v>
          </cell>
        </row>
        <row r="1632">
          <cell r="A1632" t="str">
            <v>16-A00-6010-7-46</v>
          </cell>
          <cell r="B1632" t="str">
            <v>https://iiif.dl.itc.u-tokyo.ac.jp/iiif/kunshujou/A00_6010/007/007_0027.tif/972,585,2623,3910/,300/0/default.jpg</v>
          </cell>
        </row>
        <row r="1633">
          <cell r="A1633" t="str">
            <v>16-A00-6010-1-102</v>
          </cell>
          <cell r="B1633" t="str">
            <v>https://iiif.dl.itc.u-tokyo.ac.jp/iiif/kunshujou/A00_6010/001/001_0016.tif/882,447,1020,1930/,300/0/default.jpg</v>
          </cell>
        </row>
        <row r="1634">
          <cell r="A1634" t="str">
            <v>16-A00-6010-10-102</v>
          </cell>
          <cell r="B1634" t="str">
            <v>https://iiif.dl.itc.u-tokyo.ac.jp/iiif/kunshujou/A00_6010/010/010_0023.tif/3586,2951,1070,1506/,300/0/default.jpg</v>
          </cell>
        </row>
        <row r="1635">
          <cell r="A1635" t="str">
            <v>16-A00-6010-5-94</v>
          </cell>
          <cell r="B1635" t="str">
            <v>https://iiif.dl.itc.u-tokyo.ac.jp/iiif/kunshujou/A00_6010/005/005_0025.tif/1262,2558,1353,1889/,300/0/default.jpg</v>
          </cell>
        </row>
        <row r="1636">
          <cell r="A1636" t="str">
            <v>16-A00-6010-9-111</v>
          </cell>
          <cell r="B1636" t="str">
            <v>https://iiif.dl.itc.u-tokyo.ac.jp/iiif/kunshujou/A00_6010/009/009_0022.tif/4958,3266,986,1532/,300/0/default.jpg</v>
          </cell>
        </row>
        <row r="1637">
          <cell r="A1637" t="str">
            <v>16-A00-6010-4-209</v>
          </cell>
          <cell r="B1637" t="str">
            <v>https://iiif.dl.itc.u-tokyo.ac.jp/iiif/kunshujou/A00_6010/004/004_0025.tif/5192,3239,873,1309/,300/0/default.jpg</v>
          </cell>
        </row>
        <row r="1638">
          <cell r="A1638" t="str">
            <v>16-A00-6010-12-62</v>
          </cell>
          <cell r="B1638" t="str">
            <v>https://iiif.dl.itc.u-tokyo.ac.jp/iiif/kunshujou/A00_6010/012/012_0014.tif/3776,1668,902,752/,300/0/default.jpg</v>
          </cell>
        </row>
        <row r="1639">
          <cell r="A1639" t="str">
            <v>16-A00-6010-5-120</v>
          </cell>
          <cell r="B1639" t="str">
            <v>https://iiif.dl.itc.u-tokyo.ac.jp/iiif/kunshujou/A00_6010/005/005_0030.tif/2409,535,1249,1952/,300/0/default.jpg</v>
          </cell>
        </row>
        <row r="1640">
          <cell r="A1640" t="str">
            <v>16-A00-6010-2-28</v>
          </cell>
          <cell r="B1640" t="str">
            <v>https://iiif.dl.itc.u-tokyo.ac.jp/iiif/kunshujou/A00_6010/002/002_0010.tif/821,606,5148,3824/,300/0/default.jpg</v>
          </cell>
        </row>
        <row r="1641">
          <cell r="A1641" t="str">
            <v>16-A00-6010-4-56</v>
          </cell>
          <cell r="B1641" t="str">
            <v>https://iiif.dl.itc.u-tokyo.ac.jp/iiif/kunshujou/A00_6010/004/004_0010.tif/4288,596,1648,1240/,300/0/default.jpg</v>
          </cell>
        </row>
        <row r="1642">
          <cell r="A1642" t="str">
            <v>16-A00-6010-4-120</v>
          </cell>
          <cell r="B1642" t="str">
            <v>https://iiif.dl.itc.u-tokyo.ac.jp/iiif/kunshujou/A00_6010/004/004_0016.tif/5108,2273,821,2256/,300/0/default.jpg</v>
          </cell>
        </row>
        <row r="1643">
          <cell r="A1643" t="str">
            <v>16-A00-6010-15-120</v>
          </cell>
          <cell r="B1643" t="str">
            <v>https://iiif.dl.itc.u-tokyo.ac.jp/iiif/kunshujou/A00_6010/015/015_0053.tif/3808,578,2732,2028/,300/0/default.jpg</v>
          </cell>
        </row>
        <row r="1644">
          <cell r="A1644" t="str">
            <v>16-A00-6010-15-31</v>
          </cell>
          <cell r="B1644" t="str">
            <v>https://iiif.dl.itc.u-tokyo.ac.jp/iiif/kunshujou/A00_6010/015/015_0017.tif/4529,1945,1959,2947/,300/0/default.jpg</v>
          </cell>
        </row>
        <row r="1645">
          <cell r="A1645" t="str">
            <v>16-A00-6010-4-435</v>
          </cell>
          <cell r="B1645" t="str">
            <v>https://iiif.dl.itc.u-tokyo.ac.jp/iiif/kunshujou/A00_6010/004/004_0053.tif/1086,3190,1100,1432/,300/0/default.jpg</v>
          </cell>
        </row>
        <row r="1646">
          <cell r="A1646" t="str">
            <v>16-A00-6010-6-84</v>
          </cell>
          <cell r="B1646" t="str">
            <v>https://iiif.dl.itc.u-tokyo.ac.jp/iiif/kunshujou/A00_6010/006/006_0056.tif/1032,638,5122,3775/,300/0/default.jpg</v>
          </cell>
        </row>
        <row r="1647">
          <cell r="A1647" t="str">
            <v>16-A00-6010-11-72</v>
          </cell>
          <cell r="B1647" t="str">
            <v>https://iiif.dl.itc.u-tokyo.ac.jp/iiif/kunshujou/A00_6010/011/011_0067.tif/4651,568,711,2575/,300/0/default.jpg</v>
          </cell>
        </row>
        <row r="1648">
          <cell r="A1648" t="str">
            <v>16-A00-6010-1-155</v>
          </cell>
          <cell r="B1648" t="str">
            <v>https://iiif.dl.itc.u-tokyo.ac.jp/iiif/kunshujou/A00_6010/001/001_0025.tif/833,3327,5108,991/,300/0/default.jpg</v>
          </cell>
        </row>
        <row r="1649">
          <cell r="A1649" t="str">
            <v>16-A00-6010-1-155</v>
          </cell>
          <cell r="B1649" t="str">
            <v>https://iiif.dl.itc.u-tokyo.ac.jp/iiif/kunshujou/A00_6010/001/001_0026.tif/874,3248,5137,1059/,300/0/default.jpg</v>
          </cell>
        </row>
        <row r="1650">
          <cell r="A1650" t="str">
            <v>16-A00-6010-7-11</v>
          </cell>
          <cell r="B1650" t="str">
            <v>https://iiif.dl.itc.u-tokyo.ac.jp/iiif/kunshujou/A00_6010/007/007_0008.tif/3687,742,2556,3596/,300/0/default.jpg</v>
          </cell>
        </row>
        <row r="1651">
          <cell r="A1651" t="str">
            <v>16-A00-6010-3-52</v>
          </cell>
          <cell r="B1651" t="str">
            <v>https://iiif.dl.itc.u-tokyo.ac.jp/iiif/kunshujou/A00_6010/003/003_0021.tif/3728,632,2282,3800/,300/0/default.jpg</v>
          </cell>
        </row>
        <row r="1652">
          <cell r="A1652" t="str">
            <v>16-A00-6010-4-6</v>
          </cell>
          <cell r="B1652" t="str">
            <v>https://iiif.dl.itc.u-tokyo.ac.jp/iiif/kunshujou/A00_6010/004/004_0004.tif/2082,598,1291,1310/,300/0/default.jpg</v>
          </cell>
        </row>
        <row r="1653">
          <cell r="A1653" t="str">
            <v>16-A00-6010-12-35</v>
          </cell>
          <cell r="B1653" t="str">
            <v>https://iiif.dl.itc.u-tokyo.ac.jp/iiif/kunshujou/A00_6010/012/012_0010.tif/4157,653,593,474/,300/0/default.jpg</v>
          </cell>
        </row>
        <row r="1654">
          <cell r="A1654" t="str">
            <v>16-A00-6010-9-146</v>
          </cell>
          <cell r="B1654" t="str">
            <v>https://iiif.dl.itc.u-tokyo.ac.jp/iiif/kunshujou/A00_6010/009/009_0031.tif/1107,902,2544,3817/,300/0/default.jpg</v>
          </cell>
        </row>
        <row r="1655">
          <cell r="A1655" t="str">
            <v>16-A00-6010-1-80</v>
          </cell>
          <cell r="B1655" t="str">
            <v>https://iiif.dl.itc.u-tokyo.ac.jp/iiif/kunshujou/A00_6010/001/001_0013.tif/2550,3483,485,770/,300/0/default.jpg</v>
          </cell>
        </row>
        <row r="1656">
          <cell r="A1656" t="str">
            <v>16-A00-6010-10-155</v>
          </cell>
          <cell r="B1656" t="str">
            <v>https://iiif.dl.itc.u-tokyo.ac.jp/iiif/kunshujou/A00_6010/010/010_0043.tif/1075,540,2500,4038/,300/0/default.jpg</v>
          </cell>
        </row>
        <row r="1657">
          <cell r="A1657" t="str">
            <v>16-A00-6010-4-177</v>
          </cell>
          <cell r="B1657" t="str">
            <v>https://iiif.dl.itc.u-tokyo.ac.jp/iiif/kunshujou/A00_6010/004/004_0023.tif/5288,590,706,957/,300/0/default.jpg</v>
          </cell>
        </row>
        <row r="1658">
          <cell r="A1658" t="str">
            <v>16-A00-6010-15-89</v>
          </cell>
          <cell r="B1658" t="str">
            <v>https://iiif.dl.itc.u-tokyo.ac.jp/iiif/kunshujou/A00_6010/015/015_0045.tif/4092,324,2453,5320/,300/0/default.jpg</v>
          </cell>
        </row>
        <row r="1659">
          <cell r="A1659" t="str">
            <v>16-A00-6010-5-177</v>
          </cell>
          <cell r="B1659" t="str">
            <v>https://iiif.dl.itc.u-tokyo.ac.jp/iiif/kunshujou/A00_6010/005/005_0048.tif/1067,786,2382,3598/,300/0/default.jpg</v>
          </cell>
        </row>
        <row r="1660">
          <cell r="A1660" t="str">
            <v>16-A00-6010-8-22</v>
          </cell>
          <cell r="B1660" t="str">
            <v>https://iiif.dl.itc.u-tokyo.ac.jp/iiif/kunshujou/A00_6010/008/008_0013.tif/5050,710,1433,3948/,300/0/default.jpg</v>
          </cell>
        </row>
        <row r="1661">
          <cell r="A1661" t="str">
            <v>16-A00-6010-13-18</v>
          </cell>
          <cell r="B1661" t="str">
            <v>https://iiif.dl.itc.u-tokyo.ac.jp/iiif/kunshujou/A00_6010/013/013_0008.tif/4039,2432,2712,2546/,300/0/default.jpg</v>
          </cell>
        </row>
        <row r="1662">
          <cell r="A1662" t="str">
            <v>16-A00-6010-11-25</v>
          </cell>
          <cell r="B1662" t="str">
            <v>https://iiif.dl.itc.u-tokyo.ac.jp/iiif/kunshujou/A00_6010/011/011_0024.tif/1232,755,4759,3630/,300/0/default.jpg</v>
          </cell>
        </row>
        <row r="1663">
          <cell r="A1663" t="str">
            <v>16-A00-6010-2-90</v>
          </cell>
          <cell r="B1663" t="str">
            <v>https://iiif.dl.itc.u-tokyo.ac.jp/iiif/kunshujou/A00_6010/002/002_0030.tif/5451,3306,503,1079/,300/0/default.jpg</v>
          </cell>
        </row>
        <row r="1664">
          <cell r="A1664" t="str">
            <v>16-A00-6010-5-198</v>
          </cell>
          <cell r="B1664" t="str">
            <v>https://iiif.dl.itc.u-tokyo.ac.jp/iiif/kunshujou/A00_6010/005/005_0055.tif/1508,849,4457,3472/,300/0/default.jpg</v>
          </cell>
        </row>
        <row r="1665">
          <cell r="A1665" t="str">
            <v>16-A00-6010-4-198</v>
          </cell>
          <cell r="B1665" t="str">
            <v>https://iiif.dl.itc.u-tokyo.ac.jp/iiif/kunshujou/A00_6010/004/004_0024.tif/1758,2100,655,594/,300/0/default.jpg</v>
          </cell>
        </row>
        <row r="1666">
          <cell r="A1666" t="str">
            <v>16-A00-6010-15-66</v>
          </cell>
          <cell r="B1666" t="str">
            <v>https://iiif.dl.itc.u-tokyo.ac.jp/iiif/kunshujou/A00_6010/015/015_0035.tif/862,628,2803,2313/,300/0/default.jpg</v>
          </cell>
        </row>
        <row r="1667">
          <cell r="A1667" t="str">
            <v>16-A00-6010-15-177</v>
          </cell>
          <cell r="B1667" t="str">
            <v>https://iiif.dl.itc.u-tokyo.ac.jp/iiif/kunshujou/A00_6010/015/015_0078.tif/2552,1011,1142,3912/,300/0/default.jpg</v>
          </cell>
        </row>
        <row r="1668">
          <cell r="A1668" t="str">
            <v>16-A00-6010-4-462</v>
          </cell>
          <cell r="B1668" t="str">
            <v>https://iiif.dl.itc.u-tokyo.ac.jp/iiif/kunshujou/A00_6010/004/004_0056.tif/4996,514,546,717/,300/0/default.jpg</v>
          </cell>
        </row>
        <row r="1669">
          <cell r="A1669" t="str">
            <v>16-A00-6010-9-19</v>
          </cell>
          <cell r="B1669" t="str">
            <v>https://iiif.dl.itc.u-tokyo.ac.jp/iiif/kunshujou/A00_6010/009/009_0007.tif/2396,681,4371,3216/,300/0/default.jpg</v>
          </cell>
        </row>
        <row r="1670">
          <cell r="A1670" t="str">
            <v>16-A00-6010-3-44</v>
          </cell>
          <cell r="B1670" t="str">
            <v>https://iiif.dl.itc.u-tokyo.ac.jp/iiif/kunshujou/A00_6010/003/003_0019.tif/3496,595,981,2153/,300/0/default.jpg</v>
          </cell>
        </row>
        <row r="1671">
          <cell r="A1671" t="str">
            <v>16-A00-6010-1-79</v>
          </cell>
          <cell r="B1671" t="str">
            <v>https://iiif.dl.itc.u-tokyo.ac.jp/iiif/kunshujou/A00_6010/001/001_0013.tif/3053,3526,252,706/,300/0/default.jpg</v>
          </cell>
        </row>
        <row r="1672">
          <cell r="A1672" t="str">
            <v>16-A00-6010-1-143</v>
          </cell>
          <cell r="B1672" t="str">
            <v>https://iiif.dl.itc.u-tokyo.ac.jp/iiif/kunshujou/A00_6010/001/001_0022.tif/5008,3396,788,877/,300/0/default.jpg</v>
          </cell>
        </row>
        <row r="1673">
          <cell r="A1673" t="str">
            <v>16-A00-6010-8-6</v>
          </cell>
          <cell r="B1673" t="str">
            <v>https://iiif.dl.itc.u-tokyo.ac.jp/iiif/kunshujou/A00_6010/008/008_0004.tif/849,561,5637,4074/,300/0/default.jpg</v>
          </cell>
        </row>
        <row r="1674">
          <cell r="A1674" t="str">
            <v>16-A00-6010-10-143</v>
          </cell>
          <cell r="B1674" t="str">
            <v>https://iiif.dl.itc.u-tokyo.ac.jp/iiif/kunshujou/A00_6010/010/010_0038.tif/1154,669,5017,3881/,300/0/default.jpg</v>
          </cell>
        </row>
        <row r="1675">
          <cell r="A1675" t="str">
            <v>16-A00-6010-1-96</v>
          </cell>
          <cell r="B1675" t="str">
            <v>https://iiif.dl.itc.u-tokyo.ac.jp/iiif/kunshujou/A00_6010/001/001_0015.tif/2893,3460,485,724/,300/0/default.jpg</v>
          </cell>
        </row>
        <row r="1676">
          <cell r="A1676" t="str">
            <v>16-A00-6010-1-5</v>
          </cell>
          <cell r="B1676" t="str">
            <v>https://iiif.dl.itc.u-tokyo.ac.jp/iiif/kunshujou/A00_6010/001/001_0003.tif/4653,3036,1136,1220/,300/0/default.jpg</v>
          </cell>
        </row>
        <row r="1677">
          <cell r="A1677" t="str">
            <v>16-A00-6010-4-248</v>
          </cell>
          <cell r="B1677" t="str">
            <v>https://iiif.dl.itc.u-tokyo.ac.jp/iiif/kunshujou/A00_6010/004/004_0028.tif/1669,678,1785,1291/,300/0/default.jpg</v>
          </cell>
        </row>
        <row r="1678">
          <cell r="A1678" t="str">
            <v>16-A00-6010-12-23</v>
          </cell>
          <cell r="B1678" t="str">
            <v>https://iiif.dl.itc.u-tokyo.ac.jp/iiif/kunshujou/A00_6010/012/012_0007.tif/2991,3254,545,1283/,300/0/default.jpg</v>
          </cell>
        </row>
        <row r="1679">
          <cell r="A1679" t="str">
            <v>16-A00-6010-8-34</v>
          </cell>
          <cell r="B1679" t="str">
            <v>https://iiif.dl.itc.u-tokyo.ac.jp/iiif/kunshujou/A00_6010/008/008_0014.tif/2340,453,1328,2132/,300/0/default.jpg</v>
          </cell>
        </row>
        <row r="1680">
          <cell r="A1680" t="str">
            <v>16-A00-6010-5-161</v>
          </cell>
          <cell r="B1680" t="str">
            <v>https://iiif.dl.itc.u-tokyo.ac.jp/iiif/kunshujou/A00_6010/005/005_0044.tif/5051,2778,1145,1742/,300/0/default.jpg</v>
          </cell>
        </row>
        <row r="1681">
          <cell r="A1681" t="str">
            <v>16-A00-6010-2-69</v>
          </cell>
          <cell r="B1681" t="str">
            <v>https://iiif.dl.itc.u-tokyo.ac.jp/iiif/kunshujou/A00_6010/002/002_0024.tif/858,2109,1685,2351/,300/0/default.jpg</v>
          </cell>
        </row>
        <row r="1682">
          <cell r="A1682" t="str">
            <v>16-A00-6010-4-17</v>
          </cell>
          <cell r="B1682" t="str">
            <v>https://iiif.dl.itc.u-tokyo.ac.jp/iiif/kunshujou/A00_6010/004/004_0005.tif/3593,3161,1556,1383/,300/0/default.jpg</v>
          </cell>
        </row>
        <row r="1683">
          <cell r="A1683" t="str">
            <v>16-A00-6010-4-161</v>
          </cell>
          <cell r="B1683" t="str">
            <v>https://iiif.dl.itc.u-tokyo.ac.jp/iiif/kunshujou/A00_6010/004/004_0021.tif/3536,2427,1288,2032/,300/0/default.jpg</v>
          </cell>
        </row>
        <row r="1684">
          <cell r="A1684" t="str">
            <v>16-A00-6010-4-474</v>
          </cell>
          <cell r="B1684" t="str">
            <v>https://iiif.dl.itc.u-tokyo.ac.jp/iiif/kunshujou/A00_6010/004/004_0057.tif/3746,544,2318,2631/,300/0/default.jpg</v>
          </cell>
        </row>
        <row r="1685">
          <cell r="A1685" t="str">
            <v>16-A00-6010-15-70</v>
          </cell>
          <cell r="B1685" t="str">
            <v>https://iiif.dl.itc.u-tokyo.ac.jp/iiif/kunshujou/A00_6010/015/015_0040.tif/3805,941,2737,3811/,300/0/default.jpg</v>
          </cell>
        </row>
        <row r="1686">
          <cell r="A1686" t="str">
            <v>16-A00-6010-15-161</v>
          </cell>
          <cell r="B1686" t="str">
            <v>https://iiif.dl.itc.u-tokyo.ac.jp/iiif/kunshujou/A00_6010/015/015_0069.tif/1167,622,5227,4348/,300/0/default.jpg</v>
          </cell>
        </row>
        <row r="1687">
          <cell r="A1687" t="str">
            <v>16-A00-6010-15-161</v>
          </cell>
          <cell r="B1687" t="str">
            <v>https://iiif.dl.itc.u-tokyo.ac.jp/iiif/kunshujou/A00_6010/015/015_0070.tif/1074,568,5235,4410/,300/0/default.jpg</v>
          </cell>
        </row>
        <row r="1688">
          <cell r="A1688" t="str">
            <v>16-A00-6010-2-86</v>
          </cell>
          <cell r="B1688" t="str">
            <v>https://iiif.dl.itc.u-tokyo.ac.jp/iiif/kunshujou/A00_6010/002/002_0029.tif/873,568,1633,1977/,300/0/default.jpg</v>
          </cell>
        </row>
        <row r="1689">
          <cell r="A1689" t="str">
            <v>16-A00-6010-11-33</v>
          </cell>
          <cell r="B1689" t="str">
            <v>https://iiif.dl.itc.u-tokyo.ac.jp/iiif/kunshujou/A00_6010/011/011_0031.tif/3599,514,2530,2100/,300/0/default.jpg</v>
          </cell>
        </row>
        <row r="1690">
          <cell r="A1690" t="str">
            <v>16-A00-6010-7-50</v>
          </cell>
          <cell r="B1690" t="str">
            <v>https://iiif.dl.itc.u-tokyo.ac.jp/iiif/kunshujou/A00_6010/007/007_0030.tif/840,338,2730,5139/,300/0/default.jpg</v>
          </cell>
        </row>
        <row r="1691">
          <cell r="A1691" t="str">
            <v>16-A00-6010-1-114</v>
          </cell>
          <cell r="B1691" t="str">
            <v>https://iiif.dl.itc.u-tokyo.ac.jp/iiif/kunshujou/A00_6010/001/001_0017.tif/1558,3630,577,584/,300/0/default.jpg</v>
          </cell>
        </row>
        <row r="1692">
          <cell r="A1692" t="str">
            <v>16-A00-6010-3-13</v>
          </cell>
          <cell r="B1692" t="str">
            <v>https://iiif.dl.itc.u-tokyo.ac.jp/iiif/kunshujou/A00_6010/003/003_0006.tif/3521,725,2483,3627/,300/0/default.jpg</v>
          </cell>
        </row>
        <row r="1693">
          <cell r="A1693" t="str">
            <v>16-A00-6010-5-2</v>
          </cell>
          <cell r="B1693" t="str">
            <v>https://iiif.dl.itc.u-tokyo.ac.jp/iiif/kunshujou/A00_6010/005/005_0002.tif/4663,912,610,2455/,300/0/default.jpg</v>
          </cell>
        </row>
        <row r="1694">
          <cell r="A1694" t="str">
            <v>16-A00-6010-10-49</v>
          </cell>
          <cell r="B1694" t="str">
            <v>https://iiif.dl.itc.u-tokyo.ac.jp/iiif/kunshujou/A00_6010/010/010_0009.tif/1051,599,1544,1585/,300/0/default.jpg</v>
          </cell>
        </row>
        <row r="1695">
          <cell r="A1695" t="str">
            <v>16-A00-6010-12-74</v>
          </cell>
          <cell r="B1695" t="str">
            <v>https://iiif.dl.itc.u-tokyo.ac.jp/iiif/kunshujou/A00_6010/012/012_0015.tif/5688,518,506,1251/,300/0/default.jpg</v>
          </cell>
        </row>
        <row r="1696">
          <cell r="A1696" t="str">
            <v>16-A00-6010-9-107</v>
          </cell>
          <cell r="B1696" t="str">
            <v>https://iiif.dl.itc.u-tokyo.ac.jp/iiif/kunshujou/A00_6010/009/009_0021.tif/1993,3290,1081,1580/,300/0/default.jpg</v>
          </cell>
        </row>
        <row r="1697">
          <cell r="A1697" t="str">
            <v>16-A00-6010-5-82</v>
          </cell>
          <cell r="B1697" t="str">
            <v>https://iiif.dl.itc.u-tokyo.ac.jp/iiif/kunshujou/A00_6010/005/005_0024.tif/2430,1594,605,1417/,300/0/default.jpg</v>
          </cell>
        </row>
        <row r="1698">
          <cell r="A1698" t="str">
            <v>16-A00-6010-10-114</v>
          </cell>
          <cell r="B1698" t="str">
            <v>https://iiif.dl.itc.u-tokyo.ac.jp/iiif/kunshujou/A00_6010/010/010_0027.tif/995,2892,1707,1606/,300/0/default.jpg</v>
          </cell>
        </row>
        <row r="1699">
          <cell r="A1699" t="str">
            <v>16-A00-6010-4-136</v>
          </cell>
          <cell r="B1699" t="str">
            <v>https://iiif.dl.itc.u-tokyo.ac.jp/iiif/kunshujou/A00_6010/004/004_0017.tif/915,2391,1888,2190/,300/0/default.jpg</v>
          </cell>
        </row>
        <row r="1700">
          <cell r="A1700" t="str">
            <v>16-A00-6010-4-40</v>
          </cell>
          <cell r="B1700" t="str">
            <v>https://iiif.dl.itc.u-tokyo.ac.jp/iiif/kunshujou/A00_6010/004/004_0007.tif/2333,584,1048,1369/,300/0/default.jpg</v>
          </cell>
        </row>
        <row r="1701">
          <cell r="A1701" t="str">
            <v>16-A00-6010-5-136</v>
          </cell>
          <cell r="B1701" t="str">
            <v>https://iiif.dl.itc.u-tokyo.ac.jp/iiif/kunshujou/A00_6010/005/005_0033.tif/2274,1619,1403,2711/,300/0/default.jpg</v>
          </cell>
        </row>
        <row r="1702">
          <cell r="A1702" t="str">
            <v>16-A00-6010-11-64</v>
          </cell>
          <cell r="B1702" t="str">
            <v>https://iiif.dl.itc.u-tokyo.ac.jp/iiif/kunshujou/A00_6010/011/011_0066.tif/3547,579,2630,4036/,300/0/default.jpg</v>
          </cell>
        </row>
        <row r="1703">
          <cell r="A1703" t="str">
            <v>16-A00-6010-13-59</v>
          </cell>
          <cell r="B1703" t="str">
            <v>https://iiif.dl.itc.u-tokyo.ac.jp/iiif/kunshujou/A00_6010/013/013_0027.tif/880,565,2874,4283/,300/0/default.jpg</v>
          </cell>
        </row>
        <row r="1704">
          <cell r="A1704" t="str">
            <v>16-A00-6010-13-9</v>
          </cell>
          <cell r="B1704" t="str">
            <v>https://iiif.dl.itc.u-tokyo.ac.jp/iiif/kunshujou/A00_6010/013/013_0005.tif/5877,2356,820,2473/,300/0/default.jpg</v>
          </cell>
        </row>
        <row r="1705">
          <cell r="A1705" t="str">
            <v>16-A00-6010-6-92</v>
          </cell>
          <cell r="B1705" t="str">
            <v>https://iiif.dl.itc.u-tokyo.ac.jp/iiif/kunshujou/A00_6010/006/006_0064.tif/1137,645,5084,3820/,300/0/default.jpg</v>
          </cell>
        </row>
        <row r="1706">
          <cell r="A1706" t="str">
            <v>16-A00-6010-4-423</v>
          </cell>
          <cell r="B1706" t="str">
            <v>https://iiif.dl.itc.u-tokyo.ac.jp/iiif/kunshujou/A00_6010/004/004_0052.tif/3757,913,2285,3471/,300/0/default.jpg</v>
          </cell>
        </row>
        <row r="1707">
          <cell r="A1707" t="str">
            <v>16-A00-6010-15-136</v>
          </cell>
          <cell r="B1707" t="str">
            <v>https://iiif.dl.itc.u-tokyo.ac.jp/iiif/kunshujou/A00_6010/015/015_0057.tif/903,552,2558,3554/,300/0/default.jpg</v>
          </cell>
        </row>
        <row r="1708">
          <cell r="A1708" t="str">
            <v>16-A00-6010-15-27</v>
          </cell>
          <cell r="B1708" t="str">
            <v>https://iiif.dl.itc.u-tokyo.ac.jp/iiif/kunshujou/A00_6010/015/015_0017.tif/5891,606,613,1554/,300/0/default.jpg</v>
          </cell>
        </row>
        <row r="1709">
          <cell r="A1709" t="str">
            <v>16-A00-6010-4-137</v>
          </cell>
          <cell r="B1709" t="str">
            <v>https://iiif.dl.itc.u-tokyo.ac.jp/iiif/kunshujou/A00_6010/004/004_0018.tif/3636,638,2404,3700/,300/0/default.jpg</v>
          </cell>
        </row>
        <row r="1710">
          <cell r="A1710" t="str">
            <v>16-A00-6010-4-41</v>
          </cell>
          <cell r="B1710" t="str">
            <v>https://iiif.dl.itc.u-tokyo.ac.jp/iiif/kunshujou/A00_6010/004/004_0007.tif/913,587,1423,2154/,300/0/default.jpg</v>
          </cell>
        </row>
        <row r="1711">
          <cell r="A1711" t="str">
            <v>16-A00-6010-5-137</v>
          </cell>
          <cell r="B1711" t="str">
            <v>https://iiif.dl.itc.u-tokyo.ac.jp/iiif/kunshujou/A00_6010/005/005_0033.tif/1234,2541,1025,1964/,300/0/default.jpg</v>
          </cell>
        </row>
        <row r="1712">
          <cell r="A1712" t="str">
            <v>16-A00-6010-8-62</v>
          </cell>
          <cell r="B1712" t="str">
            <v>https://iiif.dl.itc.u-tokyo.ac.jp/iiif/kunshujou/A00_6010/008/008_0023.tif/1301,882,5187,3547/,300/0/default.jpg</v>
          </cell>
        </row>
        <row r="1713">
          <cell r="A1713" t="str">
            <v>16-A00-6010-13-58</v>
          </cell>
          <cell r="B1713" t="str">
            <v>https://iiif.dl.itc.u-tokyo.ac.jp/iiif/kunshujou/A00_6010/013/013_0027.tif/3849,554,2896,4358/,300/0/default.jpg</v>
          </cell>
        </row>
        <row r="1714">
          <cell r="A1714" t="str">
            <v>16-A00-6010-11-65</v>
          </cell>
          <cell r="B1714" t="str">
            <v>https://iiif.dl.itc.u-tokyo.ac.jp/iiif/kunshujou/A00_6010/011/011_0066.tif/900,579,2600,1571/,300/0/default.jpg</v>
          </cell>
        </row>
        <row r="1715">
          <cell r="A1715" t="str">
            <v>16-A00-6010-13-8</v>
          </cell>
          <cell r="B1715" t="str">
            <v>https://iiif.dl.itc.u-tokyo.ac.jp/iiif/kunshujou/A00_6010/013/013_0005.tif/5893,529,820,1837/,300/0/default.jpg</v>
          </cell>
        </row>
        <row r="1716">
          <cell r="A1716" t="str">
            <v>16-A00-6010-6-93</v>
          </cell>
          <cell r="B1716" t="str">
            <v>https://iiif.dl.itc.u-tokyo.ac.jp/iiif/kunshujou/A00_6010/006/006_0065.tif/1212,563,5017,3925/,300/0/default.jpg</v>
          </cell>
        </row>
        <row r="1717">
          <cell r="A1717" t="str">
            <v>16-A00-6010-4-422</v>
          </cell>
          <cell r="B1717" t="str">
            <v>https://iiif.dl.itc.u-tokyo.ac.jp/iiif/kunshujou/A00_6010/004/004_0051.tif/1107,2568,1311,1821/,300/0/default.jpg</v>
          </cell>
        </row>
        <row r="1718">
          <cell r="A1718" t="str">
            <v>16-A00-6010-15-26</v>
          </cell>
          <cell r="B1718" t="str">
            <v>https://iiif.dl.itc.u-tokyo.ac.jp/iiif/kunshujou/A00_6010/015/015_0015.tif/877,690,1076,2788/,300/0/default.jpg</v>
          </cell>
        </row>
        <row r="1719">
          <cell r="A1719" t="str">
            <v>16-A00-6010-15-137</v>
          </cell>
          <cell r="B1719" t="str">
            <v>https://iiif.dl.itc.u-tokyo.ac.jp/iiif/kunshujou/A00_6010/015/015_0057.tif/2949,4061,621,776/,300/0/default.jpg</v>
          </cell>
        </row>
        <row r="1720">
          <cell r="A1720" t="str">
            <v>16-A00-6010-1-115</v>
          </cell>
          <cell r="B1720" t="str">
            <v>https://iiif.dl.itc.u-tokyo.ac.jp/iiif/kunshujou/A00_6010/001/001_0018.tif/3272,683,2628,3408/,300/0/default.jpg</v>
          </cell>
        </row>
        <row r="1721">
          <cell r="A1721" t="str">
            <v>16-A00-6010-7-51</v>
          </cell>
          <cell r="B1721" t="str">
            <v>https://iiif.dl.itc.u-tokyo.ac.jp/iiif/kunshujou/A00_6010/007/007_0031.tif/3658,533,2578,3970/,300/0/default.jpg</v>
          </cell>
        </row>
        <row r="1722">
          <cell r="A1722" t="str">
            <v>16-A00-6010-3-12</v>
          </cell>
          <cell r="B1722" t="str">
            <v>https://iiif.dl.itc.u-tokyo.ac.jp/iiif/kunshujou/A00_6010/003/003_0005.tif/931,3522,716,970/,300/0/default.jpg</v>
          </cell>
        </row>
        <row r="1723">
          <cell r="A1723" t="str">
            <v>16-A00-6010-5-3</v>
          </cell>
          <cell r="B1723" t="str">
            <v>https://iiif.dl.itc.u-tokyo.ac.jp/iiif/kunshujou/A00_6010/005/005_0002.tif/4044,713,568,2948/,300/0/default.jpg</v>
          </cell>
        </row>
        <row r="1724">
          <cell r="A1724" t="str">
            <v>16-A00-6010-12-75</v>
          </cell>
          <cell r="B1724" t="str">
            <v>https://iiif.dl.itc.u-tokyo.ac.jp/iiif/kunshujou/A00_6010/012/012_0015.tif/3808,494,1854,1466/,300/0/default.jpg</v>
          </cell>
        </row>
        <row r="1725">
          <cell r="A1725" t="str">
            <v>16-A00-6010-10-48</v>
          </cell>
          <cell r="B1725" t="str">
            <v>https://iiif.dl.itc.u-tokyo.ac.jp/iiif/kunshujou/A00_6010/010/010_0009.tif/2537,1544,900,725/,300/0/default.jpg</v>
          </cell>
        </row>
        <row r="1726">
          <cell r="A1726" t="str">
            <v>16-A00-6010-9-106</v>
          </cell>
          <cell r="B1726" t="str">
            <v>https://iiif.dl.itc.u-tokyo.ac.jp/iiif/kunshujou/A00_6010/009/009_0021.tif/3106,3652,658,975/,300/0/default.jpg</v>
          </cell>
        </row>
        <row r="1727">
          <cell r="A1727" t="str">
            <v>16-A00-6010-5-83</v>
          </cell>
          <cell r="B1727" t="str">
            <v>https://iiif.dl.itc.u-tokyo.ac.jp/iiif/kunshujou/A00_6010/005/005_0024.tif/1780,1033,537,788/,300/0/default.jpg</v>
          </cell>
        </row>
        <row r="1728">
          <cell r="A1728" t="str">
            <v>16-A00-6010-10-115</v>
          </cell>
          <cell r="B1728" t="str">
            <v>https://iiif.dl.itc.u-tokyo.ac.jp/iiif/kunshujou/A00_6010/010/010_0028.tif/1829,640,4068,2943/,300/0/default.jpg</v>
          </cell>
        </row>
        <row r="1729">
          <cell r="A1729" t="str">
            <v>16-A00-6010-8-35</v>
          </cell>
          <cell r="B1729" t="str">
            <v>https://iiif.dl.itc.u-tokyo.ac.jp/iiif/kunshujou/A00_6010/008/008_0014.tif/1721,508,663,2474/,300/0/default.jpg</v>
          </cell>
        </row>
        <row r="1730">
          <cell r="A1730" t="str">
            <v>16-A00-6010-5-160</v>
          </cell>
          <cell r="B1730" t="str">
            <v>https://iiif.dl.itc.u-tokyo.ac.jp/iiif/kunshujou/A00_6010/005/005_0044.tif/4097,2904,1019,1543/,300/0/default.jpg</v>
          </cell>
        </row>
        <row r="1731">
          <cell r="A1731" t="str">
            <v>16-A00-6010-2-68</v>
          </cell>
          <cell r="B1731" t="str">
            <v>https://iiif.dl.itc.u-tokyo.ac.jp/iiif/kunshujou/A00_6010/002/002_0024.tif/2543,1932,3289,2526/,300/0/default.jpg</v>
          </cell>
        </row>
        <row r="1732">
          <cell r="A1732" t="str">
            <v>16-A00-6010-4-16</v>
          </cell>
          <cell r="B1732" t="str">
            <v>https://iiif.dl.itc.u-tokyo.ac.jp/iiif/kunshujou/A00_6010/004/004_0005.tif/5111,3161,999,1364/,300/0/default.jpg</v>
          </cell>
        </row>
        <row r="1733">
          <cell r="A1733" t="str">
            <v>16-A00-6010-4-160</v>
          </cell>
          <cell r="B1733" t="str">
            <v>https://iiif.dl.itc.u-tokyo.ac.jp/iiif/kunshujou/A00_6010/004/004_0021.tif/4792,2437,1228,2133/,300/0/default.jpg</v>
          </cell>
        </row>
        <row r="1734">
          <cell r="A1734" t="str">
            <v>16-A00-6010-4-475</v>
          </cell>
          <cell r="B1734" t="str">
            <v>https://iiif.dl.itc.u-tokyo.ac.jp/iiif/kunshujou/A00_6010/004/004_0057.tif/3772,3117,2380,1438/,300/0/default.jpg</v>
          </cell>
        </row>
        <row r="1735">
          <cell r="A1735" t="str">
            <v>16-A00-6010-15-160</v>
          </cell>
          <cell r="B1735" t="str">
            <v>https://iiif.dl.itc.u-tokyo.ac.jp/iiif/kunshujou/A00_6010/015/015_0068.tif/1034,913,2632,3998/,300/0/default.jpg</v>
          </cell>
        </row>
        <row r="1736">
          <cell r="A1736" t="str">
            <v>16-A00-6010-15-71</v>
          </cell>
          <cell r="B1736" t="str">
            <v>https://iiif.dl.itc.u-tokyo.ac.jp/iiif/kunshujou/A00_6010/015/015_0040.tif/3850,581,2718,414/,300/0/default.jpg</v>
          </cell>
        </row>
        <row r="1737">
          <cell r="A1737" t="str">
            <v>16-A00-6010-2-87</v>
          </cell>
          <cell r="B1737" t="str">
            <v>https://iiif.dl.itc.u-tokyo.ac.jp/iiif/kunshujou/A00_6010/002/002_0029.tif/890,2553,1629,1905/,300/0/default.jpg</v>
          </cell>
        </row>
        <row r="1738">
          <cell r="A1738" t="str">
            <v>16-A00-6010-11-32</v>
          </cell>
          <cell r="B1738" t="str">
            <v>https://iiif.dl.itc.u-tokyo.ac.jp/iiif/kunshujou/A00_6010/011/011_0031.tif/3592,2691,2440,1808/,300/0/default.jpg</v>
          </cell>
        </row>
        <row r="1739">
          <cell r="A1739" t="str">
            <v>16-A00-6010-9-18</v>
          </cell>
          <cell r="B1739" t="str">
            <v>https://iiif.dl.itc.u-tokyo.ac.jp/iiif/kunshujou/A00_6010/009/009_0006.tif/876,3470,856,1109/,300/0/default.jpg</v>
          </cell>
        </row>
        <row r="1740">
          <cell r="A1740" t="str">
            <v>16-A00-6010-1-78</v>
          </cell>
          <cell r="B1740" t="str">
            <v>https://iiif.dl.itc.u-tokyo.ac.jp/iiif/kunshujou/A00_6010/001/001_0013.tif/4192,3351,642,855/,300/0/default.jpg</v>
          </cell>
        </row>
        <row r="1741">
          <cell r="A1741" t="str">
            <v>16-A00-6010-3-45</v>
          </cell>
          <cell r="B1741" t="str">
            <v>https://iiif.dl.itc.u-tokyo.ac.jp/iiif/kunshujou/A00_6010/003/003_0019.tif/1016,627,2553,1894/,300/0/default.jpg</v>
          </cell>
        </row>
        <row r="1742">
          <cell r="A1742" t="str">
            <v>16-A00-6010-1-142</v>
          </cell>
          <cell r="B1742" t="str">
            <v>https://iiif.dl.itc.u-tokyo.ac.jp/iiif/kunshujou/A00_6010/001/001_0022.tif/869,445,1073,3898/,300/0/default.jpg</v>
          </cell>
        </row>
        <row r="1743">
          <cell r="A1743" t="str">
            <v>16-A00-6010-8-7</v>
          </cell>
          <cell r="B1743" t="str">
            <v>https://iiif.dl.itc.u-tokyo.ac.jp/iiif/kunshujou/A00_6010/008/008_0005.tif/3728,548,2805,4145/,300/0/default.jpg</v>
          </cell>
        </row>
        <row r="1744">
          <cell r="A1744" t="str">
            <v>16-A00-6010-10-142</v>
          </cell>
          <cell r="B1744" t="str">
            <v>https://iiif.dl.itc.u-tokyo.ac.jp/iiif/kunshujou/A00_6010/010/010_0037.tif/1172,604,2358,3977/,300/0/default.jpg</v>
          </cell>
        </row>
        <row r="1745">
          <cell r="A1745" t="str">
            <v>16-A00-6010-1-97</v>
          </cell>
          <cell r="B1745" t="str">
            <v>https://iiif.dl.itc.u-tokyo.ac.jp/iiif/kunshujou/A00_6010/001/001_0015.tif/2420,3469,469,764/,300/0/default.jpg</v>
          </cell>
        </row>
        <row r="1746">
          <cell r="A1746" t="str">
            <v>16-A00-6010-4-249</v>
          </cell>
          <cell r="B1746" t="str">
            <v>https://iiif.dl.itc.u-tokyo.ac.jp/iiif/kunshujou/A00_6010/004/004_0028.tif/2609,1996,893,2541/,300/0/default.jpg</v>
          </cell>
        </row>
        <row r="1747">
          <cell r="A1747" t="str">
            <v>16-A00-6010-1-4</v>
          </cell>
          <cell r="B1747" t="str">
            <v>https://iiif.dl.itc.u-tokyo.ac.jp/iiif/kunshujou/A00_6010/001/001_0003.tif/750,417,1669,2490/,300/0/default.jpg</v>
          </cell>
        </row>
        <row r="1748">
          <cell r="A1748" t="str">
            <v>16-A00-6010-12-22</v>
          </cell>
          <cell r="B1748" t="str">
            <v>https://iiif.dl.itc.u-tokyo.ac.jp/iiif/kunshujou/A00_6010/012/012_0007.tif/1111,526,2409,2743/,300/0/default.jpg</v>
          </cell>
        </row>
        <row r="1749">
          <cell r="A1749" t="str">
            <v>16-A00-6010-4-176</v>
          </cell>
          <cell r="B1749" t="str">
            <v>https://iiif.dl.itc.u-tokyo.ac.jp/iiif/kunshujou/A00_6010/004/004_0022.tif/952,2414,2505,2145/,300/0/default.jpg</v>
          </cell>
        </row>
        <row r="1750">
          <cell r="A1750" t="str">
            <v>16-A00-6010-15-88</v>
          </cell>
          <cell r="B1750" t="str">
            <v>https://iiif.dl.itc.u-tokyo.ac.jp/iiif/kunshujou/A00_6010/015/015_0043.tif/934,2622,2737,2301/,300/0/default.jpg</v>
          </cell>
        </row>
        <row r="1751">
          <cell r="A1751" t="str">
            <v>16-A00-6010-5-176</v>
          </cell>
          <cell r="B1751" t="str">
            <v>https://iiif.dl.itc.u-tokyo.ac.jp/iiif/kunshujou/A00_6010/005/005_0048.tif/3803,860,2162,3336/,300/0/default.jpg</v>
          </cell>
        </row>
        <row r="1752">
          <cell r="A1752" t="str">
            <v>16-A00-6010-8-23</v>
          </cell>
          <cell r="B1752" t="str">
            <v>https://iiif.dl.itc.u-tokyo.ac.jp/iiif/kunshujou/A00_6010/008/008_0013.tif/3655,902,1494,3707/,300/0/default.jpg</v>
          </cell>
        </row>
        <row r="1753">
          <cell r="A1753" t="str">
            <v>16-A00-6010-11-24</v>
          </cell>
          <cell r="B1753" t="str">
            <v>https://iiif.dl.itc.u-tokyo.ac.jp/iiif/kunshujou/A00_6010/011/011_0021.tif/925,553,5148,3951/,300/0/default.jpg</v>
          </cell>
        </row>
        <row r="1754">
          <cell r="A1754" t="str">
            <v>16-A00-6010-11-24</v>
          </cell>
          <cell r="B1754" t="str">
            <v>https://iiif.dl.itc.u-tokyo.ac.jp/iiif/kunshujou/A00_6010/011/011_0022.tif/1120,546,4894,3959/,300/0/default.jpg</v>
          </cell>
        </row>
        <row r="1755">
          <cell r="A1755" t="str">
            <v>16-A00-6010-11-24</v>
          </cell>
          <cell r="B1755" t="str">
            <v>https://iiif.dl.itc.u-tokyo.ac.jp/iiif/kunshujou/A00_6010/011/011_0023.tif/970,576,5028,3914/,300/0/default.jpg</v>
          </cell>
        </row>
        <row r="1756">
          <cell r="A1756" t="str">
            <v>16-A00-6010-13-19</v>
          </cell>
          <cell r="B1756" t="str">
            <v>https://iiif.dl.itc.u-tokyo.ac.jp/iiif/kunshujou/A00_6010/013/013_0008.tif/3033,1190,608,851/,300/0/default.jpg</v>
          </cell>
        </row>
        <row r="1757">
          <cell r="A1757" t="str">
            <v>16-A00-6010-2-91</v>
          </cell>
          <cell r="B1757" t="str">
            <v>https://iiif.dl.itc.u-tokyo.ac.jp/iiif/kunshujou/A00_6010/002/002_0030.tif/4718,3336,728,1027/,300/0/default.jpg</v>
          </cell>
        </row>
        <row r="1758">
          <cell r="A1758" t="str">
            <v>16-A00-6010-5-199</v>
          </cell>
          <cell r="B1758" t="str">
            <v>https://iiif.dl.itc.u-tokyo.ac.jp/iiif/kunshujou/A00_6010/005/005_0056.tif/3688,807,2382,3723/,300/0/default.jpg</v>
          </cell>
        </row>
        <row r="1759">
          <cell r="A1759" t="str">
            <v>16-A00-6010-4-199</v>
          </cell>
          <cell r="B1759" t="str">
            <v>https://iiif.dl.itc.u-tokyo.ac.jp/iiif/kunshujou/A00_6010/004/004_0024.tif/2724,3884,492,597/,300/0/default.jpg</v>
          </cell>
        </row>
        <row r="1760">
          <cell r="A1760" t="str">
            <v>16-A00-6010-15-176</v>
          </cell>
          <cell r="B1760" t="str">
            <v>https://iiif.dl.itc.u-tokyo.ac.jp/iiif/kunshujou/A00_6010/015/015_0078.tif/3758,933,1515,3990/,300/0/default.jpg</v>
          </cell>
        </row>
        <row r="1761">
          <cell r="A1761" t="str">
            <v>16-A00-6010-15-67</v>
          </cell>
          <cell r="B1761" t="str">
            <v>https://iiif.dl.itc.u-tokyo.ac.jp/iiif/kunshujou/A00_6010/015/015_0036.tif/1961,2583,1523,2332/,300/0/default.jpg</v>
          </cell>
        </row>
        <row r="1762">
          <cell r="A1762" t="str">
            <v>16-A00-6010-4-463</v>
          </cell>
          <cell r="B1762" t="str">
            <v>https://iiif.dl.itc.u-tokyo.ac.jp/iiif/kunshujou/A00_6010/004/004_0056.tif/5006,1208,511,589/,300/0/default.jpg</v>
          </cell>
        </row>
        <row r="1763">
          <cell r="A1763" t="str">
            <v>16-A00-6010-7-10</v>
          </cell>
          <cell r="B1763" t="str">
            <v>https://iiif.dl.itc.u-tokyo.ac.jp/iiif/kunshujou/A00_6010/007/007_0007.tif/995,832,5309,3611/,300/0/default.jpg</v>
          </cell>
        </row>
        <row r="1764">
          <cell r="A1764" t="str">
            <v>16-A00-6010-1-154</v>
          </cell>
          <cell r="B1764" t="str">
            <v>https://iiif.dl.itc.u-tokyo.ac.jp/iiif/kunshujou/A00_6010/001/001_0025.tif/799,412,4172,2909/,300/0/default.jpg</v>
          </cell>
        </row>
        <row r="1765">
          <cell r="A1765" t="str">
            <v>16-A00-6010-1-154</v>
          </cell>
          <cell r="B1765" t="str">
            <v>https://iiif.dl.itc.u-tokyo.ac.jp/iiif/kunshujou/A00_6010/001/001_0026.tif/2096,451,3907,2806/,300/0/default.jpg</v>
          </cell>
        </row>
        <row r="1766">
          <cell r="A1766" t="str">
            <v>16-A00-6010-4-7</v>
          </cell>
          <cell r="B1766" t="str">
            <v>https://iiif.dl.itc.u-tokyo.ac.jp/iiif/kunshujou/A00_6010/004/004_0004.tif/1003,674,1037,986/,300/0/default.jpg</v>
          </cell>
        </row>
        <row r="1767">
          <cell r="A1767" t="str">
            <v>16-A00-6010-3-53</v>
          </cell>
          <cell r="B1767" t="str">
            <v>https://iiif.dl.itc.u-tokyo.ac.jp/iiif/kunshujou/A00_6010/003/003_0021.tif/1005,711,2574,2934/,300/0/default.jpg</v>
          </cell>
        </row>
        <row r="1768">
          <cell r="A1768" t="str">
            <v>16-A00-6010-3-53</v>
          </cell>
          <cell r="B1768" t="str">
            <v>https://iiif.dl.itc.u-tokyo.ac.jp/iiif/kunshujou/A00_6010/003/003_0022.tif/940,655,5166,3738/,300/0/default.jpg</v>
          </cell>
        </row>
        <row r="1769">
          <cell r="A1769" t="str">
            <v>16-A00-6010-12-34</v>
          </cell>
          <cell r="B1769" t="str">
            <v>https://iiif.dl.itc.u-tokyo.ac.jp/iiif/kunshujou/A00_6010/012/012_0010.tif/4776,621,1378,1878/,300/0/default.jpg</v>
          </cell>
        </row>
        <row r="1770">
          <cell r="A1770" t="str">
            <v>16-A00-6010-9-147</v>
          </cell>
          <cell r="B1770" t="str">
            <v>https://iiif.dl.itc.u-tokyo.ac.jp/iiif/kunshujou/A00_6010/009/009_0032.tif/917,760,5810,4173/,300/0/default.jpg</v>
          </cell>
        </row>
        <row r="1771">
          <cell r="A1771" t="str">
            <v>16-A00-6010-1-81</v>
          </cell>
          <cell r="B1771" t="str">
            <v>https://iiif.dl.itc.u-tokyo.ac.jp/iiif/kunshujou/A00_6010/001/001_0013.tif/2012,3456,540,831/,300/0/default.jpg</v>
          </cell>
        </row>
        <row r="1772">
          <cell r="A1772" t="str">
            <v>16-A00-6010-10-154</v>
          </cell>
          <cell r="B1772" t="str">
            <v>https://iiif.dl.itc.u-tokyo.ac.jp/iiif/kunshujou/A00_6010/010/010_0043.tif/3598,761,2531,3536/,300/0/default.jpg</v>
          </cell>
        </row>
        <row r="1773">
          <cell r="A1773" t="str">
            <v>16-A00-6010-5-121</v>
          </cell>
          <cell r="B1773" t="str">
            <v>https://iiif.dl.itc.u-tokyo.ac.jp/iiif/kunshujou/A00_6010/005/005_0030.tif/1235,661,966,1564/,300/0/default.jpg</v>
          </cell>
        </row>
        <row r="1774">
          <cell r="A1774" t="str">
            <v>16-A00-6010-2-29</v>
          </cell>
          <cell r="B1774" t="str">
            <v>https://iiif.dl.itc.u-tokyo.ac.jp/iiif/kunshujou/A00_6010/002/002_0011.tif/770,593,4680,3072/,300/0/default.jpg</v>
          </cell>
        </row>
        <row r="1775">
          <cell r="A1775" t="str">
            <v>16-A00-6010-4-57</v>
          </cell>
          <cell r="B1775" t="str">
            <v>https://iiif.dl.itc.u-tokyo.ac.jp/iiif/kunshujou/A00_6010/004/004_0010.tif/3544,561,760,1152/,300/0/default.jpg</v>
          </cell>
        </row>
        <row r="1776">
          <cell r="A1776" t="str">
            <v>16-A00-6010-4-121</v>
          </cell>
          <cell r="B1776" t="str">
            <v>https://iiif.dl.itc.u-tokyo.ac.jp/iiif/kunshujou/A00_6010/004/004_0016.tif/3420,2083,1776,2517/,300/0/default.jpg</v>
          </cell>
        </row>
        <row r="1777">
          <cell r="A1777" t="str">
            <v>16-A00-6010-15-30</v>
          </cell>
          <cell r="B1777" t="str">
            <v>https://iiif.dl.itc.u-tokyo.ac.jp/iiif/kunshujou/A00_6010/015/015_0017.tif/4535,612,508,1302/,300/0/default.jpg</v>
          </cell>
        </row>
        <row r="1778">
          <cell r="A1778" t="str">
            <v>16-A00-6010-15-121</v>
          </cell>
          <cell r="B1778" t="str">
            <v>https://iiif.dl.itc.u-tokyo.ac.jp/iiif/kunshujou/A00_6010/015/015_0053.tif/4562,2606,1953,2261/,300/0/default.jpg</v>
          </cell>
        </row>
        <row r="1779">
          <cell r="A1779" t="str">
            <v>16-A00-6010-4-434</v>
          </cell>
          <cell r="B1779" t="str">
            <v>https://iiif.dl.itc.u-tokyo.ac.jp/iiif/kunshujou/A00_6010/004/004_0053.tif/2184,3884,530,717/,300/0/default.jpg</v>
          </cell>
        </row>
        <row r="1780">
          <cell r="A1780" t="str">
            <v>16-A00-6010-6-85</v>
          </cell>
          <cell r="B1780" t="str">
            <v>https://iiif.dl.itc.u-tokyo.ac.jp/iiif/kunshujou/A00_6010/006/006_0057.tif/1047,660,5099,3760/,300/0/default.jpg</v>
          </cell>
        </row>
        <row r="1781">
          <cell r="A1781" t="str">
            <v>16-A00-6010-11-73</v>
          </cell>
          <cell r="B1781" t="str">
            <v>https://iiif.dl.itc.u-tokyo.ac.jp/iiif/kunshujou/A00_6010/011/011_0067.tif/3536,550,1186,2657/,300/0/default.jpg</v>
          </cell>
        </row>
        <row r="1782">
          <cell r="A1782" t="str">
            <v>16-A00-6010-9-59</v>
          </cell>
          <cell r="B1782" t="str">
            <v>https://iiif.dl.itc.u-tokyo.ac.jp/iiif/kunshujou/A00_6010/009/009_0012.tif/4940,3636,824,1109/,300/0/default.jpg</v>
          </cell>
        </row>
        <row r="1783">
          <cell r="A1783" t="str">
            <v>16-A00-6010-1-39</v>
          </cell>
          <cell r="B1783" t="str">
            <v>https://iiif.dl.itc.u-tokyo.ac.jp/iiif/kunshujou/A00_6010/001/001_0007.tif/4356,3017,703,1242/,300/0/default.jpg</v>
          </cell>
        </row>
        <row r="1784">
          <cell r="A1784" t="str">
            <v>16-A00-6010-9-3</v>
          </cell>
          <cell r="B1784" t="str">
            <v>https://iiif.dl.itc.u-tokyo.ac.jp/iiif/kunshujou/A00_6010/009/009_0003.tif/854,688,5866,4118/,300/0/default.jpg</v>
          </cell>
        </row>
        <row r="1785">
          <cell r="A1785" t="str">
            <v>16-A00-6010-1-103</v>
          </cell>
          <cell r="B1785" t="str">
            <v>https://iiif.dl.itc.u-tokyo.ac.jp/iiif/kunshujou/A00_6010/001/001_0016.tif/4254,3018,780,1230/,300/0/default.jpg</v>
          </cell>
        </row>
        <row r="1786">
          <cell r="A1786" t="str">
            <v>16-A00-6010-7-47</v>
          </cell>
          <cell r="B1786" t="str">
            <v>https://iiif.dl.itc.u-tokyo.ac.jp/iiif/kunshujou/A00_6010/007/007_0028.tif/3680,586,2519,3865/,300/0/default.jpg</v>
          </cell>
        </row>
        <row r="1787">
          <cell r="A1787" t="str">
            <v>16-A00-6010-10-103</v>
          </cell>
          <cell r="B1787" t="str">
            <v>https://iiif.dl.itc.u-tokyo.ac.jp/iiif/kunshujou/A00_6010/010/010_0023.tif/1073,572,2432,3962/,300/0/default.jpg</v>
          </cell>
        </row>
        <row r="1788">
          <cell r="A1788" t="str">
            <v>16-A00-6010-5-95</v>
          </cell>
          <cell r="B1788" t="str">
            <v>https://iiif.dl.itc.u-tokyo.ac.jp/iiif/kunshujou/A00_6010/005/005_0026.tif/2053,713,3776,2539/,300/0/default.jpg</v>
          </cell>
        </row>
        <row r="1789">
          <cell r="A1789" t="str">
            <v>16-A00-6010-9-110</v>
          </cell>
          <cell r="B1789" t="str">
            <v>https://iiif.dl.itc.u-tokyo.ac.jp/iiif/kunshujou/A00_6010/009/009_0022.tif/5986,3108,631,1746/,300/0/default.jpg</v>
          </cell>
        </row>
        <row r="1790">
          <cell r="A1790" t="str">
            <v>16-A00-6010-4-208</v>
          </cell>
          <cell r="B1790" t="str">
            <v>https://iiif.dl.itc.u-tokyo.ac.jp/iiif/kunshujou/A00_6010/004/004_0025.tif/3687,2373,414,584/,300/0/default.jpg</v>
          </cell>
        </row>
        <row r="1791">
          <cell r="A1791" t="str">
            <v>16-A00-6010-12-63</v>
          </cell>
          <cell r="B1791" t="str">
            <v>https://iiif.dl.itc.u-tokyo.ac.jp/iiif/kunshujou/A00_6010/012/012_0014.tif/4752,2636,1513,1069/,300/0/default.jpg</v>
          </cell>
        </row>
        <row r="1792">
          <cell r="A1792" t="str">
            <v>16-A00-6010-7-2</v>
          </cell>
          <cell r="B1792" t="str">
            <v>https://iiif.dl.itc.u-tokyo.ac.jp/iiif/kunshujou/A00_6010/007/007_0003.tif/3695,600,2556,3940/,300/0/default.jpg</v>
          </cell>
        </row>
        <row r="1793">
          <cell r="A1793" t="str">
            <v>16-A00-6010-13-35</v>
          </cell>
          <cell r="B1793" t="str">
            <v>https://iiif.dl.itc.u-tokyo.ac.jp/iiif/kunshujou/A00_6010/013/013_0013.tif/764,954,2935,4021/,300/0/default.jpg</v>
          </cell>
        </row>
        <row r="1794">
          <cell r="A1794" t="str">
            <v>16-A00-6010-1-251</v>
          </cell>
          <cell r="B1794" t="str">
            <v>https://iiif.dl.itc.u-tokyo.ac.jp/iiif/kunshujou/A00_6010/001/001_0046.tif/4566,2752,1334,1341/,300/0/default.jpg</v>
          </cell>
        </row>
        <row r="1795">
          <cell r="A1795" t="str">
            <v>16-A00-6010-2-52</v>
          </cell>
          <cell r="B1795" t="str">
            <v>https://iiif.dl.itc.u-tokyo.ac.jp/iiif/kunshujou/A00_6010/002/002_0018.tif/851,582,2558,1544/,300/0/default.jpg</v>
          </cell>
        </row>
        <row r="1796">
          <cell r="A1796" t="str">
            <v>16-A00-6010-6-11</v>
          </cell>
          <cell r="B1796" t="str">
            <v>https://iiif.dl.itc.u-tokyo.ac.jp/iiif/kunshujou/A00_6010/006/006_0007.tif/955,650,2521,3827/,300/0/default.jpg</v>
          </cell>
        </row>
        <row r="1797">
          <cell r="A1797" t="str">
            <v>16-A00-6010-14-66</v>
          </cell>
          <cell r="B1797" t="str">
            <v>https://iiif.dl.itc.u-tokyo.ac.jp/iiif/kunshujou/A00_6010/014/014_0047.tif/1035,420,1399,955/,300/0/default.jpg</v>
          </cell>
        </row>
        <row r="1798">
          <cell r="A1798" t="str">
            <v>16-A00-6010-1-197</v>
          </cell>
          <cell r="B1798" t="str">
            <v>https://iiif.dl.itc.u-tokyo.ac.jp/iiif/kunshujou/A00_6010/001/001_0037.tif/874,442,5001,3834/,300/0/default.jpg</v>
          </cell>
        </row>
        <row r="1799">
          <cell r="A1799" t="str">
            <v>16-A00-6010-3-171</v>
          </cell>
          <cell r="B1799" t="str">
            <v>https://iiif.dl.itc.u-tokyo.ac.jp/iiif/kunshujou/A00_6010/003/003_0051.tif/1111,654,1234,1976/,300/0/default.jpg</v>
          </cell>
        </row>
        <row r="1800">
          <cell r="A1800" t="str">
            <v>16-A00-6010-3-90</v>
          </cell>
          <cell r="B1800" t="str">
            <v>https://iiif.dl.itc.u-tokyo.ac.jp/iiif/kunshujou/A00_6010/003/003_0034.tif/1102,1171,964,2847/,300/0/default.jpg</v>
          </cell>
        </row>
        <row r="1801">
          <cell r="A1801" t="str">
            <v>16-A00-6010-11-9</v>
          </cell>
          <cell r="B1801" t="str">
            <v>https://iiif.dl.itc.u-tokyo.ac.jp/iiif/kunshujou/A00_6010/011/011_0005.tif/1331,1490,4127,2691/,300/0/default.jpg</v>
          </cell>
        </row>
        <row r="1802">
          <cell r="A1802" t="str">
            <v>16-A00-6010-4-273</v>
          </cell>
          <cell r="B1802" t="str">
            <v>https://iiif.dl.itc.u-tokyo.ac.jp/iiif/kunshujou/A00_6010/004/004_0030.tif/2511,1317,925,1223/,300/0/default.jpg</v>
          </cell>
        </row>
        <row r="1803">
          <cell r="A1803" t="str">
            <v>16-A00-6010-10-25</v>
          </cell>
          <cell r="B1803" t="str">
            <v>https://iiif.dl.itc.u-tokyo.ac.jp/iiif/kunshujou/A00_6010/010/010_0005.tif/1105,3079,2394,1438/,300/0/default.jpg</v>
          </cell>
        </row>
        <row r="1804">
          <cell r="A1804" t="str">
            <v>16-A00-6010-12-18</v>
          </cell>
          <cell r="B1804" t="str">
            <v>https://iiif.dl.itc.u-tokyo.ac.jp/iiif/kunshujou/A00_6010/012/012_0007.tif/3657,502,2481,2481/,300/0/default.jpg</v>
          </cell>
        </row>
        <row r="1805">
          <cell r="A1805" t="str">
            <v>16-A00-6010-4-336</v>
          </cell>
          <cell r="B1805" t="str">
            <v>https://iiif.dl.itc.u-tokyo.ac.jp/iiif/kunshujou/A00_6010/004/004_0040.tif/2222,570,1052,1545/,300/0/default.jpg</v>
          </cell>
        </row>
        <row r="1806">
          <cell r="A1806" t="str">
            <v>16-A00-6010-9-22</v>
          </cell>
          <cell r="B1806" t="str">
            <v>https://iiif.dl.itc.u-tokyo.ac.jp/iiif/kunshujou/A00_6010/009/009_0007.tif/6152,3891,639,963/,300/0/default.jpg</v>
          </cell>
        </row>
        <row r="1807">
          <cell r="A1807" t="str">
            <v>16-A00-6010-1-42</v>
          </cell>
          <cell r="B1807" t="str">
            <v>https://iiif.dl.itc.u-tokyo.ac.jp/iiif/kunshujou/A00_6010/001/001_0007.tif/1512,3178,768,991/,300/0/default.jpg</v>
          </cell>
        </row>
        <row r="1808">
          <cell r="A1808" t="str">
            <v>16-A00-6010-12-171</v>
          </cell>
          <cell r="B1808" t="str">
            <v>https://iiif.dl.itc.u-tokyo.ac.jp/iiif/kunshujou/A00_6010/012/012_0038.tif/1198,819,4567,3441/,300/0/default.jpg</v>
          </cell>
        </row>
        <row r="1809">
          <cell r="A1809" t="str">
            <v>16-A00-6010-1-178</v>
          </cell>
          <cell r="B1809" t="str">
            <v>https://iiif.dl.itc.u-tokyo.ac.jp/iiif/kunshujou/A00_6010/001/001_0032.tif/3918,2767,1270,1326/,300/0/default.jpg</v>
          </cell>
        </row>
        <row r="1810">
          <cell r="A1810" t="str">
            <v>16-A00-6010-14-89</v>
          </cell>
          <cell r="B1810" t="str">
            <v>https://iiif.dl.itc.u-tokyo.ac.jp/iiif/kunshujou/A00_6010/014/014_0050.tif/955,480,1410,4414/,300/0/default.jpg</v>
          </cell>
        </row>
        <row r="1811">
          <cell r="A1811" t="str">
            <v>16-A00-6010-13-62</v>
          </cell>
          <cell r="B1811" t="str">
            <v>https://iiif.dl.itc.u-tokyo.ac.jp/iiif/kunshujou/A00_6010/013/013_0028.tif/957,2740,2633,2053/,300/0/default.jpg</v>
          </cell>
        </row>
        <row r="1812">
          <cell r="A1812" t="str">
            <v>16-A00-6010-1-206</v>
          </cell>
          <cell r="B1812" t="str">
            <v>https://iiif.dl.itc.u-tokyo.ac.jp/iiif/kunshujou/A00_6010/001/001_0039.tif/5089,2937,778,1345/,300/0/default.jpg</v>
          </cell>
        </row>
        <row r="1813">
          <cell r="A1813" t="str">
            <v>16-A00-6010-7-104</v>
          </cell>
          <cell r="B1813" t="str">
            <v>https://iiif.dl.itc.u-tokyo.ac.jp/iiif/kunshujou/A00_6010/007/007_0068.tif/914,271,2531,6169/,300/0/default.jpg</v>
          </cell>
        </row>
        <row r="1814">
          <cell r="A1814" t="str">
            <v>16-A00-6010-3-5</v>
          </cell>
          <cell r="B1814" t="str">
            <v>https://iiif.dl.itc.u-tokyo.ac.jp/iiif/kunshujou/A00_6010/003/003_0003.tif/1924,730,1477,2844/,300/0/default.jpg</v>
          </cell>
        </row>
        <row r="1815">
          <cell r="A1815" t="str">
            <v>16-A00-6010-4-94</v>
          </cell>
          <cell r="B1815" t="str">
            <v>https://iiif.dl.itc.u-tokyo.ac.jp/iiif/kunshujou/A00_6010/004/004_0014.tif/2775,613,658,1166/,300/0/default.jpg</v>
          </cell>
        </row>
        <row r="1816">
          <cell r="A1816" t="str">
            <v>16-A00-6010-4-418</v>
          </cell>
          <cell r="B1816" t="str">
            <v>https://iiif.dl.itc.u-tokyo.ac.jp/iiif/kunshujou/A00_6010/004/004_0051.tif/2352,568,1166,1838/,300/0/default.jpg</v>
          </cell>
        </row>
        <row r="1817">
          <cell r="A1817" t="str">
            <v>16-A00-6010-6-46</v>
          </cell>
          <cell r="B1817" t="str">
            <v>https://iiif.dl.itc.u-tokyo.ac.jp/iiif/kunshujou/A00_6010/006/006_0026.tif/4607,580,1550,3959/,300/0/default.jpg</v>
          </cell>
        </row>
        <row r="1818">
          <cell r="A1818" t="str">
            <v>16-A00-6010-8-58</v>
          </cell>
          <cell r="B1818" t="str">
            <v>https://iiif.dl.itc.u-tokyo.ac.jp/iiif/kunshujou/A00_6010/008/008_0021.tif/3665,502,2794,2925/,300/0/default.jpg</v>
          </cell>
        </row>
        <row r="1819">
          <cell r="A1819" t="str">
            <v>16-A00-6010-10-72</v>
          </cell>
          <cell r="B1819" t="str">
            <v>https://iiif.dl.itc.u-tokyo.ac.jp/iiif/kunshujou/A00_6010/010/010_0016.tif/3598,713,2406,1883/,300/0/default.jpg</v>
          </cell>
        </row>
        <row r="1820">
          <cell r="A1820" t="str">
            <v>16-A00-6010-4-224</v>
          </cell>
          <cell r="B1820" t="str">
            <v>https://iiif.dl.itc.u-tokyo.ac.jp/iiif/kunshujou/A00_6010/004/004_0026.tif/5380,2608,697,1953/,300/0/default.jpg</v>
          </cell>
        </row>
        <row r="1821">
          <cell r="A1821" t="str">
            <v>16-A00-6010-3-126</v>
          </cell>
          <cell r="B1821" t="str">
            <v>https://iiif.dl.itc.u-tokyo.ac.jp/iiif/kunshujou/A00_6010/003/003_0041.tif/3724,604,2270,3880/,300/0/default.jpg</v>
          </cell>
        </row>
        <row r="1822">
          <cell r="A1822" t="str">
            <v>16-A00-6010-7-84</v>
          </cell>
          <cell r="B1822" t="str">
            <v>https://iiif.dl.itc.u-tokyo.ac.jp/iiif/kunshujou/A00_6010/007/007_0053.tif/1047,713,5174,3805/,300/0/default.jpg</v>
          </cell>
        </row>
        <row r="1823">
          <cell r="A1823" t="str">
            <v>16-A00-6010-14-31</v>
          </cell>
          <cell r="B1823" t="str">
            <v>https://iiif.dl.itc.u-tokyo.ac.jp/iiif/kunshujou/A00_6010/014/014_0032.tif/825,482,2434,4480/,300/0/default.jpg</v>
          </cell>
        </row>
        <row r="1824">
          <cell r="A1824" t="str">
            <v>16-A00-6010-2-126</v>
          </cell>
          <cell r="B1824" t="str">
            <v>https://iiif.dl.itc.u-tokyo.ac.jp/iiif/kunshujou/A00_6010/002/002_0040.tif/3472,3283,1189,1003/,300/0/default.jpg</v>
          </cell>
        </row>
        <row r="1825">
          <cell r="A1825" t="str">
            <v>16-A00-6010-13-126</v>
          </cell>
          <cell r="B1825" t="str">
            <v>https://iiif.dl.itc.u-tokyo.ac.jp/iiif/kunshujou/A00_6010/013/013_0041.tif/3795,681,2944,2188/,300/0/default.jpg</v>
          </cell>
        </row>
        <row r="1826">
          <cell r="A1826" t="str">
            <v>16-A00-6010-5-56</v>
          </cell>
          <cell r="B1826" t="str">
            <v>https://iiif.dl.itc.u-tokyo.ac.jp/iiif/kunshujou/A00_6010/005/005_0020.tif/3908,2893,2162,1606/,300/0/default.jpg</v>
          </cell>
        </row>
        <row r="1827">
          <cell r="A1827" t="str">
            <v>16-A00-6010-12-126</v>
          </cell>
          <cell r="B1827" t="str">
            <v>https://iiif.dl.itc.u-tokyo.ac.jp/iiif/kunshujou/A00_6010/012/012_0026.tif/997,1569,1681,2977/,300/0/default.jpg</v>
          </cell>
        </row>
        <row r="1828">
          <cell r="A1828" t="str">
            <v>16-A00-6010-3-28</v>
          </cell>
          <cell r="B1828" t="str">
            <v>https://iiif.dl.itc.u-tokyo.ac.jp/iiif/kunshujou/A00_6010/003/003_0013.tif/913,653,2724,2016/,300/0/default.jpg</v>
          </cell>
        </row>
        <row r="1829">
          <cell r="A1829" t="str">
            <v>16-A00-6010-1-15</v>
          </cell>
          <cell r="B1829" t="str">
            <v>https://iiif.dl.itc.u-tokyo.ac.jp/iiif/kunshujou/A00_6010/001/001_0004.tif/3366,2924,1009,1315/,300/0/default.jpg</v>
          </cell>
        </row>
        <row r="1830">
          <cell r="A1830" t="str">
            <v>16-A00-6010-4-361</v>
          </cell>
          <cell r="B1830" t="str">
            <v>https://iiif.dl.itc.u-tokyo.ac.jp/iiif/kunshujou/A00_6010/004/004_0044.tif/1853,474,1731,2647/,300/0/default.jpg</v>
          </cell>
        </row>
        <row r="1831">
          <cell r="A1831" t="str">
            <v>16-A00-6010-9-75</v>
          </cell>
          <cell r="B1831" t="str">
            <v>https://iiif.dl.itc.u-tokyo.ac.jp/iiif/kunshujou/A00_6010/009/009_0016.tif/2726,639,4027,3023/,300/0/default.jpg</v>
          </cell>
        </row>
        <row r="1832">
          <cell r="A1832" t="str">
            <v>16-A00-6010-4-82</v>
          </cell>
          <cell r="B1832" t="str">
            <v>https://iiif.dl.itc.u-tokyo.ac.jp/iiif/kunshujou/A00_6010/004/004_0013.tif/4243,684,833,1008/,300/0/default.jpg</v>
          </cell>
        </row>
        <row r="1833">
          <cell r="A1833" t="str">
            <v>16-A00-6010-7-112</v>
          </cell>
          <cell r="B1833" t="str">
            <v>https://iiif.dl.itc.u-tokyo.ac.jp/iiif/kunshujou/A00_6010/007/007_0074.tif/965,481,2691,3940/,300/0/default.jpg</v>
          </cell>
        </row>
        <row r="1834">
          <cell r="A1834" t="str">
            <v>16-A00-6010-1-210</v>
          </cell>
          <cell r="B1834" t="str">
            <v>https://iiif.dl.itc.u-tokyo.ac.jp/iiif/kunshujou/A00_6010/001/001_0039.tif/995,3167,849,1018/,300/0/default.jpg</v>
          </cell>
        </row>
        <row r="1835">
          <cell r="A1835" t="str">
            <v>16-A00-6010-13-74</v>
          </cell>
          <cell r="B1835" t="str">
            <v>https://iiif.dl.itc.u-tokyo.ac.jp/iiif/kunshujou/A00_6010/013/013_0032.tif/3795,2141,2970,2766/,300/0/default.jpg</v>
          </cell>
        </row>
        <row r="1836">
          <cell r="A1836" t="str">
            <v>16-A00-6010-11-49</v>
          </cell>
          <cell r="B1836" t="str">
            <v>https://iiif.dl.itc.u-tokyo.ac.jp/iiif/kunshujou/A00_6010/011/011_0053.tif/1105,770,4901,3764/,300/0/default.jpg</v>
          </cell>
        </row>
        <row r="1837">
          <cell r="A1837" t="str">
            <v>16-A00-6010-11-49</v>
          </cell>
          <cell r="B1837" t="str">
            <v>https://iiif.dl.itc.u-tokyo.ac.jp/iiif/kunshujou/A00_6010/011/011_0054.tif/3618,800,2568,3660/,300/0/default.jpg</v>
          </cell>
        </row>
        <row r="1838">
          <cell r="A1838" t="str">
            <v>16-A00-6010-2-13</v>
          </cell>
          <cell r="B1838" t="str">
            <v>https://iiif.dl.itc.u-tokyo.ac.jp/iiif/kunshujou/A00_6010/002/002_0003.tif/771,3066,501,492/,300/0/default.jpg</v>
          </cell>
        </row>
        <row r="1839">
          <cell r="A1839" t="str">
            <v>16-A00-6010-6-50</v>
          </cell>
          <cell r="B1839" t="str">
            <v>https://iiif.dl.itc.u-tokyo.ac.jp/iiif/kunshujou/A00_6010/006/006_0027.tif/2803,664,1255,3876/,300/0/default.jpg</v>
          </cell>
        </row>
        <row r="1840">
          <cell r="A1840" t="str">
            <v>16-A00-6010-6-6</v>
          </cell>
          <cell r="B1840" t="str">
            <v>https://iiif.dl.itc.u-tokyo.ac.jp/iiif/kunshujou/A00_6010/006/006_0005.tif/3638,650,2410,3767/,300/0/default.jpg</v>
          </cell>
        </row>
        <row r="1841">
          <cell r="A1841" t="str">
            <v>16-A00-6010-14-27</v>
          </cell>
          <cell r="B1841" t="str">
            <v>https://iiif.dl.itc.u-tokyo.ac.jp/iiif/kunshujou/A00_6010/014/014_0029.tif/857,899,2832,4013/,300/0/default.jpg</v>
          </cell>
        </row>
        <row r="1842">
          <cell r="A1842" t="str">
            <v>16-A00-6010-2-130</v>
          </cell>
          <cell r="B1842" t="str">
            <v>https://iiif.dl.itc.u-tokyo.ac.jp/iiif/kunshujou/A00_6010/002/002_0041.tif/3486,540,761,2721/,300/0/default.jpg</v>
          </cell>
        </row>
        <row r="1843">
          <cell r="A1843" t="str">
            <v>16-A00-6010-10-139</v>
          </cell>
          <cell r="B1843" t="str">
            <v>https://iiif.dl.itc.u-tokyo.ac.jp/iiif/kunshujou/A00_6010/010/010_0037.tif/5433,3617,591,688/,300/0/default.jpg</v>
          </cell>
        </row>
        <row r="1844">
          <cell r="A1844" t="str">
            <v>16-A00-6010-7-92</v>
          </cell>
          <cell r="B1844" t="str">
            <v>https://iiif.dl.itc.u-tokyo.ac.jp/iiif/kunshujou/A00_6010/007/007_0060.tif/3598,735,2564,3641/,300/0/default.jpg</v>
          </cell>
        </row>
        <row r="1845">
          <cell r="A1845" t="str">
            <v>16-A00-6010-3-130</v>
          </cell>
          <cell r="B1845" t="str">
            <v>https://iiif.dl.itc.u-tokyo.ac.jp/iiif/kunshujou/A00_6010/003/003_0043.tif/3876,1849,2250,2391/,300/0/default.jpg</v>
          </cell>
        </row>
        <row r="1846">
          <cell r="A1846" t="str">
            <v>16-A00-6010-4-232</v>
          </cell>
          <cell r="B1846" t="str">
            <v>https://iiif.dl.itc.u-tokyo.ac.jp/iiif/kunshujou/A00_6010/004/004_0027.tif/3557,570,2413,1538/,300/0/default.jpg</v>
          </cell>
        </row>
        <row r="1847">
          <cell r="A1847" t="str">
            <v>16-A00-6010-12-59</v>
          </cell>
          <cell r="B1847" t="str">
            <v>https://iiif.dl.itc.u-tokyo.ac.jp/iiif/kunshujou/A00_6010/012/012_0014.tif/4538,502,1719,1212/,300/0/default.jpg</v>
          </cell>
        </row>
        <row r="1848">
          <cell r="A1848" t="str">
            <v>16-A00-6010-10-64</v>
          </cell>
          <cell r="B1848" t="str">
            <v>https://iiif.dl.itc.u-tokyo.ac.jp/iiif/kunshujou/A00_6010/010/010_0012.tif/2474,3717,1064,615/,300/0/default.jpg</v>
          </cell>
        </row>
        <row r="1849">
          <cell r="A1849" t="str">
            <v>16-A00-6010-4-398</v>
          </cell>
          <cell r="B1849" t="str">
            <v>https://iiif.dl.itc.u-tokyo.ac.jp/iiif/kunshujou/A00_6010/004/004_0048.tif/4995,2403,1028,2114/,300/0/default.jpg</v>
          </cell>
        </row>
        <row r="1850">
          <cell r="A1850" t="str">
            <v>16-A00-6010-9-63</v>
          </cell>
          <cell r="B1850" t="str">
            <v>https://iiif.dl.itc.u-tokyo.ac.jp/iiif/kunshujou/A00_6010/009/009_0014.tif/5662,862,1097,2133/,300/0/default.jpg</v>
          </cell>
        </row>
        <row r="1851">
          <cell r="A1851" t="str">
            <v>16-A00-6010-4-377</v>
          </cell>
          <cell r="B1851" t="str">
            <v>https://iiif.dl.itc.u-tokyo.ac.jp/iiif/kunshujou/A00_6010/004/004_0046.tif/4429,573,1529,2789/,300/0/default.jpg</v>
          </cell>
        </row>
        <row r="1852">
          <cell r="A1852" t="str">
            <v>16-A00-6010-12-130</v>
          </cell>
          <cell r="B1852" t="str">
            <v>https://iiif.dl.itc.u-tokyo.ac.jp/iiif/kunshujou/A00_6010/012/012_0027.tif/2903,613,672,918/,300/0/default.jpg</v>
          </cell>
        </row>
        <row r="1853">
          <cell r="A1853" t="str">
            <v>16-A00-6010-1-139</v>
          </cell>
          <cell r="B1853" t="str">
            <v>https://iiif.dl.itc.u-tokyo.ac.jp/iiif/kunshujou/A00_6010/001/001_0021.tif/885,3063,841,1105/,300/0/default.jpg</v>
          </cell>
        </row>
        <row r="1854">
          <cell r="A1854" t="str">
            <v>16-A00-6010-5-40</v>
          </cell>
          <cell r="B1854" t="str">
            <v>https://iiif.dl.itc.u-tokyo.ac.jp/iiif/kunshujou/A00_6010/005/005_0013.tif/3747,2060,605,2466/,300/0/default.jpg</v>
          </cell>
        </row>
        <row r="1855">
          <cell r="A1855" t="str">
            <v>16-A00-6010-13-130</v>
          </cell>
          <cell r="B1855" t="str">
            <v>https://iiif.dl.itc.u-tokyo.ac.jp/iiif/kunshujou/A00_6010/013/013_0042.tif/3736,605,3046,2265/,300/0/default.jpg</v>
          </cell>
        </row>
        <row r="1856">
          <cell r="A1856" t="str">
            <v>16-A00-6010-1-247</v>
          </cell>
          <cell r="B1856" t="str">
            <v>https://iiif.dl.itc.u-tokyo.ac.jp/iiif/kunshujou/A00_6010/001/001_0045.tif/991,2796,1057,1487/,300/0/default.jpg</v>
          </cell>
        </row>
        <row r="1857">
          <cell r="A1857" t="str">
            <v>16-A00-6010-13-23</v>
          </cell>
          <cell r="B1857" t="str">
            <v>https://iiif.dl.itc.u-tokyo.ac.jp/iiif/kunshujou/A00_6010/013/013_0008.tif/837,2071,2164,2939/,300/0/default.jpg</v>
          </cell>
        </row>
        <row r="1858">
          <cell r="A1858" t="str">
            <v>16-A00-6010-4-459</v>
          </cell>
          <cell r="B1858" t="str">
            <v>https://iiif.dl.itc.u-tokyo.ac.jp/iiif/kunshujou/A00_6010/004/004_0055.tif/1960,2258,1636,2332/,300/0/default.jpg</v>
          </cell>
        </row>
        <row r="1859">
          <cell r="A1859" t="str">
            <v>16-A00-6010-2-1</v>
          </cell>
          <cell r="B1859" t="str">
            <v>https://iiif.dl.itc.u-tokyo.ac.jp/iiif/kunshujou/A00_6010/002/002_0002.tif/3458,656,2558,3649/,300/0/default.jpg</v>
          </cell>
        </row>
        <row r="1860">
          <cell r="A1860" t="str">
            <v>16-A00-6010-2-44</v>
          </cell>
          <cell r="B1860" t="str">
            <v>https://iiif.dl.itc.u-tokyo.ac.jp/iiif/kunshujou/A00_6010/002/002_0015.tif/836,583,2530,3824/,300/0/default.jpg</v>
          </cell>
        </row>
        <row r="1861">
          <cell r="A1861" t="str">
            <v>16-A00-6010-8-19</v>
          </cell>
          <cell r="B1861" t="str">
            <v>https://iiif.dl.itc.u-tokyo.ac.jp/iiif/kunshujou/A00_6010/008/008_0009.tif/822,580,1418,4097/,300/0/default.jpg</v>
          </cell>
        </row>
        <row r="1862">
          <cell r="A1862" t="str">
            <v>16-A00-6010-10-33</v>
          </cell>
          <cell r="B1862" t="str">
            <v>https://iiif.dl.itc.u-tokyo.ac.jp/iiif/kunshujou/A00_6010/010/010_0008.tif/2765,666,705,922/,300/0/default.jpg</v>
          </cell>
        </row>
        <row r="1863">
          <cell r="A1863" t="str">
            <v>16-A00-6010-12-188</v>
          </cell>
          <cell r="B1863" t="str">
            <v>https://iiif.dl.itc.u-tokyo.ac.jp/iiif/kunshujou/A00_6010/012/012_0052.tif/2808,548,1902,5043/,300/0/default.jpg</v>
          </cell>
        </row>
        <row r="1864">
          <cell r="A1864" t="str">
            <v>16-A00-6010-4-265</v>
          </cell>
          <cell r="B1864" t="str">
            <v>https://iiif.dl.itc.u-tokyo.ac.jp/iiif/kunshujou/A00_6010/004/004_0029.tif/2143,3144,1205,1435/,300/0/default.jpg</v>
          </cell>
        </row>
        <row r="1865">
          <cell r="A1865" t="str">
            <v>16-A00-6010-3-86</v>
          </cell>
          <cell r="B1865" t="str">
            <v>https://iiif.dl.itc.u-tokyo.ac.jp/iiif/kunshujou/A00_6010/003/003_0033.tif/1021,877,1278,3515/,300/0/default.jpg</v>
          </cell>
        </row>
        <row r="1866">
          <cell r="A1866" t="str">
            <v>16-A00-6010-3-167</v>
          </cell>
          <cell r="B1866" t="str">
            <v>https://iiif.dl.itc.u-tokyo.ac.jp/iiif/kunshujou/A00_6010/003/003_0050.tif/3580,2966,643,1563/,300/0/default.jpg</v>
          </cell>
        </row>
        <row r="1867">
          <cell r="A1867" t="str">
            <v>16-A00-6010-1-181</v>
          </cell>
          <cell r="B1867" t="str">
            <v>https://iiif.dl.itc.u-tokyo.ac.jp/iiif/kunshujou/A00_6010/001/001_0032.tif/1020,2812,1078,1315/,300/0/default.jpg</v>
          </cell>
        </row>
        <row r="1868">
          <cell r="A1868" t="str">
            <v>16-A00-6010-14-70</v>
          </cell>
          <cell r="B1868" t="str">
            <v>https://iiif.dl.itc.u-tokyo.ac.jp/iiif/kunshujou/A00_6010/014/014_0048.tif/3727,3704,737,978/,300/0/default.jpg</v>
          </cell>
        </row>
        <row r="1869">
          <cell r="A1869" t="str">
            <v>16-A00-6010-5-17</v>
          </cell>
          <cell r="B1869" t="str">
            <v>https://iiif.dl.itc.u-tokyo.ac.jp/iiif/kunshujou/A00_6010/005/005_0006.tif/5306,2500,876,2040/,300/0/default.jpg</v>
          </cell>
        </row>
        <row r="1870">
          <cell r="A1870" t="str">
            <v>16-A00-6010-12-167</v>
          </cell>
          <cell r="B1870" t="str">
            <v>https://iiif.dl.itc.u-tokyo.ac.jp/iiif/kunshujou/A00_6010/012/012_0036.tif/1182,581,1426,1957/,300/0/default.jpg</v>
          </cell>
        </row>
        <row r="1871">
          <cell r="A1871" t="str">
            <v>16-A00-6010-3-188</v>
          </cell>
          <cell r="B1871" t="str">
            <v>https://iiif.dl.itc.u-tokyo.ac.jp/iiif/kunshujou/A00_6010/003/003_0057.tif/954,547,1424,2231/,300/0/default.jpg</v>
          </cell>
        </row>
        <row r="1872">
          <cell r="A1872" t="str">
            <v>16-A00-6010-1-54</v>
          </cell>
          <cell r="B1872" t="str">
            <v>https://iiif.dl.itc.u-tokyo.ac.jp/iiif/kunshujou/A00_6010/001/001_0009.tif/869,2904,3165,1413/,300/0/default.jpg</v>
          </cell>
        </row>
        <row r="1873">
          <cell r="A1873" t="str">
            <v>16-A00-6010-3-69</v>
          </cell>
          <cell r="B1873" t="str">
            <v>https://iiif.dl.itc.u-tokyo.ac.jp/iiif/kunshujou/A00_6010/003/003_0027.tif/1643,2782,3250,1715/,300/0/default.jpg</v>
          </cell>
        </row>
        <row r="1874">
          <cell r="A1874" t="str">
            <v>16-A00-6010-9-34</v>
          </cell>
          <cell r="B1874" t="str">
            <v>https://iiif.dl.itc.u-tokyo.ac.jp/iiif/kunshujou/A00_6010/009/009_0009.tif/3897,718,1417,4075/,300/0/default.jpg</v>
          </cell>
        </row>
        <row r="1875">
          <cell r="A1875" t="str">
            <v>16-A00-6010-4-320</v>
          </cell>
          <cell r="B1875" t="str">
            <v>https://iiif.dl.itc.u-tokyo.ac.jp/iiif/kunshujou/A00_6010/004/004_0037.tif/5209,3569,692,937/,300/0/default.jpg</v>
          </cell>
        </row>
        <row r="1876">
          <cell r="A1876" t="str">
            <v>16-A00-6010-9-43</v>
          </cell>
          <cell r="B1876" t="str">
            <v>https://iiif.dl.itc.u-tokyo.ac.jp/iiif/kunshujou/A00_6010/009/009_0010.tif/5219,3282,1524,1564/,300/0/default.jpg</v>
          </cell>
        </row>
        <row r="1877">
          <cell r="A1877" t="str">
            <v>16-A00-6010-12-96</v>
          </cell>
          <cell r="B1877" t="str">
            <v>https://iiif.dl.itc.u-tokyo.ac.jp/iiif/kunshujou/A00_6010/012/012_0016.tif/984,565,1529,3544/,300/0/default.jpg</v>
          </cell>
        </row>
        <row r="1878">
          <cell r="A1878" t="str">
            <v>16-A00-6010-4-357</v>
          </cell>
          <cell r="B1878" t="str">
            <v>https://iiif.dl.itc.u-tokyo.ac.jp/iiif/kunshujou/A00_6010/004/004_0044.tif/3514,497,2590,2659/,300/0/default.jpg</v>
          </cell>
        </row>
        <row r="1879">
          <cell r="A1879" t="str">
            <v>16-A00-6010-1-23</v>
          </cell>
          <cell r="B1879" t="str">
            <v>https://iiif.dl.itc.u-tokyo.ac.jp/iiif/kunshujou/A00_6010/001/001_0005.tif/3873,3287,624,1010/,300/0/default.jpg</v>
          </cell>
        </row>
        <row r="1880">
          <cell r="A1880" t="str">
            <v>16-A00-6010-12-110</v>
          </cell>
          <cell r="B1880" t="str">
            <v>https://iiif.dl.itc.u-tokyo.ac.jp/iiif/kunshujou/A00_6010/012/012_0022.tif/3625,3191,2521,1220/,300/0/default.jpg</v>
          </cell>
        </row>
        <row r="1881">
          <cell r="A1881" t="str">
            <v>16-A00-6010-1-119</v>
          </cell>
          <cell r="B1881" t="str">
            <v>https://iiif.dl.itc.u-tokyo.ac.jp/iiif/kunshujou/A00_6010/001/001_0018.tif/876,3402,391,554/,300/0/default.jpg</v>
          </cell>
        </row>
        <row r="1882">
          <cell r="A1882" t="str">
            <v>16-A00-6010-5-60</v>
          </cell>
          <cell r="B1882" t="str">
            <v>https://iiif.dl.itc.u-tokyo.ac.jp/iiif/kunshujou/A00_6010/005/005_0021.tif/5350,2966,829,1540/,300/0/default.jpg</v>
          </cell>
        </row>
        <row r="1883">
          <cell r="A1883" t="str">
            <v>16-A00-6010-13-110</v>
          </cell>
          <cell r="B1883" t="str">
            <v>https://iiif.dl.itc.u-tokyo.ac.jp/iiif/kunshujou/A00_6010/013/013_0038.tif/4033,3627,2112,1255/,300/0/default.jpg</v>
          </cell>
        </row>
        <row r="1884">
          <cell r="A1884" t="str">
            <v>16-A00-6010-2-110</v>
          </cell>
          <cell r="B1884" t="str">
            <v>https://iiif.dl.itc.u-tokyo.ac.jp/iiif/kunshujou/A00_6010/002/002_0034.tif/2725,546,693,1343/,300/0/default.jpg</v>
          </cell>
        </row>
        <row r="1885">
          <cell r="A1885" t="str">
            <v>16-A00-6010-10-119</v>
          </cell>
          <cell r="B1885" t="str">
            <v>https://iiif.dl.itc.u-tokyo.ac.jp/iiif/kunshujou/A00_6010/010/010_0030.tif/3819,462,2119,4035/,300/0/default.jpg</v>
          </cell>
        </row>
        <row r="1886">
          <cell r="A1886" t="str">
            <v>16-A00-6010-3-110</v>
          </cell>
          <cell r="B1886" t="str">
            <v>https://iiif.dl.itc.u-tokyo.ac.jp/iiif/kunshujou/A00_6010/003/003_0037.tif/3882,2014,2263,2497/,300/0/default.jpg</v>
          </cell>
        </row>
        <row r="1887">
          <cell r="A1887" t="str">
            <v>16-A00-6010-4-212</v>
          </cell>
          <cell r="B1887" t="str">
            <v>https://iiif.dl.itc.u-tokyo.ac.jp/iiif/kunshujou/A00_6010/004/004_0025.tif/3606,3005,1029,1532/,300/0/default.jpg</v>
          </cell>
        </row>
        <row r="1888">
          <cell r="A1888" t="str">
            <v>16-A00-6010-10-44</v>
          </cell>
          <cell r="B1888" t="str">
            <v>https://iiif.dl.itc.u-tokyo.ac.jp/iiif/kunshujou/A00_6010/010/010_0009.tif/4749,1288,1294,3248/,300/0/default.jpg</v>
          </cell>
        </row>
        <row r="1889">
          <cell r="A1889" t="str">
            <v>16-A00-6010-12-79</v>
          </cell>
          <cell r="B1889" t="str">
            <v>https://iiif.dl.itc.u-tokyo.ac.jp/iiif/kunshujou/A00_6010/012/012_0015.tif/5133,2794,1124,839/,300/0/default.jpg</v>
          </cell>
        </row>
        <row r="1890">
          <cell r="A1890" t="str">
            <v>16-A00-6010-11-86</v>
          </cell>
          <cell r="B1890" t="str">
            <v>https://iiif.dl.itc.u-tokyo.ac.jp/iiif/kunshujou/A00_6010/011/011_0076.tif/2607,329,2194,2363/,300/0/default.jpg</v>
          </cell>
        </row>
        <row r="1891">
          <cell r="A1891" t="str">
            <v>16-A00-6010-2-33</v>
          </cell>
          <cell r="B1891" t="str">
            <v>https://iiif.dl.itc.u-tokyo.ac.jp/iiif/kunshujou/A00_6010/002/002_0012.tif/4409,3263,619,1056/,300/0/default.jpg</v>
          </cell>
        </row>
        <row r="1892">
          <cell r="A1892" t="str">
            <v>16-A00-6010-6-70</v>
          </cell>
          <cell r="B1892" t="str">
            <v>https://iiif.dl.itc.u-tokyo.ac.jp/iiif/kunshujou/A00_6010/006/006_0041.tif/1301,757,4673,3656/,300/0/default.jpg</v>
          </cell>
        </row>
        <row r="1893">
          <cell r="A1893" t="str">
            <v>16-A00-6010-13-4</v>
          </cell>
          <cell r="B1893" t="str">
            <v>https://iiif.dl.itc.u-tokyo.ac.jp/iiif/kunshujou/A00_6010/013/013_0003.tif/1216,618,1762,2461/,300/0/default.jpg</v>
          </cell>
        </row>
        <row r="1894">
          <cell r="A1894" t="str">
            <v>16-A00-6010-1-230</v>
          </cell>
          <cell r="B1894" t="str">
            <v>https://iiif.dl.itc.u-tokyo.ac.jp/iiif/kunshujou/A00_6010/001/001_0043.tif/917,496,5049,3757/,300/0/default.jpg</v>
          </cell>
        </row>
        <row r="1895">
          <cell r="A1895" t="str">
            <v>16-A00-6010-11-69</v>
          </cell>
          <cell r="B1895" t="str">
            <v>https://iiif.dl.itc.u-tokyo.ac.jp/iiif/kunshujou/A00_6010/011/011_0066.tif/1413,2762,864,1867/,300/0/default.jpg</v>
          </cell>
        </row>
        <row r="1896">
          <cell r="A1896" t="str">
            <v>16-A00-6010-13-54</v>
          </cell>
          <cell r="B1896" t="str">
            <v>https://iiif.dl.itc.u-tokyo.ac.jp/iiif/kunshujou/A00_6010/013/013_0023.tif/831,2955,2676,2031/,300/0/default.jpg</v>
          </cell>
        </row>
        <row r="1897">
          <cell r="A1897" t="str">
            <v>16-A00-6010-5-37</v>
          </cell>
          <cell r="B1897" t="str">
            <v>https://iiif.dl.itc.u-tokyo.ac.jp/iiif/kunshujou/A00_6010/005/005_0013.tif/4925,701,1082,1373/,300/0/default.jpg</v>
          </cell>
        </row>
        <row r="1898">
          <cell r="A1898" t="str">
            <v>16-A00-6010-12-147</v>
          </cell>
          <cell r="B1898" t="str">
            <v>https://iiif.dl.itc.u-tokyo.ac.jp/iiif/kunshujou/A00_6010/012/012_0030.tif/2753,803,847,744/,300/0/default.jpg</v>
          </cell>
        </row>
        <row r="1899">
          <cell r="A1899" t="str">
            <v>16-A00-6010-3-49</v>
          </cell>
          <cell r="B1899" t="str">
            <v>https://iiif.dl.itc.u-tokyo.ac.jp/iiif/kunshujou/A00_6010/003/003_0019.tif/2171,2510,1365,1968/,300/0/default.jpg</v>
          </cell>
        </row>
        <row r="1900">
          <cell r="A1900" t="str">
            <v>16-A00-6010-1-74</v>
          </cell>
          <cell r="B1900" t="str">
            <v>https://iiif.dl.itc.u-tokyo.ac.jp/iiif/kunshujou/A00_6010/001/001_0013.tif/3567,398,625,3866/,300/0/default.jpg</v>
          </cell>
        </row>
        <row r="1901">
          <cell r="A1901" t="str">
            <v>16-A00-6010-9-14</v>
          </cell>
          <cell r="B1901" t="str">
            <v>https://iiif.dl.itc.u-tokyo.ac.jp/iiif/kunshujou/A00_6010/009/009_0006.tif/3843,641,1445,4197/,300/0/default.jpg</v>
          </cell>
        </row>
        <row r="1902">
          <cell r="A1902" t="str">
            <v>16-A00-6010-4-300</v>
          </cell>
          <cell r="B1902" t="str">
            <v>https://iiif.dl.itc.u-tokyo.ac.jp/iiif/kunshujou/A00_6010/004/004_0034.tif/1028,536,2345,2345/,300/0/default.jpg</v>
          </cell>
        </row>
        <row r="1903">
          <cell r="A1903" t="str">
            <v>16-A00-6010-10-13</v>
          </cell>
          <cell r="B1903" t="str">
            <v>https://iiif.dl.itc.u-tokyo.ac.jp/iiif/kunshujou/A00_6010/010/010_0004.tif/2416,600,978,1195/,300/0/default.jpg</v>
          </cell>
        </row>
        <row r="1904">
          <cell r="A1904" t="str">
            <v>16-A00-6010-1-8</v>
          </cell>
          <cell r="B1904" t="str">
            <v>https://iiif.dl.itc.u-tokyo.ac.jp/iiif/kunshujou/A00_6010/001/001_0003.tif/1292,2904,1267,691/,300/0/default.jpg</v>
          </cell>
        </row>
        <row r="1905">
          <cell r="A1905" t="str">
            <v>16-A00-6010-4-245</v>
          </cell>
          <cell r="B1905" t="str">
            <v>https://iiif.dl.itc.u-tokyo.ac.jp/iiif/kunshujou/A00_6010/004/004_0028.tif/3594,580,783,1302/,300/0/default.jpg</v>
          </cell>
        </row>
        <row r="1906">
          <cell r="A1906" t="str">
            <v>16-A00-6010-3-147</v>
          </cell>
          <cell r="B1906" t="str">
            <v>https://iiif.dl.itc.u-tokyo.ac.jp/iiif/kunshujou/A00_6010/003/003_0046.tif/2881,603,636,1721/,300/0/default.jpg</v>
          </cell>
        </row>
        <row r="1907">
          <cell r="A1907" t="str">
            <v>16-A00-6010-14-50</v>
          </cell>
          <cell r="B1907" t="str">
            <v>https://iiif.dl.itc.u-tokyo.ac.jp/iiif/kunshujou/A00_6010/014/014_0041.tif/916,1258,1488,3488/,300/0/default.jpg</v>
          </cell>
        </row>
        <row r="1908">
          <cell r="A1908" t="str">
            <v>16-A00-6010-4-496</v>
          </cell>
          <cell r="B1908" t="str">
            <v>https://iiif.dl.itc.u-tokyo.ac.jp/iiif/kunshujou/A00_6010/004/004_0061.tif/3339,2639,2645,1936/,300/0/default.jpg</v>
          </cell>
        </row>
        <row r="1909">
          <cell r="A1909" t="str">
            <v>16-A00-6010-15-92</v>
          </cell>
          <cell r="B1909" t="str">
            <v>https://iiif.dl.itc.u-tokyo.ac.jp/iiif/kunshujou/A00_6010/015/015_0044.tif/918,3244,1881,1476/,300/0/default.jpg</v>
          </cell>
        </row>
        <row r="1910">
          <cell r="A1910" t="str">
            <v>16-A00-6010-6-27</v>
          </cell>
          <cell r="B1910" t="str">
            <v>https://iiif.dl.itc.u-tokyo.ac.jp/iiif/kunshujou/A00_6010/006/006_0016.tif/4177,547,1893,3992/,300/0/default.jpg</v>
          </cell>
        </row>
        <row r="1911">
          <cell r="A1911" t="str">
            <v>16-A00-6010-2-64</v>
          </cell>
          <cell r="B1911" t="str">
            <v>https://iiif.dl.itc.u-tokyo.ac.jp/iiif/kunshujou/A00_6010/002/002_0021.tif/3424,2633,885,1805/,300/0/default.jpg</v>
          </cell>
        </row>
        <row r="1912">
          <cell r="A1912" t="str">
            <v>16-A00-6010-8-39</v>
          </cell>
          <cell r="B1912" t="str">
            <v>https://iiif.dl.itc.u-tokyo.ac.jp/iiif/kunshujou/A00_6010/008/008_0015.tif/3649,490,999,1715/,300/0/default.jpg</v>
          </cell>
        </row>
        <row r="1913">
          <cell r="A1913" t="str">
            <v>16-A00-6010-1-267</v>
          </cell>
          <cell r="B1913" t="str">
            <v>https://iiif.dl.itc.u-tokyo.ac.jp/iiif/kunshujou/A00_6010/001/001_0048.tif/2068,3086,772,1112/,300/0/default.jpg</v>
          </cell>
        </row>
        <row r="1914">
          <cell r="A1914" t="str">
            <v>16-A00-6010-5-183</v>
          </cell>
          <cell r="B1914" t="str">
            <v>https://iiif.dl.itc.u-tokyo.ac.jp/iiif/kunshujou/A00_6010/005/005_0050.tif/1990,2810,1616,1658/,300/0/default.jpg</v>
          </cell>
        </row>
        <row r="1915">
          <cell r="A1915" t="str">
            <v>16-A00-6010-4-183</v>
          </cell>
          <cell r="B1915" t="str">
            <v>https://iiif.dl.itc.u-tokyo.ac.jp/iiif/kunshujou/A00_6010/004/004_0023.tif/2811,682,613,965/,300/0/default.jpg</v>
          </cell>
        </row>
        <row r="1916">
          <cell r="A1916" t="str">
            <v>16-A00-6010-4-479</v>
          </cell>
          <cell r="B1916" t="str">
            <v>https://iiif.dl.itc.u-tokyo.ac.jp/iiif/kunshujou/A00_6010/004/004_0057.tif/1087,3127,795,1475/,300/0/default.jpg</v>
          </cell>
        </row>
        <row r="1917">
          <cell r="A1917" t="str">
            <v>16-A00-6010-4-316</v>
          </cell>
          <cell r="B1917" t="str">
            <v>https://iiif.dl.itc.u-tokyo.ac.jp/iiif/kunshujou/A00_6010/004/004_0036.tif/3418,3039,597,1424/,300/0/default.jpg</v>
          </cell>
        </row>
        <row r="1918">
          <cell r="A1918" t="str">
            <v>16-A00-6010-1-62</v>
          </cell>
          <cell r="B1918" t="str">
            <v>https://iiif.dl.itc.u-tokyo.ac.jp/iiif/kunshujou/A00_6010/001/001_0011.tif/3511,3328,680,913/,300/0/default.jpg</v>
          </cell>
        </row>
        <row r="1919">
          <cell r="A1919" t="str">
            <v>16-A00-6010-12-151</v>
          </cell>
          <cell r="B1919" t="str">
            <v>https://iiif.dl.itc.u-tokyo.ac.jp/iiif/kunshujou/A00_6010/012/012_0031.tif/2903,534,3258,2679/,300/0/default.jpg</v>
          </cell>
        </row>
        <row r="1920">
          <cell r="A1920" t="str">
            <v>16-A00-6010-1-158</v>
          </cell>
          <cell r="B1920" t="str">
            <v>https://iiif.dl.itc.u-tokyo.ac.jp/iiif/kunshujou/A00_6010/001/001_0028.tif/3451,548,2514,3822/,300/0/default.jpg</v>
          </cell>
        </row>
        <row r="1921">
          <cell r="A1921" t="str">
            <v>16-A00-6010-5-21</v>
          </cell>
          <cell r="B1921" t="str">
            <v>https://iiif.dl.itc.u-tokyo.ac.jp/iiif/kunshujou/A00_6010/005/005_0007.tif/3143,524,3095,2099/,300/0/default.jpg</v>
          </cell>
        </row>
        <row r="1922">
          <cell r="A1922" t="str">
            <v>16-A00-6010-14-46</v>
          </cell>
          <cell r="B1922" t="str">
            <v>https://iiif.dl.itc.u-tokyo.ac.jp/iiif/kunshujou/A00_6010/014/014_0041.tif/2412,498,1080,1679/,300/0/default.jpg</v>
          </cell>
        </row>
        <row r="1923">
          <cell r="A1923" t="str">
            <v>16-A00-6010-10-158</v>
          </cell>
          <cell r="B1923" t="str">
            <v>https://iiif.dl.itc.u-tokyo.ac.jp/iiif/kunshujou/A00_6010/010/010_0044.tif/1085,550,1294,1767/,300/0/default.jpg</v>
          </cell>
        </row>
        <row r="1924">
          <cell r="A1924" t="str">
            <v>16-A00-6010-3-151</v>
          </cell>
          <cell r="B1924" t="str">
            <v>https://iiif.dl.itc.u-tokyo.ac.jp/iiif/kunshujou/A00_6010/003/003_0046.tif/2902,3481,516,956/,300/0/default.jpg</v>
          </cell>
        </row>
        <row r="1925">
          <cell r="A1925" t="str">
            <v>16-A00-6010-4-253</v>
          </cell>
          <cell r="B1925" t="str">
            <v>https://iiif.dl.itc.u-tokyo.ac.jp/iiif/kunshujou/A00_6010/004/004_0029.tif/4256,635,700,1485/,300/0/default.jpg</v>
          </cell>
        </row>
        <row r="1926">
          <cell r="A1926" t="str">
            <v>16-A00-6010-12-38</v>
          </cell>
          <cell r="B1926" t="str">
            <v>https://iiif.dl.itc.u-tokyo.ac.jp/iiif/kunshujou/A00_6010/012/012_0010.tif/3655,801,407,637/,300/0/default.jpg</v>
          </cell>
        </row>
        <row r="1927">
          <cell r="A1927" t="str">
            <v>16-A00-6010-2-72</v>
          </cell>
          <cell r="B1927" t="str">
            <v>https://iiif.dl.itc.u-tokyo.ac.jp/iiif/kunshujou/A00_6010/002/002_0025.tif/851,553,2545,1715/,300/0/default.jpg</v>
          </cell>
        </row>
        <row r="1928">
          <cell r="A1928" t="str">
            <v>16-A00-6010-6-31</v>
          </cell>
          <cell r="B1928" t="str">
            <v>https://iiif.dl.itc.u-tokyo.ac.jp/iiif/kunshujou/A00_6010/006/006_0017.tif/978,1094,3102,2984/,300/0/default.jpg</v>
          </cell>
        </row>
        <row r="1929">
          <cell r="A1929" t="str">
            <v>16-A00-6010-15-84</v>
          </cell>
          <cell r="B1929" t="str">
            <v>https://iiif.dl.itc.u-tokyo.ac.jp/iiif/kunshujou/A00_6010/015/015_0043.tif/3718,589,881,1831/,300/0/default.jpg</v>
          </cell>
        </row>
        <row r="1930">
          <cell r="A1930" t="str">
            <v>16-A00-6010-4-480</v>
          </cell>
          <cell r="B1930" t="str">
            <v>https://iiif.dl.itc.u-tokyo.ac.jp/iiif/kunshujou/A00_6010/004/004_0058.tif/4060,578,1960,2374/,300/0/default.jpg</v>
          </cell>
        </row>
        <row r="1931">
          <cell r="A1931" t="str">
            <v>16-A00-6010-4-195</v>
          </cell>
          <cell r="B1931" t="str">
            <v>https://iiif.dl.itc.u-tokyo.ac.jp/iiif/kunshujou/A00_6010/004/004_0024.tif/1775,2625,1543,1275/,300/0/default.jpg</v>
          </cell>
        </row>
        <row r="1932">
          <cell r="A1932" t="str">
            <v>16-A00-6010-5-195</v>
          </cell>
          <cell r="B1932" t="str">
            <v>https://iiif.dl.itc.u-tokyo.ac.jp/iiif/kunshujou/A00_6010/005/005_0054.tif/3877,744,2141,3577/,300/0/default.jpg</v>
          </cell>
        </row>
        <row r="1933">
          <cell r="A1933" t="str">
            <v>16-A00-6010-13-15</v>
          </cell>
          <cell r="B1933" t="str">
            <v>https://iiif.dl.itc.u-tokyo.ac.jp/iiif/kunshujou/A00_6010/013/013_0007.tif/839,1148,5925,3677/,300/0/default.jpg</v>
          </cell>
        </row>
        <row r="1934">
          <cell r="A1934" t="str">
            <v>16-A00-6010-11-28</v>
          </cell>
          <cell r="B1934" t="str">
            <v>https://iiif.dl.itc.u-tokyo.ac.jp/iiif/kunshujou/A00_6010/011/011_0028.tif/1015,658,5073,3832/,300/0/default.jpg</v>
          </cell>
        </row>
        <row r="1935">
          <cell r="A1935" t="str">
            <v>16-A00-6010-11-28</v>
          </cell>
          <cell r="B1935" t="str">
            <v>https://iiif.dl.itc.u-tokyo.ac.jp/iiif/kunshujou/A00_6010/011/011_0029.tif/3656,681,2433,3824/,300/0/default.jpg</v>
          </cell>
        </row>
        <row r="1936">
          <cell r="A1936" t="str">
            <v>16-A00-6010-13-106</v>
          </cell>
          <cell r="B1936" t="str">
            <v>https://iiif.dl.itc.u-tokyo.ac.jp/iiif/kunshujou/A00_6010/013/013_0037.tif/994,2235,2562,1509/,300/0/default.jpg</v>
          </cell>
        </row>
        <row r="1937">
          <cell r="A1937" t="str">
            <v>16-A00-6010-5-76</v>
          </cell>
          <cell r="B1937" t="str">
            <v>https://iiif.dl.itc.u-tokyo.ac.jp/iiif/kunshujou/A00_6010/005/005_0023.tif/1067,577,893,2696/,300/0/default.jpg</v>
          </cell>
        </row>
        <row r="1938">
          <cell r="A1938" t="str">
            <v>16-A00-6010-12-106</v>
          </cell>
          <cell r="B1938" t="str">
            <v>https://iiif.dl.itc.u-tokyo.ac.jp/iiif/kunshujou/A00_6010/012/012_0021.tif/2235,539,1224,4048/,300/0/default.jpg</v>
          </cell>
        </row>
        <row r="1939">
          <cell r="A1939" t="str">
            <v>16-A00-6010-1-35</v>
          </cell>
          <cell r="B1939" t="str">
            <v>https://iiif.dl.itc.u-tokyo.ac.jp/iiif/kunshujou/A00_6010/001/001_0006.tif/2777,3586,564,730/,300/0/default.jpg</v>
          </cell>
        </row>
        <row r="1940">
          <cell r="A1940" t="str">
            <v>16-A00-6010-4-341</v>
          </cell>
          <cell r="B1940" t="str">
            <v>https://iiif.dl.itc.u-tokyo.ac.jp/iiif/kunshujou/A00_6010/004/004_0041.tif/1095,598,3081,3832/,300/0/default.jpg</v>
          </cell>
        </row>
        <row r="1941">
          <cell r="A1941" t="str">
            <v>16-A00-6010-12-80</v>
          </cell>
          <cell r="B1941" t="str">
            <v>https://iiif.dl.itc.u-tokyo.ac.jp/iiif/kunshujou/A00_6010/012/012_0015.tif/4371,2856,633,930/,300/0/default.jpg</v>
          </cell>
        </row>
        <row r="1942">
          <cell r="A1942" t="str">
            <v>16-A00-6010-9-55</v>
          </cell>
          <cell r="B1942" t="str">
            <v>https://iiif.dl.itc.u-tokyo.ac.jp/iiif/kunshujou/A00_6010/009/009_0011.tif/1943,3359,943,1188/,300/0/default.jpg</v>
          </cell>
        </row>
        <row r="1943">
          <cell r="A1943" t="str">
            <v>16-A00-6010-10-52</v>
          </cell>
          <cell r="B1943" t="str">
            <v>https://iiif.dl.itc.u-tokyo.ac.jp/iiif/kunshujou/A00_6010/010/010_0010.tif/3506,1047,907,1565/,300/0/default.jpg</v>
          </cell>
        </row>
        <row r="1944">
          <cell r="A1944" t="str">
            <v>16-A00-6010-4-204</v>
          </cell>
          <cell r="B1944" t="str">
            <v>https://iiif.dl.itc.u-tokyo.ac.jp/iiif/kunshujou/A00_6010/004/004_0025.tif/3546,578,1891,1811/,300/0/default.jpg</v>
          </cell>
        </row>
        <row r="1945">
          <cell r="A1945" t="str">
            <v>16-A00-6010-3-106</v>
          </cell>
          <cell r="B1945" t="str">
            <v>https://iiif.dl.itc.u-tokyo.ac.jp/iiif/kunshujou/A00_6010/003/003_0037.tif/3512,972,541,714/,300/0/default.jpg</v>
          </cell>
        </row>
        <row r="1946">
          <cell r="A1946" t="str">
            <v>16-A00-6010-5-99</v>
          </cell>
          <cell r="B1946" t="str">
            <v>https://iiif.dl.itc.u-tokyo.ac.jp/iiif/kunshujou/A00_6010/005/005_0026.tif/3778,3536,736,689/,300/0/default.jpg</v>
          </cell>
        </row>
        <row r="1947">
          <cell r="A1947" t="str">
            <v>16-A00-6010-14-11</v>
          </cell>
          <cell r="B1947" t="str">
            <v>https://iiif.dl.itc.u-tokyo.ac.jp/iiif/kunshujou/A00_6010/014/014_0014.tif/3609,1102,2842,3815/,300/0/default.jpg</v>
          </cell>
        </row>
        <row r="1948">
          <cell r="A1948" t="str">
            <v>16-A00-6010-2-106</v>
          </cell>
          <cell r="B1948" t="str">
            <v>https://iiif.dl.itc.u-tokyo.ac.jp/iiif/kunshujou/A00_6010/002/002_0032.tif/925,3231,877,1102/,300/0/default.jpg</v>
          </cell>
        </row>
        <row r="1949">
          <cell r="A1949" t="str">
            <v>16-A00-6010-5-204</v>
          </cell>
          <cell r="B1949" t="str">
            <v>https://iiif.dl.itc.u-tokyo.ac.jp/iiif/kunshujou/A00_6010/005/005_0058.tif/952,870,2623,3535/,300/0/default.jpg</v>
          </cell>
        </row>
        <row r="1950">
          <cell r="A1950" t="str">
            <v>16-A00-6010-6-66</v>
          </cell>
          <cell r="B1950" t="str">
            <v>https://iiif.dl.itc.u-tokyo.ac.jp/iiif/kunshujou/A00_6010/006/006_0036.tif/1032,563,5122,3902/,300/0/default.jpg</v>
          </cell>
        </row>
        <row r="1951">
          <cell r="A1951" t="str">
            <v>16-A00-6010-2-25</v>
          </cell>
          <cell r="B1951" t="str">
            <v>https://iiif.dl.itc.u-tokyo.ac.jp/iiif/kunshujou/A00_6010/002/002_0007.tif/2528,2851,1605,1584/,300/0/default.jpg</v>
          </cell>
        </row>
        <row r="1952">
          <cell r="A1952" t="str">
            <v>16-A00-6010-11-90</v>
          </cell>
          <cell r="B1952" t="str">
            <v>https://iiif.dl.itc.u-tokyo.ac.jp/iiif/kunshujou/A00_6010/011/011_0074.tif/917,560,1292,2073/,300/0/default.jpg</v>
          </cell>
        </row>
        <row r="1953">
          <cell r="A1953" t="str">
            <v>16-A00-6010-11-90</v>
          </cell>
          <cell r="B1953" t="str">
            <v>https://iiif.dl.itc.u-tokyo.ac.jp/iiif/kunshujou/A00_6010/011/011_0078.tif/1939,1589,2401,2283/,300/0/default.jpg</v>
          </cell>
        </row>
        <row r="1954">
          <cell r="A1954" t="str">
            <v>16-A00-6010-13-42</v>
          </cell>
          <cell r="B1954" t="str">
            <v>https://iiif.dl.itc.u-tokyo.ac.jp/iiif/kunshujou/A00_6010/013/013_0019.tif/4550,610,2182,3386/,300/0/default.jpg</v>
          </cell>
        </row>
        <row r="1955">
          <cell r="A1955" t="str">
            <v>16-A00-6010-1-226</v>
          </cell>
          <cell r="B1955" t="str">
            <v>https://iiif.dl.itc.u-tokyo.ac.jp/iiif/kunshujou/A00_6010/001/001_0042.tif/2817,3085,580,1082/,300/0/default.jpg</v>
          </cell>
        </row>
        <row r="1956">
          <cell r="A1956" t="str">
            <v>16-A00-6010-6-89</v>
          </cell>
          <cell r="B1956" t="str">
            <v>https://iiif.dl.itc.u-tokyo.ac.jp/iiif/kunshujou/A00_6010/006/006_0061.tif/1137,570,5092,3910/,300/0/default.jpg</v>
          </cell>
        </row>
        <row r="1957">
          <cell r="A1957" t="str">
            <v>16-A00-6010-4-438</v>
          </cell>
          <cell r="B1957" t="str">
            <v>https://iiif.dl.itc.u-tokyo.ac.jp/iiif/kunshujou/A00_6010/004/004_0054.tif/3735,578,595,785/,300/0/default.jpg</v>
          </cell>
        </row>
        <row r="1958">
          <cell r="A1958" t="str">
            <v>16-A00-6010-12-14</v>
          </cell>
          <cell r="B1958" t="str">
            <v>https://iiif.dl.itc.u-tokyo.ac.jp/iiif/kunshujou/A00_6010/012/012_0005.tif/1021,2739,751,645/,300/0/default.jpg</v>
          </cell>
        </row>
        <row r="1959">
          <cell r="A1959" t="str">
            <v>16-A00-6010-10-29</v>
          </cell>
          <cell r="B1959" t="str">
            <v>https://iiif.dl.itc.u-tokyo.ac.jp/iiif/kunshujou/A00_6010/010/010_0008.tif/4331,825,753,1389/,300/0/default.jpg</v>
          </cell>
        </row>
        <row r="1960">
          <cell r="A1960" t="str">
            <v>16-A00-6010-12-192</v>
          </cell>
          <cell r="B1960" t="str">
            <v>https://iiif.dl.itc.u-tokyo.ac.jp/iiif/kunshujou/A00_6010/012/012_0055.tif/734,635,6067,3831/,300/0/default.jpg</v>
          </cell>
        </row>
        <row r="1961">
          <cell r="A1961" t="str">
            <v>16-A00-6010-11-5</v>
          </cell>
          <cell r="B1961" t="str">
            <v>https://iiif.dl.itc.u-tokyo.ac.jp/iiif/kunshujou/A00_6010/011/011_0004.tif/3683,796,1348,1955/,300/0/default.jpg</v>
          </cell>
        </row>
        <row r="1962">
          <cell r="A1962" t="str">
            <v>16-A00-6010-14-85</v>
          </cell>
          <cell r="B1962" t="str">
            <v>https://iiif.dl.itc.u-tokyo.ac.jp/iiif/kunshujou/A00_6010/014/014_0050.tif/4807,449,687,663/,300/0/default.jpg</v>
          </cell>
        </row>
        <row r="1963">
          <cell r="A1963" t="str">
            <v>16-A00-6010-1-174</v>
          </cell>
          <cell r="B1963" t="str">
            <v>https://iiif.dl.itc.u-tokyo.ac.jp/iiif/kunshujou/A00_6010/001/001_0031.tif/821,494,2442,3569/,300/0/default.jpg</v>
          </cell>
        </row>
        <row r="1964">
          <cell r="A1964" t="str">
            <v>16-A00-6010-7-30</v>
          </cell>
          <cell r="B1964" t="str">
            <v>https://iiif.dl.itc.u-tokyo.ac.jp/iiif/kunshujou/A00_6010/007/007_0018.tif/3732,855,2496,3356/,300/0/default.jpg</v>
          </cell>
        </row>
        <row r="1965">
          <cell r="A1965" t="str">
            <v>16-A00-6010-4-290</v>
          </cell>
          <cell r="B1965" t="str">
            <v>https://iiif.dl.itc.u-tokyo.ac.jp/iiif/kunshujou/A00_6010/004/004_0031.tif/1038,3643,725,748/,300/0/default.jpg</v>
          </cell>
        </row>
        <row r="1966">
          <cell r="A1966" t="str">
            <v>16-A00-6010-3-192</v>
          </cell>
          <cell r="B1966" t="str">
            <v>https://iiif.dl.itc.u-tokyo.ac.jp/iiif/kunshujou/A00_6010/003/003_0059.tif/936,2372,5185,2075/,300/0/default.jpg</v>
          </cell>
        </row>
        <row r="1967">
          <cell r="A1967" t="str">
            <v>16-A00-6010-3-73</v>
          </cell>
          <cell r="B1967" t="str">
            <v>https://iiif.dl.itc.u-tokyo.ac.jp/iiif/kunshujou/A00_6010/003/003_0028.tif/4848,2406,1288,2047/,300/0/default.jpg</v>
          </cell>
        </row>
        <row r="1968">
          <cell r="A1968" t="str">
            <v>16-A00-6010-13-39</v>
          </cell>
          <cell r="B1968" t="str">
            <v>https://iiif.dl.itc.u-tokyo.ac.jp/iiif/kunshujou/A00_6010/013/013_0015.tif/828,2707,2881,2192/,300/0/default.jpg</v>
          </cell>
        </row>
        <row r="1969">
          <cell r="A1969" t="str">
            <v>16-A00-6010-15-47</v>
          </cell>
          <cell r="B1969" t="str">
            <v>https://iiif.dl.itc.u-tokyo.ac.jp/iiif/kunshujou/A00_6010/015/015_0022.tif/3766,536,2792,4371/,300/0/default.jpg</v>
          </cell>
        </row>
        <row r="1970">
          <cell r="A1970" t="str">
            <v>16-A00-6010-15-156</v>
          </cell>
          <cell r="B1970" t="str">
            <v>https://iiif.dl.itc.u-tokyo.ac.jp/iiif/kunshujou/A00_6010/015/015_0065.tif/3741,301,2729,6192/,300/0/default.jpg</v>
          </cell>
        </row>
        <row r="1971">
          <cell r="A1971" t="str">
            <v>16-A00-6010-4-443</v>
          </cell>
          <cell r="B1971" t="str">
            <v>https://iiif.dl.itc.u-tokyo.ac.jp/iiif/kunshujou/A00_6010/004/004_0054.tif/1774,602,500,689/,300/0/default.jpg</v>
          </cell>
        </row>
        <row r="1972">
          <cell r="A1972" t="str">
            <v>16-A00-6010-4-156</v>
          </cell>
          <cell r="B1972" t="str">
            <v>https://iiif.dl.itc.u-tokyo.ac.jp/iiif/kunshujou/A00_6010/004/004_0021.tif/5284,1832,714,491/,300/0/default.jpg</v>
          </cell>
        </row>
        <row r="1973">
          <cell r="A1973" t="str">
            <v>16-A00-6010-4-506</v>
          </cell>
          <cell r="B1973" t="str">
            <v>https://iiif.dl.itc.u-tokyo.ac.jp/iiif/kunshujou/A00_6010/004/004_0062.tif/981,853,2532,3603/,300/0/default.jpg</v>
          </cell>
        </row>
        <row r="1974">
          <cell r="A1974" t="str">
            <v>16-A00-6010-4-506</v>
          </cell>
          <cell r="B1974" t="str">
            <v>https://iiif.dl.itc.u-tokyo.ac.jp/iiif/kunshujou/A00_6010/004/004_0063.tif/3532,857,2675,3546/,300/0/default.jpg</v>
          </cell>
        </row>
        <row r="1975">
          <cell r="A1975" t="str">
            <v>16-A00-6010-4-20</v>
          </cell>
          <cell r="B1975" t="str">
            <v>https://iiif.dl.itc.u-tokyo.ac.jp/iiif/kunshujou/A00_6010/004/004_0005.tif/965,597,1681,2182/,300/0/default.jpg</v>
          </cell>
        </row>
        <row r="1976">
          <cell r="A1976" t="str">
            <v>16-A00-6010-5-156</v>
          </cell>
          <cell r="B1976" t="str">
            <v>https://iiif.dl.itc.u-tokyo.ac.jp/iiif/kunshujou/A00_6010/005/005_0041.tif/1067,723,5097,3545/,300/0/default.jpg</v>
          </cell>
        </row>
        <row r="1977">
          <cell r="A1977" t="str">
            <v>16-A00-6010-10-123</v>
          </cell>
          <cell r="B1977" t="str">
            <v>https://iiif.dl.itc.u-tokyo.ac.jp/iiif/kunshujou/A00_6010/010/010_0031.tif/913,538,2565,4042/,300/0/default.jpg</v>
          </cell>
        </row>
        <row r="1978">
          <cell r="A1978" t="str">
            <v>16-A00-6010-7-88</v>
          </cell>
          <cell r="B1978" t="str">
            <v>https://iiif.dl.itc.u-tokyo.ac.jp/iiif/kunshujou/A00_6010/007/007_0056.tif/3695,361,2421,4172/,300/0/default.jpg</v>
          </cell>
        </row>
        <row r="1979">
          <cell r="A1979" t="str">
            <v>16-A00-6010-7-88</v>
          </cell>
          <cell r="B1979" t="str">
            <v>https://iiif.dl.itc.u-tokyo.ac.jp/iiif/kunshujou/A00_6010/007/007_0057.tif/1002,2747,2511,1801/,300/0/default.jpg</v>
          </cell>
        </row>
        <row r="1980">
          <cell r="A1980" t="str">
            <v>16-A00-6010-9-130</v>
          </cell>
          <cell r="B1980" t="str">
            <v>https://iiif.dl.itc.u-tokyo.ac.jp/iiif/kunshujou/A00_6010/009/009_0028.tif/3857,3312,714,1576/,300/0/default.jpg</v>
          </cell>
        </row>
        <row r="1981">
          <cell r="A1981" t="str">
            <v>16-A00-6010-4-228</v>
          </cell>
          <cell r="B1981" t="str">
            <v>https://iiif.dl.itc.u-tokyo.ac.jp/iiif/kunshujou/A00_6010/004/004_0026.tif/1028,590,729,1106/,300/0/default.jpg</v>
          </cell>
        </row>
        <row r="1982">
          <cell r="A1982" t="str">
            <v>16-A00-6010-4-382</v>
          </cell>
          <cell r="B1982" t="str">
            <v>https://iiif.dl.itc.u-tokyo.ac.jp/iiif/kunshujou/A00_6010/004/004_0046.tif/4102,3448,586,1084/,300/0/default.jpg</v>
          </cell>
        </row>
        <row r="1983">
          <cell r="A1983" t="str">
            <v>16-A00-6010-15-2</v>
          </cell>
          <cell r="B1983" t="str">
            <v>https://iiif.dl.itc.u-tokyo.ac.jp/iiif/kunshujou/A00_6010/015/015_0002.tif/3765,555,795,4357/,300/0/default.jpg</v>
          </cell>
        </row>
        <row r="1984">
          <cell r="A1984" t="str">
            <v>16-A00-6010-12-43</v>
          </cell>
          <cell r="B1984" t="str">
            <v>https://iiif.dl.itc.u-tokyo.ac.jp/iiif/kunshujou/A00_6010/012/012_0010.tif/3733,3544,875,784/,300/0/default.jpg</v>
          </cell>
        </row>
        <row r="1985">
          <cell r="A1985" t="str">
            <v>16-A00-6010-9-96</v>
          </cell>
          <cell r="B1985" t="str">
            <v>https://iiif.dl.itc.u-tokyo.ac.jp/iiif/kunshujou/A00_6010/009/009_0019.tif/907,773,1188,1378/,300/0/default.jpg</v>
          </cell>
        </row>
        <row r="1986">
          <cell r="A1986" t="str">
            <v>16-A00-6010-9-79</v>
          </cell>
          <cell r="B1986" t="str">
            <v>https://iiif.dl.itc.u-tokyo.ac.jp/iiif/kunshujou/A00_6010/009/009_0016.tif/3993,3622,971,1216/,300/0/default.jpg</v>
          </cell>
        </row>
        <row r="1987">
          <cell r="A1987" t="str">
            <v>16-A00-6010-10-91</v>
          </cell>
          <cell r="B1987" t="str">
            <v>https://iiif.dl.itc.u-tokyo.ac.jp/iiif/kunshujou/A00_6010/010/010_0020.tif/1060,740,4954,3809/,300/0/default.jpg</v>
          </cell>
        </row>
        <row r="1988">
          <cell r="A1988" t="str">
            <v>16-A00-6010-1-19</v>
          </cell>
          <cell r="B1988" t="str">
            <v>https://iiif.dl.itc.u-tokyo.ac.jp/iiif/kunshujou/A00_6010/001/001_0005.tif/2092,470,3717,2815/,300/0/default.jpg</v>
          </cell>
        </row>
        <row r="1989">
          <cell r="A1989" t="str">
            <v>16-A00-6010-3-24</v>
          </cell>
          <cell r="B1989" t="str">
            <v>https://iiif.dl.itc.u-tokyo.ac.jp/iiif/kunshujou/A00_6010/003/003_0009.tif/2128,2817,1363,1779/,300/0/default.jpg</v>
          </cell>
        </row>
        <row r="1990">
          <cell r="A1990" t="str">
            <v>16-A00-6010-7-67</v>
          </cell>
          <cell r="B1990" t="str">
            <v>https://iiif.dl.itc.u-tokyo.ac.jp/iiif/kunshujou/A00_6010/007/007_0041.tif/995,795,2556,3416/,300/0/default.jpg</v>
          </cell>
        </row>
        <row r="1991">
          <cell r="A1991" t="str">
            <v>16-A00-6010-1-123</v>
          </cell>
          <cell r="B1991" t="str">
            <v>https://iiif.dl.itc.u-tokyo.ac.jp/iiif/kunshujou/A00_6010/001/001_0019.tif/902,3007,1423,1251/,300/0/default.jpg</v>
          </cell>
        </row>
        <row r="1992">
          <cell r="A1992" t="str">
            <v>16-A00-6010-15-101</v>
          </cell>
          <cell r="B1992" t="str">
            <v>https://iiif.dl.itc.u-tokyo.ac.jp/iiif/kunshujou/A00_6010/015/015_0046.tif/2826,1646,839,591/,300/0/default.jpg</v>
          </cell>
        </row>
        <row r="1993">
          <cell r="A1993" t="str">
            <v>16-A00-6010-15-10</v>
          </cell>
          <cell r="B1993" t="str">
            <v>https://iiif.dl.itc.u-tokyo.ac.jp/iiif/kunshujou/A00_6010/015/015_0005.tif/981,494,2678,3638/,300/0/default.jpg</v>
          </cell>
        </row>
        <row r="1994">
          <cell r="A1994" t="str">
            <v>16-A00-6010-4-414</v>
          </cell>
          <cell r="B1994" t="str">
            <v>https://iiif.dl.itc.u-tokyo.ac.jp/iiif/kunshujou/A00_6010/004/004_0051.tif/4004,612,767,708/,300/0/default.jpg</v>
          </cell>
        </row>
        <row r="1995">
          <cell r="A1995" t="str">
            <v>16-A00-6010-12-203</v>
          </cell>
          <cell r="B1995" t="str">
            <v>https://iiif.dl.itc.u-tokyo.ac.jp/iiif/kunshujou/A00_6010/012/012_0065.tif/2346,576,3873,5039/,300/0/default.jpg</v>
          </cell>
        </row>
        <row r="1996">
          <cell r="A1996" t="str">
            <v>16-A00-6010-4-98</v>
          </cell>
          <cell r="B1996" t="str">
            <v>https://iiif.dl.itc.u-tokyo.ac.jp/iiif/kunshujou/A00_6010/004/004_0014.tif/877,561,1339,1766/,300/0/default.jpg</v>
          </cell>
        </row>
        <row r="1997">
          <cell r="A1997" t="str">
            <v>16-A00-6010-3-9</v>
          </cell>
          <cell r="B1997" t="str">
            <v>https://iiif.dl.itc.u-tokyo.ac.jp/iiif/kunshujou/A00_6010/003/003_0005.tif/1675,672,1647,1657/,300/0/default.jpg</v>
          </cell>
        </row>
        <row r="1998">
          <cell r="A1998" t="str">
            <v>16-A00-6010-7-108</v>
          </cell>
          <cell r="B1998" t="str">
            <v>https://iiif.dl.itc.u-tokyo.ac.jp/iiif/kunshujou/A00_6010/007/007_0072.tif/3643,518,2534,3970/,300/0/default.jpg</v>
          </cell>
        </row>
        <row r="1999">
          <cell r="A1999" t="str">
            <v>16-A00-6010-14-101</v>
          </cell>
          <cell r="B1999" t="str">
            <v>https://iiif.dl.itc.u-tokyo.ac.jp/iiif/kunshujou/A00_6010/014/014_0052.tif/2520,1757,582,1060/,300/0/default.jpg</v>
          </cell>
        </row>
        <row r="2000">
          <cell r="A2000" t="str">
            <v>16-A00-6010-11-53</v>
          </cell>
          <cell r="B2000" t="str">
            <v>https://iiif.dl.itc.u-tokyo.ac.jp/iiif/kunshujou/A00_6010/011/011_0058.tif/985,621,4856,3263/,300/0/default.jpg</v>
          </cell>
        </row>
        <row r="2001">
          <cell r="A2001" t="str">
            <v>16-A00-6010-11-53</v>
          </cell>
          <cell r="B2001" t="str">
            <v>https://iiif.dl.itc.u-tokyo.ac.jp/iiif/kunshujou/A00_6010/011/011_0059.tif/589,613,5470,3218/,300/0/default.jpg</v>
          </cell>
        </row>
        <row r="2002">
          <cell r="A2002" t="str">
            <v>16-A00-6010-13-81</v>
          </cell>
          <cell r="B2002" t="str">
            <v>https://iiif.dl.itc.u-tokyo.ac.jp/iiif/kunshujou/A00_6010/013/013_0033.tif/953,499,2696,1724/,300/0/default.jpg</v>
          </cell>
        </row>
        <row r="2003">
          <cell r="A2003" t="str">
            <v>16-A00-6010-8-54</v>
          </cell>
          <cell r="B2003" t="str">
            <v>https://iiif.dl.itc.u-tokyo.ac.jp/iiif/kunshujou/A00_6010/008/008_0019.tif/3649,490,2816,2954/,300/0/default.jpg</v>
          </cell>
        </row>
        <row r="2004">
          <cell r="A2004" t="str">
            <v>16-A00-6010-5-101</v>
          </cell>
          <cell r="B2004" t="str">
            <v>https://iiif.dl.itc.u-tokyo.ac.jp/iiif/kunshujou/A00_6010/005/005_0026.tif/1833,3222,934,1411/,300/0/default.jpg</v>
          </cell>
        </row>
        <row r="2005">
          <cell r="A2005" t="str">
            <v>16-A00-6010-4-77</v>
          </cell>
          <cell r="B2005" t="str">
            <v>https://iiif.dl.itc.u-tokyo.ac.jp/iiif/kunshujou/A00_6010/004/004_0012.tif/3626,2192,878,657/,300/0/default.jpg</v>
          </cell>
        </row>
        <row r="2006">
          <cell r="A2006" t="str">
            <v>16-A00-6010-4-101</v>
          </cell>
          <cell r="B2006" t="str">
            <v>https://iiif.dl.itc.u-tokyo.ac.jp/iiif/kunshujou/A00_6010/004/004_0014.tif/901,2276,1776,2335/,300/0/default.jpg</v>
          </cell>
        </row>
        <row r="2007">
          <cell r="A2007" t="str">
            <v>16-A00-6010-9-80</v>
          </cell>
          <cell r="B2007" t="str">
            <v>https://iiif.dl.itc.u-tokyo.ac.jp/iiif/kunshujou/A00_6010/009/009_0016.tif/3226,3780,686,884/,300/0/default.jpg</v>
          </cell>
        </row>
        <row r="2008">
          <cell r="A2008" t="str">
            <v>16-A00-6010-10-68</v>
          </cell>
          <cell r="B2008" t="str">
            <v>https://iiif.dl.itc.u-tokyo.ac.jp/iiif/kunshujou/A00_6010/010/010_0014.tif/1092,511,4912,1449/,300/0/default.jpg</v>
          </cell>
        </row>
        <row r="2009">
          <cell r="A2009" t="str">
            <v>16-A00-6010-12-55</v>
          </cell>
          <cell r="B2009" t="str">
            <v>https://iiif.dl.itc.u-tokyo.ac.jp/iiif/kunshujou/A00_6010/012/012_0013.tif/3943,3032,2259,1196/,300/0/default.jpg</v>
          </cell>
        </row>
        <row r="2010">
          <cell r="A2010" t="str">
            <v>16-A00-6010-4-394</v>
          </cell>
          <cell r="B2010" t="str">
            <v>https://iiif.dl.itc.u-tokyo.ac.jp/iiif/kunshujou/A00_6010/004/004_0047.tif/2722,3340,772,1156/,300/0/default.jpg</v>
          </cell>
        </row>
        <row r="2011">
          <cell r="A2011" t="str">
            <v>16-A00-6010-9-126</v>
          </cell>
          <cell r="B2011" t="str">
            <v>https://iiif.dl.itc.u-tokyo.ac.jp/iiif/kunshujou/A00_6010/009/009_0027.tif/836,773,2967,4035/,300/0/default.jpg</v>
          </cell>
        </row>
        <row r="2012">
          <cell r="A2012" t="str">
            <v>16-A00-6010-10-135</v>
          </cell>
          <cell r="B2012" t="str">
            <v>https://iiif.dl.itc.u-tokyo.ac.jp/iiif/kunshujou/A00_6010/010/010_0034.tif/1095,2650,2480,1837/,300/0/default.jpg</v>
          </cell>
        </row>
        <row r="2013">
          <cell r="A2013" t="str">
            <v>16-A00-6010-7-71</v>
          </cell>
          <cell r="B2013" t="str">
            <v>https://iiif.dl.itc.u-tokyo.ac.jp/iiif/kunshujou/A00_6010/007/007_0044.tif/3800,638,2384,3850/,300/0/default.jpg</v>
          </cell>
        </row>
        <row r="2014">
          <cell r="A2014" t="str">
            <v>16-A00-6010-1-135</v>
          </cell>
          <cell r="B2014" t="str">
            <v>https://iiif.dl.itc.u-tokyo.ac.jp/iiif/kunshujou/A00_6010/001/001_0021.tif/1021,527,3132,2476/,300/0/default.jpg</v>
          </cell>
        </row>
        <row r="2015">
          <cell r="A2015" t="str">
            <v>16-A00-6010-3-32</v>
          </cell>
          <cell r="B2015" t="str">
            <v>https://iiif.dl.itc.u-tokyo.ac.jp/iiif/kunshujou/A00_6010/003/003_0014.tif/879,956,4603,2241/,300/0/default.jpg</v>
          </cell>
        </row>
        <row r="2016">
          <cell r="A2016" t="str">
            <v>16-A00-6010-3-32</v>
          </cell>
          <cell r="B2016" t="str">
            <v>https://iiif.dl.itc.u-tokyo.ac.jp/iiif/kunshujou/A00_6010/003/003_0015.tif/3845,918,2280,2260/,300/0/default.jpg</v>
          </cell>
        </row>
        <row r="2017">
          <cell r="A2017" t="str">
            <v>16-A00-6010-10-1</v>
          </cell>
          <cell r="B2017" t="str">
            <v>https://iiif.dl.itc.u-tokyo.ac.jp/iiif/kunshujou/A00_6010/010/010_0003.tif/2137,524,1259,870/,300/0/default.jpg</v>
          </cell>
        </row>
        <row r="2018">
          <cell r="A2018" t="str">
            <v>16-A00-6010-10-87</v>
          </cell>
          <cell r="B2018" t="str">
            <v>https://iiif.dl.itc.u-tokyo.ac.jp/iiif/kunshujou/A00_6010/010/010_0018.tif/2728,531,653,1019/,300/0/default.jpg</v>
          </cell>
        </row>
        <row r="2019">
          <cell r="A2019" t="str">
            <v>16-A00-6010-11-45</v>
          </cell>
          <cell r="B2019" t="str">
            <v>https://iiif.dl.itc.u-tokyo.ac.jp/iiif/kunshujou/A00_6010/011/011_0045.tif/1129,735,4822,3738/,300/0/default.jpg</v>
          </cell>
        </row>
        <row r="2020">
          <cell r="A2020" t="str">
            <v>16-A00-6010-13-78</v>
          </cell>
          <cell r="B2020" t="str">
            <v>https://iiif.dl.itc.u-tokyo.ac.jp/iiif/kunshujou/A00_6010/013/013_0033.tif/4036,516,2398,1492/,300/0/default.jpg</v>
          </cell>
        </row>
        <row r="2021">
          <cell r="A2021" t="str">
            <v>16-A00-6010-4-402</v>
          </cell>
          <cell r="B2021" t="str">
            <v>https://iiif.dl.itc.u-tokyo.ac.jp/iiif/kunshujou/A00_6010/004/004_0048.tif/1084,3179,1069,1442/,300/0/default.jpg</v>
          </cell>
        </row>
        <row r="2022">
          <cell r="A2022" t="str">
            <v>16-A00-6010-15-117</v>
          </cell>
          <cell r="B2022" t="str">
            <v>https://iiif.dl.itc.u-tokyo.ac.jp/iiif/kunshujou/A00_6010/015/015_0050.tif/918,2256,2714,2480/,300/0/default.jpg</v>
          </cell>
        </row>
        <row r="2023">
          <cell r="A2023" t="str">
            <v>16-A00-6010-4-117</v>
          </cell>
          <cell r="B2023" t="str">
            <v>https://iiif.dl.itc.u-tokyo.ac.jp/iiif/kunshujou/A00_6010/004/004_0016.tif/4185,594,1008,1547/,300/0/default.jpg</v>
          </cell>
        </row>
        <row r="2024">
          <cell r="A2024" t="str">
            <v>16-A00-6010-4-61</v>
          </cell>
          <cell r="B2024" t="str">
            <v>https://iiif.dl.itc.u-tokyo.ac.jp/iiif/kunshujou/A00_6010/004/004_0010.tif/4724,2878,1252,1633/,300/0/default.jpg</v>
          </cell>
        </row>
        <row r="2025">
          <cell r="A2025" t="str">
            <v>16-A00-6010-5-117</v>
          </cell>
          <cell r="B2025" t="str">
            <v>https://iiif.dl.itc.u-tokyo.ac.jp/iiif/kunshujou/A00_6010/005/005_0030.tif/3709,566,2497,1816/,300/0/default.jpg</v>
          </cell>
        </row>
        <row r="2026">
          <cell r="A2026" t="str">
            <v>16-A00-6010-8-42</v>
          </cell>
          <cell r="B2026" t="str">
            <v>https://iiif.dl.itc.u-tokyo.ac.jp/iiif/kunshujou/A00_6010/008/008_0015.tif/2317,474,1399,4263/,300/0/default.jpg</v>
          </cell>
        </row>
        <row r="2027">
          <cell r="A2027" t="str">
            <v>16-A00-6010-13-97</v>
          </cell>
          <cell r="B2027" t="str">
            <v>https://iiif.dl.itc.u-tokyo.ac.jp/iiif/kunshujou/A00_6010/013/013_0036.tif/4076,2056,2422,1573/,300/0/default.jpg</v>
          </cell>
        </row>
        <row r="2028">
          <cell r="A2028" t="str">
            <v>16-A00-6010-10-162</v>
          </cell>
          <cell r="B2028" t="str">
            <v>https://iiif.dl.itc.u-tokyo.ac.jp/iiif/kunshujou/A00_6010/010/010_0047.tif/1144,518,4997,3992/,300/0/default.jpg</v>
          </cell>
        </row>
        <row r="2029">
          <cell r="A2029" t="str">
            <v>16-A00-6010-4-269</v>
          </cell>
          <cell r="B2029" t="str">
            <v>https://iiif.dl.itc.u-tokyo.ac.jp/iiif/kunshujou/A00_6010/004/004_0030.tif/4665,2648,1381,1900/,300/0/default.jpg</v>
          </cell>
        </row>
        <row r="2030">
          <cell r="A2030" t="str">
            <v>16-A00-6010-12-184</v>
          </cell>
          <cell r="B2030" t="str">
            <v>https://iiif.dl.itc.u-tokyo.ac.jp/iiif/kunshujou/A00_6010/012/012_0050.tif/4006,859,2100,3718/,300/0/default.jpg</v>
          </cell>
        </row>
        <row r="2031">
          <cell r="A2031" t="str">
            <v>16-A00-6010-9-38</v>
          </cell>
          <cell r="B2031" t="str">
            <v>https://iiif.dl.itc.u-tokyo.ac.jp/iiif/kunshujou/A00_6010/009/009_0009.tif/870,878,923,1097/,300/0/default.jpg</v>
          </cell>
        </row>
        <row r="2032">
          <cell r="A2032" t="str">
            <v>16-A00-6010-3-65</v>
          </cell>
          <cell r="B2032" t="str">
            <v>https://iiif.dl.itc.u-tokyo.ac.jp/iiif/kunshujou/A00_6010/003/003_0027.tif/2985,594,1328,2199/,300/0/default.jpg</v>
          </cell>
        </row>
        <row r="2033">
          <cell r="A2033" t="str">
            <v>16-A00-6010-1-58</v>
          </cell>
          <cell r="B2033" t="str">
            <v>https://iiif.dl.itc.u-tokyo.ac.jp/iiif/kunshujou/A00_6010/001/001_0011.tif/3701,2560,239,661/,300/0/default.jpg</v>
          </cell>
        </row>
        <row r="2034">
          <cell r="A2034" t="str">
            <v>16-A00-6010-3-184</v>
          </cell>
          <cell r="B2034" t="str">
            <v>https://iiif.dl.itc.u-tokyo.ac.jp/iiif/kunshujou/A00_6010/003/003_0056.tif/1006,579,5093,3185/,300/0/default.jpg</v>
          </cell>
        </row>
        <row r="2035">
          <cell r="A2035" t="str">
            <v>16-A00-6010-4-286</v>
          </cell>
          <cell r="B2035" t="str">
            <v>https://iiif.dl.itc.u-tokyo.ac.jp/iiif/kunshujou/A00_6010/004/004_0031.tif/3569,3767,872,759/,300/0/default.jpg</v>
          </cell>
        </row>
        <row r="2036">
          <cell r="A2036" t="str">
            <v>16-A00-6010-14-6</v>
          </cell>
          <cell r="B2036" t="str">
            <v>https://iiif.dl.itc.u-tokyo.ac.jp/iiif/kunshujou/A00_6010/014/014_0005.tif/880,518,5631,5331/,300/0/default.jpg</v>
          </cell>
        </row>
        <row r="2037">
          <cell r="A2037" t="str">
            <v>16-A00-6010-1-162</v>
          </cell>
          <cell r="B2037" t="str">
            <v>https://iiif.dl.itc.u-tokyo.ac.jp/iiif/kunshujou/A00_6010/001/001_0028.tif/1551,2876,804,1402/,300/0/default.jpg</v>
          </cell>
        </row>
        <row r="2038">
          <cell r="A2038" t="str">
            <v>16-A00-6010-7-26</v>
          </cell>
          <cell r="B2038" t="str">
            <v>https://iiif.dl.itc.u-tokyo.ac.jp/iiif/kunshujou/A00_6010/007/007_0016.tif/3673,555,2601,3962/,300/0/default.jpg</v>
          </cell>
        </row>
        <row r="2039">
          <cell r="A2039" t="str">
            <v>16-A00-6010-14-93</v>
          </cell>
          <cell r="B2039" t="str">
            <v>https://iiif.dl.itc.u-tokyo.ac.jp/iiif/kunshujou/A00_6010/014/014_0051.tif/955,488,617,1574/,300/0/default.jpg</v>
          </cell>
        </row>
        <row r="2040">
          <cell r="A2040" t="str">
            <v>16-A00-6010-4-455</v>
          </cell>
          <cell r="B2040" t="str">
            <v>https://iiif.dl.itc.u-tokyo.ac.jp/iiif/kunshujou/A00_6010/004/004_0055.tif/3662,1835,317,771/,300/0/default.jpg</v>
          </cell>
        </row>
        <row r="2041">
          <cell r="A2041" t="str">
            <v>16-A00-6010-15-51</v>
          </cell>
          <cell r="B2041" t="str">
            <v>https://iiif.dl.itc.u-tokyo.ac.jp/iiif/kunshujou/A00_6010/015/015_0025.tif/1113,1385,5297,3523/,300/0/default.jpg</v>
          </cell>
        </row>
        <row r="2042">
          <cell r="A2042" t="str">
            <v>16-A00-6010-15-140</v>
          </cell>
          <cell r="B2042" t="str">
            <v>https://iiif.dl.itc.u-tokyo.ac.jp/iiif/kunshujou/A00_6010/015/015_0058.tif/3758,544,2737,4340/,300/0/default.jpg</v>
          </cell>
        </row>
        <row r="2043">
          <cell r="A2043" t="str">
            <v>16-A00-6010-11-12</v>
          </cell>
          <cell r="B2043" t="str">
            <v>https://iiif.dl.itc.u-tokyo.ac.jp/iiif/kunshujou/A00_6010/011/011_0008.tif/1152,555,4965,3962/,300/0/default.jpg</v>
          </cell>
        </row>
        <row r="2044">
          <cell r="A2044" t="str">
            <v>16-A00-6010-8-15</v>
          </cell>
          <cell r="B2044" t="str">
            <v>https://iiif.dl.itc.u-tokyo.ac.jp/iiif/kunshujou/A00_6010/008/008_0008.tif/854,590,5525,3993/,300/0/default.jpg</v>
          </cell>
        </row>
        <row r="2045">
          <cell r="A2045" t="str">
            <v>16-A00-6010-5-140</v>
          </cell>
          <cell r="B2045" t="str">
            <v>https://iiif.dl.itc.u-tokyo.ac.jp/iiif/kunshujou/A00_6010/005/005_0034.tif/1277,2988,2109,1512/,300/0/default.jpg</v>
          </cell>
        </row>
        <row r="2046">
          <cell r="A2046" t="str">
            <v>16-A00-6010-2-48</v>
          </cell>
          <cell r="B2046" t="str">
            <v>https://iiif.dl.itc.u-tokyo.ac.jp/iiif/kunshujou/A00_6010/002/002_0017.tif/3745,541,2171,1589/,300/0/default.jpg</v>
          </cell>
        </row>
        <row r="2047">
          <cell r="A2047" t="str">
            <v>16-A00-6010-4-36</v>
          </cell>
          <cell r="B2047" t="str">
            <v>https://iiif.dl.itc.u-tokyo.ac.jp/iiif/kunshujou/A00_6010/004/004_0007.tif/4894,592,611,822/,300/0/default.jpg</v>
          </cell>
        </row>
        <row r="2048">
          <cell r="A2048" t="str">
            <v>16-A00-6010-4-140</v>
          </cell>
          <cell r="B2048" t="str">
            <v>https://iiif.dl.itc.u-tokyo.ac.jp/iiif/kunshujou/A00_6010/004/004_0018.tif/1686,2025,1771,2545/,300/0/default.jpg</v>
          </cell>
        </row>
        <row r="2049">
          <cell r="A2049" t="str">
            <v>16-A00-6010-1-186</v>
          </cell>
          <cell r="B2049" t="str">
            <v>https://iiif.dl.itc.u-tokyo.ac.jp/iiif/kunshujou/A00_6010/001/001_0033.tif/2017,2377,1392,1927/,300/0/default.jpg</v>
          </cell>
        </row>
        <row r="2050">
          <cell r="A2050" t="str">
            <v>16-A00-6010-14-77</v>
          </cell>
          <cell r="B2050" t="str">
            <v>https://iiif.dl.itc.u-tokyo.ac.jp/iiif/kunshujou/A00_6010/014/014_0049.tif/3850,1048,601,811/,300/0/default.jpg</v>
          </cell>
        </row>
        <row r="2051">
          <cell r="A2051" t="str">
            <v>16-A00-6010-10-34</v>
          </cell>
          <cell r="B2051" t="str">
            <v>https://iiif.dl.itc.u-tokyo.ac.jp/iiif/kunshujou/A00_6010/010/010_0008.tif/2107,681,608,952/,300/0/default.jpg</v>
          </cell>
        </row>
        <row r="2052">
          <cell r="A2052" t="str">
            <v>16-A00-6010-3-160</v>
          </cell>
          <cell r="B2052" t="str">
            <v>https://iiif.dl.itc.u-tokyo.ac.jp/iiif/kunshujou/A00_6010/003/003_0049.tif/2625,648,922,1027/,300/0/default.jpg</v>
          </cell>
        </row>
        <row r="2053">
          <cell r="A2053" t="str">
            <v>16-A00-6010-3-81</v>
          </cell>
          <cell r="B2053" t="str">
            <v>https://iiif.dl.itc.u-tokyo.ac.jp/iiif/kunshujou/A00_6010/003/003_0031.tif/3658,949,2274,3422/,300/0/default.jpg</v>
          </cell>
        </row>
        <row r="2054">
          <cell r="A2054" t="str">
            <v>16-A00-6010-4-262</v>
          </cell>
          <cell r="B2054" t="str">
            <v>https://iiif.dl.itc.u-tokyo.ac.jp/iiif/kunshujou/A00_6010/004/004_0029.tif/2638,2017,856,1109/,300/0/default.jpg</v>
          </cell>
        </row>
        <row r="2055">
          <cell r="A2055" t="str">
            <v>16-A00-6010-1-53</v>
          </cell>
          <cell r="B2055" t="str">
            <v>https://iiif.dl.itc.u-tokyo.ac.jp/iiif/kunshujou/A00_6010/001/001_0009.tif/982,524,2979,2304/,300/0/default.jpg</v>
          </cell>
        </row>
        <row r="2056">
          <cell r="A2056" t="str">
            <v>16-A00-6010-12-160</v>
          </cell>
          <cell r="B2056" t="str">
            <v>https://iiif.dl.itc.u-tokyo.ac.jp/iiif/kunshujou/A00_6010/012/012_0034.tif/984,494,1069,2211/,300/0/default.jpg</v>
          </cell>
        </row>
        <row r="2057">
          <cell r="A2057" t="str">
            <v>16-A00-6010-4-327</v>
          </cell>
          <cell r="B2057" t="str">
            <v>https://iiif.dl.itc.u-tokyo.ac.jp/iiif/kunshujou/A00_6010/004/004_0039.tif/4735,3143,1211,1351/,300/0/default.jpg</v>
          </cell>
        </row>
        <row r="2058">
          <cell r="A2058" t="str">
            <v>16-A00-6010-9-33</v>
          </cell>
          <cell r="B2058" t="str">
            <v>https://iiif.dl.itc.u-tokyo.ac.jp/iiif/kunshujou/A00_6010/009/009_0009.tif/5164,570,1619,4244/,300/0/default.jpg</v>
          </cell>
        </row>
        <row r="2059">
          <cell r="A2059" t="str">
            <v>16-A00-6010-14-98</v>
          </cell>
          <cell r="B2059" t="str">
            <v>https://iiif.dl.itc.u-tokyo.ac.jp/iiif/kunshujou/A00_6010/014/014_0052.tif/3150,408,573,2478/,300/0/default.jpg</v>
          </cell>
        </row>
        <row r="2060">
          <cell r="A2060" t="str">
            <v>16-A00-6010-1-169</v>
          </cell>
          <cell r="B2060" t="str">
            <v>https://iiif.dl.itc.u-tokyo.ac.jp/iiif/kunshujou/A00_6010/001/001_0030.tif/843,399,1129,2977/,300/0/default.jpg</v>
          </cell>
        </row>
        <row r="2061">
          <cell r="A2061" t="str">
            <v>16-A00-6010-5-10</v>
          </cell>
          <cell r="B2061" t="str">
            <v>https://iiif.dl.itc.u-tokyo.ac.jp/iiif/kunshujou/A00_6010/005/005_0004.tif/1864,587,1407,2770/,300/0/default.jpg</v>
          </cell>
        </row>
        <row r="2062">
          <cell r="A2062" t="str">
            <v>16-A00-6010-1-240</v>
          </cell>
          <cell r="B2062" t="str">
            <v>https://iiif.dl.itc.u-tokyo.ac.jp/iiif/kunshujou/A00_6010/001/001_0045.tif/979,463,1040,2299/,300/0/default.jpg</v>
          </cell>
        </row>
        <row r="2063">
          <cell r="A2063" t="str">
            <v>16-A00-6010-13-24</v>
          </cell>
          <cell r="B2063" t="str">
            <v>https://iiif.dl.itc.u-tokyo.ac.jp/iiif/kunshujou/A00_6010/013/013_0009.tif/839,559,5871,2343/,300/0/default.jpg</v>
          </cell>
        </row>
        <row r="2064">
          <cell r="A2064" t="str">
            <v>16-A00-6010-11-19</v>
          </cell>
          <cell r="B2064" t="str">
            <v>https://iiif.dl.itc.u-tokyo.ac.jp/iiif/kunshujou/A00_6010/011/011_0015.tif/1225,703,4789,3660/,300/0/default.jpg</v>
          </cell>
        </row>
        <row r="2065">
          <cell r="A2065" t="str">
            <v>16-A00-6010-2-43</v>
          </cell>
          <cell r="B2065" t="str">
            <v>https://iiif.dl.itc.u-tokyo.ac.jp/iiif/kunshujou/A00_6010/002/002_0015.tif/3491,613,2403,3704/,300/0/default.jpg</v>
          </cell>
        </row>
        <row r="2066">
          <cell r="A2066" t="str">
            <v>16-A00-6010-2-6</v>
          </cell>
          <cell r="B2066" t="str">
            <v>https://iiif.dl.itc.u-tokyo.ac.jp/iiif/kunshujou/A00_6010/002/002_0003.tif/4307,3069,826,1246/,300/0/default.jpg</v>
          </cell>
        </row>
        <row r="2067">
          <cell r="A2067" t="str">
            <v>16-A00-6010-4-235</v>
          </cell>
          <cell r="B2067" t="str">
            <v>https://iiif.dl.itc.u-tokyo.ac.jp/iiif/kunshujou/A00_6010/004/004_0027.tif/3545,3442,874,1118/,300/0/default.jpg</v>
          </cell>
        </row>
        <row r="2068">
          <cell r="A2068" t="str">
            <v>16-A00-6010-3-137</v>
          </cell>
          <cell r="B2068" t="str">
            <v>https://iiif.dl.itc.u-tokyo.ac.jp/iiif/kunshujou/A00_6010/003/003_0044.tif/1031,2237,1916,2214/,300/0/default.jpg</v>
          </cell>
        </row>
        <row r="2069">
          <cell r="A2069" t="str">
            <v>16-A00-6010-10-63</v>
          </cell>
          <cell r="B2069" t="str">
            <v>https://iiif.dl.itc.u-tokyo.ac.jp/iiif/kunshujou/A00_6010/010/010_0012.tif/2536,2605,933,1068/,300/0/default.jpg</v>
          </cell>
        </row>
        <row r="2070">
          <cell r="A2070" t="str">
            <v>16-A00-6010-14-20</v>
          </cell>
          <cell r="B2070" t="str">
            <v>https://iiif.dl.itc.u-tokyo.ac.jp/iiif/kunshujou/A00_6010/014/014_0024.tif/878,522,5655,4379/,300/0/default.jpg</v>
          </cell>
        </row>
        <row r="2071">
          <cell r="A2071" t="str">
            <v>16-A00-6010-14-20</v>
          </cell>
          <cell r="B2071" t="str">
            <v>https://iiif.dl.itc.u-tokyo.ac.jp/iiif/kunshujou/A00_6010/014/014_0025.tif/847,512,5675,4421/,300/0/default.jpg</v>
          </cell>
        </row>
        <row r="2072">
          <cell r="A2072" t="str">
            <v>16-A00-6010-2-137</v>
          </cell>
          <cell r="B2072" t="str">
            <v>https://iiif.dl.itc.u-tokyo.ac.jp/iiif/kunshujou/A00_6010/002/002_0042.tif/1015,561,4976,3869/,300/0/default.jpg</v>
          </cell>
        </row>
        <row r="2073">
          <cell r="A2073" t="str">
            <v>16-A00-6010-7-95</v>
          </cell>
          <cell r="B2073" t="str">
            <v>https://iiif.dl.itc.u-tokyo.ac.jp/iiif/kunshujou/A00_6010/007/007_0062.tif/1017,585,2578,3955/,300/0/default.jpg</v>
          </cell>
        </row>
        <row r="2074">
          <cell r="A2074" t="str">
            <v>16-A00-6010-5-47</v>
          </cell>
          <cell r="B2074" t="str">
            <v>https://iiif.dl.itc.u-tokyo.ac.jp/iiif/kunshujou/A00_6010/005/005_0017.tif/1183,723,2224,3744/,300/0/default.jpg</v>
          </cell>
        </row>
        <row r="2075">
          <cell r="A2075" t="str">
            <v>16-A00-6010-4-370</v>
          </cell>
          <cell r="B2075" t="str">
            <v>https://iiif.dl.itc.u-tokyo.ac.jp/iiif/kunshujou/A00_6010/004/004_0045.tif/4830,3328,503,1045/,300/0/default.jpg</v>
          </cell>
        </row>
        <row r="2076">
          <cell r="A2076" t="str">
            <v>16-A00-6010-9-64</v>
          </cell>
          <cell r="B2076" t="str">
            <v>https://iiif.dl.itc.u-tokyo.ac.jp/iiif/kunshujou/A00_6010/009/009_0014.tif/4094,742,1607,2627/,300/0/default.jpg</v>
          </cell>
        </row>
        <row r="2077">
          <cell r="A2077" t="str">
            <v>16-A00-6010-12-137</v>
          </cell>
          <cell r="B2077" t="str">
            <v>https://iiif.dl.itc.u-tokyo.ac.jp/iiif/kunshujou/A00_6010/012/012_0028.tif/2459,557,3647,2814/,300/0/default.jpg</v>
          </cell>
        </row>
        <row r="2078">
          <cell r="A2078" t="str">
            <v>16-A00-6010-3-39</v>
          </cell>
          <cell r="B2078" t="str">
            <v>https://iiif.dl.itc.u-tokyo.ac.jp/iiif/kunshujou/A00_6010/003/003_0017.tif/4696,857,1308,3485/,300/0/default.jpg</v>
          </cell>
        </row>
        <row r="2079">
          <cell r="A2079" t="str">
            <v>16-A00-6010-1-217</v>
          </cell>
          <cell r="B2079" t="str">
            <v>https://iiif.dl.itc.u-tokyo.ac.jp/iiif/kunshujou/A00_6010/001/001_0041.tif/2874,2855,514,1338/,300/0/default.jpg</v>
          </cell>
        </row>
        <row r="2080">
          <cell r="A2080" t="str">
            <v>16-A00-6010-13-73</v>
          </cell>
          <cell r="B2080" t="str">
            <v>https://iiif.dl.itc.u-tokyo.ac.jp/iiif/kunshujou/A00_6010/013/013_0032.tif/3957,528,2757,1679/,300/0/default.jpg</v>
          </cell>
        </row>
        <row r="2081">
          <cell r="A2081" t="str">
            <v>16-A00-6010-4-409</v>
          </cell>
          <cell r="B2081" t="str">
            <v>https://iiif.dl.itc.u-tokyo.ac.jp/iiif/kunshujou/A00_6010/004/004_0050.tif/2986,603,3065,3921/,300/0/default.jpg</v>
          </cell>
        </row>
        <row r="2082">
          <cell r="A2082" t="str">
            <v>16-A00-6010-4-85</v>
          </cell>
          <cell r="B2082" t="str">
            <v>https://iiif.dl.itc.u-tokyo.ac.jp/iiif/kunshujou/A00_6010/004/004_0013.tif/2809,663,600,1027/,300/0/default.jpg</v>
          </cell>
        </row>
        <row r="2083">
          <cell r="A2083" t="str">
            <v>16-A00-6010-6-1</v>
          </cell>
          <cell r="B2083" t="str">
            <v>https://iiif.dl.itc.u-tokyo.ac.jp/iiif/kunshujou/A00_6010/006/006_0002.tif/1234,908,2219,2715/,300/0/default.jpg</v>
          </cell>
        </row>
        <row r="2084">
          <cell r="A2084" t="str">
            <v>16-A00-6010-6-57</v>
          </cell>
          <cell r="B2084" t="str">
            <v>https://iiif.dl.itc.u-tokyo.ac.jp/iiif/kunshujou/A00_6010/006/006_0030.tif/1049,588,1963,3950/,300/0/default.jpg</v>
          </cell>
        </row>
        <row r="2085">
          <cell r="A2085" t="str">
            <v>16-A00-6010-8-49</v>
          </cell>
          <cell r="B2085" t="str">
            <v>https://iiif.dl.itc.u-tokyo.ac.jp/iiif/kunshujou/A00_6010/008/008_0017.tif/801,597,2869,4124/,300/0/default.jpg</v>
          </cell>
        </row>
        <row r="2086">
          <cell r="A2086" t="str">
            <v>16-A00-6010-2-14</v>
          </cell>
          <cell r="B2086" t="str">
            <v>https://iiif.dl.itc.u-tokyo.ac.jp/iiif/kunshujou/A00_6010/002/002_0003.tif/771,3562,494,860/,300/0/default.jpg</v>
          </cell>
        </row>
        <row r="2087">
          <cell r="A2087" t="str">
            <v>16-A00-6010-10-128</v>
          </cell>
          <cell r="B2087" t="str">
            <v>https://iiif.dl.itc.u-tokyo.ac.jp/iiif/kunshujou/A00_6010/010/010_0033.tif/2070,540,1415,2169/,300/0/default.jpg</v>
          </cell>
        </row>
        <row r="2088">
          <cell r="A2088" t="str">
            <v>16-A00-6010-7-83</v>
          </cell>
          <cell r="B2088" t="str">
            <v>https://iiif.dl.itc.u-tokyo.ac.jp/iiif/kunshujou/A00_6010/007/007_0052.tif/1010,727,5084,3708/,300/0/default.jpg</v>
          </cell>
        </row>
        <row r="2089">
          <cell r="A2089" t="str">
            <v>16-A00-6010-14-36</v>
          </cell>
          <cell r="B2089" t="str">
            <v>https://iiif.dl.itc.u-tokyo.ac.jp/iiif/kunshujou/A00_6010/014/014_0039.tif/2272,988,4146,3578/,300/0/default.jpg</v>
          </cell>
        </row>
        <row r="2090">
          <cell r="A2090" t="str">
            <v>16-A00-6010-2-121</v>
          </cell>
          <cell r="B2090" t="str">
            <v>https://iiif.dl.itc.u-tokyo.ac.jp/iiif/kunshujou/A00_6010/002/002_0038.tif/2708,3510,694,948/,300/0/default.jpg</v>
          </cell>
        </row>
        <row r="2091">
          <cell r="A2091" t="str">
            <v>16-A00-6010-4-389</v>
          </cell>
          <cell r="B2091" t="str">
            <v>https://iiif.dl.itc.u-tokyo.ac.jp/iiif/kunshujou/A00_6010/004/004_0047.tif/2590,592,1823,2437/,300/0/default.jpg</v>
          </cell>
        </row>
        <row r="2092">
          <cell r="A2092" t="str">
            <v>16-A00-6010-15-9</v>
          </cell>
          <cell r="B2092" t="str">
            <v>https://iiif.dl.itc.u-tokyo.ac.jp/iiif/kunshujou/A00_6010/015/015_0004.tif/1019,1564,2613,3266/,300/0/default.jpg</v>
          </cell>
        </row>
        <row r="2093">
          <cell r="A2093" t="str">
            <v>16-A00-6010-15-9</v>
          </cell>
          <cell r="B2093" t="str">
            <v>https://iiif.dl.itc.u-tokyo.ac.jp/iiif/kunshujou/A00_6010/015/015_0005.tif/3751,1532,2434,3367/,300/0/default.jpg</v>
          </cell>
        </row>
        <row r="2094">
          <cell r="A2094" t="str">
            <v>16-A00-6010-10-75</v>
          </cell>
          <cell r="B2094" t="str">
            <v>https://iiif.dl.itc.u-tokyo.ac.jp/iiif/kunshujou/A00_6010/010/010_0016.tif/3887,2685,937,1842/,300/0/default.jpg</v>
          </cell>
        </row>
        <row r="2095">
          <cell r="A2095" t="str">
            <v>16-A00-6010-12-48</v>
          </cell>
          <cell r="B2095" t="str">
            <v>https://iiif.dl.itc.u-tokyo.ac.jp/iiif/kunshujou/A00_6010/012/012_0010.tif/2742,3490,765,1073/,300/0/default.jpg</v>
          </cell>
        </row>
        <row r="2096">
          <cell r="A2096" t="str">
            <v>16-A00-6010-3-121</v>
          </cell>
          <cell r="B2096" t="str">
            <v>https://iiif.dl.itc.u-tokyo.ac.jp/iiif/kunshujou/A00_6010/003/003_0039.tif/2398,604,1176,1146/,300/0/default.jpg</v>
          </cell>
        </row>
        <row r="2097">
          <cell r="A2097" t="str">
            <v>16-A00-6010-4-223</v>
          </cell>
          <cell r="B2097" t="str">
            <v>https://iiif.dl.itc.u-tokyo.ac.jp/iiif/kunshujou/A00_6010/004/004_0026.tif/3602,1261,739,996/,300/0/default.jpg</v>
          </cell>
        </row>
        <row r="2098">
          <cell r="A2098" t="str">
            <v>16-A00-6010-1-12</v>
          </cell>
          <cell r="B2098" t="str">
            <v>https://iiif.dl.itc.u-tokyo.ac.jp/iiif/kunshujou/A00_6010/001/001_0004.tif/752,433,717,2875/,300/0/default.jpg</v>
          </cell>
        </row>
        <row r="2099">
          <cell r="A2099" t="str">
            <v>16-A00-6010-12-121</v>
          </cell>
          <cell r="B2099" t="str">
            <v>https://iiif.dl.itc.u-tokyo.ac.jp/iiif/kunshujou/A00_6010/012/012_0026.tif/2715,520,835,1602/,300/0/default.jpg</v>
          </cell>
        </row>
        <row r="2100">
          <cell r="A2100" t="str">
            <v>16-A00-6010-9-72</v>
          </cell>
          <cell r="B2100" t="str">
            <v>https://iiif.dl.itc.u-tokyo.ac.jp/iiif/kunshujou/A00_6010/009/009_0015.tif/3392,3361,1327,1453/,300/0/default.jpg</v>
          </cell>
        </row>
        <row r="2101">
          <cell r="A2101" t="str">
            <v>16-A00-6010-4-366</v>
          </cell>
          <cell r="B2101" t="str">
            <v>https://iiif.dl.itc.u-tokyo.ac.jp/iiif/kunshujou/A00_6010/004/004_0044.tif/1019,3312,680,1052/,300/0/default.jpg</v>
          </cell>
        </row>
        <row r="2102">
          <cell r="A2102" t="str">
            <v>16-A00-6010-13-121</v>
          </cell>
          <cell r="B2102" t="str">
            <v>https://iiif.dl.itc.u-tokyo.ac.jp/iiif/kunshujou/A00_6010/013/013_0040.tif/3914,2014,2545,1535/,300/0/default.jpg</v>
          </cell>
        </row>
        <row r="2103">
          <cell r="A2103" t="str">
            <v>16-A00-6010-1-128</v>
          </cell>
          <cell r="B2103" t="str">
            <v>https://iiif.dl.itc.u-tokyo.ac.jp/iiif/kunshujou/A00_6010/001/001_0020.tif/4843,3459,325,748/,300/0/default.jpg</v>
          </cell>
        </row>
        <row r="2104">
          <cell r="A2104" t="str">
            <v>16-A00-6010-5-51</v>
          </cell>
          <cell r="B2104" t="str">
            <v>https://iiif.dl.itc.u-tokyo.ac.jp/iiif/kunshujou/A00_6010/005/005_0019.tif/5439,3040,767,1386/,300/0/default.jpg</v>
          </cell>
        </row>
        <row r="2105">
          <cell r="A2105" t="str">
            <v>16-A00-6010-4-93</v>
          </cell>
          <cell r="B2105" t="str">
            <v>https://iiif.dl.itc.u-tokyo.ac.jp/iiif/kunshujou/A00_6010/004/004_0014.tif/3496,2534,657,1968/,300/0/default.jpg</v>
          </cell>
        </row>
        <row r="2106">
          <cell r="A2106" t="str">
            <v>16-A00-6010-3-2</v>
          </cell>
          <cell r="B2106" t="str">
            <v>https://iiif.dl.itc.u-tokyo.ac.jp/iiif/kunshujou/A00_6010/003/003_0002.tif/965,1070,2507,3301/,300/0/default.jpg</v>
          </cell>
        </row>
        <row r="2107">
          <cell r="A2107" t="str">
            <v>16-A00-6010-7-103</v>
          </cell>
          <cell r="B2107" t="str">
            <v>https://iiif.dl.itc.u-tokyo.ac.jp/iiif/kunshujou/A00_6010/007/007_0067.tif/3598,914,2556,3379/,300/0/default.jpg</v>
          </cell>
        </row>
        <row r="2108">
          <cell r="A2108" t="str">
            <v>16-A00-6010-12-208</v>
          </cell>
          <cell r="B2108" t="str">
            <v>https://iiif.dl.itc.u-tokyo.ac.jp/iiif/kunshujou/A00_6010/012/012_0071.tif/5006,692,1148,2600/,300/0/default.jpg</v>
          </cell>
        </row>
        <row r="2109">
          <cell r="A2109" t="str">
            <v>16-A00-6010-11-58</v>
          </cell>
          <cell r="B2109" t="str">
            <v>https://iiif.dl.itc.u-tokyo.ac.jp/iiif/kunshujou/A00_6010/011/011_0062.tif/4151,555,2010,2676/,300/0/default.jpg</v>
          </cell>
        </row>
        <row r="2110">
          <cell r="A2110" t="str">
            <v>16-A00-6010-13-65</v>
          </cell>
          <cell r="B2110" t="str">
            <v>https://iiif.dl.itc.u-tokyo.ac.jp/iiif/kunshujou/A00_6010/013/013_0030.tif/928,943,2672,1925/,300/0/default.jpg</v>
          </cell>
        </row>
        <row r="2111">
          <cell r="A2111" t="str">
            <v>16-A00-6010-1-201</v>
          </cell>
          <cell r="B2111" t="str">
            <v>https://iiif.dl.itc.u-tokyo.ac.jp/iiif/kunshujou/A00_6010/001/001_0038.tif/3663,3445,540,828/,300/0/default.jpg</v>
          </cell>
        </row>
        <row r="2112">
          <cell r="A2112" t="str">
            <v>16-A00-6010-6-41</v>
          </cell>
          <cell r="B2112" t="str">
            <v>https://iiif.dl.itc.u-tokyo.ac.jp/iiif/kunshujou/A00_6010/006/006_0023.tif/1070,744,2388,3641/,300/0/default.jpg</v>
          </cell>
        </row>
        <row r="2113">
          <cell r="A2113" t="str">
            <v>16-A00-6010-12-199</v>
          </cell>
          <cell r="B2113" t="str">
            <v>https://iiif.dl.itc.u-tokyo.ac.jp/iiif/kunshujou/A00_6010/012/012_0059.tif/984,3148,1347,1410/,300/0/default.jpg</v>
          </cell>
        </row>
        <row r="2114">
          <cell r="A2114" t="str">
            <v>16-A00-6010-4-274</v>
          </cell>
          <cell r="B2114" t="str">
            <v>https://iiif.dl.itc.u-tokyo.ac.jp/iiif/kunshujou/A00_6010/004/004_0030.tif/1913,613,588,1093/,300/0/default.jpg</v>
          </cell>
        </row>
        <row r="2115">
          <cell r="A2115" t="str">
            <v>16-A00-6010-3-97</v>
          </cell>
          <cell r="B2115" t="str">
            <v>https://iiif.dl.itc.u-tokyo.ac.jp/iiif/kunshujou/A00_6010/003/003_0036.tif/3552,563,771,1845/,300/0/default.jpg</v>
          </cell>
        </row>
        <row r="2116">
          <cell r="A2116" t="str">
            <v>16-A00-6010-3-176</v>
          </cell>
          <cell r="B2116" t="str">
            <v>https://iiif.dl.itc.u-tokyo.ac.jp/iiif/kunshujou/A00_6010/003/003_0052.tif/3573,2820,715,1648/,300/0/default.jpg</v>
          </cell>
        </row>
        <row r="2117">
          <cell r="A2117" t="str">
            <v>16-A00-6010-10-22</v>
          </cell>
          <cell r="B2117" t="str">
            <v>https://iiif.dl.itc.u-tokyo.ac.jp/iiif/kunshujou/A00_6010/010/010_0005.tif/5109,3286,851,1172/,300/0/default.jpg</v>
          </cell>
        </row>
        <row r="2118">
          <cell r="A2118" t="str">
            <v>16-A00-6010-14-61</v>
          </cell>
          <cell r="B2118" t="str">
            <v>https://iiif.dl.itc.u-tokyo.ac.jp/iiif/kunshujou/A00_6010/014/014_0046.tif/3780,433,1255,804/,300/0/default.jpg</v>
          </cell>
        </row>
        <row r="2119">
          <cell r="A2119" t="str">
            <v>16-A00-6010-1-190</v>
          </cell>
          <cell r="B2119" t="str">
            <v>https://iiif.dl.itc.u-tokyo.ac.jp/iiif/kunshujou/A00_6010/001/001_0035.tif/986,441,1997,3132/,300/0/default.jpg</v>
          </cell>
        </row>
        <row r="2120">
          <cell r="A2120" t="str">
            <v>16-A00-6010-9-25</v>
          </cell>
          <cell r="B2120" t="str">
            <v>https://iiif.dl.itc.u-tokyo.ac.jp/iiif/kunshujou/A00_6010/009/009_0007.tif/3842,3775,951,1100/,300/0/default.jpg</v>
          </cell>
        </row>
        <row r="2121">
          <cell r="A2121" t="str">
            <v>16-A00-6010-4-331</v>
          </cell>
          <cell r="B2121" t="str">
            <v>https://iiif.dl.itc.u-tokyo.ac.jp/iiif/kunshujou/A00_6010/004/004_0039.tif/997,2284,1425,2167/,300/0/default.jpg</v>
          </cell>
        </row>
        <row r="2122">
          <cell r="A2122" t="str">
            <v>16-A00-6010-12-176</v>
          </cell>
          <cell r="B2122" t="str">
            <v>https://iiif.dl.itc.u-tokyo.ac.jp/iiif/kunshujou/A00_6010/012/012_0043.tif/1023,724,2552,3774/,300/0/default.jpg</v>
          </cell>
        </row>
        <row r="2123">
          <cell r="A2123" t="str">
            <v>16-A00-6010-3-199</v>
          </cell>
          <cell r="B2123" t="str">
            <v>https://iiif.dl.itc.u-tokyo.ac.jp/iiif/kunshujou/A00_6010/003/003_0063.tif/1057,692,4793,3807/,300/0/default.jpg</v>
          </cell>
        </row>
        <row r="2124">
          <cell r="A2124" t="str">
            <v>16-A00-6010-3-78</v>
          </cell>
          <cell r="B2124" t="str">
            <v>https://iiif.dl.itc.u-tokyo.ac.jp/iiif/kunshujou/A00_6010/003/003_0029.tif/1031,614,933,2837/,300/0/default.jpg</v>
          </cell>
        </row>
        <row r="2125">
          <cell r="A2125" t="str">
            <v>16-A00-6010-1-45</v>
          </cell>
          <cell r="B2125" t="str">
            <v>https://iiif.dl.itc.u-tokyo.ac.jp/iiif/kunshujou/A00_6010/001/001_0008.tif/813,442,2823,3863/,300/0/default.jpg</v>
          </cell>
        </row>
        <row r="2126">
          <cell r="A2126" t="str">
            <v>16-A00-6010-13-32</v>
          </cell>
          <cell r="B2126" t="str">
            <v>https://iiif.dl.itc.u-tokyo.ac.jp/iiif/kunshujou/A00_6010/013/013_0011.tif/828,567,5807,4430/,300/0/default.jpg</v>
          </cell>
        </row>
        <row r="2127">
          <cell r="A2127" t="str">
            <v>16-A00-6010-1-256</v>
          </cell>
          <cell r="B2127" t="str">
            <v>https://iiif.dl.itc.u-tokyo.ac.jp/iiif/kunshujou/A00_6010/001/001_0047.tif/5349,3481,595,797/,300/0/default.jpg</v>
          </cell>
        </row>
        <row r="2128">
          <cell r="A2128" t="str">
            <v>16-A00-6010-4-448</v>
          </cell>
          <cell r="B2128" t="str">
            <v>https://iiif.dl.itc.u-tokyo.ac.jp/iiif/kunshujou/A00_6010/004/004_0054.tif/1018,3847,871,736/,300/0/default.jpg</v>
          </cell>
        </row>
        <row r="2129">
          <cell r="A2129" t="str">
            <v>16-A00-6010-7-5</v>
          </cell>
          <cell r="B2129" t="str">
            <v>https://iiif.dl.itc.u-tokyo.ac.jp/iiif/kunshujou/A00_6010/007/007_0004.tif/1030,688,2485,3660/,300/0/default.jpg</v>
          </cell>
        </row>
        <row r="2130">
          <cell r="A2130" t="str">
            <v>16-A00-6010-6-16</v>
          </cell>
          <cell r="B2130" t="str">
            <v>https://iiif.dl.itc.u-tokyo.ac.jp/iiif/kunshujou/A00_6010/006/006_0010.tif/3581,711,2455,3749/,300/0/default.jpg</v>
          </cell>
        </row>
        <row r="2131">
          <cell r="A2131" t="str">
            <v>16-A00-6010-2-55</v>
          </cell>
          <cell r="B2131" t="str">
            <v>https://iiif.dl.itc.u-tokyo.ac.jp/iiif/kunshujou/A00_6010/002/002_0019.tif/898,630,2369,1471/,300/0/default.jpg</v>
          </cell>
        </row>
        <row r="2132">
          <cell r="A2132" t="str">
            <v>16-A00-6010-7-40</v>
          </cell>
          <cell r="B2132" t="str">
            <v>https://iiif.dl.itc.u-tokyo.ac.jp/iiif/kunshujou/A00_6010/007/007_0024.tif/1040,802,2451,3252/,300/0/default.jpg</v>
          </cell>
        </row>
        <row r="2133">
          <cell r="A2133" t="str">
            <v>16-A00-6010-1-104</v>
          </cell>
          <cell r="B2133" t="str">
            <v>https://iiif.dl.itc.u-tokyo.ac.jp/iiif/kunshujou/A00_6010/001/001_0016.tif/3395,3037,784,1194/,300/0/default.jpg</v>
          </cell>
        </row>
        <row r="2134">
          <cell r="A2134" t="str">
            <v>16-A00-6010-9-4</v>
          </cell>
          <cell r="B2134" t="str">
            <v>https://iiif.dl.itc.u-tokyo.ac.jp/iiif/kunshujou/A00_6010/009/009_0004.tif/1295,837,5450,3995/,300/0/default.jpg</v>
          </cell>
        </row>
        <row r="2135">
          <cell r="A2135" t="str">
            <v>16-A00-6010-9-117</v>
          </cell>
          <cell r="B2135" t="str">
            <v>https://iiif.dl.itc.u-tokyo.ac.jp/iiif/kunshujou/A00_6010/009/009_0023.tif/852,663,1465,2311/,300/0/default.jpg</v>
          </cell>
        </row>
        <row r="2136">
          <cell r="A2136" t="str">
            <v>16-A00-6010-10-59</v>
          </cell>
          <cell r="B2136" t="str">
            <v>https://iiif.dl.itc.u-tokyo.ac.jp/iiif/kunshujou/A00_6010/010/010_0011.tif/1085,503,4807,4022/,300/0/default.jpg</v>
          </cell>
        </row>
        <row r="2137">
          <cell r="A2137" t="str">
            <v>16-A00-6010-12-64</v>
          </cell>
          <cell r="B2137" t="str">
            <v>https://iiif.dl.itc.u-tokyo.ac.jp/iiif/kunshujou/A00_6010/012/012_0014.tif/3695,2396,1041,779/,300/0/default.jpg</v>
          </cell>
        </row>
        <row r="2138">
          <cell r="A2138" t="str">
            <v>16-A00-6010-5-92</v>
          </cell>
          <cell r="B2138" t="str">
            <v>https://iiif.dl.itc.u-tokyo.ac.jp/iiif/kunshujou/A00_6010/005/005_0025.tif/1235,588,555,2051/,300/0/default.jpg</v>
          </cell>
        </row>
        <row r="2139">
          <cell r="A2139" t="str">
            <v>16-A00-6010-10-104</v>
          </cell>
          <cell r="B2139" t="str">
            <v>https://iiif.dl.itc.u-tokyo.ac.jp/iiif/kunshujou/A00_6010/010/010_0024.tif/1005,530,4993,3988/,300/0/default.jpg</v>
          </cell>
        </row>
        <row r="2140">
          <cell r="A2140" t="str">
            <v>16-A00-6010-4-50</v>
          </cell>
          <cell r="B2140" t="str">
            <v>https://iiif.dl.itc.u-tokyo.ac.jp/iiif/kunshujou/A00_6010/004/004_0009.tif/5054,2396,899,2099/,300/0/default.jpg</v>
          </cell>
        </row>
        <row r="2141">
          <cell r="A2141" t="str">
            <v>16-A00-6010-4-126</v>
          </cell>
          <cell r="B2141" t="str">
            <v>https://iiif.dl.itc.u-tokyo.ac.jp/iiif/kunshujou/A00_6010/004/004_0017.tif/4204,632,1745,2404/,300/0/default.jpg</v>
          </cell>
        </row>
        <row r="2142">
          <cell r="A2142" t="str">
            <v>16-A00-6010-5-126</v>
          </cell>
          <cell r="B2142" t="str">
            <v>https://iiif.dl.itc.u-tokyo.ac.jp/iiif/kunshujou/A00_6010/005/005_0031.tif/1075,2340,2544,2142/,300/0/default.jpg</v>
          </cell>
        </row>
        <row r="2143">
          <cell r="A2143" t="str">
            <v>16-A00-6010-11-74</v>
          </cell>
          <cell r="B2143" t="str">
            <v>https://iiif.dl.itc.u-tokyo.ac.jp/iiif/kunshujou/A00_6010/011/011_0067.tif/3792,3181,1369,1286/,300/0/default.jpg</v>
          </cell>
        </row>
        <row r="2144">
          <cell r="A2144" t="str">
            <v>16-A00-6010-13-49</v>
          </cell>
          <cell r="B2144" t="str">
            <v>https://iiif.dl.itc.u-tokyo.ac.jp/iiif/kunshujou/A00_6010/013/013_0021.tif/2299,597,4437,4354/,300/0/default.jpg</v>
          </cell>
        </row>
        <row r="2145">
          <cell r="A2145" t="str">
            <v>16-A00-6010-15-126</v>
          </cell>
          <cell r="B2145" t="str">
            <v>https://iiif.dl.itc.u-tokyo.ac.jp/iiif/kunshujou/A00_6010/015/015_0053.tif/940,3162,1937,1731/,300/0/default.jpg</v>
          </cell>
        </row>
        <row r="2146">
          <cell r="A2146" t="str">
            <v>16-A00-6010-15-37</v>
          </cell>
          <cell r="B2146" t="str">
            <v>https://iiif.dl.itc.u-tokyo.ac.jp/iiif/kunshujou/A00_6010/015/015_0018.tif/4840,1750,1718,3150/,300/0/default.jpg</v>
          </cell>
        </row>
        <row r="2147">
          <cell r="A2147" t="str">
            <v>16-A00-6010-4-433</v>
          </cell>
          <cell r="B2147" t="str">
            <v>https://iiif.dl.itc.u-tokyo.ac.jp/iiif/kunshujou/A00_6010/004/004_0053.tif/2156,3165,546,763/,300/0/default.jpg</v>
          </cell>
        </row>
        <row r="2148">
          <cell r="A2148" t="str">
            <v>16-A00-6010-6-82</v>
          </cell>
          <cell r="B2148" t="str">
            <v>https://iiif.dl.itc.u-tokyo.ac.jp/iiif/kunshujou/A00_6010/006/006_0054.tif/1053,554,5097,3985/,300/0/default.jpg</v>
          </cell>
        </row>
        <row r="2149">
          <cell r="A2149" t="str">
            <v>16-A00-6010-3-54</v>
          </cell>
          <cell r="B2149" t="str">
            <v>https://iiif.dl.itc.u-tokyo.ac.jp/iiif/kunshujou/A00_6010/003/003_0021.tif/3523,3262,733,1296/,300/0/default.jpg</v>
          </cell>
        </row>
        <row r="2150">
          <cell r="A2150" t="str">
            <v>16-A00-6010-1-69</v>
          </cell>
          <cell r="B2150" t="str">
            <v>https://iiif.dl.itc.u-tokyo.ac.jp/iiif/kunshujou/A00_6010/001/001_0012.tif/3460,3217,1120,1124/,300/0/default.jpg</v>
          </cell>
        </row>
        <row r="2151">
          <cell r="A2151" t="str">
            <v>16-A00-6010-1-153</v>
          </cell>
          <cell r="B2151" t="str">
            <v>https://iiif.dl.itc.u-tokyo.ac.jp/iiif/kunshujou/A00_6010/001/001_0025.tif/4853,1986,1060,1306/,300/0/default.jpg</v>
          </cell>
        </row>
        <row r="2152">
          <cell r="A2152" t="str">
            <v>16-A00-6010-7-17</v>
          </cell>
          <cell r="B2152" t="str">
            <v>https://iiif.dl.itc.u-tokyo.ac.jp/iiif/kunshujou/A00_6010/007/007_0011.tif/3747,742,2451,3416/,300/0/default.jpg</v>
          </cell>
        </row>
        <row r="2153">
          <cell r="A2153" t="str">
            <v>16-A00-6010-10-153</v>
          </cell>
          <cell r="B2153" t="str">
            <v>https://iiif.dl.itc.u-tokyo.ac.jp/iiif/kunshujou/A00_6010/010/010_0042.tif/1085,178,2531,4380/,300/0/default.jpg</v>
          </cell>
        </row>
        <row r="2154">
          <cell r="A2154" t="str">
            <v>16-A00-6010-12-33</v>
          </cell>
          <cell r="B2154" t="str">
            <v>https://iiif.dl.itc.u-tokyo.ac.jp/iiif/kunshujou/A00_6010/012/012_0009.tif/960,621,2616,3980/,300/0/default.jpg</v>
          </cell>
        </row>
        <row r="2155">
          <cell r="A2155" t="str">
            <v>16-A00-6010-9-140</v>
          </cell>
          <cell r="B2155" t="str">
            <v>https://iiif.dl.itc.u-tokyo.ac.jp/iiif/kunshujou/A00_6010/009/009_0030.tif/1779,728,1730,2521/,300/0/default.jpg</v>
          </cell>
        </row>
        <row r="2156">
          <cell r="A2156" t="str">
            <v>16-A00-6010-1-86</v>
          </cell>
          <cell r="B2156" t="str">
            <v>https://iiif.dl.itc.u-tokyo.ac.jp/iiif/kunshujou/A00_6010/001/001_0014.tif/4431,3346,1481,910/,300/0/default.jpg</v>
          </cell>
        </row>
        <row r="2157">
          <cell r="A2157" t="str">
            <v>16-A00-6010-4-258</v>
          </cell>
          <cell r="B2157" t="str">
            <v>https://iiif.dl.itc.u-tokyo.ac.jp/iiif/kunshujou/A00_6010/004/004_0029.tif/1691,587,981,780/,300/0/default.jpg</v>
          </cell>
        </row>
        <row r="2158">
          <cell r="A2158" t="str">
            <v>16-A00-6010-5-171</v>
          </cell>
          <cell r="B2158" t="str">
            <v>https://iiif.dl.itc.u-tokyo.ac.jp/iiif/kunshujou/A00_6010/005/005_0047.tif/5313,3156,883,1197/,300/0/default.jpg</v>
          </cell>
        </row>
        <row r="2159">
          <cell r="A2159" t="str">
            <v>16-A00-6010-2-79</v>
          </cell>
          <cell r="B2159" t="str">
            <v>https://iiif.dl.itc.u-tokyo.ac.jp/iiif/kunshujou/A00_6010/002/002_0027.tif/2520,2518,837,1790/,300/0/default.jpg</v>
          </cell>
        </row>
        <row r="2160">
          <cell r="A2160" t="str">
            <v>16-A00-6010-8-24</v>
          </cell>
          <cell r="B2160" t="str">
            <v>https://iiif.dl.itc.u-tokyo.ac.jp/iiif/kunshujou/A00_6010/008/008_0013.tif/2332,686,1385,3755/,300/0/default.jpg</v>
          </cell>
        </row>
        <row r="2161">
          <cell r="A2161" t="str">
            <v>16-A00-6010-4-171</v>
          </cell>
          <cell r="B2161" t="str">
            <v>https://iiif.dl.itc.u-tokyo.ac.jp/iiif/kunshujou/A00_6010/004/004_0022.tif/3512,2428,2381,2034/,300/0/default.jpg</v>
          </cell>
        </row>
        <row r="2162">
          <cell r="A2162" t="str">
            <v>16-A00-6010-15-60</v>
          </cell>
          <cell r="B2162" t="str">
            <v>https://iiif.dl.itc.u-tokyo.ac.jp/iiif/kunshujou/A00_6010/015/015_0028.tif/916,1367,3083,3550/,300/0/default.jpg</v>
          </cell>
        </row>
        <row r="2163">
          <cell r="A2163" t="str">
            <v>16-A00-6010-15-171</v>
          </cell>
          <cell r="B2163" t="str">
            <v>https://iiif.dl.itc.u-tokyo.ac.jp/iiif/kunshujou/A00_6010/015/015_0075.tif/918,2132,792,2768/,300/0/default.jpg</v>
          </cell>
        </row>
        <row r="2164">
          <cell r="A2164" t="str">
            <v>16-A00-6010-4-464</v>
          </cell>
          <cell r="B2164" t="str">
            <v>https://iiif.dl.itc.u-tokyo.ac.jp/iiif/kunshujou/A00_6010/004/004_0056.tif/4406,647,631,1098/,300/0/default.jpg</v>
          </cell>
        </row>
        <row r="2165">
          <cell r="A2165" t="str">
            <v>16-A00-6010-11-23</v>
          </cell>
          <cell r="B2165" t="str">
            <v>https://iiif.dl.itc.u-tokyo.ac.jp/iiif/kunshujou/A00_6010/011/011_0020.tif/905,585,5129,3880/,300/0/default.jpg</v>
          </cell>
        </row>
        <row r="2166">
          <cell r="A2166" t="str">
            <v>16-A00-6010-2-96</v>
          </cell>
          <cell r="B2166" t="str">
            <v>https://iiif.dl.itc.u-tokyo.ac.jp/iiif/kunshujou/A00_6010/002/002_0031.tif/940,613,5043,3802/,300/0/default.jpg</v>
          </cell>
        </row>
        <row r="2167">
          <cell r="A2167" t="str">
            <v>16-A00-6010-1-145</v>
          </cell>
          <cell r="B2167" t="str">
            <v>https://iiif.dl.itc.u-tokyo.ac.jp/iiif/kunshujou/A00_6010/001/001_0022.tif/1795,2328,1633,1982/,300/0/default.jpg</v>
          </cell>
        </row>
        <row r="2168">
          <cell r="A2168" t="str">
            <v>16-A00-6010-3-42</v>
          </cell>
          <cell r="B2168" t="str">
            <v>https://iiif.dl.itc.u-tokyo.ac.jp/iiif/kunshujou/A00_6010/003/003_0018.tif/1028,639,5034,3817/,300/0/default.jpg</v>
          </cell>
        </row>
        <row r="2169">
          <cell r="A2169" t="str">
            <v>16-A00-6010-1-3</v>
          </cell>
          <cell r="B2169" t="str">
            <v>https://iiif.dl.itc.u-tokyo.ac.jp/iiif/kunshujou/A00_6010/001/001_0003.tif/2434,423,3397,2563/,300/0/default.jpg</v>
          </cell>
        </row>
        <row r="2170">
          <cell r="A2170" t="str">
            <v>16-A00-6010-1-90</v>
          </cell>
          <cell r="B2170" t="str">
            <v>https://iiif.dl.itc.u-tokyo.ac.jp/iiif/kunshujou/A00_6010/001/001_0014.tif/923,2889,1019,1381/,300/0/default.jpg</v>
          </cell>
        </row>
        <row r="2171">
          <cell r="A2171" t="str">
            <v>16-A00-6010-12-25</v>
          </cell>
          <cell r="B2171" t="str">
            <v>https://iiif.dl.itc.u-tokyo.ac.jp/iiif/kunshujou/A00_6010/012/012_0007.tif/1642,3215,894,728/,300/0/default.jpg</v>
          </cell>
        </row>
        <row r="2172">
          <cell r="A2172" t="str">
            <v>16-A00-6010-10-18</v>
          </cell>
          <cell r="B2172" t="str">
            <v>https://iiif.dl.itc.u-tokyo.ac.jp/iiif/kunshujou/A00_6010/010/010_0004.tif/1017,2433,1509,2018/,300/0/default.jpg</v>
          </cell>
        </row>
        <row r="2173">
          <cell r="A2173" t="str">
            <v>16-A00-6010-10-145</v>
          </cell>
          <cell r="B2173" t="str">
            <v>https://iiif.dl.itc.u-tokyo.ac.jp/iiif/kunshujou/A00_6010/010/010_0039.tif/2340,588,1258,1711/,300/0/default.jpg</v>
          </cell>
        </row>
        <row r="2174">
          <cell r="A2174" t="str">
            <v>16-A00-6010-4-11</v>
          </cell>
          <cell r="B2174" t="str">
            <v>https://iiif.dl.itc.u-tokyo.ac.jp/iiif/kunshujou/A00_6010/004/004_0005.tif/5243,682,792,1011/,300/0/default.jpg</v>
          </cell>
        </row>
        <row r="2175">
          <cell r="A2175" t="str">
            <v>16-A00-6010-4-167</v>
          </cell>
          <cell r="B2175" t="str">
            <v>https://iiif.dl.itc.u-tokyo.ac.jp/iiif/kunshujou/A00_6010/004/004_0022.tif/5390,1634,487,768/,300/0/default.jpg</v>
          </cell>
        </row>
        <row r="2176">
          <cell r="A2176" t="str">
            <v>16-A00-6010-15-99</v>
          </cell>
          <cell r="B2176" t="str">
            <v>https://iiif.dl.itc.u-tokyo.ac.jp/iiif/kunshujou/A00_6010/015/015_0046.tif/2823,527,861,1109/,300/0/default.jpg</v>
          </cell>
        </row>
        <row r="2177">
          <cell r="A2177" t="str">
            <v>16-A00-6010-8-32</v>
          </cell>
          <cell r="B2177" t="str">
            <v>https://iiif.dl.itc.u-tokyo.ac.jp/iiif/kunshujou/A00_6010/008/008_0014.tif/3689,2132,927,1237/,300/0/default.jpg</v>
          </cell>
        </row>
        <row r="2178">
          <cell r="A2178" t="str">
            <v>16-A00-6010-5-167</v>
          </cell>
          <cell r="B2178" t="str">
            <v>https://iiif.dl.itc.u-tokyo.ac.jp/iiif/kunshujou/A00_6010/005/005_0046.tif/2021,692,1627,3053/,300/0/default.jpg</v>
          </cell>
        </row>
        <row r="2179">
          <cell r="A2179" t="str">
            <v>16-A00-6010-2-80</v>
          </cell>
          <cell r="B2179" t="str">
            <v>https://iiif.dl.itc.u-tokyo.ac.jp/iiif/kunshujou/A00_6010/002/002_0027.tif/1953,3621,567,802/,300/0/default.jpg</v>
          </cell>
        </row>
        <row r="2180">
          <cell r="A2180" t="str">
            <v>16-A00-6010-5-188</v>
          </cell>
          <cell r="B2180" t="str">
            <v>https://iiif.dl.itc.u-tokyo.ac.jp/iiif/kunshujou/A00_6010/005/005_0051.tif/3594,577,746,1019/,300/0/default.jpg</v>
          </cell>
        </row>
        <row r="2181">
          <cell r="A2181" t="str">
            <v>16-A00-6010-11-35</v>
          </cell>
          <cell r="B2181" t="str">
            <v>https://iiif.dl.itc.u-tokyo.ac.jp/iiif/kunshujou/A00_6010/011/011_0033.tif/1040,742,4987,3641/,300/0/default.jpg</v>
          </cell>
        </row>
        <row r="2182">
          <cell r="A2182" t="str">
            <v>16-A00-6010-11-35</v>
          </cell>
          <cell r="B2182" t="str">
            <v>https://iiif.dl.itc.u-tokyo.ac.jp/iiif/kunshujou/A00_6010/011/011_0034.tif/1045,740,5006,3667/,300/0/default.jpg</v>
          </cell>
        </row>
        <row r="2183">
          <cell r="A2183" t="str">
            <v>16-A00-6010-11-35</v>
          </cell>
          <cell r="B2183" t="str">
            <v>https://iiif.dl.itc.u-tokyo.ac.jp/iiif/kunshujou/A00_6010/011/011_0035.tif/1020,755,5052,3692/,300/0/default.jpg</v>
          </cell>
        </row>
        <row r="2184">
          <cell r="A2184" t="str">
            <v>16-A00-6010-11-35</v>
          </cell>
          <cell r="B2184" t="str">
            <v>https://iiif.dl.itc.u-tokyo.ac.jp/iiif/kunshujou/A00_6010/011/011_0036.tif/1015,815,5088,3592/,300/0/default.jpg</v>
          </cell>
        </row>
        <row r="2185">
          <cell r="A2185" t="str">
            <v>16-A00-6010-4-188</v>
          </cell>
          <cell r="B2185" t="str">
            <v>https://iiif.dl.itc.u-tokyo.ac.jp/iiif/kunshujou/A00_6010/004/004_0024.tif/4886,540,1066,1392/,300/0/default.jpg</v>
          </cell>
        </row>
        <row r="2186">
          <cell r="A2186" t="str">
            <v>16-A00-6010-4-472</v>
          </cell>
          <cell r="B2186" t="str">
            <v>https://iiif.dl.itc.u-tokyo.ac.jp/iiif/kunshujou/A00_6010/004/004_0056.tif/2727,1899,847,2725/,300/0/default.jpg</v>
          </cell>
        </row>
        <row r="2187">
          <cell r="A2187" t="str">
            <v>16-A00-6010-15-76</v>
          </cell>
          <cell r="B2187" t="str">
            <v>https://iiif.dl.itc.u-tokyo.ac.jp/iiif/kunshujou/A00_6010/015/015_0041.tif/3860,536,2659,4387/,300/0/default.jpg</v>
          </cell>
        </row>
        <row r="2188">
          <cell r="A2188" t="str">
            <v>16-A00-6010-15-167</v>
          </cell>
          <cell r="B2188" t="str">
            <v>https://iiif.dl.itc.u-tokyo.ac.jp/iiif/kunshujou/A00_6010/015/015_0074.tif/3041,690,1730,4227/,300/0/default.jpg</v>
          </cell>
        </row>
        <row r="2189">
          <cell r="A2189" t="str">
            <v>16-A00-6010-1-28</v>
          </cell>
          <cell r="B2189" t="str">
            <v>https://iiif.dl.itc.u-tokyo.ac.jp/iiif/kunshujou/A00_6010/001/001_0005.tif/1382,3638,452,675/,300/0/default.jpg</v>
          </cell>
        </row>
        <row r="2190">
          <cell r="A2190" t="str">
            <v>16-A00-6010-3-15</v>
          </cell>
          <cell r="B2190" t="str">
            <v>https://iiif.dl.itc.u-tokyo.ac.jp/iiif/kunshujou/A00_6010/003/003_0007.tif/4585,644,1450,3819/,300/0/default.jpg</v>
          </cell>
        </row>
        <row r="2191">
          <cell r="A2191" t="str">
            <v>16-A00-6010-9-48</v>
          </cell>
          <cell r="B2191" t="str">
            <v>https://iiif.dl.itc.u-tokyo.ac.jp/iiif/kunshujou/A00_6010/009/009_0011.tif/5346,3448,1366,1327/,300/0/default.jpg</v>
          </cell>
        </row>
        <row r="2192">
          <cell r="A2192" t="str">
            <v>16-A00-6010-7-56</v>
          </cell>
          <cell r="B2192" t="str">
            <v>https://iiif.dl.itc.u-tokyo.ac.jp/iiif/kunshujou/A00_6010/007/007_0033.tif/965,563,2608,3962/,300/0/default.jpg</v>
          </cell>
        </row>
        <row r="2193">
          <cell r="A2193" t="str">
            <v>16-A00-6010-1-112</v>
          </cell>
          <cell r="B2193" t="str">
            <v>https://iiif.dl.itc.u-tokyo.ac.jp/iiif/kunshujou/A00_6010/001/001_0017.tif/2667,3536,692,768/,300/0/default.jpg</v>
          </cell>
        </row>
        <row r="2194">
          <cell r="A2194" t="str">
            <v>16-A00-6010-10-112</v>
          </cell>
          <cell r="B2194" t="str">
            <v>https://iiif.dl.itc.u-tokyo.ac.jp/iiif/kunshujou/A00_6010/010/010_0027.tif/5236,3294,541,1114/,300/0/default.jpg</v>
          </cell>
        </row>
        <row r="2195">
          <cell r="A2195" t="str">
            <v>16-A00-6010-5-84</v>
          </cell>
          <cell r="B2195" t="str">
            <v>https://iiif.dl.itc.u-tokyo.ac.jp/iiif/kunshujou/A00_6010/005/005_0024.tif/1576,1787,767,547/,300/0/default.jpg</v>
          </cell>
        </row>
        <row r="2196">
          <cell r="A2196" t="str">
            <v>16-A00-6010-12-72</v>
          </cell>
          <cell r="B2196" t="str">
            <v>https://iiif.dl.itc.u-tokyo.ac.jp/iiif/kunshujou/A00_6010/012/012_0014.tif/966,2602,1176,946/,300/0/default.jpg</v>
          </cell>
        </row>
        <row r="2197">
          <cell r="A2197" t="str">
            <v>16-A00-6010-5-4</v>
          </cell>
          <cell r="B2197" t="str">
            <v>https://iiif.dl.itc.u-tokyo.ac.jp/iiif/kunshujou/A00_6010/005/005_0002.tif/962,797,2780,3514/,300/0/default.jpg</v>
          </cell>
        </row>
        <row r="2198">
          <cell r="A2198" t="str">
            <v>16-A00-6010-9-101</v>
          </cell>
          <cell r="B2198" t="str">
            <v>https://iiif.dl.itc.u-tokyo.ac.jp/iiif/kunshujou/A00_6010/009/009_0021.tif/1028,1653,1738,1572/,300/0/default.jpg</v>
          </cell>
        </row>
        <row r="2199">
          <cell r="A2199" t="str">
            <v>16-A00-6010-4-219</v>
          </cell>
          <cell r="B2199" t="str">
            <v>https://iiif.dl.itc.u-tokyo.ac.jp/iiif/kunshujou/A00_6010/004/004_0026.tif/5274,558,786,1268/,300/0/default.jpg</v>
          </cell>
        </row>
        <row r="2200">
          <cell r="A2200" t="str">
            <v>16-A00-6010-5-130</v>
          </cell>
          <cell r="B2200" t="str">
            <v>https://iiif.dl.itc.u-tokyo.ac.jp/iiif/kunshujou/A00_6010/005/005_0033.tif/5460,3260,746,1208/,300/0/default.jpg</v>
          </cell>
        </row>
        <row r="2201">
          <cell r="A2201" t="str">
            <v>16-A00-6010-2-38</v>
          </cell>
          <cell r="B2201" t="str">
            <v>https://iiif.dl.itc.u-tokyo.ac.jp/iiif/kunshujou/A00_6010/002/002_0014.tif/793,548,2107,3910/,300/0/default.jpg</v>
          </cell>
        </row>
        <row r="2202">
          <cell r="A2202" t="str">
            <v>16-A00-6010-4-130</v>
          </cell>
          <cell r="B2202" t="str">
            <v>https://iiif.dl.itc.u-tokyo.ac.jp/iiif/kunshujou/A00_6010/004/004_0017.tif/3509,3089,1331,1458/,300/0/default.jpg</v>
          </cell>
        </row>
        <row r="2203">
          <cell r="A2203" t="str">
            <v>16-A00-6010-4-46</v>
          </cell>
          <cell r="B2203" t="str">
            <v>https://iiif.dl.itc.u-tokyo.ac.jp/iiif/kunshujou/A00_6010/004/004_0008.tif/938,672,2483,3718/,300/0/default.jpg</v>
          </cell>
        </row>
        <row r="2204">
          <cell r="A2204" t="str">
            <v>16-A00-6010-6-94</v>
          </cell>
          <cell r="B2204" t="str">
            <v>https://iiif.dl.itc.u-tokyo.ac.jp/iiif/kunshujou/A00_6010/006/006_0066.tif/1257,675,4987,3693/,300/0/default.jpg</v>
          </cell>
        </row>
        <row r="2205">
          <cell r="A2205" t="str">
            <v>16-A00-6010-4-425</v>
          </cell>
          <cell r="B2205" t="str">
            <v>https://iiif.dl.itc.u-tokyo.ac.jp/iiif/kunshujou/A00_6010/004/004_0053.tif/5022,544,1087,1099/,300/0/default.jpg</v>
          </cell>
        </row>
        <row r="2206">
          <cell r="A2206" t="str">
            <v>16-A00-6010-15-130</v>
          </cell>
          <cell r="B2206" t="str">
            <v>https://iiif.dl.itc.u-tokyo.ac.jp/iiif/kunshujou/A00_6010/015/015_0054.tif/918,4009,1498,854/,300/0/default.jpg</v>
          </cell>
        </row>
        <row r="2207">
          <cell r="A2207" t="str">
            <v>16-A00-6010-15-21</v>
          </cell>
          <cell r="B2207" t="str">
            <v>https://iiif.dl.itc.u-tokyo.ac.jp/iiif/kunshujou/A00_6010/015/015_0012.tif/879,817,2854,4013/,300/0/default.jpg</v>
          </cell>
        </row>
        <row r="2208">
          <cell r="A2208" t="str">
            <v>16-A00-6010-11-62</v>
          </cell>
          <cell r="B2208" t="str">
            <v>https://iiif.dl.itc.u-tokyo.ac.jp/iiif/kunshujou/A00_6010/011/011_0065.tif/2443,3263,777,1140/,300/0/default.jpg</v>
          </cell>
        </row>
        <row r="2209">
          <cell r="A2209" t="str">
            <v>16-A00-6010-11-15</v>
          </cell>
          <cell r="B2209" t="str">
            <v>https://iiif.dl.itc.u-tokyo.ac.jp/iiif/kunshujou/A00_6010/011/011_0011.tif/1189,555,4942,3970/,300/0/default.jpg</v>
          </cell>
        </row>
        <row r="2210">
          <cell r="A2210" t="str">
            <v>16-A00-6010-13-28</v>
          </cell>
          <cell r="B2210" t="str">
            <v>https://iiif.dl.itc.u-tokyo.ac.jp/iiif/kunshujou/A00_6010/013/013_0010.tif/3539,3256,3171,1719/,300/0/default.jpg</v>
          </cell>
        </row>
        <row r="2211">
          <cell r="A2211" t="str">
            <v>16-A00-6010-4-452</v>
          </cell>
          <cell r="B2211" t="str">
            <v>https://iiif.dl.itc.u-tokyo.ac.jp/iiif/kunshujou/A00_6010/004/004_0055.tif/3694,1221,416,595/,300/0/default.jpg</v>
          </cell>
        </row>
        <row r="2212">
          <cell r="A2212" t="str">
            <v>16-A00-6010-15-147</v>
          </cell>
          <cell r="B2212" t="str">
            <v>https://iiif.dl.itc.u-tokyo.ac.jp/iiif/kunshujou/A00_6010/015/015_0058.tif/916,3204,1745,1698/,300/0/default.jpg</v>
          </cell>
        </row>
        <row r="2213">
          <cell r="A2213" t="str">
            <v>16-A00-6010-15-56</v>
          </cell>
          <cell r="B2213" t="str">
            <v>https://iiif.dl.itc.u-tokyo.ac.jp/iiif/kunshujou/A00_6010/015/015_0030.tif/3953,2209,932,2690/,300/0/default.jpg</v>
          </cell>
        </row>
        <row r="2214">
          <cell r="A2214" t="str">
            <v>16-A00-6010-4-31</v>
          </cell>
          <cell r="B2214" t="str">
            <v>https://iiif.dl.itc.u-tokyo.ac.jp/iiif/kunshujou/A00_6010/004/004_0006.tif/1601,1471,767,796/,300/0/default.jpg</v>
          </cell>
        </row>
        <row r="2215">
          <cell r="A2215" t="str">
            <v>16-A00-6010-4-147</v>
          </cell>
          <cell r="B2215" t="str">
            <v>https://iiif.dl.itc.u-tokyo.ac.jp/iiif/kunshujou/A00_6010/004/004_0019.tif/1023,628,1158,1047/,300/0/default.jpg</v>
          </cell>
        </row>
        <row r="2216">
          <cell r="A2216" t="str">
            <v>16-A00-6010-8-12</v>
          </cell>
          <cell r="B2216" t="str">
            <v>https://iiif.dl.itc.u-tokyo.ac.jp/iiif/kunshujou/A00_6010/008/008_0007.tif/1871,582,614,1083/,300/0/default.jpg</v>
          </cell>
        </row>
        <row r="2217">
          <cell r="A2217" t="str">
            <v>16-A00-6010-5-147</v>
          </cell>
          <cell r="B2217" t="str">
            <v>https://iiif.dl.itc.u-tokyo.ac.jp/iiif/kunshujou/A00_6010/005/005_0037.tif/2823,240,852,5733/,300/0/default.jpg</v>
          </cell>
        </row>
        <row r="2218">
          <cell r="A2218" t="str">
            <v>16-A00-6010-12-183</v>
          </cell>
          <cell r="B2218" t="str">
            <v>https://iiif.dl.itc.u-tokyo.ac.jp/iiif/kunshujou/A00_6010/012/012_0049.tif/2190,1946,3369,2640/,300/0/default.jpg</v>
          </cell>
        </row>
        <row r="2219">
          <cell r="A2219" t="str">
            <v>16-A00-6010-10-38</v>
          </cell>
          <cell r="B2219" t="str">
            <v>https://iiif.dl.itc.u-tokyo.ac.jp/iiif/kunshujou/A00_6010/010/010_0008.tif/1085,1662,664,851/,300/0/default.jpg</v>
          </cell>
        </row>
        <row r="2220">
          <cell r="A2220" t="str">
            <v>16-A00-6010-10-165</v>
          </cell>
          <cell r="B2220" t="str">
            <v>https://iiif.dl.itc.u-tokyo.ac.jp/iiif/kunshujou/A00_6010/010/010_0050.tif/1136,500,4983,4199/,300/0/default.jpg</v>
          </cell>
        </row>
        <row r="2221">
          <cell r="A2221" t="str">
            <v>16-A00-6010-7-21</v>
          </cell>
          <cell r="B2221" t="str">
            <v>https://iiif.dl.itc.u-tokyo.ac.jp/iiif/kunshujou/A00_6010/007/007_0013.tif/3845,623,2377,3843/,300/0/default.jpg</v>
          </cell>
        </row>
        <row r="2222">
          <cell r="A2222" t="str">
            <v>16-A00-6010-1-165</v>
          </cell>
          <cell r="B2222" t="str">
            <v>https://iiif.dl.itc.u-tokyo.ac.jp/iiif/kunshujou/A00_6010/001/001_0029.tif/4118,511,1889,3806/,300/0/default.jpg</v>
          </cell>
        </row>
        <row r="2223">
          <cell r="A2223" t="str">
            <v>16-A00-6010-14-94</v>
          </cell>
          <cell r="B2223" t="str">
            <v>https://iiif.dl.itc.u-tokyo.ac.jp/iiif/kunshujou/A00_6010/014/014_0051.tif/1354,1603,5103,3305/,300/0/default.jpg</v>
          </cell>
        </row>
        <row r="2224">
          <cell r="A2224" t="str">
            <v>16-A00-6010-14-1</v>
          </cell>
          <cell r="B2224" t="str">
            <v>https://iiif.dl.itc.u-tokyo.ac.jp/iiif/kunshujou/A00_6010/014/014_0002.tif/857,746,5689,4021/,300/0/default.jpg</v>
          </cell>
        </row>
        <row r="2225">
          <cell r="A2225" t="str">
            <v>16-A00-6010-4-281</v>
          </cell>
          <cell r="B2225" t="str">
            <v>https://iiif.dl.itc.u-tokyo.ac.jp/iiif/kunshujou/A00_6010/004/004_0030.tif/1151,3475,944,931/,300/0/default.jpg</v>
          </cell>
        </row>
        <row r="2226">
          <cell r="A2226" t="str">
            <v>16-A00-6010-3-183</v>
          </cell>
          <cell r="B2226" t="str">
            <v>https://iiif.dl.itc.u-tokyo.ac.jp/iiif/kunshujou/A00_6010/003/003_0055.tif/973,755,2214,3755/,300/0/default.jpg</v>
          </cell>
        </row>
        <row r="2227">
          <cell r="A2227" t="str">
            <v>16-A00-6010-3-62</v>
          </cell>
          <cell r="B2227" t="str">
            <v>https://iiif.dl.itc.u-tokyo.ac.jp/iiif/kunshujou/A00_6010/003/003_0024.tif/1037,754,2499,3422/,300/0/default.jpg</v>
          </cell>
        </row>
        <row r="2228">
          <cell r="A2228" t="str">
            <v>16-A00-6010-4-89</v>
          </cell>
          <cell r="B2228" t="str">
            <v>https://iiif.dl.itc.u-tokyo.ac.jp/iiif/kunshujou/A00_6010/004/004_0014.tif/4219,602,1739,1415/,300/0/default.jpg</v>
          </cell>
        </row>
        <row r="2229">
          <cell r="A2229" t="str">
            <v>16-A00-6010-4-405</v>
          </cell>
          <cell r="B2229" t="str">
            <v>https://iiif.dl.itc.u-tokyo.ac.jp/iiif/kunshujou/A00_6010/004/004_0049.tif/2098,693,806,1365/,300/0/default.jpg</v>
          </cell>
        </row>
        <row r="2230">
          <cell r="A2230" t="str">
            <v>16-A00-6010-15-110</v>
          </cell>
          <cell r="B2230" t="str">
            <v>https://iiif.dl.itc.u-tokyo.ac.jp/iiif/kunshujou/A00_6010/015/015_0049.tif/3214,552,3095,4348/,300/0/default.jpg</v>
          </cell>
        </row>
        <row r="2231">
          <cell r="A2231" t="str">
            <v>16-A00-6010-12-212</v>
          </cell>
          <cell r="B2231" t="str">
            <v>https://iiif.dl.itc.u-tokyo.ac.jp/iiif/kunshujou/A00_6010/012/012_0076.tif/1182,772,4742,3560/,300/0/default.jpg</v>
          </cell>
        </row>
        <row r="2232">
          <cell r="A2232" t="str">
            <v>16-A00-6010-11-42</v>
          </cell>
          <cell r="B2232" t="str">
            <v>https://iiif.dl.itc.u-tokyo.ac.jp/iiif/kunshujou/A00_6010/011/011_0042.tif/658,630,5540,3962/,300/0/default.jpg</v>
          </cell>
        </row>
        <row r="2233">
          <cell r="A2233" t="str">
            <v>16-A00-6010-14-110</v>
          </cell>
          <cell r="B2233" t="str">
            <v>https://iiif.dl.itc.u-tokyo.ac.jp/iiif/kunshujou/A00_6010/014/014_0054.tif/1140,2289,5342,2577/,300/0/default.jpg</v>
          </cell>
        </row>
        <row r="2234">
          <cell r="A2234" t="str">
            <v>16-A00-6010-5-110</v>
          </cell>
          <cell r="B2234" t="str">
            <v>https://iiif.dl.itc.u-tokyo.ac.jp/iiif/kunshujou/A00_6010/005/005_0028.tif/1054,758,2520,2125/,300/0/default.jpg</v>
          </cell>
        </row>
        <row r="2235">
          <cell r="A2235" t="str">
            <v>16-A00-6010-2-18</v>
          </cell>
          <cell r="B2235" t="str">
            <v>https://iiif.dl.itc.u-tokyo.ac.jp/iiif/kunshujou/A00_6010/002/002_0005.tif/4525,3203,1359,1225/,300/0/default.jpg</v>
          </cell>
        </row>
        <row r="2236">
          <cell r="A2236" t="str">
            <v>16-A00-6010-13-90</v>
          </cell>
          <cell r="B2236" t="str">
            <v>https://iiif.dl.itc.u-tokyo.ac.jp/iiif/kunshujou/A00_6010/013/013_0035.tif/3991,554,2562,1611/,300/0/default.jpg</v>
          </cell>
        </row>
        <row r="2237">
          <cell r="A2237" t="str">
            <v>16-A00-6010-8-45</v>
          </cell>
          <cell r="B2237" t="str">
            <v>https://iiif.dl.itc.u-tokyo.ac.jp/iiif/kunshujou/A00_6010/008/008_0016.tif/3787,613,1214,4170/,300/0/default.jpg</v>
          </cell>
        </row>
        <row r="2238">
          <cell r="A2238" t="str">
            <v>16-A00-6010-4-110</v>
          </cell>
          <cell r="B2238" t="str">
            <v>https://iiif.dl.itc.u-tokyo.ac.jp/iiif/kunshujou/A00_6010/004/004_0015.tif/2557,1628,631,853/,300/0/default.jpg</v>
          </cell>
        </row>
        <row r="2239">
          <cell r="A2239" t="str">
            <v>16-A00-6010-4-66</v>
          </cell>
          <cell r="B2239" t="str">
            <v>https://iiif.dl.itc.u-tokyo.ac.jp/iiif/kunshujou/A00_6010/004/004_0011.tif/5122,682,814,1330/,300/0/default.jpg</v>
          </cell>
        </row>
        <row r="2240">
          <cell r="A2240" t="str">
            <v>16-A00-6010-10-132</v>
          </cell>
          <cell r="B2240" t="str">
            <v>https://iiif.dl.itc.u-tokyo.ac.jp/iiif/kunshujou/A00_6010/010/010_0034.tif/1719,520,2923,2189/,300/0/default.jpg</v>
          </cell>
        </row>
        <row r="2241">
          <cell r="A2241" t="str">
            <v>16-A00-6010-7-99</v>
          </cell>
          <cell r="B2241" t="str">
            <v>https://iiif.dl.itc.u-tokyo.ac.jp/iiif/kunshujou/A00_6010/007/007_0065.tif/3643,387,2616,4411/,300/0/default.jpg</v>
          </cell>
        </row>
        <row r="2242">
          <cell r="A2242" t="str">
            <v>16-A00-6010-12-52</v>
          </cell>
          <cell r="B2242" t="str">
            <v>https://iiif.dl.itc.u-tokyo.ac.jp/iiif/kunshujou/A00_6010/012/012_0011.tif/958,611,2604,3857/,300/0/default.jpg</v>
          </cell>
        </row>
        <row r="2243">
          <cell r="A2243" t="str">
            <v>16-A00-6010-4-393</v>
          </cell>
          <cell r="B2243" t="str">
            <v>https://iiif.dl.itc.u-tokyo.ac.jp/iiif/kunshujou/A00_6010/004/004_0047.tif/3616,3613,672,958/,300/0/default.jpg</v>
          </cell>
        </row>
        <row r="2244">
          <cell r="A2244" t="str">
            <v>16-A00-6010-9-87</v>
          </cell>
          <cell r="B2244" t="str">
            <v>https://iiif.dl.itc.u-tokyo.ac.jp/iiif/kunshujou/A00_6010/009/009_0017.tif/4798,2845,1014,1829/,300/0/default.jpg</v>
          </cell>
        </row>
        <row r="2245">
          <cell r="A2245" t="str">
            <v>16-A00-6010-9-121</v>
          </cell>
          <cell r="B2245" t="str">
            <v>https://iiif.dl.itc.u-tokyo.ac.jp/iiif/kunshujou/A00_6010/009/009_0024.tif/6105,3875,528,971/,300/0/default.jpg</v>
          </cell>
        </row>
        <row r="2246">
          <cell r="A2246" t="str">
            <v>16-A00-6010-4-239</v>
          </cell>
          <cell r="B2246" t="str">
            <v>https://iiif.dl.itc.u-tokyo.ac.jp/iiif/kunshujou/A00_6010/004/004_0027.tif/2764,2529,506,1223/,300/0/default.jpg</v>
          </cell>
        </row>
        <row r="2247">
          <cell r="A2247" t="str">
            <v>16-A00-6010-3-35</v>
          </cell>
          <cell r="B2247" t="str">
            <v>https://iiif.dl.itc.u-tokyo.ac.jp/iiif/kunshujou/A00_6010/003/003_0015.tif/1982,619,1599,3917/,300/0/default.jpg</v>
          </cell>
        </row>
        <row r="2248">
          <cell r="A2248" t="str">
            <v>16-A00-6010-9-68</v>
          </cell>
          <cell r="B2248" t="str">
            <v>https://iiif.dl.itc.u-tokyo.ac.jp/iiif/kunshujou/A00_6010/009/009_0014.tif/4055,3391,1038,1307/,300/0/default.jpg</v>
          </cell>
        </row>
        <row r="2249">
          <cell r="A2249" t="str">
            <v>16-A00-6010-10-80</v>
          </cell>
          <cell r="B2249" t="str">
            <v>https://iiif.dl.itc.u-tokyo.ac.jp/iiif/kunshujou/A00_6010/010/010_0017.tif/3581,568,772,3959/,300/0/default.jpg</v>
          </cell>
        </row>
        <row r="2250">
          <cell r="A2250" t="str">
            <v>16-A00-6010-10-6</v>
          </cell>
          <cell r="B2250" t="str">
            <v>https://iiif.dl.itc.u-tokyo.ac.jp/iiif/kunshujou/A00_6010/010/010_0003.tif/2723,3600,738,918/,300/0/default.jpg</v>
          </cell>
        </row>
        <row r="2251">
          <cell r="A2251" t="str">
            <v>16-A00-6010-1-132</v>
          </cell>
          <cell r="B2251" t="str">
            <v>https://iiif.dl.itc.u-tokyo.ac.jp/iiif/kunshujou/A00_6010/001/001_0020.tif/1939,3258,615,945/,300/0/default.jpg</v>
          </cell>
        </row>
        <row r="2252">
          <cell r="A2252" t="str">
            <v>16-A00-6010-7-76</v>
          </cell>
          <cell r="B2252" t="str">
            <v>https://iiif.dl.itc.u-tokyo.ac.jp/iiif/kunshujou/A00_6010/007/007_0047.tif/1780,900,4411,3536/,300/0/default.jpg</v>
          </cell>
        </row>
        <row r="2253">
          <cell r="A2253" t="str">
            <v>16-A00-6010-14-106</v>
          </cell>
          <cell r="B2253" t="str">
            <v>https://iiif.dl.itc.u-tokyo.ac.jp/iiif/kunshujou/A00_6010/014/014_0053.tif/3715,1191,2808,3701/,300/0/default.jpg</v>
          </cell>
        </row>
        <row r="2254">
          <cell r="A2254" t="str">
            <v>16-A00-6010-13-69</v>
          </cell>
          <cell r="B2254" t="str">
            <v>https://iiif.dl.itc.u-tokyo.ac.jp/iiif/kunshujou/A00_6010/013/013_0031.tif/3923,3457,2655,1518/,300/0/default.jpg</v>
          </cell>
        </row>
        <row r="2255">
          <cell r="A2255" t="str">
            <v>16-A00-6010-11-54</v>
          </cell>
          <cell r="B2255" t="str">
            <v>https://iiif.dl.itc.u-tokyo.ac.jp/iiif/kunshujou/A00_6010/011/011_0060.tif/502,633,6407,4358/,300/0/default.jpg</v>
          </cell>
        </row>
        <row r="2256">
          <cell r="A2256" t="str">
            <v>16-A00-6010-12-204</v>
          </cell>
          <cell r="B2256" t="str">
            <v>https://iiif.dl.itc.u-tokyo.ac.jp/iiif/kunshujou/A00_6010/012/012_0066.tif/3609,565,2576,1997/,300/0/default.jpg</v>
          </cell>
        </row>
        <row r="2257">
          <cell r="A2257" t="str">
            <v>16-A00-6010-15-17</v>
          </cell>
          <cell r="B2257" t="str">
            <v>https://iiif.dl.itc.u-tokyo.ac.jp/iiif/kunshujou/A00_6010/015/015_0008.tif/890,592,2332,4257/,300/0/default.jpg</v>
          </cell>
        </row>
        <row r="2258">
          <cell r="A2258" t="str">
            <v>16-A00-6010-15-106</v>
          </cell>
          <cell r="B2258" t="str">
            <v>https://iiif.dl.itc.u-tokyo.ac.jp/iiif/kunshujou/A00_6010/015/015_0047.tif/910,536,2792,4356/,300/0/default.jpg</v>
          </cell>
        </row>
        <row r="2259">
          <cell r="A2259" t="str">
            <v>16-A00-6010-4-413</v>
          </cell>
          <cell r="B2259" t="str">
            <v>https://iiif.dl.itc.u-tokyo.ac.jp/iiif/kunshujou/A00_6010/004/004_0051.tif/4790,648,1298,3800/,300/0/default.jpg</v>
          </cell>
        </row>
        <row r="2260">
          <cell r="A2260" t="str">
            <v>16-A00-6010-4-70</v>
          </cell>
          <cell r="B2260" t="str">
            <v>https://iiif.dl.itc.u-tokyo.ac.jp/iiif/kunshujou/A00_6010/004/004_0011.tif/3410,682,1812,3755/,300/0/default.jpg</v>
          </cell>
        </row>
        <row r="2261">
          <cell r="A2261" t="str">
            <v>16-A00-6010-4-106</v>
          </cell>
          <cell r="B2261" t="str">
            <v>https://iiif.dl.itc.u-tokyo.ac.jp/iiif/kunshujou/A00_6010/004/004_0015.tif/3429,1987,1716,2562/,300/0/default.jpg</v>
          </cell>
        </row>
        <row r="2262">
          <cell r="A2262" t="str">
            <v>16-A00-6010-8-53</v>
          </cell>
          <cell r="B2262" t="str">
            <v>https://iiif.dl.itc.u-tokyo.ac.jp/iiif/kunshujou/A00_6010/008/008_0018.tif/2764,3838,783,706/,300/0/default.jpg</v>
          </cell>
        </row>
        <row r="2263">
          <cell r="A2263" t="str">
            <v>16-A00-6010-13-86</v>
          </cell>
          <cell r="B2263" t="str">
            <v>https://iiif.dl.itc.u-tokyo.ac.jp/iiif/kunshujou/A00_6010/013/013_0034.tif/4075,3542,2265,1441/,300/0/default.jpg</v>
          </cell>
        </row>
        <row r="2264">
          <cell r="A2264" t="str">
            <v>16-A00-6010-5-106</v>
          </cell>
          <cell r="B2264" t="str">
            <v>https://iiif.dl.itc.u-tokyo.ac.jp/iiif/kunshujou/A00_6010/005/005_0028.tif/5024,537,1181,2511/,300/0/default.jpg</v>
          </cell>
        </row>
        <row r="2265">
          <cell r="A2265" t="str">
            <v>16-A00-6010-9-137</v>
          </cell>
          <cell r="B2265" t="str">
            <v>https://iiif.dl.itc.u-tokyo.ac.jp/iiif/kunshujou/A00_6010/009/009_0030.tif/5852,3638,923,1232/,300/0/default.jpg</v>
          </cell>
        </row>
        <row r="2266">
          <cell r="A2266" t="str">
            <v>16-A00-6010-9-91</v>
          </cell>
          <cell r="B2266" t="str">
            <v>https://iiif.dl.itc.u-tokyo.ac.jp/iiif/kunshujou/A00_6010/009/009_0017.tif/1028,2729,955,1153/,300/0/default.jpg</v>
          </cell>
        </row>
        <row r="2267">
          <cell r="A2267" t="str">
            <v>16-A00-6010-15-5</v>
          </cell>
          <cell r="B2267" t="str">
            <v>https://iiif.dl.itc.u-tokyo.ac.jp/iiif/kunshujou/A00_6010/015/015_0003.tif/3716,586,2803,4269/,300/0/default.jpg</v>
          </cell>
        </row>
        <row r="2268">
          <cell r="A2268" t="str">
            <v>16-A00-6010-4-385</v>
          </cell>
          <cell r="B2268" t="str">
            <v>https://iiif.dl.itc.u-tokyo.ac.jp/iiif/kunshujou/A00_6010/004/004_0046.tif/2288,3488,604,1017/,300/0/default.jpg</v>
          </cell>
        </row>
        <row r="2269">
          <cell r="A2269" t="str">
            <v>16-A00-6010-12-44</v>
          </cell>
          <cell r="B2269" t="str">
            <v>https://iiif.dl.itc.u-tokyo.ac.jp/iiif/kunshujou/A00_6010/012/012_0010.tif/1291,1518,1961,2247/,300/0/default.jpg</v>
          </cell>
        </row>
        <row r="2270">
          <cell r="A2270" t="str">
            <v>16-A00-6010-10-79</v>
          </cell>
          <cell r="B2270" t="str">
            <v>https://iiif.dl.itc.u-tokyo.ac.jp/iiif/kunshujou/A00_6010/010/010_0017.tif/4458,3046,1307,1427/,300/0/default.jpg</v>
          </cell>
        </row>
        <row r="2271">
          <cell r="A2271" t="str">
            <v>16-A00-6010-10-124</v>
          </cell>
          <cell r="B2271" t="str">
            <v>https://iiif.dl.itc.u-tokyo.ac.jp/iiif/kunshujou/A00_6010/010/010_0032.tif/995,1203,4872,3325/,300/0/default.jpg</v>
          </cell>
        </row>
        <row r="2272">
          <cell r="A2272" t="str">
            <v>16-A00-6010-1-124</v>
          </cell>
          <cell r="B2272" t="str">
            <v>https://iiif.dl.itc.u-tokyo.ac.jp/iiif/kunshujou/A00_6010/001/001_0020.tif/4288,415,1619,3031/,300/0/default.jpg</v>
          </cell>
        </row>
        <row r="2273">
          <cell r="A2273" t="str">
            <v>16-A00-6010-7-60</v>
          </cell>
          <cell r="B2273" t="str">
            <v>https://iiif.dl.itc.u-tokyo.ac.jp/iiif/kunshujou/A00_6010/007/007_0037.tif/3725,691,2326,3518/,300/0/default.jpg</v>
          </cell>
        </row>
        <row r="2274">
          <cell r="A2274" t="str">
            <v>16-A00-6010-10-96</v>
          </cell>
          <cell r="B2274" t="str">
            <v>https://iiif.dl.itc.u-tokyo.ac.jp/iiif/kunshujou/A00_6010/010/010_0022.tif/3695,3054,2212,1397/,300/0/default.jpg</v>
          </cell>
        </row>
        <row r="2275">
          <cell r="A2275" t="str">
            <v>16-A00-6010-3-23</v>
          </cell>
          <cell r="B2275" t="str">
            <v>https://iiif.dl.itc.u-tokyo.ac.jp/iiif/kunshujou/A00_6010/003/003_0009.tif/3433,2682,598,1914/,300/0/default.jpg</v>
          </cell>
        </row>
        <row r="2276">
          <cell r="A2276" t="str">
            <v>16-A00-6010-7-9</v>
          </cell>
          <cell r="B2276" t="str">
            <v>https://iiif.dl.itc.u-tokyo.ac.jp/iiif/kunshujou/A00_6010/007/007_0006.tif/1117,831,2383,3289/,300/0/default.jpg</v>
          </cell>
        </row>
        <row r="2277">
          <cell r="A2277" t="str">
            <v>16-A00-6010-15-151</v>
          </cell>
          <cell r="B2277" t="str">
            <v>https://iiif.dl.itc.u-tokyo.ac.jp/iiif/kunshujou/A00_6010/015/015_0060.tif/901,566,3091,3527/,300/0/default.jpg</v>
          </cell>
        </row>
        <row r="2278">
          <cell r="A2278" t="str">
            <v>16-A00-6010-15-40</v>
          </cell>
          <cell r="B2278" t="str">
            <v>https://iiif.dl.itc.u-tokyo.ac.jp/iiif/kunshujou/A00_6010/015/015_0019.tif/910,638,1694,2371/,300/0/default.jpg</v>
          </cell>
        </row>
        <row r="2279">
          <cell r="A2279" t="str">
            <v>16-A00-6010-4-444</v>
          </cell>
          <cell r="B2279" t="str">
            <v>https://iiif.dl.itc.u-tokyo.ac.jp/iiif/kunshujou/A00_6010/004/004_0054.tif/1013,647,841,1183/,300/0/default.jpg</v>
          </cell>
        </row>
        <row r="2280">
          <cell r="A2280" t="str">
            <v>16-A00-6010-5-151</v>
          </cell>
          <cell r="B2280" t="str">
            <v>https://iiif.dl.itc.u-tokyo.ac.jp/iiif/kunshujou/A00_6010/005/005_0039.tif/4443,1587,851,2518/,300/0/default.jpg</v>
          </cell>
        </row>
        <row r="2281">
          <cell r="A2281" t="str">
            <v>16-A00-6010-2-59</v>
          </cell>
          <cell r="B2281" t="str">
            <v>https://iiif.dl.itc.u-tokyo.ac.jp/iiif/kunshujou/A00_6010/002/002_0020.tif/868,578,2474,1494/,300/0/default.jpg</v>
          </cell>
        </row>
        <row r="2282">
          <cell r="A2282" t="str">
            <v>16-A00-6010-4-151</v>
          </cell>
          <cell r="B2282" t="str">
            <v>https://iiif.dl.itc.u-tokyo.ac.jp/iiif/kunshujou/A00_6010/004/004_0020.tif/3928,950,2052,3148/,300/0/default.jpg</v>
          </cell>
        </row>
        <row r="2283">
          <cell r="A2283" t="str">
            <v>16-A00-6010-4-27</v>
          </cell>
          <cell r="B2283" t="str">
            <v>https://iiif.dl.itc.u-tokyo.ac.jp/iiif/kunshujou/A00_6010/004/004_0006.tif/2503,608,642,638/,300/0/default.jpg</v>
          </cell>
        </row>
        <row r="2284">
          <cell r="A2284" t="str">
            <v>16-A00-6010-4-501</v>
          </cell>
          <cell r="B2284" t="str">
            <v>https://iiif.dl.itc.u-tokyo.ac.jp/iiif/kunshujou/A00_6010/004/004_0062.tif/4483,533,1642,2179/,300/0/default.jpg</v>
          </cell>
        </row>
        <row r="2285">
          <cell r="A2285" t="str">
            <v>16-A00-6010-12-13</v>
          </cell>
          <cell r="B2285" t="str">
            <v>https://iiif.dl.itc.u-tokyo.ac.jp/iiif/kunshujou/A00_6010/012/012_0005.tif/1746,2715,1743,1822/,300/0/default.jpg</v>
          </cell>
        </row>
        <row r="2286">
          <cell r="A2286" t="str">
            <v>16-A00-6010-11-2</v>
          </cell>
          <cell r="B2286" t="str">
            <v>https://iiif.dl.itc.u-tokyo.ac.jp/iiif/kunshujou/A00_6010/011/011_0003.tif/4518,720,1658,3730/,300/0/default.jpg</v>
          </cell>
        </row>
        <row r="2287">
          <cell r="A2287" t="str">
            <v>16-A00-6010-4-278</v>
          </cell>
          <cell r="B2287" t="str">
            <v>https://iiif.dl.itc.u-tokyo.ac.jp/iiif/kunshujou/A00_6010/004/004_0030.tif/2128,2528,1289,981/,300/0/default.jpg</v>
          </cell>
        </row>
        <row r="2288">
          <cell r="A2288" t="str">
            <v>16-A00-6010-12-195</v>
          </cell>
          <cell r="B2288" t="str">
            <v>https://iiif.dl.itc.u-tokyo.ac.jp/iiif/kunshujou/A00_6010/012/012_0057.tif/944,557,2441,4020/,300/0/default.jpg</v>
          </cell>
        </row>
        <row r="2289">
          <cell r="A2289" t="str">
            <v>16-A00-6010-1-49</v>
          </cell>
          <cell r="B2289" t="str">
            <v>https://iiif.dl.itc.u-tokyo.ac.jp/iiif/kunshujou/A00_6010/001/001_0008.tif/4275,3491,481,762/,300/0/default.jpg</v>
          </cell>
        </row>
        <row r="2290">
          <cell r="A2290" t="str">
            <v>16-A00-6010-3-74</v>
          </cell>
          <cell r="B2290" t="str">
            <v>https://iiif.dl.itc.u-tokyo.ac.jp/iiif/kunshujou/A00_6010/003/003_0028.tif/3501,2477,1369,2007/,300/0/default.jpg</v>
          </cell>
        </row>
        <row r="2291">
          <cell r="A2291" t="str">
            <v>16-A00-6010-3-195</v>
          </cell>
          <cell r="B2291" t="str">
            <v>https://iiif.dl.itc.u-tokyo.ac.jp/iiif/kunshujou/A00_6010/003/003_0061.tif/940,575,3042,3758/,300/0/default.jpg</v>
          </cell>
        </row>
        <row r="2292">
          <cell r="A2292" t="str">
            <v>16-A00-6010-4-297</v>
          </cell>
          <cell r="B2292" t="str">
            <v>https://iiif.dl.itc.u-tokyo.ac.jp/iiif/kunshujou/A00_6010/004/004_0033.tif/1026,547,1279,1991/,300/0/default.jpg</v>
          </cell>
        </row>
        <row r="2293">
          <cell r="A2293" t="str">
            <v>16-A00-6010-9-29</v>
          </cell>
          <cell r="B2293" t="str">
            <v>https://iiif.dl.itc.u-tokyo.ac.jp/iiif/kunshujou/A00_6010/009/009_0008.tif/3802,663,1686,2382/,300/0/default.jpg</v>
          </cell>
        </row>
        <row r="2294">
          <cell r="A2294" t="str">
            <v>16-A00-6010-14-82</v>
          </cell>
          <cell r="B2294" t="str">
            <v>https://iiif.dl.itc.u-tokyo.ac.jp/iiif/kunshujou/A00_6010/014/014_0049.tif/932,433,1519,788/,300/0/default.jpg</v>
          </cell>
        </row>
        <row r="2295">
          <cell r="A2295" t="str">
            <v>16-A00-6010-7-37</v>
          </cell>
          <cell r="B2295" t="str">
            <v>https://iiif.dl.itc.u-tokyo.ac.jp/iiif/kunshujou/A00_6010/007/007_0023.tif/3777,496,2429,4022/,300/0/default.jpg</v>
          </cell>
        </row>
        <row r="2296">
          <cell r="A2296" t="str">
            <v>16-A00-6010-1-173</v>
          </cell>
          <cell r="B2296" t="str">
            <v>https://iiif.dl.itc.u-tokyo.ac.jp/iiif/kunshujou/A00_6010/001/001_0031.tif/3333,440,2758,3885/,300/0/default.jpg</v>
          </cell>
        </row>
        <row r="2297">
          <cell r="A2297" t="str">
            <v>16-A00-6010-2-22</v>
          </cell>
          <cell r="B2297" t="str">
            <v>https://iiif.dl.itc.u-tokyo.ac.jp/iiif/kunshujou/A00_6010/002/002_0006.tif/1855,503,4022,3027/,300/0/default.jpg</v>
          </cell>
        </row>
        <row r="2298">
          <cell r="A2298" t="str">
            <v>16-A00-6010-11-97</v>
          </cell>
          <cell r="B2298" t="str">
            <v>https://iiif.dl.itc.u-tokyo.ac.jp/iiif/kunshujou/A00_6010/011/011_0081.tif/974,460,1298,2059/,300/0/default.jpg</v>
          </cell>
        </row>
        <row r="2299">
          <cell r="A2299" t="str">
            <v>16-A00-6010-6-61</v>
          </cell>
          <cell r="B2299" t="str">
            <v>https://iiif.dl.itc.u-tokyo.ac.jp/iiif/kunshujou/A00_6010/006/006_0033.tif/4498,639,1716,5152/,300/0/default.jpg</v>
          </cell>
        </row>
        <row r="2300">
          <cell r="A2300" t="str">
            <v>16-A00-6010-13-45</v>
          </cell>
          <cell r="B2300" t="str">
            <v>https://iiif.dl.itc.u-tokyo.ac.jp/iiif/kunshujou/A00_6010/013/013_0020.tif/5142,610,1568,2418/,300/0/default.jpg</v>
          </cell>
        </row>
        <row r="2301">
          <cell r="A2301" t="str">
            <v>16-A00-6010-11-78</v>
          </cell>
          <cell r="B2301" t="str">
            <v>https://iiif.dl.itc.u-tokyo.ac.jp/iiif/kunshujou/A00_6010/011/011_0067.tif/1928,2350,659,773/,300/0/default.jpg</v>
          </cell>
        </row>
        <row r="2302">
          <cell r="A2302" t="str">
            <v>16-A00-6010-1-221</v>
          </cell>
          <cell r="B2302" t="str">
            <v>https://iiif.dl.itc.u-tokyo.ac.jp/iiif/kunshujou/A00_6010/001/001_0042.tif/1004,368,3393,2573/,300/0/default.jpg</v>
          </cell>
        </row>
        <row r="2303">
          <cell r="A2303" t="str">
            <v>16-A00-6010-1-32</v>
          </cell>
          <cell r="B2303" t="str">
            <v>https://iiif.dl.itc.u-tokyo.ac.jp/iiif/kunshujou/A00_6010/001/001_0006.tif/4286,3014,869,1155/,300/0/default.jpg</v>
          </cell>
        </row>
        <row r="2304">
          <cell r="A2304" t="str">
            <v>16-A00-6010-12-101</v>
          </cell>
          <cell r="B2304" t="str">
            <v>https://iiif.dl.itc.u-tokyo.ac.jp/iiif/kunshujou/A00_6010/012/012_0020.tif/3903,1089,2314,3472/,300/0/default.jpg</v>
          </cell>
        </row>
        <row r="2305">
          <cell r="A2305" t="str">
            <v>16-A00-6010-9-52</v>
          </cell>
          <cell r="B2305" t="str">
            <v>https://iiif.dl.itc.u-tokyo.ac.jp/iiif/kunshujou/A00_6010/009/009_0011.tif/2040,2207,915,1089/,300/0/default.jpg</v>
          </cell>
        </row>
        <row r="2306">
          <cell r="A2306" t="str">
            <v>16-A00-6010-4-346</v>
          </cell>
          <cell r="B2306" t="str">
            <v>https://iiif.dl.itc.u-tokyo.ac.jp/iiif/kunshujou/A00_6010/004/004_0042.tif/5266,3302,643,1262/,300/0/default.jpg</v>
          </cell>
        </row>
        <row r="2307">
          <cell r="A2307" t="str">
            <v>16-A00-6010-12-87</v>
          </cell>
          <cell r="B2307" t="str">
            <v>https://iiif.dl.itc.u-tokyo.ac.jp/iiif/kunshujou/A00_6010/012/012_0015.tif/1658,534,839,1807/,300/0/default.jpg</v>
          </cell>
        </row>
        <row r="2308">
          <cell r="A2308" t="str">
            <v>16-A00-6010-13-101</v>
          </cell>
          <cell r="B2308" t="str">
            <v>https://iiif.dl.itc.u-tokyo.ac.jp/iiif/kunshujou/A00_6010/013/013_0036.tif/1142,3490,2328,1413/,300/0/default.jpg</v>
          </cell>
        </row>
        <row r="2309">
          <cell r="A2309" t="str">
            <v>16-A00-6010-9-8</v>
          </cell>
          <cell r="B2309" t="str">
            <v>https://iiif.dl.itc.u-tokyo.ac.jp/iiif/kunshujou/A00_6010/009/009_0005.tif/4816,3591,907,1160/,300/0/default.jpg</v>
          </cell>
        </row>
        <row r="2310">
          <cell r="A2310" t="str">
            <v>16-A00-6010-1-108</v>
          </cell>
          <cell r="B2310" t="str">
            <v>https://iiif.dl.itc.u-tokyo.ac.jp/iiif/kunshujou/A00_6010/001/001_0017.tif/5532,3496,334,830/,300/0/default.jpg</v>
          </cell>
        </row>
        <row r="2311">
          <cell r="A2311" t="str">
            <v>16-A00-6010-5-71</v>
          </cell>
          <cell r="B2311" t="str">
            <v>https://iiif.dl.itc.u-tokyo.ac.jp/iiif/kunshujou/A00_6010/005/005_0021.tif/1833,3711,468,643/,300/0/default.jpg</v>
          </cell>
        </row>
        <row r="2312">
          <cell r="A2312" t="str">
            <v>16-A00-6010-10-108</v>
          </cell>
          <cell r="B2312" t="str">
            <v>https://iiif.dl.itc.u-tokyo.ac.jp/iiif/kunshujou/A00_6010/010/010_0026.tif/2346,2862,1070,1651/,300/0/default.jpg</v>
          </cell>
        </row>
        <row r="2313">
          <cell r="A2313" t="str">
            <v>16-A00-6010-5-203</v>
          </cell>
          <cell r="B2313" t="str">
            <v>https://iiif.dl.itc.u-tokyo.ac.jp/iiif/kunshujou/A00_6010/005/005_0058.tif/3667,881,2445,3241/,300/0/default.jpg</v>
          </cell>
        </row>
        <row r="2314">
          <cell r="A2314" t="str">
            <v>16-A00-6010-14-16</v>
          </cell>
          <cell r="B2314" t="str">
            <v>https://iiif.dl.itc.u-tokyo.ac.jp/iiif/kunshujou/A00_6010/014/014_0020.tif/3752,3030,2689,1926/,300/0/default.jpg</v>
          </cell>
        </row>
        <row r="2315">
          <cell r="A2315" t="str">
            <v>16-A00-6010-2-101</v>
          </cell>
          <cell r="B2315" t="str">
            <v>https://iiif.dl.itc.u-tokyo.ac.jp/iiif/kunshujou/A00_6010/002/002_0032.tif/4426,3515,541,735/,300/0/default.jpg</v>
          </cell>
        </row>
        <row r="2316">
          <cell r="A2316" t="str">
            <v>16-A00-6010-12-68</v>
          </cell>
          <cell r="B2316" t="str">
            <v>https://iiif.dl.itc.u-tokyo.ac.jp/iiif/kunshujou/A00_6010/012/012_0014.tif/2107,511,1488,1144/,300/0/default.jpg</v>
          </cell>
        </row>
        <row r="2317">
          <cell r="A2317" t="str">
            <v>16-A00-6010-10-55</v>
          </cell>
          <cell r="B2317" t="str">
            <v>https://iiif.dl.itc.u-tokyo.ac.jp/iiif/kunshujou/A00_6010/010/010_0010.tif/2715,2179,783,1090/,300/0/default.jpg</v>
          </cell>
        </row>
        <row r="2318">
          <cell r="A2318" t="str">
            <v>16-A00-6010-3-101</v>
          </cell>
          <cell r="B2318" t="str">
            <v>https://iiif.dl.itc.u-tokyo.ac.jp/iiif/kunshujou/A00_6010/003/003_0036.tif/3663,2656,1060,1784/,300/0/default.jpg</v>
          </cell>
        </row>
        <row r="2319">
          <cell r="A2319" t="str">
            <v>16-A00-6010-4-203</v>
          </cell>
          <cell r="B2319" t="str">
            <v>https://iiif.dl.itc.u-tokyo.ac.jp/iiif/kunshujou/A00_6010/004/004_0025.tif/5417,1253,621,1244/,300/0/default.jpg</v>
          </cell>
        </row>
        <row r="2320">
          <cell r="A2320" t="str">
            <v>16-A00-6010-6-36</v>
          </cell>
          <cell r="B2320" t="str">
            <v>https://iiif.dl.itc.u-tokyo.ac.jp/iiif/kunshujou/A00_6010/006/006_0020.tif/945,927,2562,3641/,300/0/default.jpg</v>
          </cell>
        </row>
        <row r="2321">
          <cell r="A2321" t="str">
            <v>16-A00-6010-15-83</v>
          </cell>
          <cell r="B2321" t="str">
            <v>https://iiif.dl.itc.u-tokyo.ac.jp/iiif/kunshujou/A00_6010/015/015_0043.tif/4433,1188,928,951/,300/0/default.jpg</v>
          </cell>
        </row>
        <row r="2322">
          <cell r="A2322" t="str">
            <v>16-A00-6010-4-487</v>
          </cell>
          <cell r="B2322" t="str">
            <v>https://iiif.dl.itc.u-tokyo.ac.jp/iiif/kunshujou/A00_6010/004/004_0059.tif/2774,3408,1597,1152/,300/0/default.jpg</v>
          </cell>
        </row>
        <row r="2323">
          <cell r="A2323" t="str">
            <v>16-A00-6010-12-7</v>
          </cell>
          <cell r="B2323" t="str">
            <v>https://iiif.dl.itc.u-tokyo.ac.jp/iiif/kunshujou/A00_6010/012/012_0003.tif/915,550,913,1093/,300/0/default.jpg</v>
          </cell>
        </row>
        <row r="2324">
          <cell r="A2324" t="str">
            <v>16-A00-6010-8-28</v>
          </cell>
          <cell r="B2324" t="str">
            <v>https://iiif.dl.itc.u-tokyo.ac.jp/iiif/kunshujou/A00_6010/008/008_0014.tif/5456,565,1003,4136/,300/0/default.jpg</v>
          </cell>
        </row>
        <row r="2325">
          <cell r="A2325" t="str">
            <v>16-A00-6010-2-75</v>
          </cell>
          <cell r="B2325" t="str">
            <v>https://iiif.dl.itc.u-tokyo.ac.jp/iiif/kunshujou/A00_6010/002/002_0026.tif/4239,546,1648,3046/,300/0/default.jpg</v>
          </cell>
        </row>
        <row r="2326">
          <cell r="A2326" t="str">
            <v>16-A00-6010-5-192</v>
          </cell>
          <cell r="B2326" t="str">
            <v>https://iiif.dl.itc.u-tokyo.ac.jp/iiif/kunshujou/A00_6010/005/005_0052.tif/962,566,1375,4132/,300/0/default.jpg</v>
          </cell>
        </row>
        <row r="2327">
          <cell r="A2327" t="str">
            <v>16-A00-6010-13-12</v>
          </cell>
          <cell r="B2327" t="str">
            <v>https://iiif.dl.itc.u-tokyo.ac.jp/iiif/kunshujou/A00_6010/013/013_0005.tif/2000,561,1543,2910/,300/0/default.jpg</v>
          </cell>
        </row>
        <row r="2328">
          <cell r="A2328" t="str">
            <v>16-A00-6010-4-192</v>
          </cell>
          <cell r="B2328" t="str">
            <v>https://iiif.dl.itc.u-tokyo.ac.jp/iiif/kunshujou/A00_6010/004/004_0024.tif/3581,2032,584,682/,300/0/default.jpg</v>
          </cell>
        </row>
        <row r="2329">
          <cell r="A2329" t="str">
            <v>16-A00-6010-4-468</v>
          </cell>
          <cell r="B2329" t="str">
            <v>https://iiif.dl.itc.u-tokyo.ac.jp/iiif/kunshujou/A00_6010/004/004_0056.tif/3786,2551,585,1117/,300/0/default.jpg</v>
          </cell>
        </row>
        <row r="2330">
          <cell r="A2330" t="str">
            <v>16-A00-6010-5-26</v>
          </cell>
          <cell r="B2330" t="str">
            <v>https://iiif.dl.itc.u-tokyo.ac.jp/iiif/kunshujou/A00_6010/005/005_0007.tif/2692,3788,621,446/,300/0/default.jpg</v>
          </cell>
        </row>
        <row r="2331">
          <cell r="A2331" t="str">
            <v>16-A00-6010-4-311</v>
          </cell>
          <cell r="B2331" t="str">
            <v>https://iiif.dl.itc.u-tokyo.ac.jp/iiif/kunshujou/A00_6010/004/004_0036.tif/4080,619,1907,2598/,300/0/default.jpg</v>
          </cell>
        </row>
        <row r="2332">
          <cell r="A2332" t="str">
            <v>16-A00-6010-12-156</v>
          </cell>
          <cell r="B2332" t="str">
            <v>https://iiif.dl.itc.u-tokyo.ac.jp/iiif/kunshujou/A00_6010/012/012_0033.tif/2142,1644,3972,2933/,300/0/default.jpg</v>
          </cell>
        </row>
        <row r="2333">
          <cell r="A2333" t="str">
            <v>16-A00-6010-1-65</v>
          </cell>
          <cell r="B2333" t="str">
            <v>https://iiif.dl.itc.u-tokyo.ac.jp/iiif/kunshujou/A00_6010/001/001_0011.tif/853,2398,1148,1895/,300/0/default.jpg</v>
          </cell>
        </row>
        <row r="2334">
          <cell r="A2334" t="str">
            <v>16-A00-6010-3-58</v>
          </cell>
          <cell r="B2334" t="str">
            <v>https://iiif.dl.itc.u-tokyo.ac.jp/iiif/kunshujou/A00_6010/003/003_0023.tif/1014,671,1464,1699/,300/0/default.jpg</v>
          </cell>
        </row>
        <row r="2335">
          <cell r="A2335" t="str">
            <v>16-A00-6010-4-254</v>
          </cell>
          <cell r="B2335" t="str">
            <v>https://iiif.dl.itc.u-tokyo.ac.jp/iiif/kunshujou/A00_6010/004/004_0029.tif/3534,753,732,1352/,300/0/default.jpg</v>
          </cell>
        </row>
        <row r="2336">
          <cell r="A2336" t="str">
            <v>16-A00-6010-3-156</v>
          </cell>
          <cell r="B2336" t="str">
            <v>https://iiif.dl.itc.u-tokyo.ac.jp/iiif/kunshujou/A00_6010/003/003_0048.tif/1087,648,1097,3811/,300/0/default.jpg</v>
          </cell>
        </row>
        <row r="2337">
          <cell r="A2337" t="str">
            <v>16-A00-6010-14-41</v>
          </cell>
          <cell r="B2337" t="str">
            <v>https://iiif.dl.itc.u-tokyo.ac.jp/iiif/kunshujou/A00_6010/014/014_0040.tif/895,3190,2706,1593/,300/0/default.jpg</v>
          </cell>
        </row>
        <row r="2338">
          <cell r="A2338" t="str">
            <v>16-A00-6010-2-63</v>
          </cell>
          <cell r="B2338" t="str">
            <v>https://iiif.dl.itc.u-tokyo.ac.jp/iiif/kunshujou/A00_6010/002/002_0022.tif/836,628,3540,2650/,300/0/default.jpg</v>
          </cell>
        </row>
        <row r="2339">
          <cell r="A2339" t="str">
            <v>16-A00-6010-4-491</v>
          </cell>
          <cell r="B2339" t="str">
            <v>https://iiif.dl.itc.u-tokyo.ac.jp/iiif/kunshujou/A00_6010/004/004_0060.tif/4209,3008,1071,1476/,300/0/default.jpg</v>
          </cell>
        </row>
        <row r="2340">
          <cell r="A2340" t="str">
            <v>16-A00-6010-15-95</v>
          </cell>
          <cell r="B2340" t="str">
            <v>https://iiif.dl.itc.u-tokyo.ac.jp/iiif/kunshujou/A00_6010/015/015_0046.tif/3727,614,2799,2535/,300/0/default.jpg</v>
          </cell>
        </row>
        <row r="2341">
          <cell r="A2341" t="str">
            <v>16-A00-6010-6-20</v>
          </cell>
          <cell r="B2341" t="str">
            <v>https://iiif.dl.itc.u-tokyo.ac.jp/iiif/kunshujou/A00_6010/006/006_0012.tif/942,660,5204,3775/,300/0/default.jpg</v>
          </cell>
        </row>
        <row r="2342">
          <cell r="A2342" t="str">
            <v>16-A00-6010-4-184</v>
          </cell>
          <cell r="B2342" t="str">
            <v>https://iiif.dl.itc.u-tokyo.ac.jp/iiif/kunshujou/A00_6010/004/004_0023.tif/2007,640,773,1066/,300/0/default.jpg</v>
          </cell>
        </row>
        <row r="2343">
          <cell r="A2343" t="str">
            <v>16-A00-6010-1-260</v>
          </cell>
          <cell r="B2343" t="str">
            <v>https://iiif.dl.itc.u-tokyo.ac.jp/iiif/kunshujou/A00_6010/001/001_0048.tif/2860,435,3077,2526/,300/0/default.jpg</v>
          </cell>
        </row>
        <row r="2344">
          <cell r="A2344" t="str">
            <v>16-A00-6010-11-39</v>
          </cell>
          <cell r="B2344" t="str">
            <v>https://iiif.dl.itc.u-tokyo.ac.jp/iiif/kunshujou/A00_6010/011/011_0039.tif/950,1288,2511,3012/,300/0/default.jpg</v>
          </cell>
        </row>
        <row r="2345">
          <cell r="A2345" t="str">
            <v>16-A00-6010-5-184</v>
          </cell>
          <cell r="B2345" t="str">
            <v>https://iiif.dl.itc.u-tokyo.ac.jp/iiif/kunshujou/A00_6010/005/005_0050.tif/1518,2988,610,799/,300/0/default.jpg</v>
          </cell>
        </row>
        <row r="2346">
          <cell r="A2346" t="str">
            <v>16-A00-6010-1-73</v>
          </cell>
          <cell r="B2346" t="str">
            <v>https://iiif.dl.itc.u-tokyo.ac.jp/iiif/kunshujou/A00_6010/001/001_0012.tif/854,3252,291,783/,300/0/default.jpg</v>
          </cell>
        </row>
        <row r="2347">
          <cell r="A2347" t="str">
            <v>16-A00-6010-12-140</v>
          </cell>
          <cell r="B2347" t="str">
            <v>https://iiif.dl.itc.u-tokyo.ac.jp/iiif/kunshujou/A00_6010/012/012_0028.tif/2737,3580,791,910/,300/0/default.jpg</v>
          </cell>
        </row>
        <row r="2348">
          <cell r="A2348" t="str">
            <v>16-A00-6010-4-307</v>
          </cell>
          <cell r="B2348" t="str">
            <v>https://iiif.dl.itc.u-tokyo.ac.jp/iiif/kunshujou/A00_6010/004/004_0035.tif/2702,563,731,1199/,300/0/default.jpg</v>
          </cell>
        </row>
        <row r="2349">
          <cell r="A2349" t="str">
            <v>16-A00-6010-9-13</v>
          </cell>
          <cell r="B2349" t="str">
            <v>https://iiif.dl.itc.u-tokyo.ac.jp/iiif/kunshujou/A00_6010/009/009_0006.tif/5259,688,1374,4063/,300/0/default.jpg</v>
          </cell>
        </row>
        <row r="2350">
          <cell r="A2350" t="str">
            <v>16-A00-6010-1-149</v>
          </cell>
          <cell r="B2350" t="str">
            <v>https://iiif.dl.itc.u-tokyo.ac.jp/iiif/kunshujou/A00_6010/001/001_0023.tif/903,466,1731,1906/,300/0/default.jpg</v>
          </cell>
        </row>
        <row r="2351">
          <cell r="A2351" t="str">
            <v>16-A00-6010-5-30</v>
          </cell>
          <cell r="B2351" t="str">
            <v>https://iiif.dl.itc.u-tokyo.ac.jp/iiif/kunshujou/A00_6010/005/005_0010.tif/2124,531,3892,2867/,300/0/default.jpg</v>
          </cell>
        </row>
        <row r="2352">
          <cell r="A2352" t="str">
            <v>16-A00-6010-10-149</v>
          </cell>
          <cell r="B2352" t="str">
            <v>https://iiif.dl.itc.u-tokyo.ac.jp/iiif/kunshujou/A00_6010/010/010_0041.tif/4191,590,1877,2681/,300/0/default.jpg</v>
          </cell>
        </row>
        <row r="2353">
          <cell r="A2353" t="str">
            <v>16-A00-6010-14-57</v>
          </cell>
          <cell r="B2353" t="str">
            <v>https://iiif.dl.itc.u-tokyo.ac.jp/iiif/kunshujou/A00_6010/014/014_0045.tif/4249,1564,2224,3329/,300/0/default.jpg</v>
          </cell>
        </row>
        <row r="2354">
          <cell r="A2354" t="str">
            <v>16-A00-6010-2-140</v>
          </cell>
          <cell r="B2354" t="str">
            <v>https://iiif.dl.itc.u-tokyo.ac.jp/iiif/kunshujou/A00_6010/002/002_0043.tif/903,643,2568,3622/,300/0/default.jpg</v>
          </cell>
        </row>
        <row r="2355">
          <cell r="A2355" t="str">
            <v>16-A00-6010-2-140</v>
          </cell>
          <cell r="B2355" t="str">
            <v>https://iiif.dl.itc.u-tokyo.ac.jp/iiif/kunshujou/A00_6010/002/002_0044.tif/911,666,5141,3615/,300/0/default.jpg</v>
          </cell>
        </row>
        <row r="2356">
          <cell r="A2356" t="str">
            <v>16-A00-6010-2-140</v>
          </cell>
          <cell r="B2356" t="str">
            <v>https://iiif.dl.itc.u-tokyo.ac.jp/iiif/kunshujou/A00_6010/002/002_0045.tif/925,725,5088,3510/,300/0/default.jpg</v>
          </cell>
        </row>
        <row r="2357">
          <cell r="A2357" t="str">
            <v>16-A00-6010-2-140</v>
          </cell>
          <cell r="B2357" t="str">
            <v>https://iiif.dl.itc.u-tokyo.ac.jp/iiif/kunshujou/A00_6010/002/002_0046.tif/896,793,5133,3405/,300/0/default.jpg</v>
          </cell>
        </row>
        <row r="2358">
          <cell r="A2358" t="str">
            <v>16-A00-6010-2-140</v>
          </cell>
          <cell r="B2358" t="str">
            <v>https://iiif.dl.itc.u-tokyo.ac.jp/iiif/kunshujou/A00_6010/002/002_0047.tif/3603,800,2470,3330/,300/0/default.jpg</v>
          </cell>
        </row>
        <row r="2359">
          <cell r="A2359" t="str">
            <v>16-A00-6010-10-14</v>
          </cell>
          <cell r="B2359" t="str">
            <v>https://iiif.dl.itc.u-tokyo.ac.jp/iiif/kunshujou/A00_6010/010/010_0004.tif/2491,1797,925,1142/,300/0/default.jpg</v>
          </cell>
        </row>
        <row r="2360">
          <cell r="A2360" t="str">
            <v>16-A00-6010-12-29</v>
          </cell>
          <cell r="B2360" t="str">
            <v>https://iiif.dl.itc.u-tokyo.ac.jp/iiif/kunshujou/A00_6010/012/012_0009.tif/4490,660,1664,3702/,300/0/default.jpg</v>
          </cell>
        </row>
        <row r="2361">
          <cell r="A2361" t="str">
            <v>16-A00-6010-3-140</v>
          </cell>
          <cell r="B2361" t="str">
            <v>https://iiif.dl.itc.u-tokyo.ac.jp/iiif/kunshujou/A00_6010/003/003_0045.tif/1039,738,1460,1820/,300/0/default.jpg</v>
          </cell>
        </row>
        <row r="2362">
          <cell r="A2362" t="str">
            <v>16-A00-6010-4-242</v>
          </cell>
          <cell r="B2362" t="str">
            <v>https://iiif.dl.itc.u-tokyo.ac.jp/iiif/kunshujou/A00_6010/004/004_0028.tif/5460,559,563,580/,300/0/default.jpg</v>
          </cell>
        </row>
        <row r="2363">
          <cell r="A2363" t="str">
            <v>16-A00-6010-6-77</v>
          </cell>
          <cell r="B2363" t="str">
            <v>https://iiif.dl.itc.u-tokyo.ac.jp/iiif/kunshujou/A00_6010/006/006_0048.tif/1047,563,5114,3925/,300/0/default.jpg</v>
          </cell>
        </row>
        <row r="2364">
          <cell r="A2364" t="str">
            <v>16-A00-6010-6-77</v>
          </cell>
          <cell r="B2364" t="str">
            <v>https://iiif.dl.itc.u-tokyo.ac.jp/iiif/kunshujou/A00_6010/006/006_0049.tif/2356,1378,3783,2601/,300/0/default.jpg</v>
          </cell>
        </row>
        <row r="2365">
          <cell r="A2365" t="str">
            <v>16-A00-6010-11-81</v>
          </cell>
          <cell r="B2365" t="str">
            <v>https://iiif.dl.itc.u-tokyo.ac.jp/iiif/kunshujou/A00_6010/011/011_0072.tif/2234,645,2446,2582/,300/0/default.jpg</v>
          </cell>
        </row>
        <row r="2366">
          <cell r="A2366" t="str">
            <v>16-A00-6010-2-34</v>
          </cell>
          <cell r="B2366" t="str">
            <v>https://iiif.dl.itc.u-tokyo.ac.jp/iiif/kunshujou/A00_6010/002/002_0012.tif/2786,3119,1609,1321/,300/0/default.jpg</v>
          </cell>
        </row>
        <row r="2367">
          <cell r="A2367" t="str">
            <v>16-A00-6010-1-237</v>
          </cell>
          <cell r="B2367" t="str">
            <v>https://iiif.dl.itc.u-tokyo.ac.jp/iiif/kunshujou/A00_6010/001/001_0044.tif/2056,3253,905,997/,300/0/default.jpg</v>
          </cell>
        </row>
        <row r="2368">
          <cell r="A2368" t="str">
            <v>16-A00-6010-13-53</v>
          </cell>
          <cell r="B2368" t="str">
            <v>https://iiif.dl.itc.u-tokyo.ac.jp/iiif/kunshujou/A00_6010/013/013_0023.tif/3832,2976,2935,1999/,300/0/default.jpg</v>
          </cell>
        </row>
        <row r="2369">
          <cell r="A2369" t="str">
            <v>16-A00-6010-4-429</v>
          </cell>
          <cell r="B2369" t="str">
            <v>https://iiif.dl.itc.u-tokyo.ac.jp/iiif/kunshujou/A00_6010/004/004_0053.tif/5234,2468,897,2061/,300/0/default.jpg</v>
          </cell>
        </row>
        <row r="2370">
          <cell r="A2370" t="str">
            <v>16-A00-6010-13-3</v>
          </cell>
          <cell r="B2370" t="str">
            <v>https://iiif.dl.itc.u-tokyo.ac.jp/iiif/kunshujou/A00_6010/013/013_0003.tif/5068,4187,1631,757/,300/0/default.jpg</v>
          </cell>
        </row>
        <row r="2371">
          <cell r="A2371" t="str">
            <v>16-A00-6010-6-98</v>
          </cell>
          <cell r="B2371" t="str">
            <v>https://iiif.dl.itc.u-tokyo.ac.jp/iiif/kunshujou/A00_6010/006/006_0070.tif/868,548,5301,4000/,300/0/default.jpg</v>
          </cell>
        </row>
        <row r="2372">
          <cell r="A2372" t="str">
            <v>16-A00-6010-5-67</v>
          </cell>
          <cell r="B2372" t="str">
            <v>https://iiif.dl.itc.u-tokyo.ac.jp/iiif/kunshujou/A00_6010/005/005_0021.tif/2974,3863,515,701/,300/0/default.jpg</v>
          </cell>
        </row>
        <row r="2373">
          <cell r="A2373" t="str">
            <v>16-A00-6010-13-117</v>
          </cell>
          <cell r="B2373" t="str">
            <v>https://iiif.dl.itc.u-tokyo.ac.jp/iiif/kunshujou/A00_6010/013/013_0039.tif/943,511,2630,1637/,300/0/default.jpg</v>
          </cell>
        </row>
        <row r="2374">
          <cell r="A2374" t="str">
            <v>16-A00-6010-12-91</v>
          </cell>
          <cell r="B2374" t="str">
            <v>https://iiif.dl.itc.u-tokyo.ac.jp/iiif/kunshujou/A00_6010/012/012_0015.tif/992,1525,664,2243/,300/0/default.jpg</v>
          </cell>
        </row>
        <row r="2375">
          <cell r="A2375" t="str">
            <v>16-A00-6010-4-350</v>
          </cell>
          <cell r="B2375" t="str">
            <v>https://iiif.dl.itc.u-tokyo.ac.jp/iiif/kunshujou/A00_6010/004/004_0043.tif/4018,2283,2018,2281/,300/0/default.jpg</v>
          </cell>
        </row>
        <row r="2376">
          <cell r="A2376" t="str">
            <v>16-A00-6010-9-44</v>
          </cell>
          <cell r="B2376" t="str">
            <v>https://iiif.dl.itc.u-tokyo.ac.jp/iiif/kunshujou/A00_6010/009/009_0010.tif/3865,3304,1370,1528/,300/0/default.jpg</v>
          </cell>
        </row>
        <row r="2377">
          <cell r="A2377" t="str">
            <v>16-A00-6010-12-117</v>
          </cell>
          <cell r="B2377" t="str">
            <v>https://iiif.dl.itc.u-tokyo.ac.jp/iiif/kunshujou/A00_6010/012/012_0024.tif/984,526,3298,2259/,300/0/default.jpg</v>
          </cell>
        </row>
        <row r="2378">
          <cell r="A2378" t="str">
            <v>16-A00-6010-3-19</v>
          </cell>
          <cell r="B2378" t="str">
            <v>https://iiif.dl.itc.u-tokyo.ac.jp/iiif/kunshujou/A00_6010/003/003_0008.tif/1051,1151,4639,3131/,300/0/default.jpg</v>
          </cell>
        </row>
        <row r="2379">
          <cell r="A2379" t="str">
            <v>16-A00-6010-1-24</v>
          </cell>
          <cell r="B2379" t="str">
            <v>https://iiif.dl.itc.u-tokyo.ac.jp/iiif/kunshujou/A00_6010/001/001_0005.tif/3334,3313,573,856/,300/0/default.jpg</v>
          </cell>
        </row>
        <row r="2380">
          <cell r="A2380" t="str">
            <v>16-A00-6010-4-215</v>
          </cell>
          <cell r="B2380" t="str">
            <v>https://iiif.dl.itc.u-tokyo.ac.jp/iiif/kunshujou/A00_6010/004/004_0025.tif/2221,1988,1029,1409/,300/0/default.jpg</v>
          </cell>
        </row>
        <row r="2381">
          <cell r="A2381" t="str">
            <v>16-A00-6010-3-117</v>
          </cell>
          <cell r="B2381" t="str">
            <v>https://iiif.dl.itc.u-tokyo.ac.jp/iiif/kunshujou/A00_6010/003/003_0038.tif/2801,1849,728,2559/,300/0/default.jpg</v>
          </cell>
        </row>
        <row r="2382">
          <cell r="A2382" t="str">
            <v>16-A00-6010-5-8</v>
          </cell>
          <cell r="B2382" t="str">
            <v>https://iiif.dl.itc.u-tokyo.ac.jp/iiif/kunshujou/A00_6010/005/005_0004.tif/3248,545,3000,1941/,300/0/default.jpg</v>
          </cell>
        </row>
        <row r="2383">
          <cell r="A2383" t="str">
            <v>16-A00-6010-10-43</v>
          </cell>
          <cell r="B2383" t="str">
            <v>https://iiif.dl.itc.u-tokyo.ac.jp/iiif/kunshujou/A00_6010/010/010_0009.tif/3614,533,1123,1638/,300/0/default.jpg</v>
          </cell>
        </row>
        <row r="2384">
          <cell r="A2384" t="str">
            <v>16-A00-6010-2-117</v>
          </cell>
          <cell r="B2384" t="str">
            <v>https://iiif.dl.itc.u-tokyo.ac.jp/iiif/kunshujou/A00_6010/002/002_0038.tif/913,555,1868,3887/,300/0/default.jpg</v>
          </cell>
        </row>
        <row r="2385">
          <cell r="A2385" t="str">
            <v>16-A00-6010-5-88</v>
          </cell>
          <cell r="B2385" t="str">
            <v>https://iiif.dl.itc.u-tokyo.ac.jp/iiif/kunshujou/A00_6010/005/005_0025.tif/3017,545,3210,2539/,300/0/default.jpg</v>
          </cell>
        </row>
        <row r="2386">
          <cell r="A2386" t="str">
            <v>16-A00-6010-5-66</v>
          </cell>
          <cell r="B2386" t="str">
            <v>https://iiif.dl.itc.u-tokyo.ac.jp/iiif/kunshujou/A00_6010/005/005_0021.tif/2892,3001,701,911/,300/0/default.jpg</v>
          </cell>
        </row>
        <row r="2387">
          <cell r="A2387" t="str">
            <v>16-A00-6010-13-116</v>
          </cell>
          <cell r="B2387" t="str">
            <v>https://iiif.dl.itc.u-tokyo.ac.jp/iiif/kunshujou/A00_6010/013/013_0039.tif/3999,3585,2341,1390/,300/0/default.jpg</v>
          </cell>
        </row>
        <row r="2388">
          <cell r="A2388" t="str">
            <v>16-A00-6010-9-45</v>
          </cell>
          <cell r="B2388" t="str">
            <v>https://iiif.dl.itc.u-tokyo.ac.jp/iiif/kunshujou/A00_6010/009/009_0010.tif/931,592,2177,2691/,300/0/default.jpg</v>
          </cell>
        </row>
        <row r="2389">
          <cell r="A2389" t="str">
            <v>16-A00-6010-12-90</v>
          </cell>
          <cell r="B2389" t="str">
            <v>https://iiif.dl.itc.u-tokyo.ac.jp/iiif/kunshujou/A00_6010/012/012_0015.tif/1674,2279,799,696/,300/0/default.jpg</v>
          </cell>
        </row>
        <row r="2390">
          <cell r="A2390" t="str">
            <v>16-A00-6010-4-351</v>
          </cell>
          <cell r="B2390" t="str">
            <v>https://iiif.dl.itc.u-tokyo.ac.jp/iiif/kunshujou/A00_6010/004/004_0043.tif/3474,2494,532,2049/,300/0/default.jpg</v>
          </cell>
        </row>
        <row r="2391">
          <cell r="A2391" t="str">
            <v>16-A00-6010-12-116</v>
          </cell>
          <cell r="B2391" t="str">
            <v>https://iiif.dl.itc.u-tokyo.ac.jp/iiif/kunshujou/A00_6010/012/012_0023.tif/3364,2049,2870,2433/,300/0/default.jpg</v>
          </cell>
        </row>
        <row r="2392">
          <cell r="A2392" t="str">
            <v>16-A00-6010-1-25</v>
          </cell>
          <cell r="B2392" t="str">
            <v>https://iiif.dl.itc.u-tokyo.ac.jp/iiif/kunshujou/A00_6010/001/001_0005.tif/2466,3308,838,1019/,300/0/default.jpg</v>
          </cell>
        </row>
        <row r="2393">
          <cell r="A2393" t="str">
            <v>16-A00-6010-3-18</v>
          </cell>
          <cell r="B2393" t="str">
            <v>https://iiif.dl.itc.u-tokyo.ac.jp/iiif/kunshujou/A00_6010/003/003_0007.tif/909,2831,802,1733/,300/0/default.jpg</v>
          </cell>
        </row>
        <row r="2394">
          <cell r="A2394" t="str">
            <v>16-A00-6010-4-214</v>
          </cell>
          <cell r="B2394" t="str">
            <v>https://iiif.dl.itc.u-tokyo.ac.jp/iiif/kunshujou/A00_6010/004/004_0025.tif/1127,715,895,1208/,300/0/default.jpg</v>
          </cell>
        </row>
        <row r="2395">
          <cell r="A2395" t="str">
            <v>16-A00-6010-3-116</v>
          </cell>
          <cell r="B2395" t="str">
            <v>https://iiif.dl.itc.u-tokyo.ac.jp/iiif/kunshujou/A00_6010/003/003_0038.tif/3620,2263,669,2221/,300/0/default.jpg</v>
          </cell>
        </row>
        <row r="2396">
          <cell r="A2396" t="str">
            <v>16-A00-6010-5-9</v>
          </cell>
          <cell r="B2396" t="str">
            <v>https://iiif.dl.itc.u-tokyo.ac.jp/iiif/kunshujou/A00_6010/005/005_0004.tif/3269,2474,2969,2078/,300/0/default.jpg</v>
          </cell>
        </row>
        <row r="2397">
          <cell r="A2397" t="str">
            <v>16-A00-6010-10-42</v>
          </cell>
          <cell r="B2397" t="str">
            <v>https://iiif.dl.itc.u-tokyo.ac.jp/iiif/kunshujou/A00_6010/010/010_0009.tif/4718,584,810,723/,300/0/default.jpg</v>
          </cell>
        </row>
        <row r="2398">
          <cell r="A2398" t="str">
            <v>16-A00-6010-2-116</v>
          </cell>
          <cell r="B2398" t="str">
            <v>https://iiif.dl.itc.u-tokyo.ac.jp/iiif/kunshujou/A00_6010/002/002_0038.tif/2782,548,3237,2952/,300/0/default.jpg</v>
          </cell>
        </row>
        <row r="2399">
          <cell r="A2399" t="str">
            <v>16-A00-6010-5-89</v>
          </cell>
          <cell r="B2399" t="str">
            <v>https://iiif.dl.itc.u-tokyo.ac.jp/iiif/kunshujou/A00_6010/005/005_0025.tif/5691,3555,504,672/,300/0/default.jpg</v>
          </cell>
        </row>
        <row r="2400">
          <cell r="A2400" t="str">
            <v>16-A00-6010-6-76</v>
          </cell>
          <cell r="B2400" t="str">
            <v>https://iiif.dl.itc.u-tokyo.ac.jp/iiif/kunshujou/A00_6010/006/006_0047.tif/1100,540,5032,3895/,300/0/default.jpg</v>
          </cell>
        </row>
        <row r="2401">
          <cell r="A2401" t="str">
            <v>16-A00-6010-11-80</v>
          </cell>
          <cell r="B2401" t="str">
            <v>https://iiif.dl.itc.u-tokyo.ac.jp/iiif/kunshujou/A00_6010/011/011_0068.tif/1356,1463,4450,3032/,300/0/default.jpg</v>
          </cell>
        </row>
        <row r="2402">
          <cell r="A2402" t="str">
            <v>16-A00-6010-2-35</v>
          </cell>
          <cell r="B2402" t="str">
            <v>https://iiif.dl.itc.u-tokyo.ac.jp/iiif/kunshujou/A00_6010/002/002_0013.tif/1474,546,4458,2971/,300/0/default.jpg</v>
          </cell>
        </row>
        <row r="2403">
          <cell r="A2403" t="str">
            <v>16-A00-6010-1-236</v>
          </cell>
          <cell r="B2403" t="str">
            <v>https://iiif.dl.itc.u-tokyo.ac.jp/iiif/kunshujou/A00_6010/001/001_0044.tif/2980,3228,407,1030/,300/0/default.jpg</v>
          </cell>
        </row>
        <row r="2404">
          <cell r="A2404" t="str">
            <v>16-A00-6010-13-52</v>
          </cell>
          <cell r="B2404" t="str">
            <v>https://iiif.dl.itc.u-tokyo.ac.jp/iiif/kunshujou/A00_6010/013/013_0023.tif/828,556,5914,2429/,300/0/default.jpg</v>
          </cell>
        </row>
        <row r="2405">
          <cell r="A2405" t="str">
            <v>16-A00-6010-13-52</v>
          </cell>
          <cell r="B2405" t="str">
            <v>https://iiif.dl.itc.u-tokyo.ac.jp/iiif/kunshujou/A00_6010/013/013_0024.tif/5565,534,1197,2437/,300/0/default.jpg</v>
          </cell>
        </row>
        <row r="2406">
          <cell r="A2406" t="str">
            <v>16-A00-6010-4-428</v>
          </cell>
          <cell r="B2406" t="str">
            <v>https://iiif.dl.itc.u-tokyo.ac.jp/iiif/kunshujou/A00_6010/004/004_0053.tif/5233,1667,773,798/,300/0/default.jpg</v>
          </cell>
        </row>
        <row r="2407">
          <cell r="A2407" t="str">
            <v>16-A00-6010-13-2</v>
          </cell>
          <cell r="B2407" t="str">
            <v>https://iiif.dl.itc.u-tokyo.ac.jp/iiif/kunshujou/A00_6010/013/013_0003.tif/3186,507,3494,3724/,300/0/default.jpg</v>
          </cell>
        </row>
        <row r="2408">
          <cell r="A2408" t="str">
            <v>16-A00-6010-1-72</v>
          </cell>
          <cell r="B2408" t="str">
            <v>https://iiif.dl.itc.u-tokyo.ac.jp/iiif/kunshujou/A00_6010/001/001_0012.tif/1115,3184,1160,1140/,300/0/default.jpg</v>
          </cell>
        </row>
        <row r="2409">
          <cell r="A2409" t="str">
            <v>16-A00-6010-12-141</v>
          </cell>
          <cell r="B2409" t="str">
            <v>https://iiif.dl.itc.u-tokyo.ac.jp/iiif/kunshujou/A00_6010/012/012_0028.tif/2237,3635,466,688/,300/0/default.jpg</v>
          </cell>
        </row>
        <row r="2410">
          <cell r="A2410" t="str">
            <v>16-A00-6010-9-12</v>
          </cell>
          <cell r="B2410" t="str">
            <v>https://iiif.dl.itc.u-tokyo.ac.jp/iiif/kunshujou/A00_6010/009/009_0005.tif/988,3678,733,1058/,300/0/default.jpg</v>
          </cell>
        </row>
        <row r="2411">
          <cell r="A2411" t="str">
            <v>16-A00-6010-4-306</v>
          </cell>
          <cell r="B2411" t="str">
            <v>https://iiif.dl.itc.u-tokyo.ac.jp/iiif/kunshujou/A00_6010/004/004_0035.tif/3600,555,1476,3945/,300/0/default.jpg</v>
          </cell>
        </row>
        <row r="2412">
          <cell r="A2412" t="str">
            <v>16-A00-6010-1-148</v>
          </cell>
          <cell r="B2412" t="str">
            <v>https://iiif.dl.itc.u-tokyo.ac.jp/iiif/kunshujou/A00_6010/001/001_0023.tif/1516,2348,1661,1954/,300/0/default.jpg</v>
          </cell>
        </row>
        <row r="2413">
          <cell r="A2413" t="str">
            <v>16-A00-6010-5-31</v>
          </cell>
          <cell r="B2413" t="str">
            <v>https://iiif.dl.itc.u-tokyo.ac.jp/iiif/kunshujou/A00_6010/005/005_0010.tif/1124,475,1093,3190/,300/0/default.jpg</v>
          </cell>
        </row>
        <row r="2414">
          <cell r="A2414" t="str">
            <v>16-A00-6010-10-148</v>
          </cell>
          <cell r="B2414" t="str">
            <v>https://iiif.dl.itc.u-tokyo.ac.jp/iiif/kunshujou/A00_6010/010/010_0040.tif/1035,681,2229,3747/,300/0/default.jpg</v>
          </cell>
        </row>
        <row r="2415">
          <cell r="A2415" t="str">
            <v>16-A00-6010-14-56</v>
          </cell>
          <cell r="B2415" t="str">
            <v>https://iiif.dl.itc.u-tokyo.ac.jp/iiif/kunshujou/A00_6010/014/014_0045.tif/3758,435,2737,1126/,300/0/default.jpg</v>
          </cell>
        </row>
        <row r="2416">
          <cell r="A2416" t="str">
            <v>16-A00-6010-12-28</v>
          </cell>
          <cell r="B2416" t="str">
            <v>https://iiif.dl.itc.u-tokyo.ac.jp/iiif/kunshujou/A00_6010/012/012_0008.tif/968,645,2592,3806/,300/0/default.jpg</v>
          </cell>
        </row>
        <row r="2417">
          <cell r="A2417" t="str">
            <v>16-A00-6010-10-15</v>
          </cell>
          <cell r="B2417" t="str">
            <v>https://iiif.dl.itc.u-tokyo.ac.jp/iiif/kunshujou/A00_6010/010/010_0004.tif/2536,2927,873,724/,300/0/default.jpg</v>
          </cell>
        </row>
        <row r="2418">
          <cell r="A2418" t="str">
            <v>16-A00-6010-3-141</v>
          </cell>
          <cell r="B2418" t="str">
            <v>https://iiif.dl.itc.u-tokyo.ac.jp/iiif/kunshujou/A00_6010/003/003_0045.tif/4726,3418,1187,956/,300/0/default.jpg</v>
          </cell>
        </row>
        <row r="2419">
          <cell r="A2419" t="str">
            <v>16-A00-6010-4-243</v>
          </cell>
          <cell r="B2419" t="str">
            <v>https://iiif.dl.itc.u-tokyo.ac.jp/iiif/kunshujou/A00_6010/004/004_0028.tif/4882,564,585,529/,300/0/default.jpg</v>
          </cell>
        </row>
        <row r="2420">
          <cell r="A2420" t="str">
            <v>16-A00-6010-2-62</v>
          </cell>
          <cell r="B2420" t="str">
            <v>https://iiif.dl.itc.u-tokyo.ac.jp/iiif/kunshujou/A00_6010/002/002_0021.tif/4314,538,1618,4370/,300/0/default.jpg</v>
          </cell>
        </row>
        <row r="2421">
          <cell r="A2421" t="str">
            <v>16-A00-6010-4-490</v>
          </cell>
          <cell r="B2421" t="str">
            <v>https://iiif.dl.itc.u-tokyo.ac.jp/iiif/kunshujou/A00_6010/004/004_0060.tif/5211,3075,1104,1442/,300/0/default.jpg</v>
          </cell>
        </row>
        <row r="2422">
          <cell r="A2422" t="str">
            <v>16-A00-6010-15-94</v>
          </cell>
          <cell r="B2422" t="str">
            <v>https://iiif.dl.itc.u-tokyo.ac.jp/iiif/kunshujou/A00_6010/015/015_0044.tif/924,573,1589,2694/,300/0/default.jpg</v>
          </cell>
        </row>
        <row r="2423">
          <cell r="A2423" t="str">
            <v>16-A00-6010-6-21</v>
          </cell>
          <cell r="B2423" t="str">
            <v>https://iiif.dl.itc.u-tokyo.ac.jp/iiif/kunshujou/A00_6010/006/006_0013.tif/3560,660,2571,3813/,300/0/default.jpg</v>
          </cell>
        </row>
        <row r="2424">
          <cell r="A2424" t="str">
            <v>16-A00-6010-4-185</v>
          </cell>
          <cell r="B2424" t="str">
            <v>https://iiif.dl.itc.u-tokyo.ac.jp/iiif/kunshujou/A00_6010/004/004_0023.tif/962,575,1003,1212/,300/0/default.jpg</v>
          </cell>
        </row>
        <row r="2425">
          <cell r="A2425" t="str">
            <v>16-A00-6010-1-261</v>
          </cell>
          <cell r="B2425" t="str">
            <v>https://iiif.dl.itc.u-tokyo.ac.jp/iiif/kunshujou/A00_6010/001/001_0048.tif/936,404,1894,2603/,300/0/default.jpg</v>
          </cell>
        </row>
        <row r="2426">
          <cell r="A2426" t="str">
            <v>16-A00-6010-11-38</v>
          </cell>
          <cell r="B2426" t="str">
            <v>https://iiif.dl.itc.u-tokyo.ac.jp/iiif/kunshujou/A00_6010/011/011_0038.tif/935,698,5114,2840/,300/0/default.jpg</v>
          </cell>
        </row>
        <row r="2427">
          <cell r="A2427" t="str">
            <v>16-A00-6010-11-38</v>
          </cell>
          <cell r="B2427" t="str">
            <v>https://iiif.dl.itc.u-tokyo.ac.jp/iiif/kunshujou/A00_6010/011/011_0039.tif/3356,808,2755,2777/,300/0/default.jpg</v>
          </cell>
        </row>
        <row r="2428">
          <cell r="A2428" t="str">
            <v>16-A00-6010-5-185</v>
          </cell>
          <cell r="B2428" t="str">
            <v>https://iiif.dl.itc.u-tokyo.ac.jp/iiif/kunshujou/A00_6010/005/005_0050.tif/1037,3050,544,640/,300/0/default.jpg</v>
          </cell>
        </row>
        <row r="2429">
          <cell r="A2429" t="str">
            <v>16-A00-6010-5-27</v>
          </cell>
          <cell r="B2429" t="str">
            <v>https://iiif.dl.itc.u-tokyo.ac.jp/iiif/kunshujou/A00_6010/005/005_0007.tif/959,753,1691,3578/,300/0/default.jpg</v>
          </cell>
        </row>
        <row r="2430">
          <cell r="A2430" t="str">
            <v>16-A00-6010-4-310</v>
          </cell>
          <cell r="B2430" t="str">
            <v>https://iiif.dl.itc.u-tokyo.ac.jp/iiif/kunshujou/A00_6010/004/004_0035.tif/951,712,1340,3563/,300/0/default.jpg</v>
          </cell>
        </row>
        <row r="2431">
          <cell r="A2431" t="str">
            <v>16-A00-6010-12-157</v>
          </cell>
          <cell r="B2431" t="str">
            <v>https://iiif.dl.itc.u-tokyo.ac.jp/iiif/kunshujou/A00_6010/012/012_0033.tif/984,1834,1132,2735/,300/0/default.jpg</v>
          </cell>
        </row>
        <row r="2432">
          <cell r="A2432" t="str">
            <v>16-A00-6010-3-59</v>
          </cell>
          <cell r="B2432" t="str">
            <v>https://iiif.dl.itc.u-tokyo.ac.jp/iiif/kunshujou/A00_6010/003/003_0023.tif/986,2396,1418,2093/,300/0/default.jpg</v>
          </cell>
        </row>
        <row r="2433">
          <cell r="A2433" t="str">
            <v>16-A00-6010-1-64</v>
          </cell>
          <cell r="B2433" t="str">
            <v>https://iiif.dl.itc.u-tokyo.ac.jp/iiif/kunshujou/A00_6010/001/001_0011.tif/2011,2406,1365,1863/,300/0/default.jpg</v>
          </cell>
        </row>
        <row r="2434">
          <cell r="A2434" t="str">
            <v>16-A00-6010-4-255</v>
          </cell>
          <cell r="B2434" t="str">
            <v>https://iiif.dl.itc.u-tokyo.ac.jp/iiif/kunshujou/A00_6010/004/004_0029.tif/5017,2228,818,1132/,300/0/default.jpg</v>
          </cell>
        </row>
        <row r="2435">
          <cell r="A2435" t="str">
            <v>16-A00-6010-3-157</v>
          </cell>
          <cell r="B2435" t="str">
            <v>https://iiif.dl.itc.u-tokyo.ac.jp/iiif/kunshujou/A00_6010/003/003_0048.tif/2089,1847,4079,2681/,300/0/default.jpg</v>
          </cell>
        </row>
        <row r="2436">
          <cell r="A2436" t="str">
            <v>16-A00-6010-14-40</v>
          </cell>
          <cell r="B2436" t="str">
            <v>https://iiif.dl.itc.u-tokyo.ac.jp/iiif/kunshujou/A00_6010/014/014_0040.tif/862,464,1294,2710/,300/0/default.jpg</v>
          </cell>
        </row>
        <row r="2437">
          <cell r="A2437" t="str">
            <v>16-A00-6010-6-37</v>
          </cell>
          <cell r="B2437" t="str">
            <v>https://iiif.dl.itc.u-tokyo.ac.jp/iiif/kunshujou/A00_6010/006/006_0021.tif/1019,761,4972,3615/,300/0/default.jpg</v>
          </cell>
        </row>
        <row r="2438">
          <cell r="A2438" t="str">
            <v>16-A00-6010-15-82</v>
          </cell>
          <cell r="B2438" t="str">
            <v>https://iiif.dl.itc.u-tokyo.ac.jp/iiif/kunshujou/A00_6010/015/015_0043.tif/5299,723,1173,940/,300/0/default.jpg</v>
          </cell>
        </row>
        <row r="2439">
          <cell r="A2439" t="str">
            <v>16-A00-6010-12-6</v>
          </cell>
          <cell r="B2439" t="str">
            <v>https://iiif.dl.itc.u-tokyo.ac.jp/iiif/kunshujou/A00_6010/012/012_0004.tif/1827,769,4394,3690/,300/0/default.jpg</v>
          </cell>
        </row>
        <row r="2440">
          <cell r="A2440" t="str">
            <v>16-A00-6010-4-486</v>
          </cell>
          <cell r="B2440" t="str">
            <v>https://iiif.dl.itc.u-tokyo.ac.jp/iiif/kunshujou/A00_6010/004/004_0059.tif/4431,3503,1742,1046/,300/0/default.jpg</v>
          </cell>
        </row>
        <row r="2441">
          <cell r="A2441" t="str">
            <v>16-A00-6010-8-29</v>
          </cell>
          <cell r="B2441" t="str">
            <v>https://iiif.dl.itc.u-tokyo.ac.jp/iiif/kunshujou/A00_6010/008/008_0014.tif/4617,526,795,1611/,300/0/default.jpg</v>
          </cell>
        </row>
        <row r="2442">
          <cell r="A2442" t="str">
            <v>16-A00-6010-2-74</v>
          </cell>
          <cell r="B2442" t="str">
            <v>https://iiif.dl.itc.u-tokyo.ac.jp/iiif/kunshujou/A00_6010/002/002_0025.tif/836,2251,2702,2216/,300/0/default.jpg</v>
          </cell>
        </row>
        <row r="2443">
          <cell r="A2443" t="str">
            <v>16-A00-6010-5-193</v>
          </cell>
          <cell r="B2443" t="str">
            <v>https://iiif.dl.itc.u-tokyo.ac.jp/iiif/kunshujou/A00_6010/005/005_0053.tif/4673,650,1344,2665/,300/0/default.jpg</v>
          </cell>
        </row>
        <row r="2444">
          <cell r="A2444" t="str">
            <v>16-A00-6010-13-13</v>
          </cell>
          <cell r="B2444" t="str">
            <v>https://iiif.dl.itc.u-tokyo.ac.jp/iiif/kunshujou/A00_6010/013/013_0005.tif/874,523,1071,3080/,300/0/default.jpg</v>
          </cell>
        </row>
        <row r="2445">
          <cell r="A2445" t="str">
            <v>16-A00-6010-4-193</v>
          </cell>
          <cell r="B2445" t="str">
            <v>https://iiif.dl.itc.u-tokyo.ac.jp/iiif/kunshujou/A00_6010/004/004_0024.tif/3550,2748,1275,1811/,300/0/default.jpg</v>
          </cell>
        </row>
        <row r="2446">
          <cell r="A2446" t="str">
            <v>16-A00-6010-4-469</v>
          </cell>
          <cell r="B2446" t="str">
            <v>https://iiif.dl.itc.u-tokyo.ac.jp/iiif/kunshujou/A00_6010/004/004_0056.tif/3793,3724,515,739/,300/0/default.jpg</v>
          </cell>
        </row>
        <row r="2447">
          <cell r="A2447" t="str">
            <v>16-A00-6010-1-33</v>
          </cell>
          <cell r="B2447" t="str">
            <v>https://iiif.dl.itc.u-tokyo.ac.jp/iiif/kunshujou/A00_6010/001/001_0006.tif/3437,2979,860,1189/,300/0/default.jpg</v>
          </cell>
        </row>
        <row r="2448">
          <cell r="A2448" t="str">
            <v>16-A00-6010-12-100</v>
          </cell>
          <cell r="B2448" t="str">
            <v>https://iiif.dl.itc.u-tokyo.ac.jp/iiif/kunshujou/A00_6010/012/012_0019.tif/992,557,2616,3980/,300/0/default.jpg</v>
          </cell>
        </row>
        <row r="2449">
          <cell r="A2449" t="str">
            <v>16-A00-6010-4-347</v>
          </cell>
          <cell r="B2449" t="str">
            <v>https://iiif.dl.itc.u-tokyo.ac.jp/iiif/kunshujou/A00_6010/004/004_0042.tif/3605,2764,1582,1823/,300/0/default.jpg</v>
          </cell>
        </row>
        <row r="2450">
          <cell r="A2450" t="str">
            <v>16-A00-6010-12-86</v>
          </cell>
          <cell r="B2450" t="str">
            <v>https://iiif.dl.itc.u-tokyo.ac.jp/iiif/kunshujou/A00_6010/012/012_0015.tif/2545,595,462,1351/,300/0/default.jpg</v>
          </cell>
        </row>
        <row r="2451">
          <cell r="A2451" t="str">
            <v>16-A00-6010-9-53</v>
          </cell>
          <cell r="B2451" t="str">
            <v>https://iiif.dl.itc.u-tokyo.ac.jp/iiif/kunshujou/A00_6010/009/009_0011.tif/1068,2183,939,1137/,300/0/default.jpg</v>
          </cell>
        </row>
        <row r="2452">
          <cell r="A2452" t="str">
            <v>16-A00-6010-13-100</v>
          </cell>
          <cell r="B2452" t="str">
            <v>https://iiif.dl.itc.u-tokyo.ac.jp/iiif/kunshujou/A00_6010/013/013_0036.tif/1170,2131,2243,1394/,300/0/default.jpg</v>
          </cell>
        </row>
        <row r="2453">
          <cell r="A2453" t="str">
            <v>16-A00-6010-9-9</v>
          </cell>
          <cell r="B2453" t="str">
            <v>https://iiif.dl.itc.u-tokyo.ac.jp/iiif/kunshujou/A00_6010/009/009_0005.tif/3835,3575,947,1168/,300/0/default.jpg</v>
          </cell>
        </row>
        <row r="2454">
          <cell r="A2454" t="str">
            <v>16-A00-6010-1-109</v>
          </cell>
          <cell r="B2454" t="str">
            <v>https://iiif.dl.itc.u-tokyo.ac.jp/iiif/kunshujou/A00_6010/001/001_0017.tif/4863,3467,695,864/,300/0/default.jpg</v>
          </cell>
        </row>
        <row r="2455">
          <cell r="A2455" t="str">
            <v>16-A00-6010-5-70</v>
          </cell>
          <cell r="B2455" t="str">
            <v>https://iiif.dl.itc.u-tokyo.ac.jp/iiif/kunshujou/A00_6010/005/005_0021.tif/2322,4061,573,480/,300/0/default.jpg</v>
          </cell>
        </row>
        <row r="2456">
          <cell r="A2456" t="str">
            <v>16-A00-6010-10-109</v>
          </cell>
          <cell r="B2456" t="str">
            <v>https://iiif.dl.itc.u-tokyo.ac.jp/iiif/kunshujou/A00_6010/010/010_0026.tif/2589,2424,460,401/,300/0/default.jpg</v>
          </cell>
        </row>
        <row r="2457">
          <cell r="A2457" t="str">
            <v>16-A00-6010-5-202</v>
          </cell>
          <cell r="B2457" t="str">
            <v>https://iiif.dl.itc.u-tokyo.ac.jp/iiif/kunshujou/A00_6010/005/005_0057.tif/1025,786,2581,3147/,300/0/default.jpg</v>
          </cell>
        </row>
        <row r="2458">
          <cell r="A2458" t="str">
            <v>16-A00-6010-14-17</v>
          </cell>
          <cell r="B2458" t="str">
            <v>https://iiif.dl.itc.u-tokyo.ac.jp/iiif/kunshujou/A00_6010/014/014_0020.tif/962,3073,2696,1911/,300/0/default.jpg</v>
          </cell>
        </row>
        <row r="2459">
          <cell r="A2459" t="str">
            <v>16-A00-6010-2-100</v>
          </cell>
          <cell r="B2459" t="str">
            <v>https://iiif.dl.itc.u-tokyo.ac.jp/iiif/kunshujou/A00_6010/002/002_0032.tif/4937,3226,649,1240/,300/0/default.jpg</v>
          </cell>
        </row>
        <row r="2460">
          <cell r="A2460" t="str">
            <v>16-A00-6010-10-54</v>
          </cell>
          <cell r="B2460" t="str">
            <v>https://iiif.dl.itc.u-tokyo.ac.jp/iiif/kunshujou/A00_6010/010/010_0010.tif/2738,533,738,1658/,300/0/default.jpg</v>
          </cell>
        </row>
        <row r="2461">
          <cell r="A2461" t="str">
            <v>16-A00-6010-12-69</v>
          </cell>
          <cell r="B2461" t="str">
            <v>https://iiif.dl.itc.u-tokyo.ac.jp/iiif/kunshujou/A00_6010/012/012_0014.tif/990,571,1128,1057/,300/0/default.jpg</v>
          </cell>
        </row>
        <row r="2462">
          <cell r="A2462" t="str">
            <v>16-A00-6010-3-100</v>
          </cell>
          <cell r="B2462" t="str">
            <v>https://iiif.dl.itc.u-tokyo.ac.jp/iiif/kunshujou/A00_6010/003/003_0036.tif/4729,2525,1361,1857/,300/0/default.jpg</v>
          </cell>
        </row>
        <row r="2463">
          <cell r="A2463" t="str">
            <v>16-A00-6010-4-202</v>
          </cell>
          <cell r="B2463" t="str">
            <v>https://iiif.dl.itc.u-tokyo.ac.jp/iiif/kunshujou/A00_6010/004/004_0025.tif/5475,548,545,706/,300/0/default.jpg</v>
          </cell>
        </row>
        <row r="2464">
          <cell r="A2464" t="str">
            <v>16-A00-6010-2-23</v>
          </cell>
          <cell r="B2464" t="str">
            <v>https://iiif.dl.itc.u-tokyo.ac.jp/iiif/kunshujou/A00_6010/002/002_0006.tif/1270,553,593,1341/,300/0/default.jpg</v>
          </cell>
        </row>
        <row r="2465">
          <cell r="A2465" t="str">
            <v>16-A00-6010-11-96</v>
          </cell>
          <cell r="B2465" t="str">
            <v>https://iiif.dl.itc.u-tokyo.ac.jp/iiif/kunshujou/A00_6010/011/011_0081.tif/2171,390,1356,2065/,300/0/default.jpg</v>
          </cell>
        </row>
        <row r="2466">
          <cell r="A2466" t="str">
            <v>16-A00-6010-6-60</v>
          </cell>
          <cell r="B2466" t="str">
            <v>https://iiif.dl.itc.u-tokyo.ac.jp/iiif/kunshujou/A00_6010/006/006_0031.tif/1025,526,1299,4022/,300/0/default.jpg</v>
          </cell>
        </row>
        <row r="2467">
          <cell r="A2467" t="str">
            <v>16-A00-6010-11-79</v>
          </cell>
          <cell r="B2467" t="str">
            <v>https://iiif.dl.itc.u-tokyo.ac.jp/iiif/kunshujou/A00_6010/011/011_0067.tif/1295,3108,1493,1460/,300/0/default.jpg</v>
          </cell>
        </row>
        <row r="2468">
          <cell r="A2468" t="str">
            <v>16-A00-6010-13-44</v>
          </cell>
          <cell r="B2468" t="str">
            <v>https://iiif.dl.itc.u-tokyo.ac.jp/iiif/kunshujou/A00_6010/013/013_0019.tif/911,511,2608,3650/,300/0/default.jpg</v>
          </cell>
        </row>
        <row r="2469">
          <cell r="A2469" t="str">
            <v>16-A00-6010-1-220</v>
          </cell>
          <cell r="B2469" t="str">
            <v>https://iiif.dl.itc.u-tokyo.ac.jp/iiif/kunshujou/A00_6010/001/001_0042.tif/4421,427,1449,2947/,300/0/default.jpg</v>
          </cell>
        </row>
        <row r="2470">
          <cell r="A2470" t="str">
            <v>16-A00-6010-12-12</v>
          </cell>
          <cell r="B2470" t="str">
            <v>https://iiif.dl.itc.u-tokyo.ac.jp/iiif/kunshujou/A00_6010/012/012_0005.tif/1065,553,1782,2135/,300/0/default.jpg</v>
          </cell>
        </row>
        <row r="2471">
          <cell r="A2471" t="str">
            <v>16-A00-6010-11-3</v>
          </cell>
          <cell r="B2471" t="str">
            <v>https://iiif.dl.itc.u-tokyo.ac.jp/iiif/kunshujou/A00_6010/011/011_0003.tif/1144,2044,3282,2302/,300/0/default.jpg</v>
          </cell>
        </row>
        <row r="2472">
          <cell r="A2472" t="str">
            <v>16-A00-6010-12-194</v>
          </cell>
          <cell r="B2472" t="str">
            <v>https://iiif.dl.itc.u-tokyo.ac.jp/iiif/kunshujou/A00_6010/012/012_0057.tif/3364,557,2584,4051/,300/0/default.jpg</v>
          </cell>
        </row>
        <row r="2473">
          <cell r="A2473" t="str">
            <v>16-A00-6010-4-279</v>
          </cell>
          <cell r="B2473" t="str">
            <v>https://iiif.dl.itc.u-tokyo.ac.jp/iiif/kunshujou/A00_6010/004/004_0030.tif/992,2573,1114,874/,300/0/default.jpg</v>
          </cell>
        </row>
        <row r="2474">
          <cell r="A2474" t="str">
            <v>16-A00-6010-3-194</v>
          </cell>
          <cell r="B2474" t="str">
            <v>https://iiif.dl.itc.u-tokyo.ac.jp/iiif/kunshujou/A00_6010/003/003_0061.tif/3963,568,2147,3248/,300/0/default.jpg</v>
          </cell>
        </row>
        <row r="2475">
          <cell r="A2475" t="str">
            <v>16-A00-6010-3-75</v>
          </cell>
          <cell r="B2475" t="str">
            <v>https://iiif.dl.itc.u-tokyo.ac.jp/iiif/kunshujou/A00_6010/003/003_0028.tif/1081,2538,2240,1885/,300/0/default.jpg</v>
          </cell>
        </row>
        <row r="2476">
          <cell r="A2476" t="str">
            <v>16-A00-6010-1-48</v>
          </cell>
          <cell r="B2476" t="str">
            <v>https://iiif.dl.itc.u-tokyo.ac.jp/iiif/kunshujou/A00_6010/001/001_0008.tif/4777,3516,228,765/,300/0/default.jpg</v>
          </cell>
        </row>
        <row r="2477">
          <cell r="A2477" t="str">
            <v>16-A00-6010-4-296</v>
          </cell>
          <cell r="B2477" t="str">
            <v>https://iiif.dl.itc.u-tokyo.ac.jp/iiif/kunshujou/A00_6010/004/004_0033.tif/2292,671,669,1686/,300/0/default.jpg</v>
          </cell>
        </row>
        <row r="2478">
          <cell r="A2478" t="str">
            <v>16-A00-6010-9-28</v>
          </cell>
          <cell r="B2478" t="str">
            <v>https://iiif.dl.itc.u-tokyo.ac.jp/iiif/kunshujou/A00_6010/009/009_0008.tif/5330,728,1453,4086/,300/0/default.jpg</v>
          </cell>
        </row>
        <row r="2479">
          <cell r="A2479" t="str">
            <v>16-A00-6010-14-83</v>
          </cell>
          <cell r="B2479" t="str">
            <v>https://iiif.dl.itc.u-tokyo.ac.jp/iiif/kunshujou/A00_6010/014/014_0049.tif/940,1211,1589,3698/,300/0/default.jpg</v>
          </cell>
        </row>
        <row r="2480">
          <cell r="A2480" t="str">
            <v>16-A00-6010-1-172</v>
          </cell>
          <cell r="B2480" t="str">
            <v>https://iiif.dl.itc.u-tokyo.ac.jp/iiif/kunshujou/A00_6010/001/001_0030.tif/873,3359,612,936/,300/0/default.jpg</v>
          </cell>
        </row>
        <row r="2481">
          <cell r="A2481" t="str">
            <v>16-A00-6010-7-36</v>
          </cell>
          <cell r="B2481" t="str">
            <v>https://iiif.dl.itc.u-tokyo.ac.jp/iiif/kunshujou/A00_6010/007/007_0022.tif/987,578,2496,3947/,300/0/default.jpg</v>
          </cell>
        </row>
        <row r="2482">
          <cell r="A2482" t="str">
            <v>16-A00-6010-15-41</v>
          </cell>
          <cell r="B2482" t="str">
            <v>https://iiif.dl.itc.u-tokyo.ac.jp/iiif/kunshujou/A00_6010/015/015_0019.tif/926,2995,2706,1936/,300/0/default.jpg</v>
          </cell>
        </row>
        <row r="2483">
          <cell r="A2483" t="str">
            <v>16-A00-6010-15-150</v>
          </cell>
          <cell r="B2483" t="str">
            <v>https://iiif.dl.itc.u-tokyo.ac.jp/iiif/kunshujou/A00_6010/015/015_0060.tif/4342,2326,2083,1500/,300/0/default.jpg</v>
          </cell>
        </row>
        <row r="2484">
          <cell r="A2484" t="str">
            <v>16-A00-6010-4-445</v>
          </cell>
          <cell r="B2484" t="str">
            <v>https://iiif.dl.itc.u-tokyo.ac.jp/iiif/kunshujou/A00_6010/004/004_0054.tif/1868,1385,1618,3094/,300/0/default.jpg</v>
          </cell>
        </row>
        <row r="2485">
          <cell r="A2485" t="str">
            <v>16-A00-6010-7-8</v>
          </cell>
          <cell r="B2485" t="str">
            <v>https://iiif.dl.itc.u-tokyo.ac.jp/iiif/kunshujou/A00_6010/007/007_0006.tif/3652,549,2641,4012/,300/0/default.jpg</v>
          </cell>
        </row>
        <row r="2486">
          <cell r="A2486" t="str">
            <v>16-A00-6010-5-150</v>
          </cell>
          <cell r="B2486" t="str">
            <v>https://iiif.dl.itc.u-tokyo.ac.jp/iiif/kunshujou/A00_6010/005/005_0039.tif/5302,235,956,5265/,300/0/default.jpg</v>
          </cell>
        </row>
        <row r="2487">
          <cell r="A2487" t="str">
            <v>16-A00-6010-2-58</v>
          </cell>
          <cell r="B2487" t="str">
            <v>https://iiif.dl.itc.u-tokyo.ac.jp/iiif/kunshujou/A00_6010/002/002_0020.tif/3775,553,2119,1550/,300/0/default.jpg</v>
          </cell>
        </row>
        <row r="2488">
          <cell r="A2488" t="str">
            <v>16-A00-6010-4-150</v>
          </cell>
          <cell r="B2488" t="str">
            <v>https://iiif.dl.itc.u-tokyo.ac.jp/iiif/kunshujou/A00_6010/004/004_0019.tif/1013,2297,1097,2283/,300/0/default.jpg</v>
          </cell>
        </row>
        <row r="2489">
          <cell r="A2489" t="str">
            <v>16-A00-6010-4-26</v>
          </cell>
          <cell r="B2489" t="str">
            <v>https://iiif.dl.itc.u-tokyo.ac.jp/iiif/kunshujou/A00_6010/004/004_0006.tif/3656,2901,1353,1681/,300/0/default.jpg</v>
          </cell>
        </row>
        <row r="2490">
          <cell r="A2490" t="str">
            <v>16-A00-6010-4-500</v>
          </cell>
          <cell r="B2490" t="str">
            <v>https://iiif.dl.itc.u-tokyo.ac.jp/iiif/kunshujou/A00_6010/004/004_0061.tif/1183,1287,2027,3332/,300/0/default.jpg</v>
          </cell>
        </row>
        <row r="2491">
          <cell r="A2491" t="str">
            <v>16-A00-6010-9-136</v>
          </cell>
          <cell r="B2491" t="str">
            <v>https://iiif.dl.itc.u-tokyo.ac.jp/iiif/kunshujou/A00_6010/009/009_0030.tif/3849,758,1845,2627/,300/0/default.jpg</v>
          </cell>
        </row>
        <row r="2492">
          <cell r="A2492" t="str">
            <v>16-A00-6010-4-384</v>
          </cell>
          <cell r="B2492" t="str">
            <v>https://iiif.dl.itc.u-tokyo.ac.jp/iiif/kunshujou/A00_6010/004/004_0046.tif/2858,3497,657,1012/,300/0/default.jpg</v>
          </cell>
        </row>
        <row r="2493">
          <cell r="A2493" t="str">
            <v>16-A00-6010-15-4</v>
          </cell>
          <cell r="B2493" t="str">
            <v>https://iiif.dl.itc.u-tokyo.ac.jp/iiif/kunshujou/A00_6010/015/015_0002.tif/987,3272,2651,1595/,300/0/default.jpg</v>
          </cell>
        </row>
        <row r="2494">
          <cell r="A2494" t="str">
            <v>16-A00-6010-10-78</v>
          </cell>
          <cell r="B2494" t="str">
            <v>https://iiif.dl.itc.u-tokyo.ac.jp/iiif/kunshujou/A00_6010/010/010_0017.tif/4293,548,1688,2549/,300/0/default.jpg</v>
          </cell>
        </row>
        <row r="2495">
          <cell r="A2495" t="str">
            <v>16-A00-6010-12-45</v>
          </cell>
          <cell r="B2495" t="str">
            <v>https://iiif.dl.itc.u-tokyo.ac.jp/iiif/kunshujou/A00_6010/012/012_0010.tif/1481,485,641,1047/,300/0/default.jpg</v>
          </cell>
        </row>
        <row r="2496">
          <cell r="A2496" t="str">
            <v>16-A00-6010-9-90</v>
          </cell>
          <cell r="B2496" t="str">
            <v>https://iiif.dl.itc.u-tokyo.ac.jp/iiif/kunshujou/A00_6010/009/009_0017.tif/1999,2719,888,1615/,300/0/default.jpg</v>
          </cell>
        </row>
        <row r="2497">
          <cell r="A2497" t="str">
            <v>16-A00-6010-10-125</v>
          </cell>
          <cell r="B2497" t="str">
            <v>https://iiif.dl.itc.u-tokyo.ac.jp/iiif/kunshujou/A00_6010/010/010_0033.tif/3474,539,2466,2231/,300/0/default.jpg</v>
          </cell>
        </row>
        <row r="2498">
          <cell r="A2498" t="str">
            <v>16-A00-6010-7-61</v>
          </cell>
          <cell r="B2498" t="str">
            <v>https://iiif.dl.itc.u-tokyo.ac.jp/iiif/kunshujou/A00_6010/007/007_0037.tif/949,662,2669,3719/,300/0/default.jpg</v>
          </cell>
        </row>
        <row r="2499">
          <cell r="A2499" t="str">
            <v>16-A00-6010-1-125</v>
          </cell>
          <cell r="B2499" t="str">
            <v>https://iiif.dl.itc.u-tokyo.ac.jp/iiif/kunshujou/A00_6010/001/001_0020.tif/1156,585,2940,2467/,300/0/default.jpg</v>
          </cell>
        </row>
        <row r="2500">
          <cell r="A2500" t="str">
            <v>16-A00-6010-10-97</v>
          </cell>
          <cell r="B2500" t="str">
            <v>https://iiif.dl.itc.u-tokyo.ac.jp/iiif/kunshujou/A00_6010/010/010_0022.tif/1124,538,1781,2434/,300/0/default.jpg</v>
          </cell>
        </row>
        <row r="2501">
          <cell r="A2501" t="str">
            <v>16-A00-6010-3-22</v>
          </cell>
          <cell r="B2501" t="str">
            <v>https://iiif.dl.itc.u-tokyo.ac.jp/iiif/kunshujou/A00_6010/003/003_0009.tif/4007,2884,2049,1588/,300/0/default.jpg</v>
          </cell>
        </row>
        <row r="2502">
          <cell r="A2502" t="str">
            <v>16-A00-6010-14-107</v>
          </cell>
          <cell r="B2502" t="str">
            <v>https://iiif.dl.itc.u-tokyo.ac.jp/iiif/kunshujou/A00_6010/014/014_0053.tif/1009,817,2694,4041/,300/0/default.jpg</v>
          </cell>
        </row>
        <row r="2503">
          <cell r="A2503" t="str">
            <v>16-A00-6010-11-55</v>
          </cell>
          <cell r="B2503" t="str">
            <v>https://iiif.dl.itc.u-tokyo.ac.jp/iiif/kunshujou/A00_6010/011/011_0061.tif/2940,533,3192,4217/,300/0/default.jpg</v>
          </cell>
        </row>
        <row r="2504">
          <cell r="A2504" t="str">
            <v>16-A00-6010-13-68</v>
          </cell>
          <cell r="B2504" t="str">
            <v>https://iiif.dl.itc.u-tokyo.ac.jp/iiif/kunshujou/A00_6010/013/013_0031.tif/3957,2005,2638,1492/,300/0/default.jpg</v>
          </cell>
        </row>
        <row r="2505">
          <cell r="A2505" t="str">
            <v>16-A00-6010-12-205</v>
          </cell>
          <cell r="B2505" t="str">
            <v>https://iiif.dl.itc.u-tokyo.ac.jp/iiif/kunshujou/A00_6010/012/012_0066.tif/4657,2786,1212,1553/,300/0/default.jpg</v>
          </cell>
        </row>
        <row r="2506">
          <cell r="A2506" t="str">
            <v>16-A00-6010-15-107</v>
          </cell>
          <cell r="B2506" t="str">
            <v>https://iiif.dl.itc.u-tokyo.ac.jp/iiif/kunshujou/A00_6010/015/015_0048.tif/3777,598,2697,2288/,300/0/default.jpg</v>
          </cell>
        </row>
        <row r="2507">
          <cell r="A2507" t="str">
            <v>16-A00-6010-15-16</v>
          </cell>
          <cell r="B2507" t="str">
            <v>https://iiif.dl.itc.u-tokyo.ac.jp/iiif/kunshujou/A00_6010/015/015_0008.tif/3230,590,3224,4244/,300/0/default.jpg</v>
          </cell>
        </row>
        <row r="2508">
          <cell r="A2508" t="str">
            <v>16-A00-6010-4-412</v>
          </cell>
          <cell r="B2508" t="str">
            <v>https://iiif.dl.itc.u-tokyo.ac.jp/iiif/kunshujou/A00_6010/004/004_0050.tif/1078,1590,1873,2869/,300/0/default.jpg</v>
          </cell>
        </row>
        <row r="2509">
          <cell r="A2509" t="str">
            <v>16-A00-6010-4-71</v>
          </cell>
          <cell r="B2509" t="str">
            <v>https://iiif.dl.itc.u-tokyo.ac.jp/iiif/kunshujou/A00_6010/004/004_0011.tif/887,620,2550,1977/,300/0/default.jpg</v>
          </cell>
        </row>
        <row r="2510">
          <cell r="A2510" t="str">
            <v>16-A00-6010-4-107</v>
          </cell>
          <cell r="B2510" t="str">
            <v>https://iiif.dl.itc.u-tokyo.ac.jp/iiif/kunshujou/A00_6010/004/004_0015.tif/2994,828,383,772/,300/0/default.jpg</v>
          </cell>
        </row>
        <row r="2511">
          <cell r="A2511" t="str">
            <v>16-A00-6010-13-87</v>
          </cell>
          <cell r="B2511" t="str">
            <v>https://iiif.dl.itc.u-tokyo.ac.jp/iiif/kunshujou/A00_6010/013/013_0034.tif/951,494,2545,1654/,300/0/default.jpg</v>
          </cell>
        </row>
        <row r="2512">
          <cell r="A2512" t="str">
            <v>16-A00-6010-8-52</v>
          </cell>
          <cell r="B2512" t="str">
            <v>https://iiif.dl.itc.u-tokyo.ac.jp/iiif/kunshujou/A00_6010/008/008_0018.tif/2571,2637,1083,1207/,300/0/default.jpg</v>
          </cell>
        </row>
        <row r="2513">
          <cell r="A2513" t="str">
            <v>16-A00-6010-5-107</v>
          </cell>
          <cell r="B2513" t="str">
            <v>https://iiif.dl.itc.u-tokyo.ac.jp/iiif/kunshujou/A00_6010/005/005_0028.tif/3892,532,1100,2521/,300/0/default.jpg</v>
          </cell>
        </row>
        <row r="2514">
          <cell r="A2514" t="str">
            <v>16-A00-6010-10-133</v>
          </cell>
          <cell r="B2514" t="str">
            <v>https://iiif.dl.itc.u-tokyo.ac.jp/iiif/kunshujou/A00_6010/010/010_0034.tif/1104,528,695,2153/,300/0/default.jpg</v>
          </cell>
        </row>
        <row r="2515">
          <cell r="A2515" t="str">
            <v>16-A00-6010-7-98</v>
          </cell>
          <cell r="B2515" t="str">
            <v>https://iiif.dl.itc.u-tokyo.ac.jp/iiif/kunshujou/A00_6010/007/007_0063.tif/980,593,2608,2691/,300/0/default.jpg</v>
          </cell>
        </row>
        <row r="2516">
          <cell r="A2516" t="str">
            <v>16-A00-6010-9-86</v>
          </cell>
          <cell r="B2516" t="str">
            <v>https://iiif.dl.itc.u-tokyo.ac.jp/iiif/kunshujou/A00_6010/009/009_0017.tif/5828,3820,884,986/,300/0/default.jpg</v>
          </cell>
        </row>
        <row r="2517">
          <cell r="A2517" t="str">
            <v>16-A00-6010-12-53</v>
          </cell>
          <cell r="B2517" t="str">
            <v>https://iiif.dl.itc.u-tokyo.ac.jp/iiif/kunshujou/A00_6010/012/012_0012.tif/944,573,5249,3964/,300/0/default.jpg</v>
          </cell>
        </row>
        <row r="2518">
          <cell r="A2518" t="str">
            <v>16-A00-6010-4-392</v>
          </cell>
          <cell r="B2518" t="str">
            <v>https://iiif.dl.itc.u-tokyo.ac.jp/iiif/kunshujou/A00_6010/004/004_0047.tif/4410,3514,858,1032/,300/0/default.jpg</v>
          </cell>
        </row>
        <row r="2519">
          <cell r="A2519" t="str">
            <v>16-A00-6010-9-120</v>
          </cell>
          <cell r="B2519" t="str">
            <v>https://iiif.dl.itc.u-tokyo.ac.jp/iiif/kunshujou/A00_6010/009/009_0024.tif/1091,704,1224,3185/,300/0/default.jpg</v>
          </cell>
        </row>
        <row r="2520">
          <cell r="A2520" t="str">
            <v>16-A00-6010-4-238</v>
          </cell>
          <cell r="B2520" t="str">
            <v>https://iiif.dl.itc.u-tokyo.ac.jp/iiif/kunshujou/A00_6010/004/004_0027.tif/2696,1880,632,612/,300/0/default.jpg</v>
          </cell>
        </row>
        <row r="2521">
          <cell r="A2521" t="str">
            <v>16-A00-6010-3-34</v>
          </cell>
          <cell r="B2521" t="str">
            <v>https://iiif.dl.itc.u-tokyo.ac.jp/iiif/kunshujou/A00_6010/003/003_0014.tif/1108,3310,2175,1089/,300/0/default.jpg</v>
          </cell>
        </row>
        <row r="2522">
          <cell r="A2522" t="str">
            <v>16-A00-6010-10-81</v>
          </cell>
          <cell r="B2522" t="str">
            <v>https://iiif.dl.itc.u-tokyo.ac.jp/iiif/kunshujou/A00_6010/010/010_0017.tif/1129,645,2309,3813/,300/0/default.jpg</v>
          </cell>
        </row>
        <row r="2523">
          <cell r="A2523" t="str">
            <v>16-A00-6010-9-69</v>
          </cell>
          <cell r="B2523" t="str">
            <v>https://iiif.dl.itc.u-tokyo.ac.jp/iiif/kunshujou/A00_6010/009/009_0014.tif/1018,734,3047,4035/,300/0/default.jpg</v>
          </cell>
        </row>
        <row r="2524">
          <cell r="A2524" t="str">
            <v>16-A00-6010-10-7</v>
          </cell>
          <cell r="B2524" t="str">
            <v>https://iiif.dl.itc.u-tokyo.ac.jp/iiif/kunshujou/A00_6010/010/010_0003.tif/1025,2089,1658,2421/,300/0/default.jpg</v>
          </cell>
        </row>
        <row r="2525">
          <cell r="A2525" t="str">
            <v>16-A00-6010-7-77</v>
          </cell>
          <cell r="B2525" t="str">
            <v>https://iiif.dl.itc.u-tokyo.ac.jp/iiif/kunshujou/A00_6010/007/007_0048.tif/1002,578,5211,3925/,300/0/default.jpg</v>
          </cell>
        </row>
        <row r="2526">
          <cell r="A2526" t="str">
            <v>16-A00-6010-1-133</v>
          </cell>
          <cell r="B2526" t="str">
            <v>https://iiif.dl.itc.u-tokyo.ac.jp/iiif/kunshujou/A00_6010/001/001_0020.tif/917,3282,940,921/,300/0/default.jpg</v>
          </cell>
        </row>
        <row r="2527">
          <cell r="A2527" t="str">
            <v>16-A00-6010-4-88</v>
          </cell>
          <cell r="B2527" t="str">
            <v>https://iiif.dl.itc.u-tokyo.ac.jp/iiif/kunshujou/A00_6010/004/004_0013.tif/912,2088,1964,2429/,300/0/default.jpg</v>
          </cell>
        </row>
        <row r="2528">
          <cell r="A2528" t="str">
            <v>16-A00-6010-4-404</v>
          </cell>
          <cell r="B2528" t="str">
            <v>https://iiif.dl.itc.u-tokyo.ac.jp/iiif/kunshujou/A00_6010/004/004_0049.tif/2824,871,706,1208/,300/0/default.jpg</v>
          </cell>
        </row>
        <row r="2529">
          <cell r="A2529" t="str">
            <v>16-A00-6010-15-111</v>
          </cell>
          <cell r="B2529" t="str">
            <v>https://iiif.dl.itc.u-tokyo.ac.jp/iiif/kunshujou/A00_6010/015/015_0049.tif/2288,731,784,4114/,300/0/default.jpg</v>
          </cell>
        </row>
        <row r="2530">
          <cell r="A2530" t="str">
            <v>16-A00-6010-11-43</v>
          </cell>
          <cell r="B2530" t="str">
            <v>https://iiif.dl.itc.u-tokyo.ac.jp/iiif/kunshujou/A00_6010/011/011_0043.tif/621,593,5578,3992/,300/0/default.jpg</v>
          </cell>
        </row>
        <row r="2531">
          <cell r="A2531" t="str">
            <v>16-A00-6010-5-111</v>
          </cell>
          <cell r="B2531" t="str">
            <v>https://iiif.dl.itc.u-tokyo.ac.jp/iiif/kunshujou/A00_6010/005/005_0028.tif/2075,2922,1468,1488/,300/0/default.jpg</v>
          </cell>
        </row>
        <row r="2532">
          <cell r="A2532" t="str">
            <v>16-A00-6010-2-19</v>
          </cell>
          <cell r="B2532" t="str">
            <v>https://iiif.dl.itc.u-tokyo.ac.jp/iiif/kunshujou/A00_6010/002/002_0005.tif/3323,3215,1184,1232/,300/0/default.jpg</v>
          </cell>
        </row>
        <row r="2533">
          <cell r="A2533" t="str">
            <v>16-A00-6010-8-44</v>
          </cell>
          <cell r="B2533" t="str">
            <v>https://iiif.dl.itc.u-tokyo.ac.jp/iiif/kunshujou/A00_6010/008/008_0016.tif/4935,651,1476,4009/,300/0/default.jpg</v>
          </cell>
        </row>
        <row r="2534">
          <cell r="A2534" t="str">
            <v>16-A00-6010-13-91</v>
          </cell>
          <cell r="B2534" t="str">
            <v>https://iiif.dl.itc.u-tokyo.ac.jp/iiif/kunshujou/A00_6010/013/013_0035.tif/4194,2150,2146,1416/,300/0/default.jpg</v>
          </cell>
        </row>
        <row r="2535">
          <cell r="A2535" t="str">
            <v>16-A00-6010-4-111</v>
          </cell>
          <cell r="B2535" t="str">
            <v>https://iiif.dl.itc.u-tokyo.ac.jp/iiif/kunshujou/A00_6010/004/004_0015.tif/1873,1655,646,868/,300/0/default.jpg</v>
          </cell>
        </row>
        <row r="2536">
          <cell r="A2536" t="str">
            <v>16-A00-6010-4-67</v>
          </cell>
          <cell r="B2536" t="str">
            <v>https://iiif.dl.itc.u-tokyo.ac.jp/iiif/kunshujou/A00_6010/004/004_0011.tif/5166,1981,721,646/,300/0/default.jpg</v>
          </cell>
        </row>
        <row r="2537">
          <cell r="A2537" t="str">
            <v>16-A00-6010-12-182</v>
          </cell>
          <cell r="B2537" t="str">
            <v>https://iiif.dl.itc.u-tokyo.ac.jp/iiif/kunshujou/A00_6010/012/012_0048.tif/1023,1811,5043,2774/,300/0/default.jpg</v>
          </cell>
        </row>
        <row r="2538">
          <cell r="A2538" t="str">
            <v>16-A00-6010-10-39</v>
          </cell>
          <cell r="B2538" t="str">
            <v>https://iiif.dl.itc.u-tokyo.ac.jp/iiif/kunshujou/A00_6010/010/010_0008.tif/1152,2575,611,813/,300/0/default.jpg</v>
          </cell>
        </row>
        <row r="2539">
          <cell r="A2539" t="str">
            <v>16-A00-6010-10-164</v>
          </cell>
          <cell r="B2539" t="str">
            <v>https://iiif.dl.itc.u-tokyo.ac.jp/iiif/kunshujou/A00_6010/010/010_0049.tif/1146,540,5013,3968/,300/0/default.jpg</v>
          </cell>
        </row>
        <row r="2540">
          <cell r="A2540" t="str">
            <v>16-A00-6010-1-164</v>
          </cell>
          <cell r="B2540" t="str">
            <v>https://iiif.dl.itc.u-tokyo.ac.jp/iiif/kunshujou/A00_6010/001/001_0028.tif/876,3862,680,406/,300/0/default.jpg</v>
          </cell>
        </row>
        <row r="2541">
          <cell r="A2541" t="str">
            <v>16-A00-6010-7-20</v>
          </cell>
          <cell r="B2541" t="str">
            <v>https://iiif.dl.itc.u-tokyo.ac.jp/iiif/kunshujou/A00_6010/007/007_0012.tif/1070,720,2429,3700/,300/0/default.jpg</v>
          </cell>
        </row>
        <row r="2542">
          <cell r="A2542" t="str">
            <v>16-A00-6010-14-95</v>
          </cell>
          <cell r="B2542" t="str">
            <v>https://iiif.dl.itc.u-tokyo.ac.jp/iiif/kunshujou/A00_6010/014/014_0052.tif/4583,459,1903,4434/,300/0/default.jpg</v>
          </cell>
        </row>
        <row r="2543">
          <cell r="A2543" t="str">
            <v>16-A00-6010-4-280</v>
          </cell>
          <cell r="B2543" t="str">
            <v>https://iiif.dl.itc.u-tokyo.ac.jp/iiif/kunshujou/A00_6010/004/004_0030.tif/2143,3487,1396,1094/,300/0/default.jpg</v>
          </cell>
        </row>
        <row r="2544">
          <cell r="A2544" t="str">
            <v>16-A00-6010-3-63</v>
          </cell>
          <cell r="B2544" t="str">
            <v>https://iiif.dl.itc.u-tokyo.ac.jp/iiif/kunshujou/A00_6010/003/003_0025.tif/924,709,5211,3636/,300/0/default.jpg</v>
          </cell>
        </row>
        <row r="2545">
          <cell r="A2545" t="str">
            <v>16-A00-6010-3-63</v>
          </cell>
          <cell r="B2545" t="str">
            <v>https://iiif.dl.itc.u-tokyo.ac.jp/iiif/kunshujou/A00_6010/003/003_0026.tif/1149,698,4997,3703/,300/0/default.jpg</v>
          </cell>
        </row>
        <row r="2546">
          <cell r="A2546" t="str">
            <v>16-A00-6010-3-182</v>
          </cell>
          <cell r="B2546" t="str">
            <v>https://iiif.dl.itc.u-tokyo.ac.jp/iiif/kunshujou/A00_6010/003/003_0055.tif/3216,577,1166,3933/,300/0/default.jpg</v>
          </cell>
        </row>
        <row r="2547">
          <cell r="A2547" t="str">
            <v>16-A00-6010-13-29</v>
          </cell>
          <cell r="B2547" t="str">
            <v>https://iiif.dl.itc.u-tokyo.ac.jp/iiif/kunshujou/A00_6010/013/013_0010.tif/837,586,2616,1293/,300/0/default.jpg</v>
          </cell>
        </row>
        <row r="2548">
          <cell r="A2548" t="str">
            <v>16-A00-6010-11-14</v>
          </cell>
          <cell r="B2548" t="str">
            <v>https://iiif.dl.itc.u-tokyo.ac.jp/iiif/kunshujou/A00_6010/011/011_0010.tif/1279,742,4748,3753/,300/0/default.jpg</v>
          </cell>
        </row>
        <row r="2549">
          <cell r="A2549" t="str">
            <v>16-A00-6010-4-453</v>
          </cell>
          <cell r="B2549" t="str">
            <v>https://iiif.dl.itc.u-tokyo.ac.jp/iiif/kunshujou/A00_6010/004/004_0055.tif/4646,2390,1522,2091/,300/0/default.jpg</v>
          </cell>
        </row>
        <row r="2550">
          <cell r="A2550" t="str">
            <v>16-A00-6010-15-57</v>
          </cell>
          <cell r="B2550" t="str">
            <v>https://iiif.dl.itc.u-tokyo.ac.jp/iiif/kunshujou/A00_6010/015/015_0028.tif/3844,1968,1336,2846/,300/0/default.jpg</v>
          </cell>
        </row>
        <row r="2551">
          <cell r="A2551" t="str">
            <v>16-A00-6010-15-146</v>
          </cell>
          <cell r="B2551" t="str">
            <v>https://iiif.dl.itc.u-tokyo.ac.jp/iiif/kunshujou/A00_6010/015/015_0058.tif/895,1789,1850,1515/,300/0/default.jpg</v>
          </cell>
        </row>
        <row r="2552">
          <cell r="A2552" t="str">
            <v>16-A00-6010-4-30</v>
          </cell>
          <cell r="B2552" t="str">
            <v>https://iiif.dl.itc.u-tokyo.ac.jp/iiif/kunshujou/A00_6010/004/004_0006.tif/2373,1218,992,3325/,300/0/default.jpg</v>
          </cell>
        </row>
        <row r="2553">
          <cell r="A2553" t="str">
            <v>16-A00-6010-4-146</v>
          </cell>
          <cell r="B2553" t="str">
            <v>https://iiif.dl.itc.u-tokyo.ac.jp/iiif/kunshujou/A00_6010/004/004_0019.tif/2189,588,1580,3982/,300/0/default.jpg</v>
          </cell>
        </row>
        <row r="2554">
          <cell r="A2554" t="str">
            <v>16-A00-6010-8-13</v>
          </cell>
          <cell r="B2554" t="str">
            <v>https://iiif.dl.itc.u-tokyo.ac.jp/iiif/kunshujou/A00_6010/008/008_0007.tif/1755,1960,4617,2561/,300/0/default.jpg</v>
          </cell>
        </row>
        <row r="2555">
          <cell r="A2555" t="str">
            <v>16-A00-6010-5-146</v>
          </cell>
          <cell r="B2555" t="str">
            <v>https://iiif.dl.itc.u-tokyo.ac.jp/iiif/kunshujou/A00_6010/005/005_0036.tif/4191,493,2025,2843/,300/0/default.jpg</v>
          </cell>
        </row>
        <row r="2556">
          <cell r="A2556" t="str">
            <v>16-A00-6010-5-131</v>
          </cell>
          <cell r="B2556" t="str">
            <v>https://iiif.dl.itc.u-tokyo.ac.jp/iiif/kunshujou/A00_6010/005/005_0033.tif/4698,3012,713,1248/,300/0/default.jpg</v>
          </cell>
        </row>
        <row r="2557">
          <cell r="A2557" t="str">
            <v>16-A00-6010-2-39</v>
          </cell>
          <cell r="B2557" t="str">
            <v>https://iiif.dl.itc.u-tokyo.ac.jp/iiif/kunshujou/A00_6010/002/002_0014.tif/5034,2986,888,1442/,300/0/default.jpg</v>
          </cell>
        </row>
        <row r="2558">
          <cell r="A2558" t="str">
            <v>16-A00-6010-4-131</v>
          </cell>
          <cell r="B2558" t="str">
            <v>https://iiif.dl.itc.u-tokyo.ac.jp/iiif/kunshujou/A00_6010/004/004_0017.tif/2181,598,1083,1018/,300/0/default.jpg</v>
          </cell>
        </row>
        <row r="2559">
          <cell r="A2559" t="str">
            <v>16-A00-6010-4-47</v>
          </cell>
          <cell r="B2559" t="str">
            <v>https://iiif.dl.itc.u-tokyo.ac.jp/iiif/kunshujou/A00_6010/004/004_0009.tif/5384,623,536,771/,300/0/default.jpg</v>
          </cell>
        </row>
        <row r="2560">
          <cell r="A2560" t="str">
            <v>16-A00-6010-6-95</v>
          </cell>
          <cell r="B2560" t="str">
            <v>https://iiif.dl.itc.u-tokyo.ac.jp/iiif/kunshujou/A00_6010/006/006_0067.tif/1249,653,4927,3813/,300/0/default.jpg</v>
          </cell>
        </row>
        <row r="2561">
          <cell r="A2561" t="str">
            <v>16-A00-6010-4-424</v>
          </cell>
          <cell r="B2561" t="str">
            <v>https://iiif.dl.itc.u-tokyo.ac.jp/iiif/kunshujou/A00_6010/004/004_0052.tif/1106,1193,2531,2956/,300/0/default.jpg</v>
          </cell>
        </row>
        <row r="2562">
          <cell r="A2562" t="str">
            <v>16-A00-6010-15-20</v>
          </cell>
          <cell r="B2562" t="str">
            <v>https://iiif.dl.itc.u-tokyo.ac.jp/iiif/kunshujou/A00_6010/015/015_0012.tif/4155,1229,2317,3445/,300/0/default.jpg</v>
          </cell>
        </row>
        <row r="2563">
          <cell r="A2563" t="str">
            <v>16-A00-6010-15-131</v>
          </cell>
          <cell r="B2563" t="str">
            <v>https://iiif.dl.itc.u-tokyo.ac.jp/iiif/kunshujou/A00_6010/015/015_0055.tif/926,544,5235,4332/,300/0/default.jpg</v>
          </cell>
        </row>
        <row r="2564">
          <cell r="A2564" t="str">
            <v>16-A00-6010-11-63</v>
          </cell>
          <cell r="B2564" t="str">
            <v>https://iiif.dl.itc.u-tokyo.ac.jp/iiif/kunshujou/A00_6010/011/011_0065.tif/862,533,1367,4029/,300/0/default.jpg</v>
          </cell>
        </row>
        <row r="2565">
          <cell r="A2565" t="str">
            <v>16-A00-6010-3-14</v>
          </cell>
          <cell r="B2565" t="str">
            <v>https://iiif.dl.itc.u-tokyo.ac.jp/iiif/kunshujou/A00_6010/003/003_0006.tif/919,817,2533,3647/,300/0/default.jpg</v>
          </cell>
        </row>
        <row r="2566">
          <cell r="A2566" t="str">
            <v>16-A00-6010-1-29</v>
          </cell>
          <cell r="B2566" t="str">
            <v>https://iiif.dl.itc.u-tokyo.ac.jp/iiif/kunshujou/A00_6010/001/001_0005.tif/746,3248,638,1061/,300/0/default.jpg</v>
          </cell>
        </row>
        <row r="2567">
          <cell r="A2567" t="str">
            <v>16-A00-6010-9-49</v>
          </cell>
          <cell r="B2567" t="str">
            <v>https://iiif.dl.itc.u-tokyo.ac.jp/iiif/kunshujou/A00_6010/009/009_0011.tif/3946,696,1406,4126/,300/0/default.jpg</v>
          </cell>
        </row>
        <row r="2568">
          <cell r="A2568" t="str">
            <v>16-A00-6010-1-113</v>
          </cell>
          <cell r="B2568" t="str">
            <v>https://iiif.dl.itc.u-tokyo.ac.jp/iiif/kunshujou/A00_6010/001/001_0017.tif/2155,3527,497,778/,300/0/default.jpg</v>
          </cell>
        </row>
        <row r="2569">
          <cell r="A2569" t="str">
            <v>16-A00-6010-7-57</v>
          </cell>
          <cell r="B2569" t="str">
            <v>https://iiif.dl.itc.u-tokyo.ac.jp/iiif/kunshujou/A00_6010/007/007_0034.tif/936,526,5292,4030/,300/0/default.jpg</v>
          </cell>
        </row>
        <row r="2570">
          <cell r="A2570" t="str">
            <v>16-A00-6010-10-113</v>
          </cell>
          <cell r="B2570" t="str">
            <v>https://iiif.dl.itc.u-tokyo.ac.jp/iiif/kunshujou/A00_6010/010/010_0027.tif/3467,3304,903,1204/,300/0/default.jpg</v>
          </cell>
        </row>
        <row r="2571">
          <cell r="A2571" t="str">
            <v>16-A00-6010-5-85</v>
          </cell>
          <cell r="B2571" t="str">
            <v>https://iiif.dl.itc.u-tokyo.ac.jp/iiif/kunshujou/A00_6010/005/005_0024.tif/1093,509,699,1878/,300/0/default.jpg</v>
          </cell>
        </row>
        <row r="2572">
          <cell r="A2572" t="str">
            <v>16-A00-6010-12-73</v>
          </cell>
          <cell r="B2572" t="str">
            <v>https://iiif.dl.itc.u-tokyo.ac.jp/iiif/kunshujou/A00_6010/012/012_0014.tif/985,3532,2472,1013/,300/0/default.jpg</v>
          </cell>
        </row>
        <row r="2573">
          <cell r="A2573" t="str">
            <v>16-A00-6010-5-5</v>
          </cell>
          <cell r="B2573" t="str">
            <v>https://iiif.dl.itc.u-tokyo.ac.jp/iiif/kunshujou/A00_6010/005/005_0003.tif/3976,977,2090,3418/,300/0/default.jpg</v>
          </cell>
        </row>
        <row r="2574">
          <cell r="A2574" t="str">
            <v>16-A00-6010-9-100</v>
          </cell>
          <cell r="B2574" t="str">
            <v>https://iiif.dl.itc.u-tokyo.ac.jp/iiif/kunshujou/A00_6010/009/009_0021.tif/3100,673,3636,2892/,300/0/default.jpg</v>
          </cell>
        </row>
        <row r="2575">
          <cell r="A2575" t="str">
            <v>16-A00-6010-4-218</v>
          </cell>
          <cell r="B2575" t="str">
            <v>https://iiif.dl.itc.u-tokyo.ac.jp/iiif/kunshujou/A00_6010/004/004_0025.tif/1216,3407,873,1186/,300/0/default.jpg</v>
          </cell>
        </row>
        <row r="2576">
          <cell r="A2576" t="str">
            <v>16-A00-6010-4-10</v>
          </cell>
          <cell r="B2576" t="str">
            <v>https://iiif.dl.itc.u-tokyo.ac.jp/iiif/kunshujou/A00_6010/004/004_0004.tif/931,3364,2514,1148/,300/0/default.jpg</v>
          </cell>
        </row>
        <row r="2577">
          <cell r="A2577" t="str">
            <v>16-A00-6010-4-166</v>
          </cell>
          <cell r="B2577" t="str">
            <v>https://iiif.dl.itc.u-tokyo.ac.jp/iiif/kunshujou/A00_6010/004/004_0022.tif/3497,560,1315,1114/,300/0/default.jpg</v>
          </cell>
        </row>
        <row r="2578">
          <cell r="A2578" t="str">
            <v>16-A00-6010-15-98</v>
          </cell>
          <cell r="B2578" t="str">
            <v>https://iiif.dl.itc.u-tokyo.ac.jp/iiif/kunshujou/A00_6010/015/015_0046.tif/3876,3582,369,1131/,300/0/default.jpg</v>
          </cell>
        </row>
        <row r="2579">
          <cell r="A2579" t="str">
            <v>16-A00-6010-8-33</v>
          </cell>
          <cell r="B2579" t="str">
            <v>https://iiif.dl.itc.u-tokyo.ac.jp/iiif/kunshujou/A00_6010/008/008_0014.tif/4600,3336,784,1030/,300/0/default.jpg</v>
          </cell>
        </row>
        <row r="2580">
          <cell r="A2580" t="str">
            <v>16-A00-6010-5-166</v>
          </cell>
          <cell r="B2580" t="str">
            <v>https://iiif.dl.itc.u-tokyo.ac.jp/iiif/kunshujou/A00_6010/005/005_0046.tif/3866,671,1721,2424/,300/0/default.jpg</v>
          </cell>
        </row>
        <row r="2581">
          <cell r="A2581" t="str">
            <v>16-A00-6010-2-81</v>
          </cell>
          <cell r="B2581" t="str">
            <v>https://iiif.dl.itc.u-tokyo.ac.jp/iiif/kunshujou/A00_6010/002/002_0028.tif/3147,591,2807,3173/,300/0/default.jpg</v>
          </cell>
        </row>
        <row r="2582">
          <cell r="A2582" t="str">
            <v>16-A00-6010-5-189</v>
          </cell>
          <cell r="B2582" t="str">
            <v>https://iiif.dl.itc.u-tokyo.ac.jp/iiif/kunshujou/A00_6010/005/005_0051.tif/3710,1637,544,841/,300/0/default.jpg</v>
          </cell>
        </row>
        <row r="2583">
          <cell r="A2583" t="str">
            <v>16-A00-6010-11-34</v>
          </cell>
          <cell r="B2583" t="str">
            <v>https://iiif.dl.itc.u-tokyo.ac.jp/iiif/kunshujou/A00_6010/011/011_0032.tif/986,270,2413,5643/,300/0/default.jpg</v>
          </cell>
        </row>
        <row r="2584">
          <cell r="A2584" t="str">
            <v>16-A00-6010-4-189</v>
          </cell>
          <cell r="B2584" t="str">
            <v>https://iiif.dl.itc.u-tokyo.ac.jp/iiif/kunshujou/A00_6010/004/004_0024.tif/3512,548,1367,1468/,300/0/default.jpg</v>
          </cell>
        </row>
        <row r="2585">
          <cell r="A2585" t="str">
            <v>16-A00-6010-4-473</v>
          </cell>
          <cell r="B2585" t="str">
            <v>https://iiif.dl.itc.u-tokyo.ac.jp/iiif/kunshujou/A00_6010/004/004_0056.tif/1124,2123,1606,2252/,300/0/default.jpg</v>
          </cell>
        </row>
        <row r="2586">
          <cell r="A2586" t="str">
            <v>16-A00-6010-15-166</v>
          </cell>
          <cell r="B2586" t="str">
            <v>https://iiif.dl.itc.u-tokyo.ac.jp/iiif/kunshujou/A00_6010/015/015_0074.tif/4980,3252,1220,1655/,300/0/default.jpg</v>
          </cell>
        </row>
        <row r="2587">
          <cell r="A2587" t="str">
            <v>16-A00-6010-15-77</v>
          </cell>
          <cell r="B2587" t="str">
            <v>https://iiif.dl.itc.u-tokyo.ac.jp/iiif/kunshujou/A00_6010/015/015_0041.tif/2109,591,1531,1025/,300/0/default.jpg</v>
          </cell>
        </row>
        <row r="2588">
          <cell r="A2588" t="str">
            <v>16-A00-6010-1-144</v>
          </cell>
          <cell r="B2588" t="str">
            <v>https://iiif.dl.itc.u-tokyo.ac.jp/iiif/kunshujou/A00_6010/001/001_0022.tif/3408,2304,1573,2000/,300/0/default.jpg</v>
          </cell>
        </row>
        <row r="2589">
          <cell r="A2589" t="str">
            <v>16-A00-6010-3-43</v>
          </cell>
          <cell r="B2589" t="str">
            <v>https://iiif.dl.itc.u-tokyo.ac.jp/iiif/kunshujou/A00_6010/003/003_0019.tif/4432,565,1669,1973/,300/0/default.jpg</v>
          </cell>
        </row>
        <row r="2590">
          <cell r="A2590" t="str">
            <v>16-A00-6010-1-2</v>
          </cell>
          <cell r="B2590" t="str">
            <v>https://iiif.dl.itc.u-tokyo.ac.jp/iiif/kunshujou/A00_6010/001/001_0002.tif/872,701,2207,3405/,300/0/default.jpg</v>
          </cell>
        </row>
        <row r="2591">
          <cell r="A2591" t="str">
            <v>16-A00-6010-1-91</v>
          </cell>
          <cell r="B2591" t="str">
            <v>https://iiif.dl.itc.u-tokyo.ac.jp/iiif/kunshujou/A00_6010/001/001_0015.tif/3385,388,1415,2671/,300/0/default.jpg</v>
          </cell>
        </row>
        <row r="2592">
          <cell r="A2592" t="str">
            <v>16-A00-6010-10-19</v>
          </cell>
          <cell r="B2592" t="str">
            <v>https://iiif.dl.itc.u-tokyo.ac.jp/iiif/kunshujou/A00_6010/010/010_0005.tif/4248,600,1703,2668/,300/0/default.jpg</v>
          </cell>
        </row>
        <row r="2593">
          <cell r="A2593" t="str">
            <v>16-A00-6010-12-24</v>
          </cell>
          <cell r="B2593" t="str">
            <v>https://iiif.dl.itc.u-tokyo.ac.jp/iiif/kunshujou/A00_6010/012/012_0007.tif/2513,3395,510,994/,300/0/default.jpg</v>
          </cell>
        </row>
        <row r="2594">
          <cell r="A2594" t="str">
            <v>16-A00-6010-8-1</v>
          </cell>
          <cell r="B2594" t="str">
            <v>https://iiif.dl.itc.u-tokyo.ac.jp/iiif/kunshujou/A00_6010/008/008_0002.tif/848,855,5293,3485/,300/0/default.jpg</v>
          </cell>
        </row>
        <row r="2595">
          <cell r="A2595" t="str">
            <v>16-A00-6010-10-144</v>
          </cell>
          <cell r="B2595" t="str">
            <v>https://iiif.dl.itc.u-tokyo.ac.jp/iiif/kunshujou/A00_6010/010/010_0039.tif/3648,630,2410,3908/,300/0/default.jpg</v>
          </cell>
        </row>
        <row r="2596">
          <cell r="A2596" t="str">
            <v>16-A00-6010-5-170</v>
          </cell>
          <cell r="B2596" t="str">
            <v>https://iiif.dl.itc.u-tokyo.ac.jp/iiif/kunshujou/A00_6010/005/005_0047.tif/3636,619,2581,2445/,300/0/default.jpg</v>
          </cell>
        </row>
        <row r="2597">
          <cell r="A2597" t="str">
            <v>16-A00-6010-2-78</v>
          </cell>
          <cell r="B2597" t="str">
            <v>https://iiif.dl.itc.u-tokyo.ac.jp/iiif/kunshujou/A00_6010/002/002_0027.tif/765,555,1718,3054/,300/0/default.jpg</v>
          </cell>
        </row>
        <row r="2598">
          <cell r="A2598" t="str">
            <v>16-A00-6010-8-25</v>
          </cell>
          <cell r="B2598" t="str">
            <v>https://iiif.dl.itc.u-tokyo.ac.jp/iiif/kunshujou/A00_6010/008/008_0013.tif/878,519,1357,2620/,300/0/default.jpg</v>
          </cell>
        </row>
        <row r="2599">
          <cell r="A2599" t="str">
            <v>16-A00-6010-4-170</v>
          </cell>
          <cell r="B2599" t="str">
            <v>https://iiif.dl.itc.u-tokyo.ac.jp/iiif/kunshujou/A00_6010/004/004_0022.tif/3539,1726,409,598/,300/0/default.jpg</v>
          </cell>
        </row>
        <row r="2600">
          <cell r="A2600" t="str">
            <v>16-A00-6010-15-170</v>
          </cell>
          <cell r="B2600" t="str">
            <v>https://iiif.dl.itc.u-tokyo.ac.jp/iiif/kunshujou/A00_6010/015/015_0075.tif/1510,894,5040,4044/,300/0/default.jpg</v>
          </cell>
        </row>
        <row r="2601">
          <cell r="A2601" t="str">
            <v>16-A00-6010-15-61</v>
          </cell>
          <cell r="B2601" t="str">
            <v>https://iiif.dl.itc.u-tokyo.ac.jp/iiif/kunshujou/A00_6010/015/015_0032.tif/1821,599,4667,4309/,300/0/default.jpg</v>
          </cell>
        </row>
        <row r="2602">
          <cell r="A2602" t="str">
            <v>16-A00-6010-4-465</v>
          </cell>
          <cell r="B2602" t="str">
            <v>https://iiif.dl.itc.u-tokyo.ac.jp/iiif/kunshujou/A00_6010/004/004_0056.tif/3702,544,696,1333/,300/0/default.jpg</v>
          </cell>
        </row>
        <row r="2603">
          <cell r="A2603" t="str">
            <v>16-A00-6010-11-22</v>
          </cell>
          <cell r="B2603" t="str">
            <v>https://iiif.dl.itc.u-tokyo.ac.jp/iiif/kunshujou/A00_6010/011/011_0019.tif/1683,1266,4314,3222/,300/0/default.jpg</v>
          </cell>
        </row>
        <row r="2604">
          <cell r="A2604" t="str">
            <v>16-A00-6010-2-97</v>
          </cell>
          <cell r="B2604" t="str">
            <v>https://iiif.dl.itc.u-tokyo.ac.jp/iiif/kunshujou/A00_6010/002/002_0032.tif/3484,606,2493,2612/,300/0/default.jpg</v>
          </cell>
        </row>
        <row r="2605">
          <cell r="A2605" t="str">
            <v>16-A00-6010-4-1</v>
          </cell>
          <cell r="B2605" t="str">
            <v>https://iiif.dl.itc.u-tokyo.ac.jp/iiif/kunshujou/A00_6010/004/004_0002.tif/965,741,2390,2892/,300/0/default.jpg</v>
          </cell>
        </row>
        <row r="2606">
          <cell r="A2606" t="str">
            <v>16-A00-6010-1-68</v>
          </cell>
          <cell r="B2606" t="str">
            <v>https://iiif.dl.itc.u-tokyo.ac.jp/iiif/kunshujou/A00_6010/001/001_0012.tif/4580,3225,1300,1040/,300/0/default.jpg</v>
          </cell>
        </row>
        <row r="2607">
          <cell r="A2607" t="str">
            <v>16-A00-6010-3-55</v>
          </cell>
          <cell r="B2607" t="str">
            <v>https://iiif.dl.itc.u-tokyo.ac.jp/iiif/kunshujou/A00_6010/003/003_0021.tif/1458,3654,2033,838/,300/0/default.jpg</v>
          </cell>
        </row>
        <row r="2608">
          <cell r="A2608" t="str">
            <v>16-A00-6010-7-16</v>
          </cell>
          <cell r="B2608" t="str">
            <v>https://iiif.dl.itc.u-tokyo.ac.jp/iiif/kunshujou/A00_6010/007/007_0010.tif/978,830,2530,3473/,300/0/default.jpg</v>
          </cell>
        </row>
        <row r="2609">
          <cell r="A2609" t="str">
            <v>16-A00-6010-1-152</v>
          </cell>
          <cell r="B2609" t="str">
            <v>https://iiif.dl.itc.u-tokyo.ac.jp/iiif/kunshujou/A00_6010/001/001_0025.tif/4996,439,848,1566/,300/0/default.jpg</v>
          </cell>
        </row>
        <row r="2610">
          <cell r="A2610" t="str">
            <v>16-A00-6010-10-152</v>
          </cell>
          <cell r="B2610" t="str">
            <v>https://iiif.dl.itc.u-tokyo.ac.jp/iiif/kunshujou/A00_6010/010/010_0042.tif/3648,661,2460,3777/,300/0/default.jpg</v>
          </cell>
        </row>
        <row r="2611">
          <cell r="A2611" t="str">
            <v>16-A00-6010-12-32</v>
          </cell>
          <cell r="B2611" t="str">
            <v>https://iiif.dl.itc.u-tokyo.ac.jp/iiif/kunshujou/A00_6010/012/012_0009.tif/3657,3080,855,1481/,300/0/default.jpg</v>
          </cell>
        </row>
        <row r="2612">
          <cell r="A2612" t="str">
            <v>16-A00-6010-9-141</v>
          </cell>
          <cell r="B2612" t="str">
            <v>https://iiif.dl.itc.u-tokyo.ac.jp/iiif/kunshujou/A00_6010/009/009_0030.tif/899,671,935,1686/,300/0/default.jpg</v>
          </cell>
        </row>
        <row r="2613">
          <cell r="A2613" t="str">
            <v>16-A00-6010-1-87</v>
          </cell>
          <cell r="B2613" t="str">
            <v>https://iiif.dl.itc.u-tokyo.ac.jp/iiif/kunshujou/A00_6010/001/001_0014.tif/3633,2679,584,700/,300/0/default.jpg</v>
          </cell>
        </row>
        <row r="2614">
          <cell r="A2614" t="str">
            <v>16-A00-6010-4-259</v>
          </cell>
          <cell r="B2614" t="str">
            <v>https://iiif.dl.itc.u-tokyo.ac.jp/iiif/kunshujou/A00_6010/004/004_0029.tif/2222,1316,489,591/,300/0/default.jpg</v>
          </cell>
        </row>
        <row r="2615">
          <cell r="A2615" t="str">
            <v>16-A00-6010-4-51</v>
          </cell>
          <cell r="B2615" t="str">
            <v>https://iiif.dl.itc.u-tokyo.ac.jp/iiif/kunshujou/A00_6010/004/004_0009.tif/3608,2382,1417,2131/,300/0/default.jpg</v>
          </cell>
        </row>
        <row r="2616">
          <cell r="A2616" t="str">
            <v>16-A00-6010-4-127</v>
          </cell>
          <cell r="B2616" t="str">
            <v>https://iiif.dl.itc.u-tokyo.ac.jp/iiif/kunshujou/A00_6010/004/004_0017.tif/3423,559,794,1684/,300/0/default.jpg</v>
          </cell>
        </row>
        <row r="2617">
          <cell r="A2617" t="str">
            <v>16-A00-6010-5-127</v>
          </cell>
          <cell r="B2617" t="str">
            <v>https://iiif.dl.itc.u-tokyo.ac.jp/iiif/kunshujou/A00_6010/005/005_0032.tif/1141,765,4971,3577/,300/0/default.jpg</v>
          </cell>
        </row>
        <row r="2618">
          <cell r="A2618" t="str">
            <v>16-A00-6010-13-48</v>
          </cell>
          <cell r="B2618" t="str">
            <v>https://iiif.dl.itc.u-tokyo.ac.jp/iiif/kunshujou/A00_6010/013/013_0020.tif/912,522,4251,3164/,300/0/default.jpg</v>
          </cell>
        </row>
        <row r="2619">
          <cell r="A2619" t="str">
            <v>16-A00-6010-11-75</v>
          </cell>
          <cell r="B2619" t="str">
            <v>https://iiif.dl.itc.u-tokyo.ac.jp/iiif/kunshujou/A00_6010/011/011_0067.tif/2668,541,903,3662/,300/0/default.jpg</v>
          </cell>
        </row>
        <row r="2620">
          <cell r="A2620" t="str">
            <v>16-A00-6010-15-36</v>
          </cell>
          <cell r="B2620" t="str">
            <v>https://iiif.dl.itc.u-tokyo.ac.jp/iiif/kunshujou/A00_6010/015/015_0019.tif/2545,575,1259,1305/,300/0/default.jpg</v>
          </cell>
        </row>
        <row r="2621">
          <cell r="A2621" t="str">
            <v>16-A00-6010-15-127</v>
          </cell>
          <cell r="B2621" t="str">
            <v>https://iiif.dl.itc.u-tokyo.ac.jp/iiif/kunshujou/A00_6010/015/015_0054.tif/3930,802,2566,4068/,300/0/default.jpg</v>
          </cell>
        </row>
        <row r="2622">
          <cell r="A2622" t="str">
            <v>16-A00-6010-4-432</v>
          </cell>
          <cell r="B2622" t="str">
            <v>https://iiif.dl.itc.u-tokyo.ac.jp/iiif/kunshujou/A00_6010/004/004_0053.tif/2690,3242,897,1295/,300/0/default.jpg</v>
          </cell>
        </row>
        <row r="2623">
          <cell r="A2623" t="str">
            <v>16-A00-6010-6-83</v>
          </cell>
          <cell r="B2623" t="str">
            <v>https://iiif.dl.itc.u-tokyo.ac.jp/iiif/kunshujou/A00_6010/006/006_0055.tif/1045,568,5163,3749/,300/0/default.jpg</v>
          </cell>
        </row>
        <row r="2624">
          <cell r="A2624" t="str">
            <v>16-A00-6010-1-105</v>
          </cell>
          <cell r="B2624" t="str">
            <v>https://iiif.dl.itc.u-tokyo.ac.jp/iiif/kunshujou/A00_6010/001/001_0016.tif/1811,3008,1580,1286/,300/0/default.jpg</v>
          </cell>
        </row>
        <row r="2625">
          <cell r="A2625" t="str">
            <v>16-A00-6010-7-41</v>
          </cell>
          <cell r="B2625" t="str">
            <v>https://iiif.dl.itc.u-tokyo.ac.jp/iiif/kunshujou/A00_6010/007/007_0025.tif/3762,675,2481,3760/,300/0/default.jpg</v>
          </cell>
        </row>
        <row r="2626">
          <cell r="A2626" t="str">
            <v>16-A00-6010-9-5</v>
          </cell>
          <cell r="B2626" t="str">
            <v>https://iiif.dl.itc.u-tokyo.ac.jp/iiif/kunshujou/A00_6010/009/009_0005.tif/2926,578,3778,2940/,300/0/default.jpg</v>
          </cell>
        </row>
        <row r="2627">
          <cell r="A2627" t="str">
            <v>16-A00-6010-9-116</v>
          </cell>
          <cell r="B2627" t="str">
            <v>https://iiif.dl.itc.u-tokyo.ac.jp/iiif/kunshujou/A00_6010/009/009_0023.tif/2301,641,4426,3256/,300/0/default.jpg</v>
          </cell>
        </row>
        <row r="2628">
          <cell r="A2628" t="str">
            <v>16-A00-6010-12-65</v>
          </cell>
          <cell r="B2628" t="str">
            <v>https://iiif.dl.itc.u-tokyo.ac.jp/iiif/kunshujou/A00_6010/012/012_0014.tif/3808,3104,871,585/,300/0/default.jpg</v>
          </cell>
        </row>
        <row r="2629">
          <cell r="A2629" t="str">
            <v>16-A00-6010-10-58</v>
          </cell>
          <cell r="B2629" t="str">
            <v>https://iiif.dl.itc.u-tokyo.ac.jp/iiif/kunshujou/A00_6010/010/010_0010.tif/1040,3128,993,888/,300/0/default.jpg</v>
          </cell>
        </row>
        <row r="2630">
          <cell r="A2630" t="str">
            <v>16-A00-6010-5-93</v>
          </cell>
          <cell r="B2630" t="str">
            <v>https://iiif.dl.itc.u-tokyo.ac.jp/iiif/kunshujou/A00_6010/005/005_0025.tif/2729,3210,747,1085/,300/0/default.jpg</v>
          </cell>
        </row>
        <row r="2631">
          <cell r="A2631" t="str">
            <v>16-A00-6010-10-105</v>
          </cell>
          <cell r="B2631" t="str">
            <v>https://iiif.dl.itc.u-tokyo.ac.jp/iiif/kunshujou/A00_6010/010/010_0025.tif/1065,801,4772,3656/,300/0/default.jpg</v>
          </cell>
        </row>
        <row r="2632">
          <cell r="A2632" t="str">
            <v>16-A00-6010-13-33</v>
          </cell>
          <cell r="B2632" t="str">
            <v>https://iiif.dl.itc.u-tokyo.ac.jp/iiif/kunshujou/A00_6010/013/013_0012.tif/1259,696,5118,3967/,300/0/default.jpg</v>
          </cell>
        </row>
        <row r="2633">
          <cell r="A2633" t="str">
            <v>16-A00-6010-1-257</v>
          </cell>
          <cell r="B2633" t="str">
            <v>https://iiif.dl.itc.u-tokyo.ac.jp/iiif/kunshujou/A00_6010/001/001_0047.tif/4555,3471,786,832/,300/0/default.jpg</v>
          </cell>
        </row>
        <row r="2634">
          <cell r="A2634" t="str">
            <v>16-A00-6010-7-4</v>
          </cell>
          <cell r="B2634" t="str">
            <v>https://iiif.dl.itc.u-tokyo.ac.jp/iiif/kunshujou/A00_6010/007/007_0004.tif/3783,613,2470,3891/,300/0/default.jpg</v>
          </cell>
        </row>
        <row r="2635">
          <cell r="A2635" t="str">
            <v>16-A00-6010-4-449</v>
          </cell>
          <cell r="B2635" t="str">
            <v>https://iiif.dl.itc.u-tokyo.ac.jp/iiif/kunshujou/A00_6010/004/004_0055.tif/4630,510,1479,1871/,300/0/default.jpg</v>
          </cell>
        </row>
        <row r="2636">
          <cell r="A2636" t="str">
            <v>16-A00-6010-6-17</v>
          </cell>
          <cell r="B2636" t="str">
            <v>https://iiif.dl.itc.u-tokyo.ac.jp/iiif/kunshujou/A00_6010/006/006_0010.tif/940,621,2575,3914/,300/0/default.jpg</v>
          </cell>
        </row>
        <row r="2637">
          <cell r="A2637" t="str">
            <v>16-A00-6010-2-54</v>
          </cell>
          <cell r="B2637" t="str">
            <v>https://iiif.dl.itc.u-tokyo.ac.jp/iiif/kunshujou/A00_6010/002/002_0019.tif/3388,555,2526,1561/,300/0/default.jpg</v>
          </cell>
        </row>
        <row r="2638">
          <cell r="A2638" t="str">
            <v>16-A00-6010-4-275</v>
          </cell>
          <cell r="B2638" t="str">
            <v>https://iiif.dl.itc.u-tokyo.ac.jp/iiif/kunshujou/A00_6010/004/004_0030.tif/1136,638,720,1032/,300/0/default.jpg</v>
          </cell>
        </row>
        <row r="2639">
          <cell r="A2639" t="str">
            <v>16-A00-6010-12-198</v>
          </cell>
          <cell r="B2639" t="str">
            <v>https://iiif.dl.itc.u-tokyo.ac.jp/iiif/kunshujou/A00_6010/012/012_0059.tif/1023,642,1156,2505/,300/0/default.jpg</v>
          </cell>
        </row>
        <row r="2640">
          <cell r="A2640" t="str">
            <v>16-A00-6010-3-177</v>
          </cell>
          <cell r="B2640" t="str">
            <v>https://iiif.dl.itc.u-tokyo.ac.jp/iiif/kunshujou/A00_6010/003/003_0052.tif/1843,1625,1721,2885/,300/0/default.jpg</v>
          </cell>
        </row>
        <row r="2641">
          <cell r="A2641" t="str">
            <v>16-A00-6010-3-96</v>
          </cell>
          <cell r="B2641" t="str">
            <v>https://iiif.dl.itc.u-tokyo.ac.jp/iiif/kunshujou/A00_6010/003/003_0036.tif/4372,574,822,1835/,300/0/default.jpg</v>
          </cell>
        </row>
        <row r="2642">
          <cell r="A2642" t="str">
            <v>16-A00-6010-10-23</v>
          </cell>
          <cell r="B2642" t="str">
            <v>https://iiif.dl.itc.u-tokyo.ac.jp/iiif/kunshujou/A00_6010/010/010_0005.tif/4389,3306,698,1139/,300/0/default.jpg</v>
          </cell>
        </row>
        <row r="2643">
          <cell r="A2643" t="str">
            <v>16-A00-6010-14-60</v>
          </cell>
          <cell r="B2643" t="str">
            <v>https://iiif.dl.itc.u-tokyo.ac.jp/iiif/kunshujou/A00_6010/014/014_0046.tif/5019,466,1547,776/,300/0/default.jpg</v>
          </cell>
        </row>
        <row r="2644">
          <cell r="A2644" t="str">
            <v>16-A00-6010-1-191</v>
          </cell>
          <cell r="B2644" t="str">
            <v>https://iiif.dl.itc.u-tokyo.ac.jp/iiif/kunshujou/A00_6010/001/001_0035.tif/1607,3518,1450,770/,300/0/default.jpg</v>
          </cell>
        </row>
        <row r="2645">
          <cell r="A2645" t="str">
            <v>16-A00-6010-4-330</v>
          </cell>
          <cell r="B2645" t="str">
            <v>https://iiif.dl.itc.u-tokyo.ac.jp/iiif/kunshujou/A00_6010/004/004_0039.tif/2419,2354,855,2178/,300/0/default.jpg</v>
          </cell>
        </row>
        <row r="2646">
          <cell r="A2646" t="str">
            <v>16-A00-6010-9-24</v>
          </cell>
          <cell r="B2646" t="str">
            <v>https://iiif.dl.itc.u-tokyo.ac.jp/iiif/kunshujou/A00_6010/009/009_0007.tif/4782,3819,722,1021/,300/0/default.jpg</v>
          </cell>
        </row>
        <row r="2647">
          <cell r="A2647" t="str">
            <v>16-A00-6010-12-177</v>
          </cell>
          <cell r="B2647" t="str">
            <v>https://iiif.dl.itc.u-tokyo.ac.jp/iiif/kunshujou/A00_6010/012/012_0044.tif/1468,1692,4591,2917/,300/0/default.jpg</v>
          </cell>
        </row>
        <row r="2648">
          <cell r="A2648" t="str">
            <v>16-A00-6010-1-44</v>
          </cell>
          <cell r="B2648" t="str">
            <v>https://iiif.dl.itc.u-tokyo.ac.jp/iiif/kunshujou/A00_6010/001/001_0008.tif/3590,423,2294,2284/,300/0/default.jpg</v>
          </cell>
        </row>
        <row r="2649">
          <cell r="A2649" t="str">
            <v>16-A00-6010-3-79</v>
          </cell>
          <cell r="B2649" t="str">
            <v>https://iiif.dl.itc.u-tokyo.ac.jp/iiif/kunshujou/A00_6010/003/003_0029.tif/1041,3419,873,1075/,300/0/default.jpg</v>
          </cell>
        </row>
        <row r="2650">
          <cell r="A2650" t="str">
            <v>16-A00-6010-3-198</v>
          </cell>
          <cell r="B2650" t="str">
            <v>https://iiif.dl.itc.u-tokyo.ac.jp/iiif/kunshujou/A00_6010/003/003_0062.tif/1006,610,1466,2493/,300/0/default.jpg</v>
          </cell>
        </row>
        <row r="2651">
          <cell r="A2651" t="str">
            <v>16-A00-6010-3-3</v>
          </cell>
          <cell r="B2651" t="str">
            <v>https://iiif.dl.itc.u-tokyo.ac.jp/iiif/kunshujou/A00_6010/003/003_0003.tif/4523,1070,1453,3292/,300/0/default.jpg</v>
          </cell>
        </row>
        <row r="2652">
          <cell r="A2652" t="str">
            <v>16-A00-6010-4-92</v>
          </cell>
          <cell r="B2652" t="str">
            <v>https://iiif.dl.itc.u-tokyo.ac.jp/iiif/kunshujou/A00_6010/004/004_0014.tif/4141,2038,1860,2548/,300/0/default.jpg</v>
          </cell>
        </row>
        <row r="2653">
          <cell r="A2653" t="str">
            <v>16-A00-6010-7-102</v>
          </cell>
          <cell r="B2653" t="str">
            <v>https://iiif.dl.itc.u-tokyo.ac.jp/iiif/kunshujou/A00_6010/007/007_0066.tif/949,435,2612,4348/,300/0/default.jpg</v>
          </cell>
        </row>
        <row r="2654">
          <cell r="A2654" t="str">
            <v>16-A00-6010-12-209</v>
          </cell>
          <cell r="B2654" t="str">
            <v>https://iiif.dl.itc.u-tokyo.ac.jp/iiif/kunshujou/A00_6010/012/012_0071.tif/926,896,2715,3524/,300/0/default.jpg</v>
          </cell>
        </row>
        <row r="2655">
          <cell r="A2655" t="str">
            <v>16-A00-6010-13-64</v>
          </cell>
          <cell r="B2655" t="str">
            <v>https://iiif.dl.itc.u-tokyo.ac.jp/iiif/kunshujou/A00_6010/013/013_0030.tif/3927,2829,2725,1970/,300/0/default.jpg</v>
          </cell>
        </row>
        <row r="2656">
          <cell r="A2656" t="str">
            <v>16-A00-6010-11-59</v>
          </cell>
          <cell r="B2656" t="str">
            <v>https://iiif.dl.itc.u-tokyo.ac.jp/iiif/kunshujou/A00_6010/011/011_0063.tif/526,504,6438,4127/,300/0/default.jpg</v>
          </cell>
        </row>
        <row r="2657">
          <cell r="A2657" t="str">
            <v>16-A00-6010-11-59</v>
          </cell>
          <cell r="B2657" t="str">
            <v>https://iiif.dl.itc.u-tokyo.ac.jp/iiif/kunshujou/A00_6010/011/011_0064.tif/616,580,5944,4027/,300/0/default.jpg</v>
          </cell>
        </row>
        <row r="2658">
          <cell r="A2658" t="str">
            <v>16-A00-6010-1-200</v>
          </cell>
          <cell r="B2658" t="str">
            <v>https://iiif.dl.itc.u-tokyo.ac.jp/iiif/kunshujou/A00_6010/001/001_0038.tif/4403,2345,896,1938/,300/0/default.jpg</v>
          </cell>
        </row>
        <row r="2659">
          <cell r="A2659" t="str">
            <v>16-A00-6010-6-40</v>
          </cell>
          <cell r="B2659" t="str">
            <v>https://iiif.dl.itc.u-tokyo.ac.jp/iiif/kunshujou/A00_6010/006/006_0023.tif/3672,570,2388,3950/,300/0/default.jpg</v>
          </cell>
        </row>
        <row r="2660">
          <cell r="A2660" t="str">
            <v>16-A00-6010-10-129</v>
          </cell>
          <cell r="B2660" t="str">
            <v>https://iiif.dl.itc.u-tokyo.ac.jp/iiif/kunshujou/A00_6010/010/010_0033.tif/973,558,1097,1982/,300/0/default.jpg</v>
          </cell>
        </row>
        <row r="2661">
          <cell r="A2661" t="str">
            <v>16-A00-6010-7-82</v>
          </cell>
          <cell r="B2661" t="str">
            <v>https://iiif.dl.itc.u-tokyo.ac.jp/iiif/kunshujou/A00_6010/007/007_0051.tif/3441,2582,2721,1890/,300/0/default.jpg</v>
          </cell>
        </row>
        <row r="2662">
          <cell r="A2662" t="str">
            <v>16-A00-6010-14-37</v>
          </cell>
          <cell r="B2662" t="str">
            <v>https://iiif.dl.itc.u-tokyo.ac.jp/iiif/kunshujou/A00_6010/014/014_0039.tif/854,1064,1457,3511/,300/0/default.jpg</v>
          </cell>
        </row>
        <row r="2663">
          <cell r="A2663" t="str">
            <v>16-A00-6010-2-120</v>
          </cell>
          <cell r="B2663" t="str">
            <v>https://iiif.dl.itc.u-tokyo.ac.jp/iiif/kunshujou/A00_6010/002/002_0038.tif/3498,3553,742,915/,300/0/default.jpg</v>
          </cell>
        </row>
        <row r="2664">
          <cell r="A2664" t="str">
            <v>16-A00-6010-15-8</v>
          </cell>
          <cell r="B2664" t="str">
            <v>https://iiif.dl.itc.u-tokyo.ac.jp/iiif/kunshujou/A00_6010/015/015_0004.tif/4705,566,1582,622/,300/0/default.jpg</v>
          </cell>
        </row>
        <row r="2665">
          <cell r="A2665" t="str">
            <v>16-A00-6010-4-388</v>
          </cell>
          <cell r="B2665" t="str">
            <v>https://iiif.dl.itc.u-tokyo.ac.jp/iiif/kunshujou/A00_6010/004/004_0047.tif/4433,458,1689,2985/,300/0/default.jpg</v>
          </cell>
        </row>
        <row r="2666">
          <cell r="A2666" t="str">
            <v>16-A00-6010-12-49</v>
          </cell>
          <cell r="B2666" t="str">
            <v>https://iiif.dl.itc.u-tokyo.ac.jp/iiif/kunshujou/A00_6010/012/012_0010.tif/1843,3746,923,844/,300/0/default.jpg</v>
          </cell>
        </row>
        <row r="2667">
          <cell r="A2667" t="str">
            <v>16-A00-6010-10-74</v>
          </cell>
          <cell r="B2667" t="str">
            <v>https://iiif.dl.itc.u-tokyo.ac.jp/iiif/kunshujou/A00_6010/010/010_0016.tif/4757,2740,447,1778/,300/0/default.jpg</v>
          </cell>
        </row>
        <row r="2668">
          <cell r="A2668" t="str">
            <v>16-A00-6010-3-120</v>
          </cell>
          <cell r="B2668" t="str">
            <v>https://iiif.dl.itc.u-tokyo.ac.jp/iiif/kunshujou/A00_6010/003/003_0039.tif/3552,877,1106,1693/,300/0/default.jpg</v>
          </cell>
        </row>
        <row r="2669">
          <cell r="A2669" t="str">
            <v>16-A00-6010-4-222</v>
          </cell>
          <cell r="B2669" t="str">
            <v>https://iiif.dl.itc.u-tokyo.ac.jp/iiif/kunshujou/A00_6010/004/004_0026.tif/3584,623,769,609/,300/0/default.jpg</v>
          </cell>
        </row>
        <row r="2670">
          <cell r="A2670" t="str">
            <v>16-A00-6010-1-13</v>
          </cell>
          <cell r="B2670" t="str">
            <v>https://iiif.dl.itc.u-tokyo.ac.jp/iiif/kunshujou/A00_6010/001/001_0004.tif/5075,2988,687,1337/,300/0/default.jpg</v>
          </cell>
        </row>
        <row r="2671">
          <cell r="A2671" t="str">
            <v>16-A00-6010-12-120</v>
          </cell>
          <cell r="B2671" t="str">
            <v>https://iiif.dl.itc.u-tokyo.ac.jp/iiif/kunshujou/A00_6010/012/012_0026.tif/3773,1005,2545,3515/,300/0/default.jpg</v>
          </cell>
        </row>
        <row r="2672">
          <cell r="A2672" t="str">
            <v>16-A00-6010-4-367</v>
          </cell>
          <cell r="B2672" t="str">
            <v>https://iiif.dl.itc.u-tokyo.ac.jp/iiif/kunshujou/A00_6010/004/004_0045.tif/2918,554,3048,2647/,300/0/default.jpg</v>
          </cell>
        </row>
        <row r="2673">
          <cell r="A2673" t="str">
            <v>16-A00-6010-9-73</v>
          </cell>
          <cell r="B2673" t="str">
            <v>https://iiif.dl.itc.u-tokyo.ac.jp/iiif/kunshujou/A00_6010/009/009_0015.tif/2428,3330,939,1516/,300/0/default.jpg</v>
          </cell>
        </row>
        <row r="2674">
          <cell r="A2674" t="str">
            <v>16-A00-6010-13-120</v>
          </cell>
          <cell r="B2674" t="str">
            <v>https://iiif.dl.itc.u-tokyo.ac.jp/iiif/kunshujou/A00_6010/013/013_0040.tif/3795,528,2927,1594/,300/0/default.jpg</v>
          </cell>
        </row>
        <row r="2675">
          <cell r="A2675" t="str">
            <v>16-A00-6010-1-129</v>
          </cell>
          <cell r="B2675" t="str">
            <v>https://iiif.dl.itc.u-tokyo.ac.jp/iiif/kunshujou/A00_6010/001/001_0020.tif/4391,3472,431,741/,300/0/default.jpg</v>
          </cell>
        </row>
        <row r="2676">
          <cell r="A2676" t="str">
            <v>16-A00-6010-5-50</v>
          </cell>
          <cell r="B2676" t="str">
            <v>https://iiif.dl.itc.u-tokyo.ac.jp/iiif/kunshujou/A00_6010/005/005_0019.tif/4055,587,2235,2340/,300/0/default.jpg</v>
          </cell>
        </row>
        <row r="2677">
          <cell r="A2677" t="str">
            <v>16-A00-6010-1-216</v>
          </cell>
          <cell r="B2677" t="str">
            <v>https://iiif.dl.itc.u-tokyo.ac.jp/iiif/kunshujou/A00_6010/001/001_0041.tif/3458,2803,677,1496/,300/0/default.jpg</v>
          </cell>
        </row>
        <row r="2678">
          <cell r="A2678" t="str">
            <v>16-A00-6010-13-72</v>
          </cell>
          <cell r="B2678" t="str">
            <v>https://iiif.dl.itc.u-tokyo.ac.jp/iiif/kunshujou/A00_6010/013/013_0031.tif/1011,3483,2256,1467/,300/0/default.jpg</v>
          </cell>
        </row>
        <row r="2679">
          <cell r="A2679" t="str">
            <v>16-A00-6010-4-408</v>
          </cell>
          <cell r="B2679" t="str">
            <v>https://iiif.dl.itc.u-tokyo.ac.jp/iiif/kunshujou/A00_6010/004/004_0049.tif/1080,2223,1119,2320/,300/0/default.jpg</v>
          </cell>
        </row>
        <row r="2680">
          <cell r="A2680" t="str">
            <v>16-A00-6010-7-114</v>
          </cell>
          <cell r="B2680" t="str">
            <v>https://iiif.dl.itc.u-tokyo.ac.jp/iiif/kunshujou/A00_6010/007/007_0075.tif/980,570,2504,3858/,300/0/default.jpg</v>
          </cell>
        </row>
        <row r="2681">
          <cell r="A2681" t="str">
            <v>16-A00-6010-4-84</v>
          </cell>
          <cell r="B2681" t="str">
            <v>https://iiif.dl.itc.u-tokyo.ac.jp/iiif/kunshujou/A00_6010/004/004_0013.tif/2939,1768,2998,2734/,300/0/default.jpg</v>
          </cell>
        </row>
        <row r="2682">
          <cell r="A2682" t="str">
            <v>16-A00-6010-6-56</v>
          </cell>
          <cell r="B2682" t="str">
            <v>https://iiif.dl.itc.u-tokyo.ac.jp/iiif/kunshujou/A00_6010/006/006_0030.tif/2871,590,1361,3946/,300/0/default.jpg</v>
          </cell>
        </row>
        <row r="2683">
          <cell r="A2683" t="str">
            <v>16-A00-6010-8-48</v>
          </cell>
          <cell r="B2683" t="str">
            <v>https://iiif.dl.itc.u-tokyo.ac.jp/iiif/kunshujou/A00_6010/008/008_0017.tif/3726,2252,2461,2508/,300/0/default.jpg</v>
          </cell>
        </row>
        <row r="2684">
          <cell r="A2684" t="str">
            <v>16-A00-6010-2-15</v>
          </cell>
          <cell r="B2684" t="str">
            <v>https://iiif.dl.itc.u-tokyo.ac.jp/iiif/kunshujou/A00_6010/002/002_0004.tif/763,563,5204,3865/,300/0/default.jpg</v>
          </cell>
        </row>
        <row r="2685">
          <cell r="A2685" t="str">
            <v>16-A00-6010-4-234</v>
          </cell>
          <cell r="B2685" t="str">
            <v>https://iiif.dl.itc.u-tokyo.ac.jp/iiif/kunshujou/A00_6010/004/004_0027.tif/3580,2242,838,1152/,300/0/default.jpg</v>
          </cell>
        </row>
        <row r="2686">
          <cell r="A2686" t="str">
            <v>16-A00-6010-3-136</v>
          </cell>
          <cell r="B2686" t="str">
            <v>https://iiif.dl.itc.u-tokyo.ac.jp/iiif/kunshujou/A00_6010/003/003_0044.tif/2823,1414,812,3080/,300/0/default.jpg</v>
          </cell>
        </row>
        <row r="2687">
          <cell r="A2687" t="str">
            <v>16-A00-6010-10-62</v>
          </cell>
          <cell r="B2687" t="str">
            <v>https://iiif.dl.itc.u-tokyo.ac.jp/iiif/kunshujou/A00_6010/010/010_0012.tif/1038,538,2485,2051/,300/0/default.jpg</v>
          </cell>
        </row>
        <row r="2688">
          <cell r="A2688" t="str">
            <v>16-A00-6010-14-21</v>
          </cell>
          <cell r="B2688" t="str">
            <v>https://iiif.dl.itc.u-tokyo.ac.jp/iiif/kunshujou/A00_6010/014/014_0026.tif/867,865,5608,4062/,300/0/default.jpg</v>
          </cell>
        </row>
        <row r="2689">
          <cell r="A2689" t="str">
            <v>16-A00-6010-2-136</v>
          </cell>
          <cell r="B2689" t="str">
            <v>https://iiif.dl.itc.u-tokyo.ac.jp/iiif/kunshujou/A00_6010/002/002_0041.tif/948,2565,2538,1902/,300/0/default.jpg</v>
          </cell>
        </row>
        <row r="2690">
          <cell r="A2690" t="str">
            <v>16-A00-6010-7-94</v>
          </cell>
          <cell r="B2690" t="str">
            <v>https://iiif.dl.itc.u-tokyo.ac.jp/iiif/kunshujou/A00_6010/007/007_0062.tif/3822,1760,2309,2773/,300/0/default.jpg</v>
          </cell>
        </row>
        <row r="2691">
          <cell r="A2691" t="str">
            <v>16-A00-6010-5-46</v>
          </cell>
          <cell r="B2691" t="str">
            <v>https://iiif.dl.itc.u-tokyo.ac.jp/iiif/kunshujou/A00_6010/005/005_0017.tif/3940,671,2162,3765/,300/0/default.jpg</v>
          </cell>
        </row>
        <row r="2692">
          <cell r="A2692" t="str">
            <v>16-A00-6010-9-65</v>
          </cell>
          <cell r="B2692" t="str">
            <v>https://iiif.dl.itc.u-tokyo.ac.jp/iiif/kunshujou/A00_6010/009/009_0014.tif/5891,3156,852,797/,300/0/default.jpg</v>
          </cell>
        </row>
        <row r="2693">
          <cell r="A2693" t="str">
            <v>16-A00-6010-4-371</v>
          </cell>
          <cell r="B2693" t="str">
            <v>https://iiif.dl.itc.u-tokyo.ac.jp/iiif/kunshujou/A00_6010/004/004_0045.tif/4163,3366,646,1188/,300/0/default.jpg</v>
          </cell>
        </row>
        <row r="2694">
          <cell r="A2694" t="str">
            <v>16-A00-6010-12-136</v>
          </cell>
          <cell r="B2694" t="str">
            <v>https://iiif.dl.itc.u-tokyo.ac.jp/iiif/kunshujou/A00_6010/012/012_0027.tif/1000,3278,537,1299/,300/0/default.jpg</v>
          </cell>
        </row>
        <row r="2695">
          <cell r="A2695" t="str">
            <v>16-A00-6010-3-38</v>
          </cell>
          <cell r="B2695" t="str">
            <v>https://iiif.dl.itc.u-tokyo.ac.jp/iiif/kunshujou/A00_6010/003/003_0016.tif/1037,641,5031,3827/,300/0/default.jpg</v>
          </cell>
        </row>
        <row r="2696">
          <cell r="A2696" t="str">
            <v>16-A00-6010-1-241</v>
          </cell>
          <cell r="B2696" t="str">
            <v>https://iiif.dl.itc.u-tokyo.ac.jp/iiif/kunshujou/A00_6010/001/001_0045.tif/5178,3332,726,881/,300/0/default.jpg</v>
          </cell>
        </row>
        <row r="2697">
          <cell r="A2697" t="str">
            <v>16-A00-6010-11-18</v>
          </cell>
          <cell r="B2697" t="str">
            <v>https://iiif.dl.itc.u-tokyo.ac.jp/iiif/kunshujou/A00_6010/011/011_0014.tif/1068,643,4811,3704/,300/0/default.jpg</v>
          </cell>
        </row>
        <row r="2698">
          <cell r="A2698" t="str">
            <v>16-A00-6010-13-25</v>
          </cell>
          <cell r="B2698" t="str">
            <v>https://iiif.dl.itc.u-tokyo.ac.jp/iiif/kunshujou/A00_6010/013/013_0009.tif/828,2901,5839,2085/,300/0/default.jpg</v>
          </cell>
        </row>
        <row r="2699">
          <cell r="A2699" t="str">
            <v>16-A00-6010-2-42</v>
          </cell>
          <cell r="B2699" t="str">
            <v>https://iiif.dl.itc.u-tokyo.ac.jp/iiif/kunshujou/A00_6010/002/002_0014.tif/2902,2897,492,1524/,300/0/default.jpg</v>
          </cell>
        </row>
        <row r="2700">
          <cell r="A2700" t="str">
            <v>16-A00-6010-2-7</v>
          </cell>
          <cell r="B2700" t="str">
            <v>https://iiif.dl.itc.u-tokyo.ac.jp/iiif/kunshujou/A00_6010/002/002_0003.tif/3348,3043,985,375/,300/0/default.jpg</v>
          </cell>
        </row>
        <row r="2701">
          <cell r="A2701" t="str">
            <v>16-A00-6010-1-187</v>
          </cell>
          <cell r="B2701" t="str">
            <v>https://iiif.dl.itc.u-tokyo.ac.jp/iiif/kunshujou/A00_6010/001/001_0033.tif/891,2419,1103,1896/,300/0/default.jpg</v>
          </cell>
        </row>
        <row r="2702">
          <cell r="A2702" t="str">
            <v>16-A00-6010-14-76</v>
          </cell>
          <cell r="B2702" t="str">
            <v>https://iiif.dl.itc.u-tokyo.ac.jp/iiif/kunshujou/A00_6010/014/014_0049.tif/4410,511,1161,1325/,300/0/default.jpg</v>
          </cell>
        </row>
        <row r="2703">
          <cell r="A2703" t="str">
            <v>16-A00-6010-10-35</v>
          </cell>
          <cell r="B2703" t="str">
            <v>https://iiif.dl.itc.u-tokyo.ac.jp/iiif/kunshujou/A00_6010/010/010_0008.tif/1616,713,417,828/,300/0/default.jpg</v>
          </cell>
        </row>
        <row r="2704">
          <cell r="A2704" t="str">
            <v>16-A00-6010-3-80</v>
          </cell>
          <cell r="B2704" t="str">
            <v>https://iiif.dl.itc.u-tokyo.ac.jp/iiif/kunshujou/A00_6010/003/003_0030.tif/970,725,5125,2948/,300/0/default.jpg</v>
          </cell>
        </row>
        <row r="2705">
          <cell r="A2705" t="str">
            <v>16-A00-6010-3-161</v>
          </cell>
          <cell r="B2705" t="str">
            <v>https://iiif.dl.itc.u-tokyo.ac.jp/iiif/kunshujou/A00_6010/003/003_0049.tif/1821,662,753,1033/,300/0/default.jpg</v>
          </cell>
        </row>
        <row r="2706">
          <cell r="A2706" t="str">
            <v>16-A00-6010-4-263</v>
          </cell>
          <cell r="B2706" t="str">
            <v>https://iiif.dl.itc.u-tokyo.ac.jp/iiif/kunshujou/A00_6010/004/004_0029.tif/2001,2123,650,922/,300/0/default.jpg</v>
          </cell>
        </row>
        <row r="2707">
          <cell r="A2707" t="str">
            <v>16-A00-6010-1-52</v>
          </cell>
          <cell r="B2707" t="str">
            <v>https://iiif.dl.itc.u-tokyo.ac.jp/iiif/kunshujou/A00_6010/001/001_0009.tif/4047,454,1796,3813/,300/0/default.jpg</v>
          </cell>
        </row>
        <row r="2708">
          <cell r="A2708" t="str">
            <v>16-A00-6010-12-161</v>
          </cell>
          <cell r="B2708" t="str">
            <v>https://iiif.dl.itc.u-tokyo.ac.jp/iiif/kunshujou/A00_6010/012/012_0034.tif/984,2644,2616,1902/,300/0/default.jpg</v>
          </cell>
        </row>
        <row r="2709">
          <cell r="A2709" t="str">
            <v>16-A00-6010-9-32</v>
          </cell>
          <cell r="B2709" t="str">
            <v>https://iiif.dl.itc.u-tokyo.ac.jp/iiif/kunshujou/A00_6010/009/009_0008.tif/965,775,2829,3881/,300/0/default.jpg</v>
          </cell>
        </row>
        <row r="2710">
          <cell r="A2710" t="str">
            <v>16-A00-6010-4-326</v>
          </cell>
          <cell r="B2710" t="str">
            <v>https://iiif.dl.itc.u-tokyo.ac.jp/iiif/kunshujou/A00_6010/004/004_0039.tif/3628,929,2203,2076/,300/0/default.jpg</v>
          </cell>
        </row>
        <row r="2711">
          <cell r="A2711" t="str">
            <v>16-A00-6010-14-99</v>
          </cell>
          <cell r="B2711" t="str">
            <v>https://iiif.dl.itc.u-tokyo.ac.jp/iiif/kunshujou/A00_6010/014/014_0052.tif/3157,2865,437,894/,300/0/default.jpg</v>
          </cell>
        </row>
        <row r="2712">
          <cell r="A2712" t="str">
            <v>16-A00-6010-1-168</v>
          </cell>
          <cell r="B2712" t="str">
            <v>https://iiif.dl.itc.u-tokyo.ac.jp/iiif/kunshujou/A00_6010/001/001_0030.tif/1854,411,847,2291/,300/0/default.jpg</v>
          </cell>
        </row>
        <row r="2713">
          <cell r="A2713" t="str">
            <v>16-A00-6010-5-11</v>
          </cell>
          <cell r="B2713" t="str">
            <v>https://iiif.dl.itc.u-tokyo.ac.jp/iiif/kunshujou/A00_6010/005/005_0004.tif/947,624,1004,2937/,300/0/default.jpg</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648"/>
  <sheetViews>
    <sheetView tabSelected="1" topLeftCell="I1" workbookViewId="0">
      <pane ySplit="1" topLeftCell="A2259" activePane="bottomLeft" state="frozen"/>
      <selection pane="bottomLeft" activeCell="K2265" sqref="K2265"/>
    </sheetView>
  </sheetViews>
  <sheetFormatPr baseColWidth="10" defaultColWidth="11.28515625" defaultRowHeight="15" customHeight="1"/>
  <cols>
    <col min="1" max="1" width="71.5703125" customWidth="1"/>
    <col min="2" max="2" width="49.5703125" customWidth="1"/>
    <col min="3" max="3" width="71.5703125" customWidth="1"/>
    <col min="4" max="5" width="15.85546875" customWidth="1"/>
    <col min="6" max="6" width="9.7109375" customWidth="1"/>
    <col min="7" max="7" width="74.42578125" customWidth="1"/>
    <col min="8" max="8" width="8.28515625" customWidth="1"/>
    <col min="9" max="9" width="48" customWidth="1"/>
    <col min="10" max="10" width="10.7109375"/>
    <col min="11" max="11" width="48" customWidth="1"/>
    <col min="12" max="20" width="8.28515625" customWidth="1"/>
    <col min="21" max="21" width="17.85546875" customWidth="1"/>
    <col min="23" max="23" width="56" customWidth="1"/>
    <col min="25" max="25" width="8.28515625" customWidth="1"/>
    <col min="27" max="27" width="15.85546875" customWidth="1"/>
  </cols>
  <sheetData>
    <row r="1" spans="1:28" ht="19.5" customHeight="1">
      <c r="B1" s="7" t="s">
        <v>5282</v>
      </c>
      <c r="D1" s="2"/>
      <c r="E1" s="7" t="s">
        <v>5281</v>
      </c>
      <c r="F1" s="7" t="s">
        <v>5249</v>
      </c>
      <c r="G1" s="7" t="s">
        <v>5280</v>
      </c>
      <c r="H1" s="7" t="s">
        <v>7834</v>
      </c>
      <c r="I1" s="2"/>
      <c r="J1" s="7" t="s">
        <v>7890</v>
      </c>
      <c r="K1" s="2"/>
      <c r="L1" s="7" t="s">
        <v>5283</v>
      </c>
      <c r="M1" s="2"/>
      <c r="P1" s="7" t="s">
        <v>5284</v>
      </c>
      <c r="Q1" s="18" t="s">
        <v>8191</v>
      </c>
      <c r="R1" s="18" t="s">
        <v>8197</v>
      </c>
      <c r="T1" s="1" t="s">
        <v>5285</v>
      </c>
      <c r="U1" s="7" t="s">
        <v>5286</v>
      </c>
      <c r="V1" s="6" t="s">
        <v>7823</v>
      </c>
      <c r="W1" s="9" t="s">
        <v>5289</v>
      </c>
      <c r="X1" s="6" t="s">
        <v>8182</v>
      </c>
      <c r="Y1" s="7" t="s">
        <v>8183</v>
      </c>
      <c r="Z1" s="6" t="s">
        <v>8181</v>
      </c>
      <c r="AB1" s="7" t="s">
        <v>8186</v>
      </c>
    </row>
    <row r="2" spans="1:28" ht="19.5" customHeight="1">
      <c r="B2" s="7" t="s">
        <v>5278</v>
      </c>
      <c r="C2" s="7" t="s">
        <v>5287</v>
      </c>
      <c r="D2" s="7"/>
      <c r="E2" s="7" t="s">
        <v>8180</v>
      </c>
      <c r="F2" s="7" t="s">
        <v>5252</v>
      </c>
      <c r="G2" s="6" t="s">
        <v>5279</v>
      </c>
      <c r="H2" s="2"/>
      <c r="I2" s="7" t="s">
        <v>5253</v>
      </c>
      <c r="K2" s="7" t="s">
        <v>5253</v>
      </c>
      <c r="L2" s="7" t="s">
        <v>5255</v>
      </c>
      <c r="M2" s="7"/>
      <c r="P2" s="7" t="s">
        <v>7822</v>
      </c>
      <c r="Q2" s="7" t="s">
        <v>7822</v>
      </c>
      <c r="R2" s="18"/>
      <c r="T2" s="7" t="s">
        <v>5256</v>
      </c>
      <c r="U2" s="7" t="s">
        <v>7893</v>
      </c>
      <c r="V2" s="6" t="s">
        <v>5254</v>
      </c>
      <c r="W2" s="6" t="s">
        <v>7806</v>
      </c>
      <c r="X2" s="7" t="s">
        <v>5257</v>
      </c>
      <c r="Y2" s="7" t="s">
        <v>7892</v>
      </c>
      <c r="Z2" s="6" t="s">
        <v>7891</v>
      </c>
      <c r="AB2" s="7" t="s">
        <v>8185</v>
      </c>
    </row>
    <row r="3" spans="1:28" ht="19.5" customHeight="1">
      <c r="B3" s="7" t="s">
        <v>5250</v>
      </c>
      <c r="C3" s="7" t="s">
        <v>5251</v>
      </c>
      <c r="D3" s="7"/>
      <c r="E3" s="7" t="s">
        <v>5250</v>
      </c>
      <c r="F3" s="7" t="s">
        <v>5250</v>
      </c>
      <c r="G3" s="6" t="s">
        <v>5251</v>
      </c>
      <c r="H3" s="2"/>
      <c r="I3" s="7" t="s">
        <v>5251</v>
      </c>
      <c r="K3" s="7" t="s">
        <v>5251</v>
      </c>
      <c r="L3" s="7" t="s">
        <v>5250</v>
      </c>
      <c r="M3" s="7"/>
      <c r="P3" s="7" t="s">
        <v>5250</v>
      </c>
      <c r="Q3" s="7" t="s">
        <v>5250</v>
      </c>
      <c r="R3" s="18"/>
      <c r="T3" s="7" t="s">
        <v>5250</v>
      </c>
      <c r="U3" s="7" t="s">
        <v>5250</v>
      </c>
      <c r="V3" s="7" t="s">
        <v>5250</v>
      </c>
      <c r="W3" s="7" t="s">
        <v>5250</v>
      </c>
      <c r="X3" s="7" t="s">
        <v>5250</v>
      </c>
      <c r="Y3" s="7" t="s">
        <v>5250</v>
      </c>
      <c r="Z3" s="7" t="s">
        <v>5250</v>
      </c>
      <c r="AB3" s="7" t="s">
        <v>8184</v>
      </c>
    </row>
    <row r="4" spans="1:28" ht="19.5" customHeight="1">
      <c r="A4" t="str">
        <f t="shared" ref="A4:A67" si="0">"https://kunshujo.dl.itc.u-tokyo.ac.jp/data/data.json#"&amp;D4</f>
        <v>https://kunshujo.dl.itc.u-tokyo.ac.jp/data/data.json#1</v>
      </c>
      <c r="B4" s="4" t="s">
        <v>4</v>
      </c>
      <c r="C4" t="str">
        <f>IFERROR("https://kunshujo.dl.itc.u-tokyo.ac.jp/data/curation/"&amp;VLOOKUP(B4, [1]member!$A:$B, 1, FALSE)&amp;".json", "")</f>
        <v>https://kunshujo.dl.itc.u-tokyo.ac.jp/data/curation/16-A00-6010-1-1.json</v>
      </c>
      <c r="D4" s="4">
        <v>1</v>
      </c>
      <c r="E4" s="4" t="str">
        <f>TEXT(D4, "0000")</f>
        <v>0001</v>
      </c>
      <c r="F4" s="4" t="str">
        <f t="shared" ref="F4:F67" si="1">LEFT(U4, 4)</f>
        <v>1858</v>
      </c>
      <c r="G4" s="4" t="str">
        <f>IFERROR(VLOOKUP(B4, [2]thumbnail_list!$A:$B, 2, FALSE), "")</f>
        <v>https://iiif.dl.itc.u-tokyo.ac.jp/iiif/kunshujou/A00_6010/001/001_0002.tif/3337,684,2494,3336/,300/0/default.jpg</v>
      </c>
      <c r="H4" s="5" t="s">
        <v>9</v>
      </c>
      <c r="I4" s="4" t="str">
        <f>VLOOKUP(H4, 地名!A:B, 2, FALSE)</f>
        <v>http://ja.dbpedia.org/resource/尾張国</v>
      </c>
      <c r="K4" s="4" t="str">
        <f>IFERROR(VLOOKUP(J4, 地名!A:B, 2, FALSE), "")</f>
        <v/>
      </c>
      <c r="L4" s="3" t="s">
        <v>2</v>
      </c>
      <c r="M4" s="4"/>
      <c r="N4" s="3" t="s">
        <v>3</v>
      </c>
      <c r="O4" s="4"/>
      <c r="P4" s="4" t="str">
        <f>IFERROR(VLOOKUP(N4, 形態!A:B, 2, FALSE), "")</f>
        <v>引札</v>
      </c>
      <c r="Q4" s="4" t="str">
        <f>IFERROR(VLOOKUP(O4, 形態!A:B, 2, FALSE), "")</f>
        <v/>
      </c>
      <c r="R4" s="4" t="str">
        <f>IF(Q4&lt;&gt;"", P4&amp;"・"&amp;Q4, P4)</f>
        <v>引札</v>
      </c>
      <c r="S4" s="3">
        <v>10</v>
      </c>
      <c r="T4" s="4" t="str">
        <f>IFERROR(VLOOKUP(S4, 内容!A:B, 2, FALSE), "")</f>
        <v>文芸・芸能・スポーツ・教育・出版・教化</v>
      </c>
      <c r="U4" s="3">
        <v>18580099099</v>
      </c>
      <c r="V4" t="s">
        <v>5</v>
      </c>
      <c r="W4" s="10" t="s">
        <v>5290</v>
      </c>
      <c r="X4" s="4" t="s">
        <v>7807</v>
      </c>
      <c r="Y4" s="5" t="s">
        <v>9</v>
      </c>
      <c r="Z4" s="17" t="s">
        <v>7894</v>
      </c>
      <c r="AA4" s="4">
        <v>16</v>
      </c>
      <c r="AB4">
        <v>1</v>
      </c>
    </row>
    <row r="5" spans="1:28" ht="19.5" customHeight="1">
      <c r="A5" t="str">
        <f t="shared" si="0"/>
        <v>https://kunshujo.dl.itc.u-tokyo.ac.jp/data/data.json#2</v>
      </c>
      <c r="B5" s="4" t="s">
        <v>7</v>
      </c>
      <c r="C5" t="str">
        <f>IFERROR("https://kunshujo.dl.itc.u-tokyo.ac.jp/data/curation/"&amp;VLOOKUP(B5, [1]member!$A:$B, 1, FALSE)&amp;".json", "")</f>
        <v>https://kunshujo.dl.itc.u-tokyo.ac.jp/data/curation/16-A00-6010-1-2.json</v>
      </c>
      <c r="D5" s="4">
        <v>2</v>
      </c>
      <c r="E5" s="4" t="str">
        <f t="shared" ref="E5:E68" si="2">TEXT(D5, "0000")</f>
        <v>0002</v>
      </c>
      <c r="F5" s="4" t="str">
        <f t="shared" si="1"/>
        <v>1853</v>
      </c>
      <c r="G5" s="4" t="str">
        <f>IFERROR(VLOOKUP(B5, [2]thumbnail_list!$A:$B, 2, FALSE), "")</f>
        <v>https://iiif.dl.itc.u-tokyo.ac.jp/iiif/kunshujou/A00_6010/001/001_0002.tif/872,701,2207,3405/,300/0/default.jpg</v>
      </c>
      <c r="H5" s="4" t="s">
        <v>6</v>
      </c>
      <c r="I5" s="4" t="str">
        <f>VLOOKUP(H5, 地名!A:B, 2, FALSE)</f>
        <v>http://ja.dbpedia.org/resource/江戸</v>
      </c>
      <c r="K5" s="4" t="str">
        <f>IFERROR(VLOOKUP(J5, 地名!A:B, 2, FALSE), "")</f>
        <v/>
      </c>
      <c r="L5" s="3" t="s">
        <v>2</v>
      </c>
      <c r="M5" s="4"/>
      <c r="N5" s="3"/>
      <c r="O5" s="4"/>
      <c r="P5" s="4" t="str">
        <f>IFERROR(VLOOKUP(N5, 形態!A:B, 2, FALSE), "")</f>
        <v/>
      </c>
      <c r="Q5" s="4" t="str">
        <f>IFERROR(VLOOKUP(O5, 形態!A:B, 2, FALSE), "")</f>
        <v/>
      </c>
      <c r="R5" s="4" t="str">
        <f t="shared" ref="R5:R68" si="3">IF(Q5&lt;&gt;"", P5&amp;"・"&amp;Q5, P5)</f>
        <v/>
      </c>
      <c r="S5" s="3">
        <v>15</v>
      </c>
      <c r="T5" s="4" t="str">
        <f>IFERROR(VLOOKUP(S5, 内容!A:B, 2, FALSE), "")</f>
        <v>常識・娯楽・遊戯・地図・食事</v>
      </c>
      <c r="U5" s="3">
        <v>18530099099</v>
      </c>
      <c r="V5" t="s">
        <v>8</v>
      </c>
      <c r="W5" s="10" t="s">
        <v>5291</v>
      </c>
      <c r="X5" s="4" t="s">
        <v>7807</v>
      </c>
      <c r="Y5" s="4" t="s">
        <v>6</v>
      </c>
      <c r="Z5" s="17" t="s">
        <v>7895</v>
      </c>
      <c r="AA5" s="4">
        <v>16</v>
      </c>
      <c r="AB5">
        <v>1</v>
      </c>
    </row>
    <row r="6" spans="1:28" ht="19.5" customHeight="1">
      <c r="A6" t="str">
        <f t="shared" si="0"/>
        <v>https://kunshujo.dl.itc.u-tokyo.ac.jp/data/data.json#3</v>
      </c>
      <c r="B6" s="4" t="s">
        <v>10</v>
      </c>
      <c r="C6" t="str">
        <f>IFERROR("https://kunshujo.dl.itc.u-tokyo.ac.jp/data/curation/"&amp;VLOOKUP(B6, [1]member!$A:$B, 1, FALSE)&amp;".json", "")</f>
        <v>https://kunshujo.dl.itc.u-tokyo.ac.jp/data/curation/16-A00-6010-1-3.json</v>
      </c>
      <c r="D6" s="4">
        <v>3</v>
      </c>
      <c r="E6" s="4" t="str">
        <f t="shared" si="2"/>
        <v>0003</v>
      </c>
      <c r="F6" s="4" t="str">
        <f t="shared" si="1"/>
        <v>1859</v>
      </c>
      <c r="G6" s="4" t="str">
        <f>IFERROR(VLOOKUP(B6, [2]thumbnail_list!$A:$B, 2, FALSE), "")</f>
        <v>https://iiif.dl.itc.u-tokyo.ac.jp/iiif/kunshujou/A00_6010/001/001_0003.tif/2434,423,3397,2563/,300/0/default.jpg</v>
      </c>
      <c r="H6" s="4" t="s">
        <v>9</v>
      </c>
      <c r="I6" s="4" t="str">
        <f>VLOOKUP(H6, 地名!A:B, 2, FALSE)</f>
        <v>http://ja.dbpedia.org/resource/尾張国</v>
      </c>
      <c r="K6" s="4" t="str">
        <f>IFERROR(VLOOKUP(J6, 地名!A:B, 2, FALSE), "")</f>
        <v/>
      </c>
      <c r="L6" s="3" t="s">
        <v>2</v>
      </c>
      <c r="M6" s="4"/>
      <c r="N6" s="3"/>
      <c r="O6" s="4"/>
      <c r="P6" s="4" t="str">
        <f>IFERROR(VLOOKUP(N6, 形態!A:B, 2, FALSE), "")</f>
        <v/>
      </c>
      <c r="Q6" s="4" t="str">
        <f>IFERROR(VLOOKUP(O6, 形態!A:B, 2, FALSE), "")</f>
        <v/>
      </c>
      <c r="R6" s="4" t="str">
        <f t="shared" si="3"/>
        <v/>
      </c>
      <c r="S6" s="3">
        <v>10</v>
      </c>
      <c r="T6" s="4" t="str">
        <f>IFERROR(VLOOKUP(S6, 内容!A:B, 2, FALSE), "")</f>
        <v>文芸・芸能・スポーツ・教育・出版・教化</v>
      </c>
      <c r="U6" s="3">
        <v>18590001099</v>
      </c>
      <c r="V6" t="s">
        <v>11</v>
      </c>
      <c r="W6" s="10" t="s">
        <v>5292</v>
      </c>
      <c r="X6" s="4" t="s">
        <v>7807</v>
      </c>
      <c r="Y6" s="4" t="s">
        <v>9</v>
      </c>
      <c r="Z6" s="17" t="s">
        <v>7896</v>
      </c>
      <c r="AA6" s="4">
        <v>16</v>
      </c>
      <c r="AB6">
        <v>1</v>
      </c>
    </row>
    <row r="7" spans="1:28" ht="19.5" customHeight="1">
      <c r="A7" t="str">
        <f t="shared" si="0"/>
        <v>https://kunshujo.dl.itc.u-tokyo.ac.jp/data/data.json#4</v>
      </c>
      <c r="B7" s="4" t="s">
        <v>13</v>
      </c>
      <c r="C7" t="str">
        <f>IFERROR("https://kunshujo.dl.itc.u-tokyo.ac.jp/data/curation/"&amp;VLOOKUP(B7, [1]member!$A:$B, 1, FALSE)&amp;".json", "")</f>
        <v>https://kunshujo.dl.itc.u-tokyo.ac.jp/data/curation/16-A00-6010-1-4.json</v>
      </c>
      <c r="D7" s="4">
        <v>4</v>
      </c>
      <c r="E7" s="4" t="str">
        <f t="shared" si="2"/>
        <v>0004</v>
      </c>
      <c r="F7" s="4" t="str">
        <f t="shared" si="1"/>
        <v>1859</v>
      </c>
      <c r="G7" s="4" t="str">
        <f>IFERROR(VLOOKUP(B7, [2]thumbnail_list!$A:$B, 2, FALSE), "")</f>
        <v>https://iiif.dl.itc.u-tokyo.ac.jp/iiif/kunshujou/A00_6010/001/001_0003.tif/750,417,1669,2490/,300/0/default.jpg</v>
      </c>
      <c r="H7" s="4" t="s">
        <v>9</v>
      </c>
      <c r="I7" s="4" t="str">
        <f>VLOOKUP(H7, 地名!A:B, 2, FALSE)</f>
        <v>http://ja.dbpedia.org/resource/尾張国</v>
      </c>
      <c r="K7" s="4" t="str">
        <f>IFERROR(VLOOKUP(J7, 地名!A:B, 2, FALSE), "")</f>
        <v/>
      </c>
      <c r="L7" s="3" t="s">
        <v>2</v>
      </c>
      <c r="M7" s="4"/>
      <c r="N7" s="3" t="s">
        <v>12</v>
      </c>
      <c r="O7" s="4"/>
      <c r="P7" s="4" t="str">
        <f>IFERROR(VLOOKUP(N7, 形態!A:B, 2, FALSE), "")</f>
        <v>暦</v>
      </c>
      <c r="Q7" s="4" t="str">
        <f>IFERROR(VLOOKUP(O7, 形態!A:B, 2, FALSE), "")</f>
        <v/>
      </c>
      <c r="R7" s="4" t="str">
        <f t="shared" si="3"/>
        <v>暦</v>
      </c>
      <c r="S7" s="3">
        <v>4</v>
      </c>
      <c r="T7" s="4" t="str">
        <f>IFERROR(VLOOKUP(S7, 内容!A:B, 2, FALSE), "")</f>
        <v>引札</v>
      </c>
      <c r="U7" s="3">
        <v>18590001099</v>
      </c>
      <c r="V7" t="s">
        <v>14</v>
      </c>
      <c r="W7" s="10" t="s">
        <v>5293</v>
      </c>
      <c r="X7" s="4" t="s">
        <v>7807</v>
      </c>
      <c r="Y7" s="4" t="s">
        <v>9</v>
      </c>
      <c r="Z7" s="17" t="s">
        <v>7896</v>
      </c>
      <c r="AA7" s="4">
        <v>16</v>
      </c>
      <c r="AB7">
        <v>1</v>
      </c>
    </row>
    <row r="8" spans="1:28" ht="19.5" customHeight="1">
      <c r="A8" t="str">
        <f t="shared" si="0"/>
        <v>https://kunshujo.dl.itc.u-tokyo.ac.jp/data/data.json#5</v>
      </c>
      <c r="B8" s="4" t="s">
        <v>16</v>
      </c>
      <c r="C8" t="str">
        <f>IFERROR("https://kunshujo.dl.itc.u-tokyo.ac.jp/data/curation/"&amp;VLOOKUP(B8, [1]member!$A:$B, 1, FALSE)&amp;".json", "")</f>
        <v>https://kunshujo.dl.itc.u-tokyo.ac.jp/data/curation/16-A00-6010-1-5.json</v>
      </c>
      <c r="D8" s="4">
        <v>5</v>
      </c>
      <c r="E8" s="4" t="str">
        <f t="shared" si="2"/>
        <v>0005</v>
      </c>
      <c r="F8" s="4" t="str">
        <f t="shared" si="1"/>
        <v>1858</v>
      </c>
      <c r="G8" s="4" t="str">
        <f>IFERROR(VLOOKUP(B8, [2]thumbnail_list!$A:$B, 2, FALSE), "")</f>
        <v>https://iiif.dl.itc.u-tokyo.ac.jp/iiif/kunshujou/A00_6010/001/001_0003.tif/4653,3036,1136,1220/,300/0/default.jpg</v>
      </c>
      <c r="H8" s="4" t="s">
        <v>15</v>
      </c>
      <c r="I8" s="4" t="str">
        <f>VLOOKUP(H8, 地名!A:B, 2, FALSE)</f>
        <v>http://ja.dbpedia.org/resource/伊勢国</v>
      </c>
      <c r="K8" s="4" t="str">
        <f>IFERROR(VLOOKUP(J8, 地名!A:B, 2, FALSE), "")</f>
        <v/>
      </c>
      <c r="L8" s="3" t="s">
        <v>2</v>
      </c>
      <c r="M8" s="4"/>
      <c r="N8" s="3" t="s">
        <v>3</v>
      </c>
      <c r="O8" s="4"/>
      <c r="P8" s="4" t="str">
        <f>IFERROR(VLOOKUP(N8, 形態!A:B, 2, FALSE), "")</f>
        <v>引札</v>
      </c>
      <c r="Q8" s="4" t="str">
        <f>IFERROR(VLOOKUP(O8, 形態!A:B, 2, FALSE), "")</f>
        <v/>
      </c>
      <c r="R8" s="4" t="str">
        <f t="shared" si="3"/>
        <v>引札</v>
      </c>
      <c r="S8" s="3">
        <v>7</v>
      </c>
      <c r="T8" s="4" t="str">
        <f>IFERROR(VLOOKUP(S8, 内容!A:B, 2, FALSE), "")</f>
        <v>諸営業</v>
      </c>
      <c r="U8" s="3">
        <v>18580099099</v>
      </c>
      <c r="V8" t="s">
        <v>17</v>
      </c>
      <c r="W8" s="10" t="s">
        <v>5294</v>
      </c>
      <c r="X8" s="4" t="s">
        <v>7807</v>
      </c>
      <c r="Y8" s="4" t="s">
        <v>15</v>
      </c>
      <c r="Z8" s="17" t="s">
        <v>7894</v>
      </c>
      <c r="AA8" s="4">
        <v>16</v>
      </c>
      <c r="AB8">
        <v>1</v>
      </c>
    </row>
    <row r="9" spans="1:28" ht="19.5" customHeight="1">
      <c r="A9" t="str">
        <f t="shared" si="0"/>
        <v>https://kunshujo.dl.itc.u-tokyo.ac.jp/data/data.json#6</v>
      </c>
      <c r="B9" s="4" t="s">
        <v>18</v>
      </c>
      <c r="C9" t="str">
        <f>IFERROR("https://kunshujo.dl.itc.u-tokyo.ac.jp/data/curation/"&amp;VLOOKUP(B9, [1]member!$A:$B, 1, FALSE)&amp;".json", "")</f>
        <v>https://kunshujo.dl.itc.u-tokyo.ac.jp/data/curation/16-A00-6010-1-6.json</v>
      </c>
      <c r="D9" s="4">
        <v>6</v>
      </c>
      <c r="E9" s="4" t="str">
        <f t="shared" si="2"/>
        <v>0006</v>
      </c>
      <c r="F9" s="4" t="str">
        <f t="shared" si="1"/>
        <v>1858</v>
      </c>
      <c r="G9" s="4" t="str">
        <f>IFERROR(VLOOKUP(B9, [2]thumbnail_list!$A:$B, 2, FALSE), "")</f>
        <v>https://iiif.dl.itc.u-tokyo.ac.jp/iiif/kunshujou/A00_6010/001/001_0003.tif/3284,2945,1341,1383/,300/0/default.jpg</v>
      </c>
      <c r="H9" s="4" t="s">
        <v>9</v>
      </c>
      <c r="I9" s="4" t="str">
        <f>VLOOKUP(H9, 地名!A:B, 2, FALSE)</f>
        <v>http://ja.dbpedia.org/resource/尾張国</v>
      </c>
      <c r="K9" s="4" t="str">
        <f>IFERROR(VLOOKUP(J9, 地名!A:B, 2, FALSE), "")</f>
        <v/>
      </c>
      <c r="L9" s="3" t="s">
        <v>2</v>
      </c>
      <c r="M9" s="4"/>
      <c r="N9" s="3" t="s">
        <v>3</v>
      </c>
      <c r="O9" s="4"/>
      <c r="P9" s="4" t="str">
        <f>IFERROR(VLOOKUP(N9, 形態!A:B, 2, FALSE), "")</f>
        <v>引札</v>
      </c>
      <c r="Q9" s="4" t="str">
        <f>IFERROR(VLOOKUP(O9, 形態!A:B, 2, FALSE), "")</f>
        <v/>
      </c>
      <c r="R9" s="4" t="str">
        <f t="shared" si="3"/>
        <v>引札</v>
      </c>
      <c r="S9" s="3">
        <v>7</v>
      </c>
      <c r="T9" s="4" t="str">
        <f>IFERROR(VLOOKUP(S9, 内容!A:B, 2, FALSE), "")</f>
        <v>諸営業</v>
      </c>
      <c r="U9" s="3">
        <v>18580099099</v>
      </c>
      <c r="V9" t="s">
        <v>19</v>
      </c>
      <c r="W9" s="10" t="s">
        <v>5295</v>
      </c>
      <c r="X9" s="4" t="s">
        <v>7807</v>
      </c>
      <c r="Y9" s="4" t="s">
        <v>9</v>
      </c>
      <c r="Z9" s="17" t="s">
        <v>7894</v>
      </c>
      <c r="AA9" s="4">
        <v>16</v>
      </c>
      <c r="AB9">
        <v>1</v>
      </c>
    </row>
    <row r="10" spans="1:28" ht="19.5" customHeight="1">
      <c r="A10" t="str">
        <f t="shared" si="0"/>
        <v>https://kunshujo.dl.itc.u-tokyo.ac.jp/data/data.json#7</v>
      </c>
      <c r="B10" s="4" t="s">
        <v>21</v>
      </c>
      <c r="C10" t="str">
        <f>IFERROR("https://kunshujo.dl.itc.u-tokyo.ac.jp/data/curation/"&amp;VLOOKUP(B10, [1]member!$A:$B, 1, FALSE)&amp;".json", "")</f>
        <v>https://kunshujo.dl.itc.u-tokyo.ac.jp/data/curation/16-A00-6010-1-7.json</v>
      </c>
      <c r="D10" s="4">
        <v>7</v>
      </c>
      <c r="E10" s="4" t="str">
        <f t="shared" si="2"/>
        <v>0007</v>
      </c>
      <c r="F10" s="4" t="str">
        <f t="shared" si="1"/>
        <v>1858</v>
      </c>
      <c r="G10" s="4" t="str">
        <f>IFERROR(VLOOKUP(B10, [2]thumbnail_list!$A:$B, 2, FALSE), "")</f>
        <v>https://iiif.dl.itc.u-tokyo.ac.jp/iiif/kunshujou/A00_6010/001/001_0003.tif/2500,3018,774,1268/,300/0/default.jpg</v>
      </c>
      <c r="H10" s="4" t="s">
        <v>20</v>
      </c>
      <c r="I10" s="4" t="str">
        <f>VLOOKUP(H10, 地名!A:B, 2, FALSE)</f>
        <v>http://ja.dbpedia.org/resource/美濃国</v>
      </c>
      <c r="K10" s="4" t="str">
        <f>IFERROR(VLOOKUP(J10, 地名!A:B, 2, FALSE), "")</f>
        <v/>
      </c>
      <c r="L10" s="3" t="s">
        <v>2</v>
      </c>
      <c r="M10" s="4"/>
      <c r="N10" s="3" t="s">
        <v>3</v>
      </c>
      <c r="O10" s="4"/>
      <c r="P10" s="4" t="str">
        <f>IFERROR(VLOOKUP(N10, 形態!A:B, 2, FALSE), "")</f>
        <v>引札</v>
      </c>
      <c r="Q10" s="4" t="str">
        <f>IFERROR(VLOOKUP(O10, 形態!A:B, 2, FALSE), "")</f>
        <v/>
      </c>
      <c r="R10" s="4" t="str">
        <f t="shared" si="3"/>
        <v>引札</v>
      </c>
      <c r="S10" s="3">
        <v>3</v>
      </c>
      <c r="T10" s="4" t="str">
        <f>IFERROR(VLOOKUP(S10, 内容!A:B, 2, FALSE), "")</f>
        <v>病気・医療</v>
      </c>
      <c r="U10" s="3">
        <v>18580099099</v>
      </c>
      <c r="V10" t="s">
        <v>22</v>
      </c>
      <c r="W10" s="10" t="s">
        <v>5296</v>
      </c>
      <c r="X10" s="4" t="s">
        <v>7807</v>
      </c>
      <c r="Y10" s="4" t="s">
        <v>20</v>
      </c>
      <c r="Z10" s="17" t="s">
        <v>7894</v>
      </c>
      <c r="AA10" s="4">
        <v>16</v>
      </c>
      <c r="AB10">
        <v>1</v>
      </c>
    </row>
    <row r="11" spans="1:28" ht="19.5" customHeight="1">
      <c r="A11" t="str">
        <f t="shared" si="0"/>
        <v>https://kunshujo.dl.itc.u-tokyo.ac.jp/data/data.json#8</v>
      </c>
      <c r="B11" s="4" t="s">
        <v>25</v>
      </c>
      <c r="C11" t="str">
        <f>IFERROR("https://kunshujo.dl.itc.u-tokyo.ac.jp/data/curation/"&amp;VLOOKUP(B11, [1]member!$A:$B, 1, FALSE)&amp;".json", "")</f>
        <v>https://kunshujo.dl.itc.u-tokyo.ac.jp/data/curation/16-A00-6010-1-8.json</v>
      </c>
      <c r="D11" s="4">
        <v>8</v>
      </c>
      <c r="E11" s="4" t="str">
        <f t="shared" si="2"/>
        <v>0008</v>
      </c>
      <c r="F11" s="4" t="str">
        <f t="shared" si="1"/>
        <v>1858</v>
      </c>
      <c r="G11" s="4" t="str">
        <f>IFERROR(VLOOKUP(B11, [2]thumbnail_list!$A:$B, 2, FALSE), "")</f>
        <v>https://iiif.dl.itc.u-tokyo.ac.jp/iiif/kunshujou/A00_6010/001/001_0003.tif/1292,2904,1267,691/,300/0/default.jpg</v>
      </c>
      <c r="H11" s="4" t="s">
        <v>24</v>
      </c>
      <c r="I11" s="4" t="str">
        <f>VLOOKUP(H11, 地名!A:B, 2, FALSE)</f>
        <v/>
      </c>
      <c r="K11" s="4" t="str">
        <f>IFERROR(VLOOKUP(J11, 地名!A:B, 2, FALSE), "")</f>
        <v/>
      </c>
      <c r="L11" s="3" t="s">
        <v>23</v>
      </c>
      <c r="M11" s="4"/>
      <c r="N11" s="3"/>
      <c r="O11" s="4"/>
      <c r="P11" s="4" t="str">
        <f>IFERROR(VLOOKUP(N11, 形態!A:B, 2, FALSE), "")</f>
        <v/>
      </c>
      <c r="Q11" s="4" t="str">
        <f>IFERROR(VLOOKUP(O11, 形態!A:B, 2, FALSE), "")</f>
        <v/>
      </c>
      <c r="R11" s="4" t="str">
        <f t="shared" si="3"/>
        <v/>
      </c>
      <c r="S11" s="3">
        <v>3</v>
      </c>
      <c r="T11" s="4" t="str">
        <f>IFERROR(VLOOKUP(S11, 内容!A:B, 2, FALSE), "")</f>
        <v>病気・医療</v>
      </c>
      <c r="U11" s="3">
        <v>18580099099</v>
      </c>
      <c r="V11" t="s">
        <v>26</v>
      </c>
      <c r="W11" s="10" t="s">
        <v>5297</v>
      </c>
      <c r="X11" s="4" t="s">
        <v>7807</v>
      </c>
      <c r="Y11" s="4" t="s">
        <v>24</v>
      </c>
      <c r="Z11" s="17" t="s">
        <v>7894</v>
      </c>
      <c r="AA11" s="4">
        <v>16</v>
      </c>
      <c r="AB11">
        <v>1</v>
      </c>
    </row>
    <row r="12" spans="1:28" ht="19.5" customHeight="1">
      <c r="A12" t="str">
        <f t="shared" si="0"/>
        <v>https://kunshujo.dl.itc.u-tokyo.ac.jp/data/data.json#9</v>
      </c>
      <c r="B12" s="4" t="s">
        <v>28</v>
      </c>
      <c r="C12" t="str">
        <f>IFERROR("https://kunshujo.dl.itc.u-tokyo.ac.jp/data/curation/"&amp;VLOOKUP(B12, [1]member!$A:$B, 1, FALSE)&amp;".json", "")</f>
        <v>https://kunshujo.dl.itc.u-tokyo.ac.jp/data/curation/16-A00-6010-1-9.json</v>
      </c>
      <c r="D12" s="4">
        <v>9</v>
      </c>
      <c r="E12" s="4" t="str">
        <f t="shared" si="2"/>
        <v>0009</v>
      </c>
      <c r="F12" s="4" t="str">
        <f t="shared" si="1"/>
        <v>1857</v>
      </c>
      <c r="G12" s="4" t="str">
        <f>IFERROR(VLOOKUP(B12, [2]thumbnail_list!$A:$B, 2, FALSE), "")</f>
        <v>https://iiif.dl.itc.u-tokyo.ac.jp/iiif/kunshujou/A00_6010/001/001_0003.tif/1308,3549,1238,778/,300/0/default.jpg</v>
      </c>
      <c r="H12" s="4" t="s">
        <v>27</v>
      </c>
      <c r="I12" s="4" t="str">
        <f>VLOOKUP(H12, 地名!A:B, 2, FALSE)</f>
        <v>http://ja.dbpedia.org/resource/北海道</v>
      </c>
      <c r="K12" s="4" t="str">
        <f>IFERROR(VLOOKUP(J12, 地名!A:B, 2, FALSE), "")</f>
        <v/>
      </c>
      <c r="L12" s="17" t="s">
        <v>8189</v>
      </c>
      <c r="M12" s="4"/>
      <c r="N12" s="3"/>
      <c r="O12" s="4"/>
      <c r="P12" s="4" t="str">
        <f>IFERROR(VLOOKUP(N12, 形態!A:B, 2, FALSE), "")</f>
        <v/>
      </c>
      <c r="Q12" s="4" t="str">
        <f>IFERROR(VLOOKUP(O12, 形態!A:B, 2, FALSE), "")</f>
        <v/>
      </c>
      <c r="R12" s="4" t="str">
        <f t="shared" si="3"/>
        <v/>
      </c>
      <c r="S12" s="3">
        <v>7</v>
      </c>
      <c r="T12" s="4" t="str">
        <f>IFERROR(VLOOKUP(S12, 内容!A:B, 2, FALSE), "")</f>
        <v>諸営業</v>
      </c>
      <c r="U12" s="3">
        <v>18570099099</v>
      </c>
      <c r="V12" t="s">
        <v>29</v>
      </c>
      <c r="W12" s="10" t="s">
        <v>5298</v>
      </c>
      <c r="X12" s="4" t="s">
        <v>7807</v>
      </c>
      <c r="Y12" s="4" t="s">
        <v>27</v>
      </c>
      <c r="Z12" s="17" t="s">
        <v>7897</v>
      </c>
      <c r="AA12" s="4">
        <v>16</v>
      </c>
      <c r="AB12">
        <v>1</v>
      </c>
    </row>
    <row r="13" spans="1:28" ht="19.5" customHeight="1">
      <c r="A13" t="str">
        <f t="shared" si="0"/>
        <v>https://kunshujo.dl.itc.u-tokyo.ac.jp/data/data.json#10</v>
      </c>
      <c r="B13" s="4" t="s">
        <v>30</v>
      </c>
      <c r="C13" t="str">
        <f>IFERROR("https://kunshujo.dl.itc.u-tokyo.ac.jp/data/curation/"&amp;VLOOKUP(B13, [1]member!$A:$B, 1, FALSE)&amp;".json", "")</f>
        <v>https://kunshujo.dl.itc.u-tokyo.ac.jp/data/curation/16-A00-6010-1-10.json</v>
      </c>
      <c r="D13" s="4">
        <v>10</v>
      </c>
      <c r="E13" s="4" t="str">
        <f t="shared" si="2"/>
        <v>0010</v>
      </c>
      <c r="F13" s="4" t="str">
        <f t="shared" si="1"/>
        <v>1858</v>
      </c>
      <c r="G13" s="4" t="str">
        <f>IFERROR(VLOOKUP(B13, [2]thumbnail_list!$A:$B, 2, FALSE), "")</f>
        <v>https://iiif.dl.itc.u-tokyo.ac.jp/iiif/kunshujou/A00_6010/001/001_0003.tif/753,2977,556,1281/,300/0/default.jpg</v>
      </c>
      <c r="H13" s="4" t="s">
        <v>24</v>
      </c>
      <c r="I13" s="4" t="str">
        <f>VLOOKUP(H13, 地名!A:B, 2, FALSE)</f>
        <v/>
      </c>
      <c r="K13" s="4" t="str">
        <f>IFERROR(VLOOKUP(J13, 地名!A:B, 2, FALSE), "")</f>
        <v/>
      </c>
      <c r="L13" s="17" t="s">
        <v>8189</v>
      </c>
      <c r="M13" s="4"/>
      <c r="N13" s="3"/>
      <c r="O13" s="4"/>
      <c r="P13" s="4" t="str">
        <f>IFERROR(VLOOKUP(N13, 形態!A:B, 2, FALSE), "")</f>
        <v/>
      </c>
      <c r="Q13" s="4" t="str">
        <f>IFERROR(VLOOKUP(O13, 形態!A:B, 2, FALSE), "")</f>
        <v/>
      </c>
      <c r="R13" s="4" t="str">
        <f t="shared" si="3"/>
        <v/>
      </c>
      <c r="S13" s="3">
        <v>6</v>
      </c>
      <c r="T13" s="4" t="str">
        <f>IFERROR(VLOOKUP(S13, 内容!A:B, 2, FALSE), "")</f>
        <v>政治社会変動</v>
      </c>
      <c r="U13" s="3">
        <v>18580099099</v>
      </c>
      <c r="V13" t="s">
        <v>31</v>
      </c>
      <c r="W13" s="10" t="s">
        <v>5299</v>
      </c>
      <c r="X13" s="4" t="s">
        <v>7807</v>
      </c>
      <c r="Y13" s="4" t="s">
        <v>24</v>
      </c>
      <c r="Z13" s="17" t="s">
        <v>7894</v>
      </c>
      <c r="AA13" s="4">
        <v>16</v>
      </c>
      <c r="AB13">
        <v>1</v>
      </c>
    </row>
    <row r="14" spans="1:28" ht="19.5" customHeight="1">
      <c r="A14" t="str">
        <f t="shared" si="0"/>
        <v>https://kunshujo.dl.itc.u-tokyo.ac.jp/data/data.json#11</v>
      </c>
      <c r="B14" s="4" t="s">
        <v>32</v>
      </c>
      <c r="C14" t="str">
        <f>IFERROR("https://kunshujo.dl.itc.u-tokyo.ac.jp/data/curation/"&amp;VLOOKUP(B14, [1]member!$A:$B, 1, FALSE)&amp;".json", "")</f>
        <v>https://kunshujo.dl.itc.u-tokyo.ac.jp/data/curation/16-A00-6010-1-11.json</v>
      </c>
      <c r="D14" s="4">
        <v>11</v>
      </c>
      <c r="E14" s="4" t="str">
        <f t="shared" si="2"/>
        <v>0011</v>
      </c>
      <c r="F14" s="4" t="str">
        <f t="shared" si="1"/>
        <v>1858</v>
      </c>
      <c r="G14" s="4" t="str">
        <f>IFERROR(VLOOKUP(B14, [2]thumbnail_list!$A:$B, 2, FALSE), "")</f>
        <v>https://iiif.dl.itc.u-tokyo.ac.jp/iiif/kunshujou/A00_6010/001/001_0004.tif/1482,456,4263,2472/,300/0/default.jpg</v>
      </c>
      <c r="H14" s="4" t="s">
        <v>9</v>
      </c>
      <c r="I14" s="4" t="str">
        <f>VLOOKUP(H14, 地名!A:B, 2, FALSE)</f>
        <v>http://ja.dbpedia.org/resource/尾張国</v>
      </c>
      <c r="K14" s="4" t="str">
        <f>IFERROR(VLOOKUP(J14, 地名!A:B, 2, FALSE), "")</f>
        <v/>
      </c>
      <c r="L14" s="3" t="s">
        <v>2</v>
      </c>
      <c r="M14" s="4"/>
      <c r="N14" s="3" t="s">
        <v>12</v>
      </c>
      <c r="O14" s="4"/>
      <c r="P14" s="4" t="str">
        <f>IFERROR(VLOOKUP(N14, 形態!A:B, 2, FALSE), "")</f>
        <v>暦</v>
      </c>
      <c r="Q14" s="4" t="str">
        <f>IFERROR(VLOOKUP(O14, 形態!A:B, 2, FALSE), "")</f>
        <v/>
      </c>
      <c r="R14" s="4" t="str">
        <f t="shared" si="3"/>
        <v>暦</v>
      </c>
      <c r="S14" s="3">
        <v>4</v>
      </c>
      <c r="T14" s="4" t="str">
        <f>IFERROR(VLOOKUP(S14, 内容!A:B, 2, FALSE), "")</f>
        <v>引札</v>
      </c>
      <c r="U14" s="3">
        <v>18580010099</v>
      </c>
      <c r="V14" t="s">
        <v>33</v>
      </c>
      <c r="W14" s="10" t="s">
        <v>5300</v>
      </c>
      <c r="X14" s="4" t="s">
        <v>7807</v>
      </c>
      <c r="Y14" s="4" t="s">
        <v>9</v>
      </c>
      <c r="Z14" s="17" t="s">
        <v>7898</v>
      </c>
      <c r="AA14" s="4">
        <v>16</v>
      </c>
      <c r="AB14">
        <v>1</v>
      </c>
    </row>
    <row r="15" spans="1:28" ht="19.5" customHeight="1">
      <c r="A15" t="str">
        <f t="shared" si="0"/>
        <v>https://kunshujo.dl.itc.u-tokyo.ac.jp/data/data.json#12</v>
      </c>
      <c r="B15" s="4" t="s">
        <v>34</v>
      </c>
      <c r="C15" t="str">
        <f>IFERROR("https://kunshujo.dl.itc.u-tokyo.ac.jp/data/curation/"&amp;VLOOKUP(B15, [1]member!$A:$B, 1, FALSE)&amp;".json", "")</f>
        <v>https://kunshujo.dl.itc.u-tokyo.ac.jp/data/curation/16-A00-6010-1-12.json</v>
      </c>
      <c r="D15" s="4">
        <v>12</v>
      </c>
      <c r="E15" s="4" t="str">
        <f t="shared" si="2"/>
        <v>0012</v>
      </c>
      <c r="F15" s="4" t="str">
        <f t="shared" si="1"/>
        <v>1859</v>
      </c>
      <c r="G15" s="4" t="str">
        <f>IFERROR(VLOOKUP(B15, [2]thumbnail_list!$A:$B, 2, FALSE), "")</f>
        <v>https://iiif.dl.itc.u-tokyo.ac.jp/iiif/kunshujou/A00_6010/001/001_0004.tif/752,433,717,2875/,300/0/default.jpg</v>
      </c>
      <c r="H15" s="4" t="s">
        <v>6</v>
      </c>
      <c r="I15" s="4" t="str">
        <f>VLOOKUP(H15, 地名!A:B, 2, FALSE)</f>
        <v>http://ja.dbpedia.org/resource/江戸</v>
      </c>
      <c r="K15" s="4" t="str">
        <f>IFERROR(VLOOKUP(J15, 地名!A:B, 2, FALSE), "")</f>
        <v/>
      </c>
      <c r="L15" s="3" t="s">
        <v>2</v>
      </c>
      <c r="M15" s="4"/>
      <c r="N15" s="3" t="s">
        <v>12</v>
      </c>
      <c r="O15" s="4"/>
      <c r="P15" s="4" t="str">
        <f>IFERROR(VLOOKUP(N15, 形態!A:B, 2, FALSE), "")</f>
        <v>暦</v>
      </c>
      <c r="Q15" s="4" t="str">
        <f>IFERROR(VLOOKUP(O15, 形態!A:B, 2, FALSE), "")</f>
        <v/>
      </c>
      <c r="R15" s="4" t="str">
        <f t="shared" si="3"/>
        <v>暦</v>
      </c>
      <c r="S15" s="3">
        <v>4</v>
      </c>
      <c r="T15" s="4" t="str">
        <f>IFERROR(VLOOKUP(S15, 内容!A:B, 2, FALSE), "")</f>
        <v>引札</v>
      </c>
      <c r="U15" s="3">
        <v>18590001099</v>
      </c>
      <c r="V15" t="s">
        <v>35</v>
      </c>
      <c r="W15" s="10" t="s">
        <v>5301</v>
      </c>
      <c r="X15" s="4" t="s">
        <v>7807</v>
      </c>
      <c r="Y15" s="4" t="s">
        <v>6</v>
      </c>
      <c r="Z15" s="17" t="s">
        <v>7896</v>
      </c>
      <c r="AA15" s="4">
        <v>16</v>
      </c>
      <c r="AB15">
        <v>1</v>
      </c>
    </row>
    <row r="16" spans="1:28" ht="19.5" customHeight="1">
      <c r="A16" t="str">
        <f t="shared" si="0"/>
        <v>https://kunshujo.dl.itc.u-tokyo.ac.jp/data/data.json#13</v>
      </c>
      <c r="B16" s="4" t="s">
        <v>36</v>
      </c>
      <c r="C16" t="str">
        <f>IFERROR("https://kunshujo.dl.itc.u-tokyo.ac.jp/data/curation/"&amp;VLOOKUP(B16, [1]member!$A:$B, 1, FALSE)&amp;".json", "")</f>
        <v>https://kunshujo.dl.itc.u-tokyo.ac.jp/data/curation/16-A00-6010-1-13.json</v>
      </c>
      <c r="D16" s="4">
        <v>13</v>
      </c>
      <c r="E16" s="4" t="str">
        <f t="shared" si="2"/>
        <v>0013</v>
      </c>
      <c r="F16" s="4" t="str">
        <f t="shared" si="1"/>
        <v>1858</v>
      </c>
      <c r="G16" s="4" t="str">
        <f>IFERROR(VLOOKUP(B16, [2]thumbnail_list!$A:$B, 2, FALSE), "")</f>
        <v>https://iiif.dl.itc.u-tokyo.ac.jp/iiif/kunshujou/A00_6010/001/001_0004.tif/5075,2988,687,1337/,300/0/default.jpg</v>
      </c>
      <c r="H16" s="4" t="s">
        <v>9</v>
      </c>
      <c r="I16" s="4" t="str">
        <f>VLOOKUP(H16, 地名!A:B, 2, FALSE)</f>
        <v>http://ja.dbpedia.org/resource/尾張国</v>
      </c>
      <c r="K16" s="4" t="str">
        <f>IFERROR(VLOOKUP(J16, 地名!A:B, 2, FALSE), "")</f>
        <v/>
      </c>
      <c r="L16" s="3" t="s">
        <v>2</v>
      </c>
      <c r="M16" s="4"/>
      <c r="N16" s="3" t="s">
        <v>3</v>
      </c>
      <c r="O16" s="4"/>
      <c r="P16" s="4" t="str">
        <f>IFERROR(VLOOKUP(N16, 形態!A:B, 2, FALSE), "")</f>
        <v>引札</v>
      </c>
      <c r="Q16" s="4" t="str">
        <f>IFERROR(VLOOKUP(O16, 形態!A:B, 2, FALSE), "")</f>
        <v/>
      </c>
      <c r="R16" s="4" t="str">
        <f t="shared" si="3"/>
        <v>引札</v>
      </c>
      <c r="S16" s="3">
        <v>7</v>
      </c>
      <c r="T16" s="4" t="str">
        <f>IFERROR(VLOOKUP(S16, 内容!A:B, 2, FALSE), "")</f>
        <v>諸営業</v>
      </c>
      <c r="U16" s="3">
        <v>18580099099</v>
      </c>
      <c r="V16" t="s">
        <v>37</v>
      </c>
      <c r="W16" s="10" t="s">
        <v>5302</v>
      </c>
      <c r="X16" s="4" t="s">
        <v>7807</v>
      </c>
      <c r="Y16" s="4" t="s">
        <v>9</v>
      </c>
      <c r="Z16" s="17" t="s">
        <v>7894</v>
      </c>
      <c r="AA16" s="4">
        <v>16</v>
      </c>
      <c r="AB16">
        <v>1</v>
      </c>
    </row>
    <row r="17" spans="1:28" ht="19.5" customHeight="1">
      <c r="A17" t="str">
        <f t="shared" si="0"/>
        <v>https://kunshujo.dl.itc.u-tokyo.ac.jp/data/data.json#14</v>
      </c>
      <c r="B17" s="4" t="s">
        <v>38</v>
      </c>
      <c r="C17" t="str">
        <f>IFERROR("https://kunshujo.dl.itc.u-tokyo.ac.jp/data/curation/"&amp;VLOOKUP(B17, [1]member!$A:$B, 1, FALSE)&amp;".json", "")</f>
        <v>https://kunshujo.dl.itc.u-tokyo.ac.jp/data/curation/16-A00-6010-1-14.json</v>
      </c>
      <c r="D17" s="4">
        <v>14</v>
      </c>
      <c r="E17" s="4" t="str">
        <f t="shared" si="2"/>
        <v>0014</v>
      </c>
      <c r="F17" s="4" t="str">
        <f t="shared" si="1"/>
        <v>1858</v>
      </c>
      <c r="G17" s="4" t="str">
        <f>IFERROR(VLOOKUP(B17, [2]thumbnail_list!$A:$B, 2, FALSE), "")</f>
        <v>https://iiif.dl.itc.u-tokyo.ac.jp/iiif/kunshujou/A00_6010/001/001_0004.tif/4376,3059,653,1096/,300/0/default.jpg</v>
      </c>
      <c r="H17" s="4" t="s">
        <v>9</v>
      </c>
      <c r="I17" s="4" t="str">
        <f>VLOOKUP(H17, 地名!A:B, 2, FALSE)</f>
        <v>http://ja.dbpedia.org/resource/尾張国</v>
      </c>
      <c r="K17" s="4" t="str">
        <f>IFERROR(VLOOKUP(J17, 地名!A:B, 2, FALSE), "")</f>
        <v/>
      </c>
      <c r="L17" s="3" t="s">
        <v>2</v>
      </c>
      <c r="M17" s="4"/>
      <c r="N17" s="3" t="s">
        <v>3</v>
      </c>
      <c r="O17" s="4"/>
      <c r="P17" s="4" t="str">
        <f>IFERROR(VLOOKUP(N17, 形態!A:B, 2, FALSE), "")</f>
        <v>引札</v>
      </c>
      <c r="Q17" s="4" t="str">
        <f>IFERROR(VLOOKUP(O17, 形態!A:B, 2, FALSE), "")</f>
        <v/>
      </c>
      <c r="R17" s="4" t="str">
        <f t="shared" si="3"/>
        <v>引札</v>
      </c>
      <c r="S17" s="3">
        <v>7</v>
      </c>
      <c r="T17" s="4" t="str">
        <f>IFERROR(VLOOKUP(S17, 内容!A:B, 2, FALSE), "")</f>
        <v>諸営業</v>
      </c>
      <c r="U17" s="3">
        <v>18580099099</v>
      </c>
      <c r="V17" t="s">
        <v>39</v>
      </c>
      <c r="W17" s="10" t="s">
        <v>5303</v>
      </c>
      <c r="X17" s="4" t="s">
        <v>7807</v>
      </c>
      <c r="Y17" s="4" t="s">
        <v>9</v>
      </c>
      <c r="Z17" s="17" t="s">
        <v>7894</v>
      </c>
      <c r="AA17" s="4">
        <v>16</v>
      </c>
      <c r="AB17">
        <v>1</v>
      </c>
    </row>
    <row r="18" spans="1:28" ht="19.5" customHeight="1">
      <c r="A18" t="str">
        <f t="shared" si="0"/>
        <v>https://kunshujo.dl.itc.u-tokyo.ac.jp/data/data.json#15</v>
      </c>
      <c r="B18" s="4" t="s">
        <v>40</v>
      </c>
      <c r="C18" t="str">
        <f>IFERROR("https://kunshujo.dl.itc.u-tokyo.ac.jp/data/curation/"&amp;VLOOKUP(B18, [1]member!$A:$B, 1, FALSE)&amp;".json", "")</f>
        <v>https://kunshujo.dl.itc.u-tokyo.ac.jp/data/curation/16-A00-6010-1-15.json</v>
      </c>
      <c r="D18" s="4">
        <v>15</v>
      </c>
      <c r="E18" s="4" t="str">
        <f t="shared" si="2"/>
        <v>0015</v>
      </c>
      <c r="F18" s="4" t="str">
        <f t="shared" si="1"/>
        <v>1858</v>
      </c>
      <c r="G18" s="4" t="str">
        <f>IFERROR(VLOOKUP(B18, [2]thumbnail_list!$A:$B, 2, FALSE), "")</f>
        <v>https://iiif.dl.itc.u-tokyo.ac.jp/iiif/kunshujou/A00_6010/001/001_0004.tif/3366,2924,1009,1315/,300/0/default.jpg</v>
      </c>
      <c r="H18" s="4" t="s">
        <v>9</v>
      </c>
      <c r="I18" s="4" t="str">
        <f>VLOOKUP(H18, 地名!A:B, 2, FALSE)</f>
        <v>http://ja.dbpedia.org/resource/尾張国</v>
      </c>
      <c r="K18" s="4" t="str">
        <f>IFERROR(VLOOKUP(J18, 地名!A:B, 2, FALSE), "")</f>
        <v/>
      </c>
      <c r="L18" s="3" t="s">
        <v>2</v>
      </c>
      <c r="M18" s="4"/>
      <c r="N18" s="3" t="s">
        <v>3</v>
      </c>
      <c r="O18" s="4"/>
      <c r="P18" s="4" t="str">
        <f>IFERROR(VLOOKUP(N18, 形態!A:B, 2, FALSE), "")</f>
        <v>引札</v>
      </c>
      <c r="Q18" s="4" t="str">
        <f>IFERROR(VLOOKUP(O18, 形態!A:B, 2, FALSE), "")</f>
        <v/>
      </c>
      <c r="R18" s="4" t="str">
        <f t="shared" si="3"/>
        <v>引札</v>
      </c>
      <c r="S18" s="3">
        <v>7</v>
      </c>
      <c r="T18" s="4" t="str">
        <f>IFERROR(VLOOKUP(S18, 内容!A:B, 2, FALSE), "")</f>
        <v>諸営業</v>
      </c>
      <c r="U18" s="3">
        <v>18580099099</v>
      </c>
      <c r="V18" t="s">
        <v>41</v>
      </c>
      <c r="W18" s="10" t="s">
        <v>5304</v>
      </c>
      <c r="X18" s="4" t="s">
        <v>7807</v>
      </c>
      <c r="Y18" s="4" t="s">
        <v>9</v>
      </c>
      <c r="Z18" s="17" t="s">
        <v>7894</v>
      </c>
      <c r="AA18" s="4">
        <v>16</v>
      </c>
      <c r="AB18">
        <v>1</v>
      </c>
    </row>
    <row r="19" spans="1:28" ht="19.5" customHeight="1">
      <c r="A19" t="str">
        <f t="shared" si="0"/>
        <v>https://kunshujo.dl.itc.u-tokyo.ac.jp/data/data.json#16</v>
      </c>
      <c r="B19" s="4" t="s">
        <v>42</v>
      </c>
      <c r="C19" t="str">
        <f>IFERROR("https://kunshujo.dl.itc.u-tokyo.ac.jp/data/curation/"&amp;VLOOKUP(B19, [1]member!$A:$B, 1, FALSE)&amp;".json", "")</f>
        <v>https://kunshujo.dl.itc.u-tokyo.ac.jp/data/curation/16-A00-6010-1-16.json</v>
      </c>
      <c r="D19" s="4">
        <v>16</v>
      </c>
      <c r="E19" s="4" t="str">
        <f t="shared" si="2"/>
        <v>0016</v>
      </c>
      <c r="F19" s="4" t="str">
        <f t="shared" si="1"/>
        <v>1858</v>
      </c>
      <c r="G19" s="4" t="str">
        <f>IFERROR(VLOOKUP(B19, [2]thumbnail_list!$A:$B, 2, FALSE), "")</f>
        <v>https://iiif.dl.itc.u-tokyo.ac.jp/iiif/kunshujou/A00_6010/001/001_0004.tif/2286,2971,949,1179/,300/0/default.jpg</v>
      </c>
      <c r="H19" s="4" t="s">
        <v>9</v>
      </c>
      <c r="I19" s="4" t="str">
        <f>VLOOKUP(H19, 地名!A:B, 2, FALSE)</f>
        <v>http://ja.dbpedia.org/resource/尾張国</v>
      </c>
      <c r="K19" s="4" t="str">
        <f>IFERROR(VLOOKUP(J19, 地名!A:B, 2, FALSE), "")</f>
        <v/>
      </c>
      <c r="L19" s="3" t="s">
        <v>2</v>
      </c>
      <c r="M19" s="4"/>
      <c r="N19" s="3" t="s">
        <v>3</v>
      </c>
      <c r="O19" s="4"/>
      <c r="P19" s="4" t="str">
        <f>IFERROR(VLOOKUP(N19, 形態!A:B, 2, FALSE), "")</f>
        <v>引札</v>
      </c>
      <c r="Q19" s="4" t="str">
        <f>IFERROR(VLOOKUP(O19, 形態!A:B, 2, FALSE), "")</f>
        <v/>
      </c>
      <c r="R19" s="4" t="str">
        <f t="shared" si="3"/>
        <v>引札</v>
      </c>
      <c r="S19" s="3">
        <v>7</v>
      </c>
      <c r="T19" s="4" t="str">
        <f>IFERROR(VLOOKUP(S19, 内容!A:B, 2, FALSE), "")</f>
        <v>諸営業</v>
      </c>
      <c r="U19" s="3">
        <v>18580099099</v>
      </c>
      <c r="V19" t="s">
        <v>43</v>
      </c>
      <c r="W19" s="10" t="s">
        <v>5305</v>
      </c>
      <c r="X19" s="4" t="s">
        <v>7807</v>
      </c>
      <c r="Y19" s="4" t="s">
        <v>9</v>
      </c>
      <c r="Z19" s="17" t="s">
        <v>7894</v>
      </c>
      <c r="AA19" s="4">
        <v>16</v>
      </c>
      <c r="AB19">
        <v>1</v>
      </c>
    </row>
    <row r="20" spans="1:28" ht="19.5" customHeight="1">
      <c r="A20" t="str">
        <f t="shared" si="0"/>
        <v>https://kunshujo.dl.itc.u-tokyo.ac.jp/data/data.json#17</v>
      </c>
      <c r="B20" s="4" t="s">
        <v>44</v>
      </c>
      <c r="C20" t="str">
        <f>IFERROR("https://kunshujo.dl.itc.u-tokyo.ac.jp/data/curation/"&amp;VLOOKUP(B20, [1]member!$A:$B, 1, FALSE)&amp;".json", "")</f>
        <v>https://kunshujo.dl.itc.u-tokyo.ac.jp/data/curation/16-A00-6010-1-17.json</v>
      </c>
      <c r="D20" s="4">
        <v>17</v>
      </c>
      <c r="E20" s="4" t="str">
        <f t="shared" si="2"/>
        <v>0017</v>
      </c>
      <c r="F20" s="4" t="str">
        <f t="shared" si="1"/>
        <v>1858</v>
      </c>
      <c r="G20" s="4" t="str">
        <f>IFERROR(VLOOKUP(B20, [2]thumbnail_list!$A:$B, 2, FALSE), "")</f>
        <v>https://iiif.dl.itc.u-tokyo.ac.jp/iiif/kunshujou/A00_6010/001/001_0004.tif/1499,2912,793,1378/,300/0/default.jpg</v>
      </c>
      <c r="H20" s="4" t="s">
        <v>9</v>
      </c>
      <c r="I20" s="4" t="str">
        <f>VLOOKUP(H20, 地名!A:B, 2, FALSE)</f>
        <v>http://ja.dbpedia.org/resource/尾張国</v>
      </c>
      <c r="K20" s="4" t="str">
        <f>IFERROR(VLOOKUP(J20, 地名!A:B, 2, FALSE), "")</f>
        <v/>
      </c>
      <c r="L20" s="3" t="s">
        <v>2</v>
      </c>
      <c r="M20" s="4"/>
      <c r="N20" s="3"/>
      <c r="O20" s="4"/>
      <c r="P20" s="4" t="str">
        <f>IFERROR(VLOOKUP(N20, 形態!A:B, 2, FALSE), "")</f>
        <v/>
      </c>
      <c r="Q20" s="4" t="str">
        <f>IFERROR(VLOOKUP(O20, 形態!A:B, 2, FALSE), "")</f>
        <v/>
      </c>
      <c r="R20" s="4" t="str">
        <f t="shared" si="3"/>
        <v/>
      </c>
      <c r="S20" s="3">
        <v>10</v>
      </c>
      <c r="T20" s="4" t="str">
        <f>IFERROR(VLOOKUP(S20, 内容!A:B, 2, FALSE), "")</f>
        <v>文芸・芸能・スポーツ・教育・出版・教化</v>
      </c>
      <c r="U20" s="3">
        <v>18580099099</v>
      </c>
      <c r="V20" t="s">
        <v>45</v>
      </c>
      <c r="W20" s="10" t="s">
        <v>5306</v>
      </c>
      <c r="X20" s="4" t="s">
        <v>7807</v>
      </c>
      <c r="Y20" s="4" t="s">
        <v>9</v>
      </c>
      <c r="Z20" s="17" t="s">
        <v>7894</v>
      </c>
      <c r="AA20" s="4">
        <v>16</v>
      </c>
      <c r="AB20">
        <v>1</v>
      </c>
    </row>
    <row r="21" spans="1:28" ht="19.5" customHeight="1">
      <c r="A21" t="str">
        <f t="shared" si="0"/>
        <v>https://kunshujo.dl.itc.u-tokyo.ac.jp/data/data.json#18</v>
      </c>
      <c r="B21" s="4" t="s">
        <v>46</v>
      </c>
      <c r="C21" t="str">
        <f>IFERROR("https://kunshujo.dl.itc.u-tokyo.ac.jp/data/curation/"&amp;VLOOKUP(B21, [1]member!$A:$B, 1, FALSE)&amp;".json", "")</f>
        <v>https://kunshujo.dl.itc.u-tokyo.ac.jp/data/curation/16-A00-6010-1-18.json</v>
      </c>
      <c r="D21" s="4">
        <v>18</v>
      </c>
      <c r="E21" s="4" t="str">
        <f t="shared" si="2"/>
        <v>0018</v>
      </c>
      <c r="F21" s="4" t="str">
        <f t="shared" si="1"/>
        <v>1858</v>
      </c>
      <c r="G21" s="4" t="str">
        <f>IFERROR(VLOOKUP(B21, [2]thumbnail_list!$A:$B, 2, FALSE), "")</f>
        <v>https://iiif.dl.itc.u-tokyo.ac.jp/iiif/kunshujou/A00_6010/001/001_0004.tif/780,3320,667,977/,300/0/default.jpg</v>
      </c>
      <c r="H21" s="4" t="s">
        <v>9</v>
      </c>
      <c r="I21" s="4" t="str">
        <f>VLOOKUP(H21, 地名!A:B, 2, FALSE)</f>
        <v>http://ja.dbpedia.org/resource/尾張国</v>
      </c>
      <c r="K21" s="4" t="str">
        <f>IFERROR(VLOOKUP(J21, 地名!A:B, 2, FALSE), "")</f>
        <v/>
      </c>
      <c r="L21" s="3" t="s">
        <v>2</v>
      </c>
      <c r="M21" s="4"/>
      <c r="N21" s="3" t="s">
        <v>3</v>
      </c>
      <c r="O21" s="4"/>
      <c r="P21" s="4" t="str">
        <f>IFERROR(VLOOKUP(N21, 形態!A:B, 2, FALSE), "")</f>
        <v>引札</v>
      </c>
      <c r="Q21" s="4" t="str">
        <f>IFERROR(VLOOKUP(O21, 形態!A:B, 2, FALSE), "")</f>
        <v/>
      </c>
      <c r="R21" s="4" t="str">
        <f t="shared" si="3"/>
        <v>引札</v>
      </c>
      <c r="S21" s="3">
        <v>7</v>
      </c>
      <c r="T21" s="4" t="str">
        <f>IFERROR(VLOOKUP(S21, 内容!A:B, 2, FALSE), "")</f>
        <v>諸営業</v>
      </c>
      <c r="U21" s="3">
        <v>18580099099</v>
      </c>
      <c r="V21" t="s">
        <v>47</v>
      </c>
      <c r="W21" s="10" t="s">
        <v>5307</v>
      </c>
      <c r="X21" s="4" t="s">
        <v>7807</v>
      </c>
      <c r="Y21" s="4" t="s">
        <v>9</v>
      </c>
      <c r="Z21" s="17" t="s">
        <v>7894</v>
      </c>
      <c r="AA21" s="4">
        <v>16</v>
      </c>
      <c r="AB21">
        <v>1</v>
      </c>
    </row>
    <row r="22" spans="1:28" ht="19.5" customHeight="1">
      <c r="A22" t="str">
        <f t="shared" si="0"/>
        <v>https://kunshujo.dl.itc.u-tokyo.ac.jp/data/data.json#19</v>
      </c>
      <c r="B22" s="4" t="s">
        <v>48</v>
      </c>
      <c r="C22" t="str">
        <f>IFERROR("https://kunshujo.dl.itc.u-tokyo.ac.jp/data/curation/"&amp;VLOOKUP(B22, [1]member!$A:$B, 1, FALSE)&amp;".json", "")</f>
        <v>https://kunshujo.dl.itc.u-tokyo.ac.jp/data/curation/16-A00-6010-1-19.json</v>
      </c>
      <c r="D22" s="4">
        <v>19</v>
      </c>
      <c r="E22" s="4" t="str">
        <f t="shared" si="2"/>
        <v>0019</v>
      </c>
      <c r="F22" s="4" t="str">
        <f t="shared" si="1"/>
        <v>1858</v>
      </c>
      <c r="G22" s="4" t="str">
        <f>IFERROR(VLOOKUP(B22, [2]thumbnail_list!$A:$B, 2, FALSE), "")</f>
        <v>https://iiif.dl.itc.u-tokyo.ac.jp/iiif/kunshujou/A00_6010/001/001_0005.tif/2092,470,3717,2815/,300/0/default.jpg</v>
      </c>
      <c r="H22" s="4" t="s">
        <v>6</v>
      </c>
      <c r="I22" s="4" t="str">
        <f>VLOOKUP(H22, 地名!A:B, 2, FALSE)</f>
        <v>http://ja.dbpedia.org/resource/江戸</v>
      </c>
      <c r="K22" s="4" t="str">
        <f>IFERROR(VLOOKUP(J22, 地名!A:B, 2, FALSE), "")</f>
        <v/>
      </c>
      <c r="L22" s="3" t="s">
        <v>2</v>
      </c>
      <c r="M22" s="4"/>
      <c r="N22" s="3" t="s">
        <v>12</v>
      </c>
      <c r="O22" s="4"/>
      <c r="P22" s="4" t="str">
        <f>IFERROR(VLOOKUP(N22, 形態!A:B, 2, FALSE), "")</f>
        <v>暦</v>
      </c>
      <c r="Q22" s="4" t="str">
        <f>IFERROR(VLOOKUP(O22, 形態!A:B, 2, FALSE), "")</f>
        <v/>
      </c>
      <c r="R22" s="4" t="str">
        <f t="shared" si="3"/>
        <v>暦</v>
      </c>
      <c r="S22" s="3">
        <v>4</v>
      </c>
      <c r="T22" s="4" t="str">
        <f>IFERROR(VLOOKUP(S22, 内容!A:B, 2, FALSE), "")</f>
        <v>引札</v>
      </c>
      <c r="U22" s="3">
        <v>18580008099</v>
      </c>
      <c r="V22" t="s">
        <v>49</v>
      </c>
      <c r="W22" s="10" t="s">
        <v>5308</v>
      </c>
      <c r="X22" s="4" t="s">
        <v>7807</v>
      </c>
      <c r="Y22" s="4" t="s">
        <v>6</v>
      </c>
      <c r="Z22" s="17" t="s">
        <v>7899</v>
      </c>
      <c r="AA22" s="4">
        <v>16</v>
      </c>
      <c r="AB22">
        <v>1</v>
      </c>
    </row>
    <row r="23" spans="1:28" ht="19.5" customHeight="1">
      <c r="A23" t="str">
        <f t="shared" si="0"/>
        <v>https://kunshujo.dl.itc.u-tokyo.ac.jp/data/data.json#20</v>
      </c>
      <c r="B23" s="4" t="s">
        <v>50</v>
      </c>
      <c r="C23" t="str">
        <f>IFERROR("https://kunshujo.dl.itc.u-tokyo.ac.jp/data/curation/"&amp;VLOOKUP(B23, [1]member!$A:$B, 1, FALSE)&amp;".json", "")</f>
        <v>https://kunshujo.dl.itc.u-tokyo.ac.jp/data/curation/16-A00-6010-1-20.json</v>
      </c>
      <c r="D23" s="4">
        <v>20</v>
      </c>
      <c r="E23" s="4" t="str">
        <f t="shared" si="2"/>
        <v>0020</v>
      </c>
      <c r="F23" s="4" t="str">
        <f t="shared" si="1"/>
        <v>1858</v>
      </c>
      <c r="G23" s="4" t="str">
        <f>IFERROR(VLOOKUP(B23, [2]thumbnail_list!$A:$B, 2, FALSE), "")</f>
        <v>https://iiif.dl.itc.u-tokyo.ac.jp/iiif/kunshujou/A00_6010/001/001_0005.tif/754,615,1339,2657/,300/0/default.jpg</v>
      </c>
      <c r="H23" s="4" t="s">
        <v>9</v>
      </c>
      <c r="I23" s="4" t="str">
        <f>VLOOKUP(H23, 地名!A:B, 2, FALSE)</f>
        <v>http://ja.dbpedia.org/resource/尾張国</v>
      </c>
      <c r="K23" s="4" t="str">
        <f>IFERROR(VLOOKUP(J23, 地名!A:B, 2, FALSE), "")</f>
        <v/>
      </c>
      <c r="L23" s="3" t="s">
        <v>2</v>
      </c>
      <c r="M23" s="4"/>
      <c r="N23" s="3"/>
      <c r="O23" s="4"/>
      <c r="P23" s="4" t="str">
        <f>IFERROR(VLOOKUP(N23, 形態!A:B, 2, FALSE), "")</f>
        <v/>
      </c>
      <c r="Q23" s="4" t="str">
        <f>IFERROR(VLOOKUP(O23, 形態!A:B, 2, FALSE), "")</f>
        <v/>
      </c>
      <c r="R23" s="4" t="str">
        <f t="shared" si="3"/>
        <v/>
      </c>
      <c r="S23" s="3">
        <v>10</v>
      </c>
      <c r="T23" s="4" t="str">
        <f>IFERROR(VLOOKUP(S23, 内容!A:B, 2, FALSE), "")</f>
        <v>文芸・芸能・スポーツ・教育・出版・教化</v>
      </c>
      <c r="U23" s="3">
        <v>18580099099</v>
      </c>
      <c r="V23" t="s">
        <v>51</v>
      </c>
      <c r="W23" s="10" t="s">
        <v>5309</v>
      </c>
      <c r="X23" s="4" t="s">
        <v>7807</v>
      </c>
      <c r="Y23" s="4" t="s">
        <v>9</v>
      </c>
      <c r="Z23" s="17" t="s">
        <v>7894</v>
      </c>
      <c r="AA23" s="4">
        <v>16</v>
      </c>
      <c r="AB23">
        <v>1</v>
      </c>
    </row>
    <row r="24" spans="1:28" ht="19.5" customHeight="1">
      <c r="A24" t="str">
        <f t="shared" si="0"/>
        <v>https://kunshujo.dl.itc.u-tokyo.ac.jp/data/data.json#21</v>
      </c>
      <c r="B24" s="4" t="s">
        <v>52</v>
      </c>
      <c r="C24" t="str">
        <f>IFERROR("https://kunshujo.dl.itc.u-tokyo.ac.jp/data/curation/"&amp;VLOOKUP(B24, [1]member!$A:$B, 1, FALSE)&amp;".json", "")</f>
        <v>https://kunshujo.dl.itc.u-tokyo.ac.jp/data/curation/16-A00-6010-1-21.json</v>
      </c>
      <c r="D24" s="4">
        <v>21</v>
      </c>
      <c r="E24" s="4" t="str">
        <f t="shared" si="2"/>
        <v>0021</v>
      </c>
      <c r="F24" s="4" t="str">
        <f t="shared" si="1"/>
        <v>1858</v>
      </c>
      <c r="G24" s="4" t="str">
        <f>IFERROR(VLOOKUP(B24, [2]thumbnail_list!$A:$B, 2, FALSE), "")</f>
        <v>https://iiif.dl.itc.u-tokyo.ac.jp/iiif/kunshujou/A00_6010/001/001_0005.tif/5103,3317,634,982/,300/0/default.jpg</v>
      </c>
      <c r="H24" s="4" t="s">
        <v>9</v>
      </c>
      <c r="I24" s="4" t="str">
        <f>VLOOKUP(H24, 地名!A:B, 2, FALSE)</f>
        <v>http://ja.dbpedia.org/resource/尾張国</v>
      </c>
      <c r="K24" s="4" t="str">
        <f>IFERROR(VLOOKUP(J24, 地名!A:B, 2, FALSE), "")</f>
        <v/>
      </c>
      <c r="L24" s="3" t="s">
        <v>2</v>
      </c>
      <c r="M24" s="4"/>
      <c r="N24" s="3" t="s">
        <v>3</v>
      </c>
      <c r="O24" s="4"/>
      <c r="P24" s="4" t="str">
        <f>IFERROR(VLOOKUP(N24, 形態!A:B, 2, FALSE), "")</f>
        <v>引札</v>
      </c>
      <c r="Q24" s="4" t="str">
        <f>IFERROR(VLOOKUP(O24, 形態!A:B, 2, FALSE), "")</f>
        <v/>
      </c>
      <c r="R24" s="4" t="str">
        <f t="shared" si="3"/>
        <v>引札</v>
      </c>
      <c r="S24" s="3">
        <v>7</v>
      </c>
      <c r="T24" s="4" t="str">
        <f>IFERROR(VLOOKUP(S24, 内容!A:B, 2, FALSE), "")</f>
        <v>諸営業</v>
      </c>
      <c r="U24" s="3">
        <v>18580099099</v>
      </c>
      <c r="V24" t="s">
        <v>53</v>
      </c>
      <c r="W24" s="10" t="s">
        <v>5310</v>
      </c>
      <c r="X24" s="4" t="s">
        <v>7807</v>
      </c>
      <c r="Y24" s="4" t="s">
        <v>9</v>
      </c>
      <c r="Z24" s="17" t="s">
        <v>7894</v>
      </c>
      <c r="AA24" s="4">
        <v>16</v>
      </c>
      <c r="AB24">
        <v>1</v>
      </c>
    </row>
    <row r="25" spans="1:28" ht="19.5" customHeight="1">
      <c r="A25" t="str">
        <f t="shared" si="0"/>
        <v>https://kunshujo.dl.itc.u-tokyo.ac.jp/data/data.json#22</v>
      </c>
      <c r="B25" s="4" t="s">
        <v>54</v>
      </c>
      <c r="C25" t="str">
        <f>IFERROR("https://kunshujo.dl.itc.u-tokyo.ac.jp/data/curation/"&amp;VLOOKUP(B25, [1]member!$A:$B, 1, FALSE)&amp;".json", "")</f>
        <v>https://kunshujo.dl.itc.u-tokyo.ac.jp/data/curation/16-A00-6010-1-22.json</v>
      </c>
      <c r="D25" s="4">
        <v>22</v>
      </c>
      <c r="E25" s="4" t="str">
        <f t="shared" si="2"/>
        <v>0022</v>
      </c>
      <c r="F25" s="4" t="str">
        <f t="shared" si="1"/>
        <v>1858</v>
      </c>
      <c r="G25" s="4" t="str">
        <f>IFERROR(VLOOKUP(B25, [2]thumbnail_list!$A:$B, 2, FALSE), "")</f>
        <v>https://iiif.dl.itc.u-tokyo.ac.jp/iiif/kunshujou/A00_6010/001/001_0005.tif/4504,3387,545,856/,300/0/default.jpg</v>
      </c>
      <c r="H25" s="4" t="s">
        <v>9</v>
      </c>
      <c r="I25" s="4" t="str">
        <f>VLOOKUP(H25, 地名!A:B, 2, FALSE)</f>
        <v>http://ja.dbpedia.org/resource/尾張国</v>
      </c>
      <c r="K25" s="4" t="str">
        <f>IFERROR(VLOOKUP(J25, 地名!A:B, 2, FALSE), "")</f>
        <v/>
      </c>
      <c r="L25" s="3" t="s">
        <v>2</v>
      </c>
      <c r="M25" s="4"/>
      <c r="N25" s="3" t="s">
        <v>3</v>
      </c>
      <c r="O25" s="4"/>
      <c r="P25" s="4" t="str">
        <f>IFERROR(VLOOKUP(N25, 形態!A:B, 2, FALSE), "")</f>
        <v>引札</v>
      </c>
      <c r="Q25" s="4" t="str">
        <f>IFERROR(VLOOKUP(O25, 形態!A:B, 2, FALSE), "")</f>
        <v/>
      </c>
      <c r="R25" s="4" t="str">
        <f t="shared" si="3"/>
        <v>引札</v>
      </c>
      <c r="S25" s="3">
        <v>7</v>
      </c>
      <c r="T25" s="4" t="str">
        <f>IFERROR(VLOOKUP(S25, 内容!A:B, 2, FALSE), "")</f>
        <v>諸営業</v>
      </c>
      <c r="U25" s="3">
        <v>18580099099</v>
      </c>
      <c r="V25" t="s">
        <v>55</v>
      </c>
      <c r="W25" s="10" t="s">
        <v>5311</v>
      </c>
      <c r="X25" s="4" t="s">
        <v>7807</v>
      </c>
      <c r="Y25" s="4" t="s">
        <v>9</v>
      </c>
      <c r="Z25" s="17" t="s">
        <v>7894</v>
      </c>
      <c r="AA25" s="4">
        <v>16</v>
      </c>
      <c r="AB25">
        <v>1</v>
      </c>
    </row>
    <row r="26" spans="1:28" ht="19.5" customHeight="1">
      <c r="A26" t="str">
        <f t="shared" si="0"/>
        <v>https://kunshujo.dl.itc.u-tokyo.ac.jp/data/data.json#23</v>
      </c>
      <c r="B26" s="4" t="s">
        <v>56</v>
      </c>
      <c r="C26" t="str">
        <f>IFERROR("https://kunshujo.dl.itc.u-tokyo.ac.jp/data/curation/"&amp;VLOOKUP(B26, [1]member!$A:$B, 1, FALSE)&amp;".json", "")</f>
        <v>https://kunshujo.dl.itc.u-tokyo.ac.jp/data/curation/16-A00-6010-1-23.json</v>
      </c>
      <c r="D26" s="4">
        <v>23</v>
      </c>
      <c r="E26" s="4" t="str">
        <f t="shared" si="2"/>
        <v>0023</v>
      </c>
      <c r="F26" s="4" t="str">
        <f t="shared" si="1"/>
        <v>1858</v>
      </c>
      <c r="G26" s="4" t="str">
        <f>IFERROR(VLOOKUP(B26, [2]thumbnail_list!$A:$B, 2, FALSE), "")</f>
        <v>https://iiif.dl.itc.u-tokyo.ac.jp/iiif/kunshujou/A00_6010/001/001_0005.tif/3873,3287,624,1010/,300/0/default.jpg</v>
      </c>
      <c r="H26" s="4" t="s">
        <v>9</v>
      </c>
      <c r="I26" s="4" t="str">
        <f>VLOOKUP(H26, 地名!A:B, 2, FALSE)</f>
        <v>http://ja.dbpedia.org/resource/尾張国</v>
      </c>
      <c r="K26" s="4" t="str">
        <f>IFERROR(VLOOKUP(J26, 地名!A:B, 2, FALSE), "")</f>
        <v/>
      </c>
      <c r="L26" s="3" t="s">
        <v>2</v>
      </c>
      <c r="M26" s="4"/>
      <c r="N26" s="3" t="s">
        <v>3</v>
      </c>
      <c r="O26" s="4"/>
      <c r="P26" s="4" t="str">
        <f>IFERROR(VLOOKUP(N26, 形態!A:B, 2, FALSE), "")</f>
        <v>引札</v>
      </c>
      <c r="Q26" s="4" t="str">
        <f>IFERROR(VLOOKUP(O26, 形態!A:B, 2, FALSE), "")</f>
        <v/>
      </c>
      <c r="R26" s="4" t="str">
        <f t="shared" si="3"/>
        <v>引札</v>
      </c>
      <c r="S26" s="3">
        <v>7</v>
      </c>
      <c r="T26" s="4" t="str">
        <f>IFERROR(VLOOKUP(S26, 内容!A:B, 2, FALSE), "")</f>
        <v>諸営業</v>
      </c>
      <c r="U26" s="3">
        <v>18580099099</v>
      </c>
      <c r="V26" t="s">
        <v>57</v>
      </c>
      <c r="W26" s="10" t="s">
        <v>5303</v>
      </c>
      <c r="X26" s="4" t="s">
        <v>7807</v>
      </c>
      <c r="Y26" s="4" t="s">
        <v>9</v>
      </c>
      <c r="Z26" s="17" t="s">
        <v>7894</v>
      </c>
      <c r="AA26" s="4">
        <v>16</v>
      </c>
      <c r="AB26">
        <v>1</v>
      </c>
    </row>
    <row r="27" spans="1:28" ht="19.5" customHeight="1">
      <c r="A27" t="str">
        <f t="shared" si="0"/>
        <v>https://kunshujo.dl.itc.u-tokyo.ac.jp/data/data.json#24</v>
      </c>
      <c r="B27" s="4" t="s">
        <v>58</v>
      </c>
      <c r="C27" t="str">
        <f>IFERROR("https://kunshujo.dl.itc.u-tokyo.ac.jp/data/curation/"&amp;VLOOKUP(B27, [1]member!$A:$B, 1, FALSE)&amp;".json", "")</f>
        <v>https://kunshujo.dl.itc.u-tokyo.ac.jp/data/curation/16-A00-6010-1-24.json</v>
      </c>
      <c r="D27" s="4">
        <v>24</v>
      </c>
      <c r="E27" s="4" t="str">
        <f t="shared" si="2"/>
        <v>0024</v>
      </c>
      <c r="F27" s="4" t="str">
        <f t="shared" si="1"/>
        <v>1858</v>
      </c>
      <c r="G27" s="4" t="str">
        <f>IFERROR(VLOOKUP(B27, [2]thumbnail_list!$A:$B, 2, FALSE), "")</f>
        <v>https://iiif.dl.itc.u-tokyo.ac.jp/iiif/kunshujou/A00_6010/001/001_0005.tif/3334,3313,573,856/,300/0/default.jpg</v>
      </c>
      <c r="H27" s="4" t="s">
        <v>20</v>
      </c>
      <c r="I27" s="4" t="str">
        <f>VLOOKUP(H27, 地名!A:B, 2, FALSE)</f>
        <v>http://ja.dbpedia.org/resource/美濃国</v>
      </c>
      <c r="K27" s="4" t="str">
        <f>IFERROR(VLOOKUP(J27, 地名!A:B, 2, FALSE), "")</f>
        <v/>
      </c>
      <c r="L27" s="3" t="s">
        <v>2</v>
      </c>
      <c r="M27" s="4"/>
      <c r="N27" s="3" t="s">
        <v>3</v>
      </c>
      <c r="O27" s="4"/>
      <c r="P27" s="4" t="str">
        <f>IFERROR(VLOOKUP(N27, 形態!A:B, 2, FALSE), "")</f>
        <v>引札</v>
      </c>
      <c r="Q27" s="4" t="str">
        <f>IFERROR(VLOOKUP(O27, 形態!A:B, 2, FALSE), "")</f>
        <v/>
      </c>
      <c r="R27" s="4" t="str">
        <f t="shared" si="3"/>
        <v>引札</v>
      </c>
      <c r="S27" s="3">
        <v>7</v>
      </c>
      <c r="T27" s="4" t="str">
        <f>IFERROR(VLOOKUP(S27, 内容!A:B, 2, FALSE), "")</f>
        <v>諸営業</v>
      </c>
      <c r="U27" s="3">
        <v>18580099099</v>
      </c>
      <c r="V27" t="s">
        <v>59</v>
      </c>
      <c r="W27" s="10" t="s">
        <v>5312</v>
      </c>
      <c r="X27" s="4" t="s">
        <v>7807</v>
      </c>
      <c r="Y27" s="4" t="s">
        <v>20</v>
      </c>
      <c r="Z27" s="17" t="s">
        <v>7894</v>
      </c>
      <c r="AA27" s="4">
        <v>16</v>
      </c>
      <c r="AB27">
        <v>1</v>
      </c>
    </row>
    <row r="28" spans="1:28" ht="19.5" customHeight="1">
      <c r="A28" t="str">
        <f t="shared" si="0"/>
        <v>https://kunshujo.dl.itc.u-tokyo.ac.jp/data/data.json#25</v>
      </c>
      <c r="B28" s="4" t="s">
        <v>60</v>
      </c>
      <c r="C28" t="str">
        <f>IFERROR("https://kunshujo.dl.itc.u-tokyo.ac.jp/data/curation/"&amp;VLOOKUP(B28, [1]member!$A:$B, 1, FALSE)&amp;".json", "")</f>
        <v>https://kunshujo.dl.itc.u-tokyo.ac.jp/data/curation/16-A00-6010-1-25.json</v>
      </c>
      <c r="D28" s="4">
        <v>25</v>
      </c>
      <c r="E28" s="4" t="str">
        <f t="shared" si="2"/>
        <v>0025</v>
      </c>
      <c r="F28" s="4" t="str">
        <f t="shared" si="1"/>
        <v>1858</v>
      </c>
      <c r="G28" s="4" t="str">
        <f>IFERROR(VLOOKUP(B28, [2]thumbnail_list!$A:$B, 2, FALSE), "")</f>
        <v>https://iiif.dl.itc.u-tokyo.ac.jp/iiif/kunshujou/A00_6010/001/001_0005.tif/2466,3308,838,1019/,300/0/default.jpg</v>
      </c>
      <c r="H28" s="4" t="s">
        <v>6</v>
      </c>
      <c r="I28" s="4" t="str">
        <f>VLOOKUP(H28, 地名!A:B, 2, FALSE)</f>
        <v>http://ja.dbpedia.org/resource/江戸</v>
      </c>
      <c r="K28" s="4" t="str">
        <f>IFERROR(VLOOKUP(J28, 地名!A:B, 2, FALSE), "")</f>
        <v/>
      </c>
      <c r="L28" s="3" t="s">
        <v>2</v>
      </c>
      <c r="M28" s="4"/>
      <c r="N28" s="3" t="s">
        <v>3</v>
      </c>
      <c r="O28" s="4"/>
      <c r="P28" s="4" t="str">
        <f>IFERROR(VLOOKUP(N28, 形態!A:B, 2, FALSE), "")</f>
        <v>引札</v>
      </c>
      <c r="Q28" s="4" t="str">
        <f>IFERROR(VLOOKUP(O28, 形態!A:B, 2, FALSE), "")</f>
        <v/>
      </c>
      <c r="R28" s="4" t="str">
        <f t="shared" si="3"/>
        <v>引札</v>
      </c>
      <c r="S28" s="3">
        <v>7</v>
      </c>
      <c r="T28" s="4" t="str">
        <f>IFERROR(VLOOKUP(S28, 内容!A:B, 2, FALSE), "")</f>
        <v>諸営業</v>
      </c>
      <c r="U28" s="3">
        <v>18580099099</v>
      </c>
      <c r="V28" t="s">
        <v>61</v>
      </c>
      <c r="W28" s="10" t="s">
        <v>5313</v>
      </c>
      <c r="X28" s="4" t="s">
        <v>7807</v>
      </c>
      <c r="Y28" s="4" t="s">
        <v>6</v>
      </c>
      <c r="Z28" s="17" t="s">
        <v>7894</v>
      </c>
      <c r="AA28" s="4">
        <v>16</v>
      </c>
      <c r="AB28">
        <v>1</v>
      </c>
    </row>
    <row r="29" spans="1:28" ht="19.5" customHeight="1">
      <c r="A29" t="str">
        <f t="shared" si="0"/>
        <v>https://kunshujo.dl.itc.u-tokyo.ac.jp/data/data.json#26</v>
      </c>
      <c r="B29" s="4" t="s">
        <v>62</v>
      </c>
      <c r="C29" t="str">
        <f>IFERROR("https://kunshujo.dl.itc.u-tokyo.ac.jp/data/curation/"&amp;VLOOKUP(B29, [1]member!$A:$B, 1, FALSE)&amp;".json", "")</f>
        <v>https://kunshujo.dl.itc.u-tokyo.ac.jp/data/curation/16-A00-6010-1-26.json</v>
      </c>
      <c r="D29" s="4">
        <v>26</v>
      </c>
      <c r="E29" s="4" t="str">
        <f t="shared" si="2"/>
        <v>0026</v>
      </c>
      <c r="F29" s="4" t="str">
        <f t="shared" si="1"/>
        <v>1858</v>
      </c>
      <c r="G29" s="4" t="str">
        <f>IFERROR(VLOOKUP(B29, [2]thumbnail_list!$A:$B, 2, FALSE), "")</f>
        <v>https://iiif.dl.itc.u-tokyo.ac.jp/iiif/kunshujou/A00_6010/001/001_0005.tif/1870,3336,606,949/,300/0/default.jpg</v>
      </c>
      <c r="H29" s="4" t="s">
        <v>9</v>
      </c>
      <c r="I29" s="4" t="str">
        <f>VLOOKUP(H29, 地名!A:B, 2, FALSE)</f>
        <v>http://ja.dbpedia.org/resource/尾張国</v>
      </c>
      <c r="K29" s="4" t="str">
        <f>IFERROR(VLOOKUP(J29, 地名!A:B, 2, FALSE), "")</f>
        <v/>
      </c>
      <c r="L29" s="3" t="s">
        <v>2</v>
      </c>
      <c r="M29" s="4"/>
      <c r="N29" s="3" t="s">
        <v>3</v>
      </c>
      <c r="O29" s="4"/>
      <c r="P29" s="4" t="str">
        <f>IFERROR(VLOOKUP(N29, 形態!A:B, 2, FALSE), "")</f>
        <v>引札</v>
      </c>
      <c r="Q29" s="4" t="str">
        <f>IFERROR(VLOOKUP(O29, 形態!A:B, 2, FALSE), "")</f>
        <v/>
      </c>
      <c r="R29" s="4" t="str">
        <f t="shared" si="3"/>
        <v>引札</v>
      </c>
      <c r="S29" s="3">
        <v>7</v>
      </c>
      <c r="T29" s="4" t="str">
        <f>IFERROR(VLOOKUP(S29, 内容!A:B, 2, FALSE), "")</f>
        <v>諸営業</v>
      </c>
      <c r="U29" s="3">
        <v>18580099099</v>
      </c>
      <c r="V29" t="s">
        <v>63</v>
      </c>
      <c r="W29" s="10" t="s">
        <v>5314</v>
      </c>
      <c r="X29" s="4" t="s">
        <v>7807</v>
      </c>
      <c r="Y29" s="4" t="s">
        <v>9</v>
      </c>
      <c r="Z29" s="17" t="s">
        <v>7894</v>
      </c>
      <c r="AA29" s="4">
        <v>16</v>
      </c>
      <c r="AB29">
        <v>1</v>
      </c>
    </row>
    <row r="30" spans="1:28" ht="19.5" customHeight="1">
      <c r="A30" t="str">
        <f t="shared" si="0"/>
        <v>https://kunshujo.dl.itc.u-tokyo.ac.jp/data/data.json#27</v>
      </c>
      <c r="B30" s="4" t="s">
        <v>65</v>
      </c>
      <c r="C30" t="str">
        <f>IFERROR("https://kunshujo.dl.itc.u-tokyo.ac.jp/data/curation/"&amp;VLOOKUP(B30, [1]member!$A:$B, 1, FALSE)&amp;".json", "")</f>
        <v>https://kunshujo.dl.itc.u-tokyo.ac.jp/data/curation/16-A00-6010-1-27.json</v>
      </c>
      <c r="D30" s="4">
        <v>27</v>
      </c>
      <c r="E30" s="4" t="str">
        <f t="shared" si="2"/>
        <v>0027</v>
      </c>
      <c r="F30" s="4" t="str">
        <f t="shared" si="1"/>
        <v>1858</v>
      </c>
      <c r="G30" s="4" t="str">
        <f>IFERROR(VLOOKUP(B30, [2]thumbnail_list!$A:$B, 2, FALSE), "")</f>
        <v>https://iiif.dl.itc.u-tokyo.ac.jp/iiif/kunshujou/A00_6010/001/001_0005.tif/1354,3252,545,420/,300/0/default.jpg</v>
      </c>
      <c r="H30" s="4" t="s">
        <v>64</v>
      </c>
      <c r="I30" s="4" t="str">
        <f>VLOOKUP(H30, 地名!A:B, 2, FALSE)</f>
        <v/>
      </c>
      <c r="K30" s="4" t="str">
        <f>IFERROR(VLOOKUP(J30, 地名!A:B, 2, FALSE), "")</f>
        <v/>
      </c>
      <c r="L30" s="3" t="s">
        <v>2</v>
      </c>
      <c r="M30" s="4"/>
      <c r="N30" s="3" t="s">
        <v>3</v>
      </c>
      <c r="O30" s="4"/>
      <c r="P30" s="4" t="str">
        <f>IFERROR(VLOOKUP(N30, 形態!A:B, 2, FALSE), "")</f>
        <v>引札</v>
      </c>
      <c r="Q30" s="4" t="str">
        <f>IFERROR(VLOOKUP(O30, 形態!A:B, 2, FALSE), "")</f>
        <v/>
      </c>
      <c r="R30" s="4" t="str">
        <f t="shared" si="3"/>
        <v>引札</v>
      </c>
      <c r="S30" s="3">
        <v>7</v>
      </c>
      <c r="T30" s="4" t="str">
        <f>IFERROR(VLOOKUP(S30, 内容!A:B, 2, FALSE), "")</f>
        <v>諸営業</v>
      </c>
      <c r="U30" s="3">
        <v>18580099099</v>
      </c>
      <c r="V30" t="s">
        <v>66</v>
      </c>
      <c r="W30" s="10" t="s">
        <v>5315</v>
      </c>
      <c r="X30" s="4" t="s">
        <v>7807</v>
      </c>
      <c r="Y30" s="4" t="s">
        <v>64</v>
      </c>
      <c r="Z30" s="17" t="s">
        <v>7894</v>
      </c>
      <c r="AA30" s="4">
        <v>16</v>
      </c>
      <c r="AB30">
        <v>1</v>
      </c>
    </row>
    <row r="31" spans="1:28" ht="19.5" customHeight="1">
      <c r="A31" t="str">
        <f t="shared" si="0"/>
        <v>https://kunshujo.dl.itc.u-tokyo.ac.jp/data/data.json#28</v>
      </c>
      <c r="B31" s="4" t="s">
        <v>67</v>
      </c>
      <c r="C31" t="str">
        <f>IFERROR("https://kunshujo.dl.itc.u-tokyo.ac.jp/data/curation/"&amp;VLOOKUP(B31, [1]member!$A:$B, 1, FALSE)&amp;".json", "")</f>
        <v>https://kunshujo.dl.itc.u-tokyo.ac.jp/data/curation/16-A00-6010-1-28.json</v>
      </c>
      <c r="D31" s="4">
        <v>28</v>
      </c>
      <c r="E31" s="4" t="str">
        <f t="shared" si="2"/>
        <v>0028</v>
      </c>
      <c r="F31" s="4" t="str">
        <f t="shared" si="1"/>
        <v>1858</v>
      </c>
      <c r="G31" s="4" t="str">
        <f>IFERROR(VLOOKUP(B31, [2]thumbnail_list!$A:$B, 2, FALSE), "")</f>
        <v>https://iiif.dl.itc.u-tokyo.ac.jp/iiif/kunshujou/A00_6010/001/001_0005.tif/1382,3638,452,675/,300/0/default.jpg</v>
      </c>
      <c r="H31" s="4" t="s">
        <v>9</v>
      </c>
      <c r="I31" s="4" t="str">
        <f>VLOOKUP(H31, 地名!A:B, 2, FALSE)</f>
        <v>http://ja.dbpedia.org/resource/尾張国</v>
      </c>
      <c r="K31" s="4" t="str">
        <f>IFERROR(VLOOKUP(J31, 地名!A:B, 2, FALSE), "")</f>
        <v/>
      </c>
      <c r="L31" s="3" t="s">
        <v>2</v>
      </c>
      <c r="M31" s="4"/>
      <c r="N31" s="3" t="s">
        <v>3</v>
      </c>
      <c r="O31" s="4"/>
      <c r="P31" s="4" t="str">
        <f>IFERROR(VLOOKUP(N31, 形態!A:B, 2, FALSE), "")</f>
        <v>引札</v>
      </c>
      <c r="Q31" s="4" t="str">
        <f>IFERROR(VLOOKUP(O31, 形態!A:B, 2, FALSE), "")</f>
        <v/>
      </c>
      <c r="R31" s="4" t="str">
        <f t="shared" si="3"/>
        <v>引札</v>
      </c>
      <c r="S31" s="3">
        <v>7</v>
      </c>
      <c r="T31" s="4" t="str">
        <f>IFERROR(VLOOKUP(S31, 内容!A:B, 2, FALSE), "")</f>
        <v>諸営業</v>
      </c>
      <c r="U31" s="3">
        <v>18580099099</v>
      </c>
      <c r="V31" t="s">
        <v>68</v>
      </c>
      <c r="W31" s="10" t="s">
        <v>5316</v>
      </c>
      <c r="X31" s="4" t="s">
        <v>7807</v>
      </c>
      <c r="Y31" s="4" t="s">
        <v>9</v>
      </c>
      <c r="Z31" s="17" t="s">
        <v>7894</v>
      </c>
      <c r="AA31" s="4">
        <v>16</v>
      </c>
      <c r="AB31">
        <v>1</v>
      </c>
    </row>
    <row r="32" spans="1:28" ht="19.5" customHeight="1">
      <c r="A32" t="str">
        <f t="shared" si="0"/>
        <v>https://kunshujo.dl.itc.u-tokyo.ac.jp/data/data.json#29</v>
      </c>
      <c r="B32" s="4" t="s">
        <v>69</v>
      </c>
      <c r="C32" t="str">
        <f>IFERROR("https://kunshujo.dl.itc.u-tokyo.ac.jp/data/curation/"&amp;VLOOKUP(B32, [1]member!$A:$B, 1, FALSE)&amp;".json", "")</f>
        <v>https://kunshujo.dl.itc.u-tokyo.ac.jp/data/curation/16-A00-6010-1-29.json</v>
      </c>
      <c r="D32" s="4">
        <v>29</v>
      </c>
      <c r="E32" s="4" t="str">
        <f t="shared" si="2"/>
        <v>0029</v>
      </c>
      <c r="F32" s="4" t="str">
        <f t="shared" si="1"/>
        <v>1858</v>
      </c>
      <c r="G32" s="4" t="str">
        <f>IFERROR(VLOOKUP(B32, [2]thumbnail_list!$A:$B, 2, FALSE), "")</f>
        <v>https://iiif.dl.itc.u-tokyo.ac.jp/iiif/kunshujou/A00_6010/001/001_0005.tif/746,3248,638,1061/,300/0/default.jpg</v>
      </c>
      <c r="H32" s="4" t="s">
        <v>9</v>
      </c>
      <c r="I32" s="4" t="str">
        <f>VLOOKUP(H32, 地名!A:B, 2, FALSE)</f>
        <v>http://ja.dbpedia.org/resource/尾張国</v>
      </c>
      <c r="K32" s="4" t="str">
        <f>IFERROR(VLOOKUP(J32, 地名!A:B, 2, FALSE), "")</f>
        <v/>
      </c>
      <c r="L32" s="3" t="s">
        <v>2</v>
      </c>
      <c r="M32" s="4"/>
      <c r="N32" s="3" t="s">
        <v>3</v>
      </c>
      <c r="O32" s="4"/>
      <c r="P32" s="4" t="str">
        <f>IFERROR(VLOOKUP(N32, 形態!A:B, 2, FALSE), "")</f>
        <v>引札</v>
      </c>
      <c r="Q32" s="4" t="str">
        <f>IFERROR(VLOOKUP(O32, 形態!A:B, 2, FALSE), "")</f>
        <v/>
      </c>
      <c r="R32" s="4" t="str">
        <f t="shared" si="3"/>
        <v>引札</v>
      </c>
      <c r="S32" s="3">
        <v>7</v>
      </c>
      <c r="T32" s="4" t="str">
        <f>IFERROR(VLOOKUP(S32, 内容!A:B, 2, FALSE), "")</f>
        <v>諸営業</v>
      </c>
      <c r="U32" s="3">
        <v>18580099099</v>
      </c>
      <c r="V32" t="s">
        <v>70</v>
      </c>
      <c r="W32" s="10" t="s">
        <v>5317</v>
      </c>
      <c r="X32" s="4" t="s">
        <v>7807</v>
      </c>
      <c r="Y32" s="4" t="s">
        <v>9</v>
      </c>
      <c r="Z32" s="17" t="s">
        <v>7894</v>
      </c>
      <c r="AA32" s="4">
        <v>16</v>
      </c>
      <c r="AB32">
        <v>1</v>
      </c>
    </row>
    <row r="33" spans="1:28" ht="19.5" customHeight="1">
      <c r="A33" t="str">
        <f t="shared" si="0"/>
        <v>https://kunshujo.dl.itc.u-tokyo.ac.jp/data/data.json#30</v>
      </c>
      <c r="B33" s="4" t="s">
        <v>71</v>
      </c>
      <c r="C33" t="str">
        <f>IFERROR("https://kunshujo.dl.itc.u-tokyo.ac.jp/data/curation/"&amp;VLOOKUP(B33, [1]member!$A:$B, 1, FALSE)&amp;".json", "")</f>
        <v>https://kunshujo.dl.itc.u-tokyo.ac.jp/data/curation/16-A00-6010-1-30.json</v>
      </c>
      <c r="D33" s="4">
        <v>30</v>
      </c>
      <c r="E33" s="4" t="str">
        <f t="shared" si="2"/>
        <v>0030</v>
      </c>
      <c r="F33" s="4" t="str">
        <f t="shared" si="1"/>
        <v>1859</v>
      </c>
      <c r="G33" s="4" t="str">
        <f>IFERROR(VLOOKUP(B33, [2]thumbnail_list!$A:$B, 2, FALSE), "")</f>
        <v>https://iiif.dl.itc.u-tokyo.ac.jp/iiif/kunshujou/A00_6010/001/001_0006.tif/813,433,5025,2468/,300/0/default.jpg</v>
      </c>
      <c r="H33" s="4" t="s">
        <v>9</v>
      </c>
      <c r="I33" s="4" t="str">
        <f>VLOOKUP(H33, 地名!A:B, 2, FALSE)</f>
        <v>http://ja.dbpedia.org/resource/尾張国</v>
      </c>
      <c r="K33" s="4" t="str">
        <f>IFERROR(VLOOKUP(J33, 地名!A:B, 2, FALSE), "")</f>
        <v/>
      </c>
      <c r="L33" s="3" t="s">
        <v>2</v>
      </c>
      <c r="M33" s="4"/>
      <c r="N33" s="3"/>
      <c r="O33" s="4"/>
      <c r="P33" s="4" t="str">
        <f>IFERROR(VLOOKUP(N33, 形態!A:B, 2, FALSE), "")</f>
        <v/>
      </c>
      <c r="Q33" s="4" t="str">
        <f>IFERROR(VLOOKUP(O33, 形態!A:B, 2, FALSE), "")</f>
        <v/>
      </c>
      <c r="R33" s="4" t="str">
        <f t="shared" si="3"/>
        <v/>
      </c>
      <c r="S33" s="3">
        <v>10</v>
      </c>
      <c r="T33" s="4" t="str">
        <f>IFERROR(VLOOKUP(S33, 内容!A:B, 2, FALSE), "")</f>
        <v>文芸・芸能・スポーツ・教育・出版・教化</v>
      </c>
      <c r="U33" s="3">
        <v>18590001099</v>
      </c>
      <c r="V33" t="s">
        <v>72</v>
      </c>
      <c r="W33" s="10" t="s">
        <v>5318</v>
      </c>
      <c r="X33" s="4" t="s">
        <v>7807</v>
      </c>
      <c r="Y33" s="4" t="s">
        <v>9</v>
      </c>
      <c r="Z33" s="17" t="s">
        <v>7896</v>
      </c>
      <c r="AA33" s="4">
        <v>16</v>
      </c>
      <c r="AB33">
        <v>1</v>
      </c>
    </row>
    <row r="34" spans="1:28" ht="19.5" customHeight="1">
      <c r="A34" t="str">
        <f t="shared" si="0"/>
        <v>https://kunshujo.dl.itc.u-tokyo.ac.jp/data/data.json#31</v>
      </c>
      <c r="B34" s="4" t="s">
        <v>73</v>
      </c>
      <c r="C34" t="str">
        <f>IFERROR("https://kunshujo.dl.itc.u-tokyo.ac.jp/data/curation/"&amp;VLOOKUP(B34, [1]member!$A:$B, 1, FALSE)&amp;".json", "")</f>
        <v>https://kunshujo.dl.itc.u-tokyo.ac.jp/data/curation/16-A00-6010-1-31.json</v>
      </c>
      <c r="D34" s="4">
        <v>31</v>
      </c>
      <c r="E34" s="4" t="str">
        <f t="shared" si="2"/>
        <v>0031</v>
      </c>
      <c r="F34" s="4" t="str">
        <f t="shared" si="1"/>
        <v>1858</v>
      </c>
      <c r="G34" s="4" t="str">
        <f>IFERROR(VLOOKUP(B34, [2]thumbnail_list!$A:$B, 2, FALSE), "")</f>
        <v>https://iiif.dl.itc.u-tokyo.ac.jp/iiif/kunshujou/A00_6010/001/001_0006.tif/5170,2936,695,1380/,300/0/default.jpg</v>
      </c>
      <c r="H34" s="4" t="s">
        <v>9</v>
      </c>
      <c r="I34" s="4" t="str">
        <f>VLOOKUP(H34, 地名!A:B, 2, FALSE)</f>
        <v>http://ja.dbpedia.org/resource/尾張国</v>
      </c>
      <c r="K34" s="4" t="str">
        <f>IFERROR(VLOOKUP(J34, 地名!A:B, 2, FALSE), "")</f>
        <v/>
      </c>
      <c r="L34" s="3" t="s">
        <v>2</v>
      </c>
      <c r="M34" s="4"/>
      <c r="N34" s="3" t="s">
        <v>3</v>
      </c>
      <c r="O34" s="4"/>
      <c r="P34" s="4" t="str">
        <f>IFERROR(VLOOKUP(N34, 形態!A:B, 2, FALSE), "")</f>
        <v>引札</v>
      </c>
      <c r="Q34" s="4" t="str">
        <f>IFERROR(VLOOKUP(O34, 形態!A:B, 2, FALSE), "")</f>
        <v/>
      </c>
      <c r="R34" s="4" t="str">
        <f t="shared" si="3"/>
        <v>引札</v>
      </c>
      <c r="S34" s="3">
        <v>7</v>
      </c>
      <c r="T34" s="4" t="str">
        <f>IFERROR(VLOOKUP(S34, 内容!A:B, 2, FALSE), "")</f>
        <v>諸営業</v>
      </c>
      <c r="U34" s="3">
        <v>18580099099</v>
      </c>
      <c r="V34" t="s">
        <v>74</v>
      </c>
      <c r="W34" s="10" t="s">
        <v>5319</v>
      </c>
      <c r="X34" s="4" t="s">
        <v>7807</v>
      </c>
      <c r="Y34" s="4" t="s">
        <v>9</v>
      </c>
      <c r="Z34" s="17" t="s">
        <v>7894</v>
      </c>
      <c r="AA34" s="4">
        <v>16</v>
      </c>
      <c r="AB34">
        <v>1</v>
      </c>
    </row>
    <row r="35" spans="1:28" ht="19.5" customHeight="1">
      <c r="A35" t="str">
        <f t="shared" si="0"/>
        <v>https://kunshujo.dl.itc.u-tokyo.ac.jp/data/data.json#32</v>
      </c>
      <c r="B35" s="4" t="s">
        <v>75</v>
      </c>
      <c r="C35" t="str">
        <f>IFERROR("https://kunshujo.dl.itc.u-tokyo.ac.jp/data/curation/"&amp;VLOOKUP(B35, [1]member!$A:$B, 1, FALSE)&amp;".json", "")</f>
        <v>https://kunshujo.dl.itc.u-tokyo.ac.jp/data/curation/16-A00-6010-1-32.json</v>
      </c>
      <c r="D35" s="4">
        <v>32</v>
      </c>
      <c r="E35" s="4" t="str">
        <f t="shared" si="2"/>
        <v>0032</v>
      </c>
      <c r="F35" s="4" t="str">
        <f t="shared" si="1"/>
        <v>1858</v>
      </c>
      <c r="G35" s="4" t="str">
        <f>IFERROR(VLOOKUP(B35, [2]thumbnail_list!$A:$B, 2, FALSE), "")</f>
        <v>https://iiif.dl.itc.u-tokyo.ac.jp/iiif/kunshujou/A00_6010/001/001_0006.tif/4286,3014,869,1155/,300/0/default.jpg</v>
      </c>
      <c r="H35" s="4" t="s">
        <v>9</v>
      </c>
      <c r="I35" s="4" t="str">
        <f>VLOOKUP(H35, 地名!A:B, 2, FALSE)</f>
        <v>http://ja.dbpedia.org/resource/尾張国</v>
      </c>
      <c r="K35" s="4" t="str">
        <f>IFERROR(VLOOKUP(J35, 地名!A:B, 2, FALSE), "")</f>
        <v/>
      </c>
      <c r="L35" s="3" t="s">
        <v>2</v>
      </c>
      <c r="M35" s="4"/>
      <c r="N35" s="3" t="s">
        <v>3</v>
      </c>
      <c r="O35" s="4"/>
      <c r="P35" s="4" t="str">
        <f>IFERROR(VLOOKUP(N35, 形態!A:B, 2, FALSE), "")</f>
        <v>引札</v>
      </c>
      <c r="Q35" s="4" t="str">
        <f>IFERROR(VLOOKUP(O35, 形態!A:B, 2, FALSE), "")</f>
        <v/>
      </c>
      <c r="R35" s="4" t="str">
        <f t="shared" si="3"/>
        <v>引札</v>
      </c>
      <c r="S35" s="3">
        <v>7</v>
      </c>
      <c r="T35" s="4" t="str">
        <f>IFERROR(VLOOKUP(S35, 内容!A:B, 2, FALSE), "")</f>
        <v>諸営業</v>
      </c>
      <c r="U35" s="3">
        <v>18580099099</v>
      </c>
      <c r="V35" t="s">
        <v>76</v>
      </c>
      <c r="W35" s="10" t="s">
        <v>5320</v>
      </c>
      <c r="X35" s="4" t="s">
        <v>7807</v>
      </c>
      <c r="Y35" s="4" t="s">
        <v>9</v>
      </c>
      <c r="Z35" s="17" t="s">
        <v>7894</v>
      </c>
      <c r="AA35" s="4">
        <v>16</v>
      </c>
      <c r="AB35">
        <v>1</v>
      </c>
    </row>
    <row r="36" spans="1:28" ht="19.5" customHeight="1">
      <c r="A36" t="str">
        <f t="shared" si="0"/>
        <v>https://kunshujo.dl.itc.u-tokyo.ac.jp/data/data.json#33</v>
      </c>
      <c r="B36" s="4" t="s">
        <v>77</v>
      </c>
      <c r="C36" t="str">
        <f>IFERROR("https://kunshujo.dl.itc.u-tokyo.ac.jp/data/curation/"&amp;VLOOKUP(B36, [1]member!$A:$B, 1, FALSE)&amp;".json", "")</f>
        <v>https://kunshujo.dl.itc.u-tokyo.ac.jp/data/curation/16-A00-6010-1-33.json</v>
      </c>
      <c r="D36" s="4">
        <v>33</v>
      </c>
      <c r="E36" s="4" t="str">
        <f t="shared" si="2"/>
        <v>0033</v>
      </c>
      <c r="F36" s="4" t="str">
        <f t="shared" si="1"/>
        <v>1858</v>
      </c>
      <c r="G36" s="4" t="str">
        <f>IFERROR(VLOOKUP(B36, [2]thumbnail_list!$A:$B, 2, FALSE), "")</f>
        <v>https://iiif.dl.itc.u-tokyo.ac.jp/iiif/kunshujou/A00_6010/001/001_0006.tif/3437,2979,860,1189/,300/0/default.jpg</v>
      </c>
      <c r="H36" s="4" t="s">
        <v>9</v>
      </c>
      <c r="I36" s="4" t="str">
        <f>VLOOKUP(H36, 地名!A:B, 2, FALSE)</f>
        <v>http://ja.dbpedia.org/resource/尾張国</v>
      </c>
      <c r="K36" s="4" t="str">
        <f>IFERROR(VLOOKUP(J36, 地名!A:B, 2, FALSE), "")</f>
        <v/>
      </c>
      <c r="L36" s="3" t="s">
        <v>2</v>
      </c>
      <c r="M36" s="4"/>
      <c r="N36" s="3" t="s">
        <v>3</v>
      </c>
      <c r="O36" s="4"/>
      <c r="P36" s="4" t="str">
        <f>IFERROR(VLOOKUP(N36, 形態!A:B, 2, FALSE), "")</f>
        <v>引札</v>
      </c>
      <c r="Q36" s="4" t="str">
        <f>IFERROR(VLOOKUP(O36, 形態!A:B, 2, FALSE), "")</f>
        <v/>
      </c>
      <c r="R36" s="4" t="str">
        <f t="shared" si="3"/>
        <v>引札</v>
      </c>
      <c r="S36" s="3">
        <v>7</v>
      </c>
      <c r="T36" s="4" t="str">
        <f>IFERROR(VLOOKUP(S36, 内容!A:B, 2, FALSE), "")</f>
        <v>諸営業</v>
      </c>
      <c r="U36" s="3">
        <v>18580099099</v>
      </c>
      <c r="V36" t="s">
        <v>78</v>
      </c>
      <c r="W36" s="10" t="s">
        <v>5321</v>
      </c>
      <c r="X36" s="4" t="s">
        <v>7807</v>
      </c>
      <c r="Y36" s="4" t="s">
        <v>9</v>
      </c>
      <c r="Z36" s="17" t="s">
        <v>7894</v>
      </c>
      <c r="AA36" s="4">
        <v>16</v>
      </c>
      <c r="AB36">
        <v>1</v>
      </c>
    </row>
    <row r="37" spans="1:28" ht="19.5" customHeight="1">
      <c r="A37" t="str">
        <f t="shared" si="0"/>
        <v>https://kunshujo.dl.itc.u-tokyo.ac.jp/data/data.json#34</v>
      </c>
      <c r="B37" s="4" t="s">
        <v>79</v>
      </c>
      <c r="C37" t="str">
        <f>IFERROR("https://kunshujo.dl.itc.u-tokyo.ac.jp/data/curation/"&amp;VLOOKUP(B37, [1]member!$A:$B, 1, FALSE)&amp;".json", "")</f>
        <v>https://kunshujo.dl.itc.u-tokyo.ac.jp/data/curation/16-A00-6010-1-34.json</v>
      </c>
      <c r="D37" s="4">
        <v>34</v>
      </c>
      <c r="E37" s="4" t="str">
        <f t="shared" si="2"/>
        <v>0034</v>
      </c>
      <c r="F37" s="4" t="str">
        <f t="shared" si="1"/>
        <v>1858</v>
      </c>
      <c r="G37" s="4" t="str">
        <f>IFERROR(VLOOKUP(B37, [2]thumbnail_list!$A:$B, 2, FALSE), "")</f>
        <v>https://iiif.dl.itc.u-tokyo.ac.jp/iiif/kunshujou/A00_6010/001/001_0006.tif/2802,2936,496,664/,300/0/default.jpg</v>
      </c>
      <c r="H37" s="4" t="s">
        <v>9</v>
      </c>
      <c r="I37" s="4" t="str">
        <f>VLOOKUP(H37, 地名!A:B, 2, FALSE)</f>
        <v>http://ja.dbpedia.org/resource/尾張国</v>
      </c>
      <c r="K37" s="4" t="str">
        <f>IFERROR(VLOOKUP(J37, 地名!A:B, 2, FALSE), "")</f>
        <v/>
      </c>
      <c r="L37" s="3" t="s">
        <v>2</v>
      </c>
      <c r="M37" s="4"/>
      <c r="N37" s="3" t="s">
        <v>3</v>
      </c>
      <c r="O37" s="4"/>
      <c r="P37" s="4" t="str">
        <f>IFERROR(VLOOKUP(N37, 形態!A:B, 2, FALSE), "")</f>
        <v>引札</v>
      </c>
      <c r="Q37" s="4" t="str">
        <f>IFERROR(VLOOKUP(O37, 形態!A:B, 2, FALSE), "")</f>
        <v/>
      </c>
      <c r="R37" s="4" t="str">
        <f t="shared" si="3"/>
        <v>引札</v>
      </c>
      <c r="S37" s="3">
        <v>7</v>
      </c>
      <c r="T37" s="4" t="str">
        <f>IFERROR(VLOOKUP(S37, 内容!A:B, 2, FALSE), "")</f>
        <v>諸営業</v>
      </c>
      <c r="U37" s="3">
        <v>18580099099</v>
      </c>
      <c r="V37" t="s">
        <v>80</v>
      </c>
      <c r="W37" s="10" t="s">
        <v>5322</v>
      </c>
      <c r="X37" s="4" t="s">
        <v>7807</v>
      </c>
      <c r="Y37" s="4" t="s">
        <v>9</v>
      </c>
      <c r="Z37" s="17" t="s">
        <v>7894</v>
      </c>
      <c r="AA37" s="4">
        <v>16</v>
      </c>
      <c r="AB37">
        <v>1</v>
      </c>
    </row>
    <row r="38" spans="1:28" ht="19.5" customHeight="1">
      <c r="A38" t="str">
        <f t="shared" si="0"/>
        <v>https://kunshujo.dl.itc.u-tokyo.ac.jp/data/data.json#35</v>
      </c>
      <c r="B38" s="4" t="s">
        <v>81</v>
      </c>
      <c r="C38" t="str">
        <f>IFERROR("https://kunshujo.dl.itc.u-tokyo.ac.jp/data/curation/"&amp;VLOOKUP(B38, [1]member!$A:$B, 1, FALSE)&amp;".json", "")</f>
        <v>https://kunshujo.dl.itc.u-tokyo.ac.jp/data/curation/16-A00-6010-1-35.json</v>
      </c>
      <c r="D38" s="4">
        <v>35</v>
      </c>
      <c r="E38" s="4" t="str">
        <f t="shared" si="2"/>
        <v>0035</v>
      </c>
      <c r="F38" s="4" t="str">
        <f t="shared" si="1"/>
        <v>1858</v>
      </c>
      <c r="G38" s="4" t="str">
        <f>IFERROR(VLOOKUP(B38, [2]thumbnail_list!$A:$B, 2, FALSE), "")</f>
        <v>https://iiif.dl.itc.u-tokyo.ac.jp/iiif/kunshujou/A00_6010/001/001_0006.tif/2777,3586,564,730/,300/0/default.jpg</v>
      </c>
      <c r="H38" s="4" t="s">
        <v>9</v>
      </c>
      <c r="I38" s="4" t="str">
        <f>VLOOKUP(H38, 地名!A:B, 2, FALSE)</f>
        <v>http://ja.dbpedia.org/resource/尾張国</v>
      </c>
      <c r="K38" s="4" t="str">
        <f>IFERROR(VLOOKUP(J38, 地名!A:B, 2, FALSE), "")</f>
        <v/>
      </c>
      <c r="L38" s="3" t="s">
        <v>2</v>
      </c>
      <c r="M38" s="4"/>
      <c r="N38" s="3" t="s">
        <v>3</v>
      </c>
      <c r="O38" s="4"/>
      <c r="P38" s="4" t="str">
        <f>IFERROR(VLOOKUP(N38, 形態!A:B, 2, FALSE), "")</f>
        <v>引札</v>
      </c>
      <c r="Q38" s="4" t="str">
        <f>IFERROR(VLOOKUP(O38, 形態!A:B, 2, FALSE), "")</f>
        <v/>
      </c>
      <c r="R38" s="4" t="str">
        <f t="shared" si="3"/>
        <v>引札</v>
      </c>
      <c r="S38" s="3">
        <v>7</v>
      </c>
      <c r="T38" s="4" t="str">
        <f>IFERROR(VLOOKUP(S38, 内容!A:B, 2, FALSE), "")</f>
        <v>諸営業</v>
      </c>
      <c r="U38" s="3">
        <v>18580099099</v>
      </c>
      <c r="V38" t="s">
        <v>82</v>
      </c>
      <c r="W38" s="10" t="s">
        <v>5323</v>
      </c>
      <c r="X38" s="4" t="s">
        <v>7807</v>
      </c>
      <c r="Y38" s="4" t="s">
        <v>9</v>
      </c>
      <c r="Z38" s="17" t="s">
        <v>7894</v>
      </c>
      <c r="AA38" s="4">
        <v>16</v>
      </c>
      <c r="AB38">
        <v>1</v>
      </c>
    </row>
    <row r="39" spans="1:28" ht="19.5" customHeight="1">
      <c r="A39" t="str">
        <f t="shared" si="0"/>
        <v>https://kunshujo.dl.itc.u-tokyo.ac.jp/data/data.json#36</v>
      </c>
      <c r="B39" s="4" t="s">
        <v>83</v>
      </c>
      <c r="C39" t="str">
        <f>IFERROR("https://kunshujo.dl.itc.u-tokyo.ac.jp/data/curation/"&amp;VLOOKUP(B39, [1]member!$A:$B, 1, FALSE)&amp;".json", "")</f>
        <v>https://kunshujo.dl.itc.u-tokyo.ac.jp/data/curation/16-A00-6010-1-36.json</v>
      </c>
      <c r="D39" s="4">
        <v>36</v>
      </c>
      <c r="E39" s="4" t="str">
        <f t="shared" si="2"/>
        <v>0036</v>
      </c>
      <c r="F39" s="4" t="str">
        <f t="shared" si="1"/>
        <v>1858</v>
      </c>
      <c r="G39" s="4" t="str">
        <f>IFERROR(VLOOKUP(B39, [2]thumbnail_list!$A:$B, 2, FALSE), "")</f>
        <v>https://iiif.dl.itc.u-tokyo.ac.jp/iiif/kunshujou/A00_6010/001/001_0006.tif/824,2913,1991,1423/,300/0/default.jpg</v>
      </c>
      <c r="H39" s="4" t="s">
        <v>9</v>
      </c>
      <c r="I39" s="4" t="str">
        <f>VLOOKUP(H39, 地名!A:B, 2, FALSE)</f>
        <v>http://ja.dbpedia.org/resource/尾張国</v>
      </c>
      <c r="K39" s="4" t="str">
        <f>IFERROR(VLOOKUP(J39, 地名!A:B, 2, FALSE), "")</f>
        <v/>
      </c>
      <c r="L39" s="3" t="s">
        <v>2</v>
      </c>
      <c r="M39" s="4"/>
      <c r="N39" s="3"/>
      <c r="O39" s="4"/>
      <c r="P39" s="4" t="str">
        <f>IFERROR(VLOOKUP(N39, 形態!A:B, 2, FALSE), "")</f>
        <v/>
      </c>
      <c r="Q39" s="4" t="str">
        <f>IFERROR(VLOOKUP(O39, 形態!A:B, 2, FALSE), "")</f>
        <v/>
      </c>
      <c r="R39" s="4" t="str">
        <f t="shared" si="3"/>
        <v/>
      </c>
      <c r="S39" s="3">
        <v>15</v>
      </c>
      <c r="T39" s="4" t="str">
        <f>IFERROR(VLOOKUP(S39, 内容!A:B, 2, FALSE), "")</f>
        <v>常識・娯楽・遊戯・地図・食事</v>
      </c>
      <c r="U39" s="3">
        <v>18580099099</v>
      </c>
      <c r="V39" t="s">
        <v>84</v>
      </c>
      <c r="W39" s="10" t="s">
        <v>5324</v>
      </c>
      <c r="X39" s="4" t="s">
        <v>7807</v>
      </c>
      <c r="Y39" s="4" t="s">
        <v>9</v>
      </c>
      <c r="Z39" s="17" t="s">
        <v>7894</v>
      </c>
      <c r="AA39" s="4">
        <v>16</v>
      </c>
      <c r="AB39">
        <v>1</v>
      </c>
    </row>
    <row r="40" spans="1:28" ht="19.5" customHeight="1">
      <c r="A40" t="str">
        <f t="shared" si="0"/>
        <v>https://kunshujo.dl.itc.u-tokyo.ac.jp/data/data.json#37</v>
      </c>
      <c r="B40" s="4" t="s">
        <v>85</v>
      </c>
      <c r="C40" t="str">
        <f>IFERROR("https://kunshujo.dl.itc.u-tokyo.ac.jp/data/curation/"&amp;VLOOKUP(B40, [1]member!$A:$B, 1, FALSE)&amp;".json", "")</f>
        <v>https://kunshujo.dl.itc.u-tokyo.ac.jp/data/curation/16-A00-6010-1-37.json</v>
      </c>
      <c r="D40" s="4">
        <v>37</v>
      </c>
      <c r="E40" s="4" t="str">
        <f t="shared" si="2"/>
        <v>0037</v>
      </c>
      <c r="F40" s="4" t="str">
        <f t="shared" si="1"/>
        <v>1859</v>
      </c>
      <c r="G40" s="4" t="str">
        <f>IFERROR(VLOOKUP(B40, [2]thumbnail_list!$A:$B, 2, FALSE), "")</f>
        <v>https://iiif.dl.itc.u-tokyo.ac.jp/iiif/kunshujou/A00_6010/001/001_0007.tif/811,454,5108,2533/,300/0/default.jpg</v>
      </c>
      <c r="H40" s="4" t="s">
        <v>9</v>
      </c>
      <c r="I40" s="4" t="str">
        <f>VLOOKUP(H40, 地名!A:B, 2, FALSE)</f>
        <v>http://ja.dbpedia.org/resource/尾張国</v>
      </c>
      <c r="K40" s="4" t="str">
        <f>IFERROR(VLOOKUP(J40, 地名!A:B, 2, FALSE), "")</f>
        <v/>
      </c>
      <c r="L40" s="3" t="s">
        <v>2</v>
      </c>
      <c r="M40" s="4"/>
      <c r="N40" s="3" t="s">
        <v>12</v>
      </c>
      <c r="O40" s="4"/>
      <c r="P40" s="4" t="str">
        <f>IFERROR(VLOOKUP(N40, 形態!A:B, 2, FALSE), "")</f>
        <v>暦</v>
      </c>
      <c r="Q40" s="4" t="str">
        <f>IFERROR(VLOOKUP(O40, 形態!A:B, 2, FALSE), "")</f>
        <v/>
      </c>
      <c r="R40" s="4" t="str">
        <f t="shared" si="3"/>
        <v>暦</v>
      </c>
      <c r="S40" s="3">
        <v>4</v>
      </c>
      <c r="T40" s="4" t="str">
        <f>IFERROR(VLOOKUP(S40, 内容!A:B, 2, FALSE), "")</f>
        <v>引札</v>
      </c>
      <c r="U40" s="3">
        <v>18590001099</v>
      </c>
      <c r="V40" t="s">
        <v>86</v>
      </c>
      <c r="W40" s="10" t="s">
        <v>5325</v>
      </c>
      <c r="X40" s="4" t="s">
        <v>7807</v>
      </c>
      <c r="Y40" s="4" t="s">
        <v>9</v>
      </c>
      <c r="Z40" s="17" t="s">
        <v>7896</v>
      </c>
      <c r="AA40" s="4">
        <v>16</v>
      </c>
      <c r="AB40">
        <v>1</v>
      </c>
    </row>
    <row r="41" spans="1:28" ht="19.5" customHeight="1">
      <c r="A41" t="str">
        <f t="shared" si="0"/>
        <v>https://kunshujo.dl.itc.u-tokyo.ac.jp/data/data.json#38</v>
      </c>
      <c r="B41" s="4" t="s">
        <v>88</v>
      </c>
      <c r="C41" t="str">
        <f>IFERROR("https://kunshujo.dl.itc.u-tokyo.ac.jp/data/curation/"&amp;VLOOKUP(B41, [1]member!$A:$B, 1, FALSE)&amp;".json", "")</f>
        <v>https://kunshujo.dl.itc.u-tokyo.ac.jp/data/curation/16-A00-6010-1-38.json</v>
      </c>
      <c r="D41" s="4">
        <v>38</v>
      </c>
      <c r="E41" s="4" t="str">
        <f t="shared" si="2"/>
        <v>0038</v>
      </c>
      <c r="F41" s="4" t="str">
        <f t="shared" si="1"/>
        <v>1858</v>
      </c>
      <c r="G41" s="4" t="str">
        <f>IFERROR(VLOOKUP(B41, [2]thumbnail_list!$A:$B, 2, FALSE), "")</f>
        <v>https://iiif.dl.itc.u-tokyo.ac.jp/iiif/kunshujou/A00_6010/001/001_0007.tif/5136,2985,722,1233/,300/0/default.jpg</v>
      </c>
      <c r="H41" s="4" t="s">
        <v>87</v>
      </c>
      <c r="I41" s="4" t="str">
        <f>VLOOKUP(H41, 地名!A:B, 2, FALSE)</f>
        <v>http://ja.dbpedia.org/resource/大阪</v>
      </c>
      <c r="K41" s="4" t="str">
        <f>IFERROR(VLOOKUP(J41, 地名!A:B, 2, FALSE), "")</f>
        <v/>
      </c>
      <c r="L41" s="3" t="s">
        <v>2</v>
      </c>
      <c r="M41" s="4"/>
      <c r="N41" s="3" t="s">
        <v>3</v>
      </c>
      <c r="O41" s="4"/>
      <c r="P41" s="4" t="str">
        <f>IFERROR(VLOOKUP(N41, 形態!A:B, 2, FALSE), "")</f>
        <v>引札</v>
      </c>
      <c r="Q41" s="4" t="str">
        <f>IFERROR(VLOOKUP(O41, 形態!A:B, 2, FALSE), "")</f>
        <v/>
      </c>
      <c r="R41" s="4" t="str">
        <f t="shared" si="3"/>
        <v>引札</v>
      </c>
      <c r="S41" s="3">
        <v>7</v>
      </c>
      <c r="T41" s="4" t="str">
        <f>IFERROR(VLOOKUP(S41, 内容!A:B, 2, FALSE), "")</f>
        <v>諸営業</v>
      </c>
      <c r="U41" s="3">
        <v>18580099099</v>
      </c>
      <c r="V41" t="s">
        <v>89</v>
      </c>
      <c r="W41" s="10" t="s">
        <v>5326</v>
      </c>
      <c r="X41" s="4" t="s">
        <v>7807</v>
      </c>
      <c r="Y41" s="4" t="s">
        <v>87</v>
      </c>
      <c r="Z41" s="17" t="s">
        <v>7894</v>
      </c>
      <c r="AA41" s="4">
        <v>16</v>
      </c>
      <c r="AB41">
        <v>1</v>
      </c>
    </row>
    <row r="42" spans="1:28" ht="19.5" customHeight="1">
      <c r="A42" t="str">
        <f t="shared" si="0"/>
        <v>https://kunshujo.dl.itc.u-tokyo.ac.jp/data/data.json#39</v>
      </c>
      <c r="B42" s="4" t="s">
        <v>90</v>
      </c>
      <c r="C42" t="str">
        <f>IFERROR("https://kunshujo.dl.itc.u-tokyo.ac.jp/data/curation/"&amp;VLOOKUP(B42, [1]member!$A:$B, 1, FALSE)&amp;".json", "")</f>
        <v>https://kunshujo.dl.itc.u-tokyo.ac.jp/data/curation/16-A00-6010-1-39.json</v>
      </c>
      <c r="D42" s="4">
        <v>39</v>
      </c>
      <c r="E42" s="4" t="str">
        <f t="shared" si="2"/>
        <v>0039</v>
      </c>
      <c r="F42" s="4" t="str">
        <f t="shared" si="1"/>
        <v>1858</v>
      </c>
      <c r="G42" s="4" t="str">
        <f>IFERROR(VLOOKUP(B42, [2]thumbnail_list!$A:$B, 2, FALSE), "")</f>
        <v>https://iiif.dl.itc.u-tokyo.ac.jp/iiif/kunshujou/A00_6010/001/001_0007.tif/4356,3017,703,1242/,300/0/default.jpg</v>
      </c>
      <c r="H42" s="4" t="s">
        <v>9</v>
      </c>
      <c r="I42" s="4" t="str">
        <f>VLOOKUP(H42, 地名!A:B, 2, FALSE)</f>
        <v>http://ja.dbpedia.org/resource/尾張国</v>
      </c>
      <c r="K42" s="4" t="str">
        <f>IFERROR(VLOOKUP(J42, 地名!A:B, 2, FALSE), "")</f>
        <v/>
      </c>
      <c r="L42" s="3" t="s">
        <v>2</v>
      </c>
      <c r="M42" s="4"/>
      <c r="N42" s="3" t="s">
        <v>3</v>
      </c>
      <c r="O42" s="4"/>
      <c r="P42" s="4" t="str">
        <f>IFERROR(VLOOKUP(N42, 形態!A:B, 2, FALSE), "")</f>
        <v>引札</v>
      </c>
      <c r="Q42" s="4" t="str">
        <f>IFERROR(VLOOKUP(O42, 形態!A:B, 2, FALSE), "")</f>
        <v/>
      </c>
      <c r="R42" s="4" t="str">
        <f t="shared" si="3"/>
        <v>引札</v>
      </c>
      <c r="S42" s="3">
        <v>7</v>
      </c>
      <c r="T42" s="4" t="str">
        <f>IFERROR(VLOOKUP(S42, 内容!A:B, 2, FALSE), "")</f>
        <v>諸営業</v>
      </c>
      <c r="U42" s="3">
        <v>18580099099</v>
      </c>
      <c r="V42" t="s">
        <v>91</v>
      </c>
      <c r="W42" s="10" t="s">
        <v>5327</v>
      </c>
      <c r="X42" s="4" t="s">
        <v>7807</v>
      </c>
      <c r="Y42" s="4" t="s">
        <v>9</v>
      </c>
      <c r="Z42" s="17" t="s">
        <v>7894</v>
      </c>
      <c r="AA42" s="4">
        <v>16</v>
      </c>
      <c r="AB42">
        <v>1</v>
      </c>
    </row>
    <row r="43" spans="1:28" ht="19.5" customHeight="1">
      <c r="A43" t="str">
        <f t="shared" si="0"/>
        <v>https://kunshujo.dl.itc.u-tokyo.ac.jp/data/data.json#40</v>
      </c>
      <c r="B43" s="4" t="s">
        <v>92</v>
      </c>
      <c r="C43" t="str">
        <f>IFERROR("https://kunshujo.dl.itc.u-tokyo.ac.jp/data/curation/"&amp;VLOOKUP(B43, [1]member!$A:$B, 1, FALSE)&amp;".json", "")</f>
        <v>https://kunshujo.dl.itc.u-tokyo.ac.jp/data/curation/16-A00-6010-1-40.json</v>
      </c>
      <c r="D43" s="4">
        <v>40</v>
      </c>
      <c r="E43" s="4" t="str">
        <f t="shared" si="2"/>
        <v>0040</v>
      </c>
      <c r="F43" s="4" t="str">
        <f t="shared" si="1"/>
        <v>1858</v>
      </c>
      <c r="G43" s="4" t="str">
        <f>IFERROR(VLOOKUP(B43, [2]thumbnail_list!$A:$B, 2, FALSE), "")</f>
        <v>https://iiif.dl.itc.u-tokyo.ac.jp/iiif/kunshujou/A00_6010/001/001_0007.tif/3441,3115,796,1112/,300/0/default.jpg</v>
      </c>
      <c r="H43" s="4" t="s">
        <v>9</v>
      </c>
      <c r="I43" s="4" t="str">
        <f>VLOOKUP(H43, 地名!A:B, 2, FALSE)</f>
        <v>http://ja.dbpedia.org/resource/尾張国</v>
      </c>
      <c r="K43" s="4" t="str">
        <f>IFERROR(VLOOKUP(J43, 地名!A:B, 2, FALSE), "")</f>
        <v/>
      </c>
      <c r="L43" s="3" t="s">
        <v>2</v>
      </c>
      <c r="M43" s="4"/>
      <c r="N43" s="3" t="s">
        <v>3</v>
      </c>
      <c r="O43" s="4"/>
      <c r="P43" s="4" t="str">
        <f>IFERROR(VLOOKUP(N43, 形態!A:B, 2, FALSE), "")</f>
        <v>引札</v>
      </c>
      <c r="Q43" s="4" t="str">
        <f>IFERROR(VLOOKUP(O43, 形態!A:B, 2, FALSE), "")</f>
        <v/>
      </c>
      <c r="R43" s="4" t="str">
        <f t="shared" si="3"/>
        <v>引札</v>
      </c>
      <c r="S43" s="3">
        <v>7</v>
      </c>
      <c r="T43" s="4" t="str">
        <f>IFERROR(VLOOKUP(S43, 内容!A:B, 2, FALSE), "")</f>
        <v>諸営業</v>
      </c>
      <c r="U43" s="3">
        <v>18580099099</v>
      </c>
      <c r="V43" t="s">
        <v>93</v>
      </c>
      <c r="W43" s="10" t="s">
        <v>5320</v>
      </c>
      <c r="X43" s="4" t="s">
        <v>7807</v>
      </c>
      <c r="Y43" s="4" t="s">
        <v>9</v>
      </c>
      <c r="Z43" s="17" t="s">
        <v>7894</v>
      </c>
      <c r="AA43" s="4">
        <v>16</v>
      </c>
      <c r="AB43">
        <v>1</v>
      </c>
    </row>
    <row r="44" spans="1:28" ht="19.5" customHeight="1">
      <c r="A44" t="str">
        <f t="shared" si="0"/>
        <v>https://kunshujo.dl.itc.u-tokyo.ac.jp/data/data.json#41</v>
      </c>
      <c r="B44" s="4" t="s">
        <v>94</v>
      </c>
      <c r="C44" t="str">
        <f>IFERROR("https://kunshujo.dl.itc.u-tokyo.ac.jp/data/curation/"&amp;VLOOKUP(B44, [1]member!$A:$B, 1, FALSE)&amp;".json", "")</f>
        <v>https://kunshujo.dl.itc.u-tokyo.ac.jp/data/curation/16-A00-6010-1-41.json</v>
      </c>
      <c r="D44" s="4">
        <v>41</v>
      </c>
      <c r="E44" s="4" t="str">
        <f t="shared" si="2"/>
        <v>0041</v>
      </c>
      <c r="F44" s="4" t="str">
        <f t="shared" si="1"/>
        <v>1858</v>
      </c>
      <c r="G44" s="4" t="str">
        <f>IFERROR(VLOOKUP(B44, [2]thumbnail_list!$A:$B, 2, FALSE), "")</f>
        <v>https://iiif.dl.itc.u-tokyo.ac.jp/iiif/kunshujou/A00_6010/001/001_0007.tif/2247,3092,1107,1209/,300/0/default.jpg</v>
      </c>
      <c r="H44" s="4" t="s">
        <v>9</v>
      </c>
      <c r="I44" s="4" t="str">
        <f>VLOOKUP(H44, 地名!A:B, 2, FALSE)</f>
        <v>http://ja.dbpedia.org/resource/尾張国</v>
      </c>
      <c r="K44" s="4" t="str">
        <f>IFERROR(VLOOKUP(J44, 地名!A:B, 2, FALSE), "")</f>
        <v/>
      </c>
      <c r="L44" s="3" t="s">
        <v>2</v>
      </c>
      <c r="M44" s="4"/>
      <c r="N44" s="3" t="s">
        <v>3</v>
      </c>
      <c r="O44" s="4"/>
      <c r="P44" s="4" t="str">
        <f>IFERROR(VLOOKUP(N44, 形態!A:B, 2, FALSE), "")</f>
        <v>引札</v>
      </c>
      <c r="Q44" s="4" t="str">
        <f>IFERROR(VLOOKUP(O44, 形態!A:B, 2, FALSE), "")</f>
        <v/>
      </c>
      <c r="R44" s="4" t="str">
        <f t="shared" si="3"/>
        <v>引札</v>
      </c>
      <c r="S44" s="3">
        <v>7</v>
      </c>
      <c r="T44" s="4" t="str">
        <f>IFERROR(VLOOKUP(S44, 内容!A:B, 2, FALSE), "")</f>
        <v>諸営業</v>
      </c>
      <c r="U44" s="3">
        <v>18580099099</v>
      </c>
      <c r="V44" t="s">
        <v>74</v>
      </c>
      <c r="W44" s="10" t="s">
        <v>5328</v>
      </c>
      <c r="X44" s="4" t="s">
        <v>7807</v>
      </c>
      <c r="Y44" s="4" t="s">
        <v>9</v>
      </c>
      <c r="Z44" s="17" t="s">
        <v>7894</v>
      </c>
      <c r="AA44" s="4">
        <v>16</v>
      </c>
      <c r="AB44">
        <v>1</v>
      </c>
    </row>
    <row r="45" spans="1:28" ht="19.5" customHeight="1">
      <c r="A45" t="str">
        <f t="shared" si="0"/>
        <v>https://kunshujo.dl.itc.u-tokyo.ac.jp/data/data.json#42</v>
      </c>
      <c r="B45" s="4" t="s">
        <v>95</v>
      </c>
      <c r="C45" t="str">
        <f>IFERROR("https://kunshujo.dl.itc.u-tokyo.ac.jp/data/curation/"&amp;VLOOKUP(B45, [1]member!$A:$B, 1, FALSE)&amp;".json", "")</f>
        <v>https://kunshujo.dl.itc.u-tokyo.ac.jp/data/curation/16-A00-6010-1-42.json</v>
      </c>
      <c r="D45" s="4">
        <v>42</v>
      </c>
      <c r="E45" s="4" t="str">
        <f t="shared" si="2"/>
        <v>0042</v>
      </c>
      <c r="F45" s="4" t="str">
        <f t="shared" si="1"/>
        <v>1858</v>
      </c>
      <c r="G45" s="4" t="str">
        <f>IFERROR(VLOOKUP(B45, [2]thumbnail_list!$A:$B, 2, FALSE), "")</f>
        <v>https://iiif.dl.itc.u-tokyo.ac.jp/iiif/kunshujou/A00_6010/001/001_0007.tif/1512,3178,768,991/,300/0/default.jpg</v>
      </c>
      <c r="H45" s="4" t="s">
        <v>9</v>
      </c>
      <c r="I45" s="4" t="str">
        <f>VLOOKUP(H45, 地名!A:B, 2, FALSE)</f>
        <v>http://ja.dbpedia.org/resource/尾張国</v>
      </c>
      <c r="K45" s="4" t="str">
        <f>IFERROR(VLOOKUP(J45, 地名!A:B, 2, FALSE), "")</f>
        <v/>
      </c>
      <c r="L45" s="3" t="s">
        <v>2</v>
      </c>
      <c r="M45" s="4"/>
      <c r="N45" s="3" t="s">
        <v>3</v>
      </c>
      <c r="O45" s="4"/>
      <c r="P45" s="4" t="str">
        <f>IFERROR(VLOOKUP(N45, 形態!A:B, 2, FALSE), "")</f>
        <v>引札</v>
      </c>
      <c r="Q45" s="4" t="str">
        <f>IFERROR(VLOOKUP(O45, 形態!A:B, 2, FALSE), "")</f>
        <v/>
      </c>
      <c r="R45" s="4" t="str">
        <f t="shared" si="3"/>
        <v>引札</v>
      </c>
      <c r="S45" s="3">
        <v>7</v>
      </c>
      <c r="T45" s="4" t="str">
        <f>IFERROR(VLOOKUP(S45, 内容!A:B, 2, FALSE), "")</f>
        <v>諸営業</v>
      </c>
      <c r="U45" s="3">
        <v>18580099099</v>
      </c>
      <c r="V45" t="s">
        <v>96</v>
      </c>
      <c r="W45" s="10" t="s">
        <v>5329</v>
      </c>
      <c r="X45" s="4" t="s">
        <v>7807</v>
      </c>
      <c r="Y45" s="4" t="s">
        <v>9</v>
      </c>
      <c r="Z45" s="17" t="s">
        <v>7894</v>
      </c>
      <c r="AA45" s="4">
        <v>16</v>
      </c>
      <c r="AB45">
        <v>1</v>
      </c>
    </row>
    <row r="46" spans="1:28" ht="19.5" customHeight="1">
      <c r="A46" t="str">
        <f t="shared" si="0"/>
        <v>https://kunshujo.dl.itc.u-tokyo.ac.jp/data/data.json#43</v>
      </c>
      <c r="B46" s="4" t="s">
        <v>98</v>
      </c>
      <c r="C46" t="str">
        <f>IFERROR("https://kunshujo.dl.itc.u-tokyo.ac.jp/data/curation/"&amp;VLOOKUP(B46, [1]member!$A:$B, 1, FALSE)&amp;".json", "")</f>
        <v>https://kunshujo.dl.itc.u-tokyo.ac.jp/data/curation/16-A00-6010-1-43.json</v>
      </c>
      <c r="D46" s="4">
        <v>43</v>
      </c>
      <c r="E46" s="4" t="str">
        <f t="shared" si="2"/>
        <v>0043</v>
      </c>
      <c r="F46" s="4" t="str">
        <f t="shared" si="1"/>
        <v>1858</v>
      </c>
      <c r="G46" s="4" t="str">
        <f>IFERROR(VLOOKUP(B46, [2]thumbnail_list!$A:$B, 2, FALSE), "")</f>
        <v>https://iiif.dl.itc.u-tokyo.ac.jp/iiif/kunshujou/A00_6010/001/001_0007.tif/876,3141,569,1135/,300/0/default.jpg</v>
      </c>
      <c r="H46" s="4" t="s">
        <v>97</v>
      </c>
      <c r="I46" s="4" t="str">
        <f>VLOOKUP(H46, 地名!A:B, 2, FALSE)</f>
        <v>http://ja.dbpedia.org/resource/信濃国</v>
      </c>
      <c r="K46" s="4" t="str">
        <f>IFERROR(VLOOKUP(J46, 地名!A:B, 2, FALSE), "")</f>
        <v/>
      </c>
      <c r="L46" s="3" t="s">
        <v>2</v>
      </c>
      <c r="M46" s="4"/>
      <c r="N46" s="3" t="s">
        <v>3</v>
      </c>
      <c r="O46" s="4"/>
      <c r="P46" s="4" t="str">
        <f>IFERROR(VLOOKUP(N46, 形態!A:B, 2, FALSE), "")</f>
        <v>引札</v>
      </c>
      <c r="Q46" s="4" t="str">
        <f>IFERROR(VLOOKUP(O46, 形態!A:B, 2, FALSE), "")</f>
        <v/>
      </c>
      <c r="R46" s="4" t="str">
        <f t="shared" si="3"/>
        <v>引札</v>
      </c>
      <c r="S46" s="3">
        <v>7</v>
      </c>
      <c r="T46" s="4" t="str">
        <f>IFERROR(VLOOKUP(S46, 内容!A:B, 2, FALSE), "")</f>
        <v>諸営業</v>
      </c>
      <c r="U46" s="3">
        <v>18580099099</v>
      </c>
      <c r="V46" t="s">
        <v>99</v>
      </c>
      <c r="W46" s="10" t="s">
        <v>5330</v>
      </c>
      <c r="X46" s="4" t="s">
        <v>7807</v>
      </c>
      <c r="Y46" s="4" t="s">
        <v>97</v>
      </c>
      <c r="Z46" s="17" t="s">
        <v>7894</v>
      </c>
      <c r="AA46" s="4">
        <v>16</v>
      </c>
      <c r="AB46">
        <v>1</v>
      </c>
    </row>
    <row r="47" spans="1:28" ht="19.5" customHeight="1">
      <c r="A47" t="str">
        <f t="shared" si="0"/>
        <v>https://kunshujo.dl.itc.u-tokyo.ac.jp/data/data.json#44</v>
      </c>
      <c r="B47" s="4" t="s">
        <v>100</v>
      </c>
      <c r="C47" t="str">
        <f>IFERROR("https://kunshujo.dl.itc.u-tokyo.ac.jp/data/curation/"&amp;VLOOKUP(B47, [1]member!$A:$B, 1, FALSE)&amp;".json", "")</f>
        <v>https://kunshujo.dl.itc.u-tokyo.ac.jp/data/curation/16-A00-6010-1-44.json</v>
      </c>
      <c r="D47" s="4">
        <v>44</v>
      </c>
      <c r="E47" s="4" t="str">
        <f t="shared" si="2"/>
        <v>0044</v>
      </c>
      <c r="F47" s="4" t="str">
        <f t="shared" si="1"/>
        <v>1858</v>
      </c>
      <c r="G47" s="4" t="str">
        <f>IFERROR(VLOOKUP(B47, [2]thumbnail_list!$A:$B, 2, FALSE), "")</f>
        <v>https://iiif.dl.itc.u-tokyo.ac.jp/iiif/kunshujou/A00_6010/001/001_0008.tif/3590,423,2294,2284/,300/0/default.jpg</v>
      </c>
      <c r="H47" s="4" t="s">
        <v>9</v>
      </c>
      <c r="I47" s="4" t="str">
        <f>VLOOKUP(H47, 地名!A:B, 2, FALSE)</f>
        <v>http://ja.dbpedia.org/resource/尾張国</v>
      </c>
      <c r="K47" s="4" t="str">
        <f>IFERROR(VLOOKUP(J47, 地名!A:B, 2, FALSE), "")</f>
        <v/>
      </c>
      <c r="L47" s="3" t="s">
        <v>2</v>
      </c>
      <c r="M47" s="4"/>
      <c r="N47" s="3" t="s">
        <v>3</v>
      </c>
      <c r="O47" s="4"/>
      <c r="P47" s="4" t="str">
        <f>IFERROR(VLOOKUP(N47, 形態!A:B, 2, FALSE), "")</f>
        <v>引札</v>
      </c>
      <c r="Q47" s="4" t="str">
        <f>IFERROR(VLOOKUP(O47, 形態!A:B, 2, FALSE), "")</f>
        <v/>
      </c>
      <c r="R47" s="4" t="str">
        <f t="shared" si="3"/>
        <v>引札</v>
      </c>
      <c r="S47" s="3">
        <v>7</v>
      </c>
      <c r="T47" s="4" t="str">
        <f>IFERROR(VLOOKUP(S47, 内容!A:B, 2, FALSE), "")</f>
        <v>諸営業</v>
      </c>
      <c r="U47" s="3">
        <v>18580099099</v>
      </c>
      <c r="V47" t="s">
        <v>101</v>
      </c>
      <c r="W47" s="10" t="s">
        <v>5331</v>
      </c>
      <c r="X47" s="4" t="s">
        <v>7807</v>
      </c>
      <c r="Y47" s="4" t="s">
        <v>9</v>
      </c>
      <c r="Z47" s="17" t="s">
        <v>7894</v>
      </c>
      <c r="AA47" s="4">
        <v>16</v>
      </c>
      <c r="AB47">
        <v>1</v>
      </c>
    </row>
    <row r="48" spans="1:28" ht="19.5" customHeight="1">
      <c r="A48" t="str">
        <f t="shared" si="0"/>
        <v>https://kunshujo.dl.itc.u-tokyo.ac.jp/data/data.json#45</v>
      </c>
      <c r="B48" s="4" t="s">
        <v>102</v>
      </c>
      <c r="C48" t="str">
        <f>IFERROR("https://kunshujo.dl.itc.u-tokyo.ac.jp/data/curation/"&amp;VLOOKUP(B48, [1]member!$A:$B, 1, FALSE)&amp;".json", "")</f>
        <v>https://kunshujo.dl.itc.u-tokyo.ac.jp/data/curation/16-A00-6010-1-45.json</v>
      </c>
      <c r="D48" s="4">
        <v>45</v>
      </c>
      <c r="E48" s="4" t="str">
        <f t="shared" si="2"/>
        <v>0045</v>
      </c>
      <c r="F48" s="4" t="str">
        <f t="shared" si="1"/>
        <v>1859</v>
      </c>
      <c r="G48" s="4" t="str">
        <f>IFERROR(VLOOKUP(B48, [2]thumbnail_list!$A:$B, 2, FALSE), "")</f>
        <v>https://iiif.dl.itc.u-tokyo.ac.jp/iiif/kunshujou/A00_6010/001/001_0008.tif/813,442,2823,3863/,300/0/default.jpg</v>
      </c>
      <c r="H48" s="4" t="s">
        <v>6</v>
      </c>
      <c r="I48" s="4" t="str">
        <f>VLOOKUP(H48, 地名!A:B, 2, FALSE)</f>
        <v>http://ja.dbpedia.org/resource/江戸</v>
      </c>
      <c r="K48" s="4" t="str">
        <f>IFERROR(VLOOKUP(J48, 地名!A:B, 2, FALSE), "")</f>
        <v/>
      </c>
      <c r="L48" s="3" t="s">
        <v>2</v>
      </c>
      <c r="M48" s="4"/>
      <c r="N48" s="3"/>
      <c r="O48" s="4"/>
      <c r="P48" s="4" t="str">
        <f>IFERROR(VLOOKUP(N48, 形態!A:B, 2, FALSE), "")</f>
        <v/>
      </c>
      <c r="Q48" s="4" t="str">
        <f>IFERROR(VLOOKUP(O48, 形態!A:B, 2, FALSE), "")</f>
        <v/>
      </c>
      <c r="R48" s="4" t="str">
        <f t="shared" si="3"/>
        <v/>
      </c>
      <c r="S48" s="3">
        <v>11</v>
      </c>
      <c r="T48" s="4" t="str">
        <f>IFERROR(VLOOKUP(S48, 内容!A:B, 2, FALSE), "")</f>
        <v>芝居・浄瑠璃・歌謡</v>
      </c>
      <c r="U48" s="3">
        <v>18590001099</v>
      </c>
      <c r="V48" t="s">
        <v>103</v>
      </c>
      <c r="W48" s="10" t="s">
        <v>5332</v>
      </c>
      <c r="X48" s="4" t="s">
        <v>7807</v>
      </c>
      <c r="Y48" s="4" t="s">
        <v>6</v>
      </c>
      <c r="Z48" s="17" t="s">
        <v>7896</v>
      </c>
      <c r="AA48" s="4">
        <v>16</v>
      </c>
      <c r="AB48">
        <v>1</v>
      </c>
    </row>
    <row r="49" spans="1:28" ht="19.5" customHeight="1">
      <c r="A49" t="str">
        <f t="shared" si="0"/>
        <v>https://kunshujo.dl.itc.u-tokyo.ac.jp/data/data.json#46</v>
      </c>
      <c r="B49" s="4" t="s">
        <v>104</v>
      </c>
      <c r="C49" t="str">
        <f>IFERROR("https://kunshujo.dl.itc.u-tokyo.ac.jp/data/curation/"&amp;VLOOKUP(B49, [1]member!$A:$B, 1, FALSE)&amp;".json", "")</f>
        <v>https://kunshujo.dl.itc.u-tokyo.ac.jp/data/curation/16-A00-6010-1-46.json</v>
      </c>
      <c r="D49" s="4">
        <v>46</v>
      </c>
      <c r="E49" s="4" t="str">
        <f t="shared" si="2"/>
        <v>0046</v>
      </c>
      <c r="F49" s="4" t="str">
        <f t="shared" si="1"/>
        <v>1858</v>
      </c>
      <c r="G49" s="4" t="str">
        <f>IFERROR(VLOOKUP(B49, [2]thumbnail_list!$A:$B, 2, FALSE), "")</f>
        <v>https://iiif.dl.itc.u-tokyo.ac.jp/iiif/kunshujou/A00_6010/001/001_0008.tif/5017,2719,810,1585/,300/0/default.jpg</v>
      </c>
      <c r="H49" s="4" t="s">
        <v>64</v>
      </c>
      <c r="I49" s="4" t="str">
        <f>VLOOKUP(H49, 地名!A:B, 2, FALSE)</f>
        <v/>
      </c>
      <c r="K49" s="4" t="str">
        <f>IFERROR(VLOOKUP(J49, 地名!A:B, 2, FALSE), "")</f>
        <v/>
      </c>
      <c r="L49" s="3" t="s">
        <v>2</v>
      </c>
      <c r="M49" s="4"/>
      <c r="N49" s="3" t="s">
        <v>3</v>
      </c>
      <c r="O49" s="4"/>
      <c r="P49" s="4" t="str">
        <f>IFERROR(VLOOKUP(N49, 形態!A:B, 2, FALSE), "")</f>
        <v>引札</v>
      </c>
      <c r="Q49" s="4" t="str">
        <f>IFERROR(VLOOKUP(O49, 形態!A:B, 2, FALSE), "")</f>
        <v/>
      </c>
      <c r="R49" s="4" t="str">
        <f t="shared" si="3"/>
        <v>引札</v>
      </c>
      <c r="S49" s="3">
        <v>7</v>
      </c>
      <c r="T49" s="4" t="str">
        <f>IFERROR(VLOOKUP(S49, 内容!A:B, 2, FALSE), "")</f>
        <v>諸営業</v>
      </c>
      <c r="U49" s="3">
        <v>18580099099</v>
      </c>
      <c r="V49" t="s">
        <v>105</v>
      </c>
      <c r="W49" s="10" t="s">
        <v>5333</v>
      </c>
      <c r="X49" s="4" t="s">
        <v>7807</v>
      </c>
      <c r="Y49" s="4" t="s">
        <v>64</v>
      </c>
      <c r="Z49" s="17" t="s">
        <v>7894</v>
      </c>
      <c r="AA49" s="4">
        <v>16</v>
      </c>
      <c r="AB49">
        <v>1</v>
      </c>
    </row>
    <row r="50" spans="1:28" ht="19.5" customHeight="1">
      <c r="A50" t="str">
        <f t="shared" si="0"/>
        <v>https://kunshujo.dl.itc.u-tokyo.ac.jp/data/data.json#47</v>
      </c>
      <c r="B50" s="4" t="s">
        <v>106</v>
      </c>
      <c r="C50" t="str">
        <f>IFERROR("https://kunshujo.dl.itc.u-tokyo.ac.jp/data/curation/"&amp;VLOOKUP(B50, [1]member!$A:$B, 1, FALSE)&amp;".json", "")</f>
        <v>https://kunshujo.dl.itc.u-tokyo.ac.jp/data/curation/16-A00-6010-1-47.json</v>
      </c>
      <c r="D50" s="4">
        <v>47</v>
      </c>
      <c r="E50" s="4" t="str">
        <f t="shared" si="2"/>
        <v>0047</v>
      </c>
      <c r="F50" s="4" t="str">
        <f t="shared" si="1"/>
        <v>1858</v>
      </c>
      <c r="G50" s="4" t="str">
        <f>IFERROR(VLOOKUP(B50, [2]thumbnail_list!$A:$B, 2, FALSE), "")</f>
        <v>https://iiif.dl.itc.u-tokyo.ac.jp/iiif/kunshujou/A00_6010/001/001_0008.tif/4103,2639,940,839/,300/0/default.jpg</v>
      </c>
      <c r="H50" s="4" t="s">
        <v>24</v>
      </c>
      <c r="I50" s="4" t="str">
        <f>VLOOKUP(H50, 地名!A:B, 2, FALSE)</f>
        <v/>
      </c>
      <c r="K50" s="4" t="str">
        <f>IFERROR(VLOOKUP(J50, 地名!A:B, 2, FALSE), "")</f>
        <v/>
      </c>
      <c r="L50" s="3"/>
      <c r="M50" s="4"/>
      <c r="N50" s="3"/>
      <c r="O50" s="4"/>
      <c r="P50" s="4" t="str">
        <f>IFERROR(VLOOKUP(N50, 形態!A:B, 2, FALSE), "")</f>
        <v/>
      </c>
      <c r="Q50" s="4" t="str">
        <f>IFERROR(VLOOKUP(O50, 形態!A:B, 2, FALSE), "")</f>
        <v/>
      </c>
      <c r="R50" s="4" t="str">
        <f t="shared" si="3"/>
        <v/>
      </c>
      <c r="S50" s="3">
        <v>3</v>
      </c>
      <c r="T50" s="4" t="str">
        <f>IFERROR(VLOOKUP(S50, 内容!A:B, 2, FALSE), "")</f>
        <v>病気・医療</v>
      </c>
      <c r="U50" s="3">
        <v>18580099099</v>
      </c>
      <c r="V50" t="s">
        <v>107</v>
      </c>
      <c r="W50" s="10" t="s">
        <v>5334</v>
      </c>
      <c r="X50" s="4" t="s">
        <v>7807</v>
      </c>
      <c r="Y50" s="4" t="s">
        <v>24</v>
      </c>
      <c r="Z50" s="17" t="s">
        <v>7894</v>
      </c>
      <c r="AA50" s="4">
        <v>16</v>
      </c>
      <c r="AB50">
        <v>1</v>
      </c>
    </row>
    <row r="51" spans="1:28" ht="19.5" customHeight="1">
      <c r="A51" t="str">
        <f t="shared" si="0"/>
        <v>https://kunshujo.dl.itc.u-tokyo.ac.jp/data/data.json#48</v>
      </c>
      <c r="B51" s="4" t="s">
        <v>108</v>
      </c>
      <c r="C51" t="str">
        <f>IFERROR("https://kunshujo.dl.itc.u-tokyo.ac.jp/data/curation/"&amp;VLOOKUP(B51, [1]member!$A:$B, 1, FALSE)&amp;".json", "")</f>
        <v>https://kunshujo.dl.itc.u-tokyo.ac.jp/data/curation/16-A00-6010-1-48.json</v>
      </c>
      <c r="D51" s="4">
        <v>48</v>
      </c>
      <c r="E51" s="4" t="str">
        <f t="shared" si="2"/>
        <v>0048</v>
      </c>
      <c r="F51" s="4" t="str">
        <f t="shared" si="1"/>
        <v>1858</v>
      </c>
      <c r="G51" s="4" t="str">
        <f>IFERROR(VLOOKUP(B51, [2]thumbnail_list!$A:$B, 2, FALSE), "")</f>
        <v>https://iiif.dl.itc.u-tokyo.ac.jp/iiif/kunshujou/A00_6010/001/001_0008.tif/4777,3516,228,765/,300/0/default.jpg</v>
      </c>
      <c r="H51" s="4" t="s">
        <v>9</v>
      </c>
      <c r="I51" s="4" t="str">
        <f>VLOOKUP(H51, 地名!A:B, 2, FALSE)</f>
        <v>http://ja.dbpedia.org/resource/尾張国</v>
      </c>
      <c r="K51" s="4" t="str">
        <f>IFERROR(VLOOKUP(J51, 地名!A:B, 2, FALSE), "")</f>
        <v/>
      </c>
      <c r="L51" s="3" t="s">
        <v>2</v>
      </c>
      <c r="M51" s="4"/>
      <c r="N51" s="3" t="s">
        <v>3</v>
      </c>
      <c r="O51" s="4"/>
      <c r="P51" s="4" t="str">
        <f>IFERROR(VLOOKUP(N51, 形態!A:B, 2, FALSE), "")</f>
        <v>引札</v>
      </c>
      <c r="Q51" s="4" t="str">
        <f>IFERROR(VLOOKUP(O51, 形態!A:B, 2, FALSE), "")</f>
        <v/>
      </c>
      <c r="R51" s="4" t="str">
        <f t="shared" si="3"/>
        <v>引札</v>
      </c>
      <c r="S51" s="3">
        <v>7</v>
      </c>
      <c r="T51" s="4" t="str">
        <f>IFERROR(VLOOKUP(S51, 内容!A:B, 2, FALSE), "")</f>
        <v>諸営業</v>
      </c>
      <c r="U51" s="3">
        <v>18580099099</v>
      </c>
      <c r="V51" t="s">
        <v>109</v>
      </c>
      <c r="W51" s="10" t="s">
        <v>5335</v>
      </c>
      <c r="X51" s="4" t="s">
        <v>7807</v>
      </c>
      <c r="Y51" s="4" t="s">
        <v>9</v>
      </c>
      <c r="Z51" s="17" t="s">
        <v>7894</v>
      </c>
      <c r="AA51" s="4">
        <v>16</v>
      </c>
      <c r="AB51">
        <v>1</v>
      </c>
    </row>
    <row r="52" spans="1:28" ht="19.5" customHeight="1">
      <c r="A52" t="str">
        <f t="shared" si="0"/>
        <v>https://kunshujo.dl.itc.u-tokyo.ac.jp/data/data.json#49</v>
      </c>
      <c r="B52" s="4" t="s">
        <v>110</v>
      </c>
      <c r="C52" t="str">
        <f>IFERROR("https://kunshujo.dl.itc.u-tokyo.ac.jp/data/curation/"&amp;VLOOKUP(B52, [1]member!$A:$B, 1, FALSE)&amp;".json", "")</f>
        <v>https://kunshujo.dl.itc.u-tokyo.ac.jp/data/curation/16-A00-6010-1-49.json</v>
      </c>
      <c r="D52" s="4">
        <v>49</v>
      </c>
      <c r="E52" s="4" t="str">
        <f t="shared" si="2"/>
        <v>0049</v>
      </c>
      <c r="F52" s="4" t="str">
        <f t="shared" si="1"/>
        <v>1858</v>
      </c>
      <c r="G52" s="4" t="str">
        <f>IFERROR(VLOOKUP(B52, [2]thumbnail_list!$A:$B, 2, FALSE), "")</f>
        <v>https://iiif.dl.itc.u-tokyo.ac.jp/iiif/kunshujou/A00_6010/001/001_0008.tif/4275,3491,481,762/,300/0/default.jpg</v>
      </c>
      <c r="H52" s="4" t="s">
        <v>9</v>
      </c>
      <c r="I52" s="4" t="str">
        <f>VLOOKUP(H52, 地名!A:B, 2, FALSE)</f>
        <v>http://ja.dbpedia.org/resource/尾張国</v>
      </c>
      <c r="K52" s="4" t="str">
        <f>IFERROR(VLOOKUP(J52, 地名!A:B, 2, FALSE), "")</f>
        <v/>
      </c>
      <c r="L52" s="3" t="s">
        <v>2</v>
      </c>
      <c r="M52" s="4"/>
      <c r="N52" s="3" t="s">
        <v>3</v>
      </c>
      <c r="O52" s="4"/>
      <c r="P52" s="4" t="str">
        <f>IFERROR(VLOOKUP(N52, 形態!A:B, 2, FALSE), "")</f>
        <v>引札</v>
      </c>
      <c r="Q52" s="4" t="str">
        <f>IFERROR(VLOOKUP(O52, 形態!A:B, 2, FALSE), "")</f>
        <v/>
      </c>
      <c r="R52" s="4" t="str">
        <f t="shared" si="3"/>
        <v>引札</v>
      </c>
      <c r="S52" s="3">
        <v>7</v>
      </c>
      <c r="T52" s="4" t="str">
        <f>IFERROR(VLOOKUP(S52, 内容!A:B, 2, FALSE), "")</f>
        <v>諸営業</v>
      </c>
      <c r="U52" s="3">
        <v>18580099099</v>
      </c>
      <c r="V52" t="s">
        <v>111</v>
      </c>
      <c r="W52" s="10" t="s">
        <v>5336</v>
      </c>
      <c r="X52" s="4" t="s">
        <v>7807</v>
      </c>
      <c r="Y52" s="4" t="s">
        <v>9</v>
      </c>
      <c r="Z52" s="17" t="s">
        <v>7894</v>
      </c>
      <c r="AA52" s="4">
        <v>16</v>
      </c>
      <c r="AB52">
        <v>1</v>
      </c>
    </row>
    <row r="53" spans="1:28" ht="19.5" customHeight="1">
      <c r="A53" t="str">
        <f t="shared" si="0"/>
        <v>https://kunshujo.dl.itc.u-tokyo.ac.jp/data/data.json#50</v>
      </c>
      <c r="B53" s="4" t="s">
        <v>112</v>
      </c>
      <c r="C53" t="str">
        <f>IFERROR("https://kunshujo.dl.itc.u-tokyo.ac.jp/data/curation/"&amp;VLOOKUP(B53, [1]member!$A:$B, 1, FALSE)&amp;".json", "")</f>
        <v>https://kunshujo.dl.itc.u-tokyo.ac.jp/data/curation/16-A00-6010-1-50.json</v>
      </c>
      <c r="D53" s="4">
        <v>50</v>
      </c>
      <c r="E53" s="4" t="str">
        <f t="shared" si="2"/>
        <v>0050</v>
      </c>
      <c r="F53" s="4" t="str">
        <f t="shared" si="1"/>
        <v>1858</v>
      </c>
      <c r="G53" s="4" t="str">
        <f>IFERROR(VLOOKUP(B53, [2]thumbnail_list!$A:$B, 2, FALSE), "")</f>
        <v>https://iiif.dl.itc.u-tokyo.ac.jp/iiif/kunshujou/A00_6010/001/001_0008.tif/4059,3546,199,649/,300/0/default.jpg</v>
      </c>
      <c r="H53" s="4" t="s">
        <v>9</v>
      </c>
      <c r="I53" s="4" t="str">
        <f>VLOOKUP(H53, 地名!A:B, 2, FALSE)</f>
        <v>http://ja.dbpedia.org/resource/尾張国</v>
      </c>
      <c r="K53" s="4" t="str">
        <f>IFERROR(VLOOKUP(J53, 地名!A:B, 2, FALSE), "")</f>
        <v/>
      </c>
      <c r="L53" s="3" t="s">
        <v>2</v>
      </c>
      <c r="M53" s="4"/>
      <c r="N53" s="3" t="s">
        <v>3</v>
      </c>
      <c r="O53" s="4"/>
      <c r="P53" s="4" t="str">
        <f>IFERROR(VLOOKUP(N53, 形態!A:B, 2, FALSE), "")</f>
        <v>引札</v>
      </c>
      <c r="Q53" s="4" t="str">
        <f>IFERROR(VLOOKUP(O53, 形態!A:B, 2, FALSE), "")</f>
        <v/>
      </c>
      <c r="R53" s="4" t="str">
        <f t="shared" si="3"/>
        <v>引札</v>
      </c>
      <c r="S53" s="3">
        <v>7</v>
      </c>
      <c r="T53" s="4" t="str">
        <f>IFERROR(VLOOKUP(S53, 内容!A:B, 2, FALSE), "")</f>
        <v>諸営業</v>
      </c>
      <c r="U53" s="3">
        <v>18580099099</v>
      </c>
      <c r="V53" t="s">
        <v>113</v>
      </c>
      <c r="W53" s="10" t="s">
        <v>5337</v>
      </c>
      <c r="X53" s="4" t="s">
        <v>7807</v>
      </c>
      <c r="Y53" s="4" t="s">
        <v>9</v>
      </c>
      <c r="Z53" s="17" t="s">
        <v>7894</v>
      </c>
      <c r="AA53" s="4">
        <v>16</v>
      </c>
      <c r="AB53">
        <v>1</v>
      </c>
    </row>
    <row r="54" spans="1:28" ht="19.5" customHeight="1">
      <c r="A54" t="str">
        <f t="shared" si="0"/>
        <v>https://kunshujo.dl.itc.u-tokyo.ac.jp/data/data.json#51</v>
      </c>
      <c r="B54" s="4" t="s">
        <v>114</v>
      </c>
      <c r="C54" t="str">
        <f>IFERROR("https://kunshujo.dl.itc.u-tokyo.ac.jp/data/curation/"&amp;VLOOKUP(B54, [1]member!$A:$B, 1, FALSE)&amp;".json", "")</f>
        <v>https://kunshujo.dl.itc.u-tokyo.ac.jp/data/curation/16-A00-6010-1-51.json</v>
      </c>
      <c r="D54" s="4">
        <v>51</v>
      </c>
      <c r="E54" s="4" t="str">
        <f t="shared" si="2"/>
        <v>0051</v>
      </c>
      <c r="F54" s="4" t="str">
        <f t="shared" si="1"/>
        <v>1859</v>
      </c>
      <c r="G54" s="4" t="str">
        <f>IFERROR(VLOOKUP(B54, [2]thumbnail_list!$A:$B, 2, FALSE), "")</f>
        <v>https://iiif.dl.itc.u-tokyo.ac.jp/iiif/kunshujou/A00_6010/001/001_0008.tif/3540,2831,365,908/,300/0/default.jpg</v>
      </c>
      <c r="H54" s="4" t="s">
        <v>6</v>
      </c>
      <c r="I54" s="4" t="str">
        <f>VLOOKUP(H54, 地名!A:B, 2, FALSE)</f>
        <v>http://ja.dbpedia.org/resource/江戸</v>
      </c>
      <c r="K54" s="4" t="str">
        <f>IFERROR(VLOOKUP(J54, 地名!A:B, 2, FALSE), "")</f>
        <v/>
      </c>
      <c r="L54" s="3" t="s">
        <v>2</v>
      </c>
      <c r="M54" s="4"/>
      <c r="N54" s="3"/>
      <c r="O54" s="4"/>
      <c r="P54" s="4" t="str">
        <f>IFERROR(VLOOKUP(N54, 形態!A:B, 2, FALSE), "")</f>
        <v/>
      </c>
      <c r="Q54" s="4" t="str">
        <f>IFERROR(VLOOKUP(O54, 形態!A:B, 2, FALSE), "")</f>
        <v/>
      </c>
      <c r="R54" s="4" t="str">
        <f t="shared" si="3"/>
        <v/>
      </c>
      <c r="S54" s="3">
        <v>11</v>
      </c>
      <c r="T54" s="4" t="str">
        <f>IFERROR(VLOOKUP(S54, 内容!A:B, 2, FALSE), "")</f>
        <v>芝居・浄瑠璃・歌謡</v>
      </c>
      <c r="U54" s="3">
        <v>18590001099</v>
      </c>
      <c r="V54" t="s">
        <v>103</v>
      </c>
      <c r="W54" s="10" t="s">
        <v>5338</v>
      </c>
      <c r="X54" s="4" t="s">
        <v>7807</v>
      </c>
      <c r="Y54" s="4" t="s">
        <v>6</v>
      </c>
      <c r="Z54" s="17" t="s">
        <v>7896</v>
      </c>
      <c r="AA54" s="4">
        <v>16</v>
      </c>
      <c r="AB54">
        <v>1</v>
      </c>
    </row>
    <row r="55" spans="1:28" ht="19.5" customHeight="1">
      <c r="A55" t="str">
        <f t="shared" si="0"/>
        <v>https://kunshujo.dl.itc.u-tokyo.ac.jp/data/data.json#52</v>
      </c>
      <c r="B55" s="4" t="s">
        <v>115</v>
      </c>
      <c r="C55" t="str">
        <f>IFERROR("https://kunshujo.dl.itc.u-tokyo.ac.jp/data/curation/"&amp;VLOOKUP(B55, [1]member!$A:$B, 1, FALSE)&amp;".json", "")</f>
        <v>https://kunshujo.dl.itc.u-tokyo.ac.jp/data/curation/16-A00-6010-1-52.json</v>
      </c>
      <c r="D55" s="4">
        <v>52</v>
      </c>
      <c r="E55" s="4" t="str">
        <f t="shared" si="2"/>
        <v>0052</v>
      </c>
      <c r="F55" s="4" t="str">
        <f t="shared" si="1"/>
        <v>1859</v>
      </c>
      <c r="G55" s="4" t="str">
        <f>IFERROR(VLOOKUP(B55, [2]thumbnail_list!$A:$B, 2, FALSE), "")</f>
        <v>https://iiif.dl.itc.u-tokyo.ac.jp/iiif/kunshujou/A00_6010/001/001_0009.tif/4047,454,1796,3813/,300/0/default.jpg</v>
      </c>
      <c r="H55" s="4" t="s">
        <v>9</v>
      </c>
      <c r="I55" s="4" t="str">
        <f>VLOOKUP(H55, 地名!A:B, 2, FALSE)</f>
        <v>http://ja.dbpedia.org/resource/尾張国</v>
      </c>
      <c r="K55" s="4" t="str">
        <f>IFERROR(VLOOKUP(J55, 地名!A:B, 2, FALSE), "")</f>
        <v/>
      </c>
      <c r="L55" s="3" t="s">
        <v>2</v>
      </c>
      <c r="M55" s="4"/>
      <c r="N55" s="3" t="s">
        <v>12</v>
      </c>
      <c r="O55" s="4"/>
      <c r="P55" s="4" t="str">
        <f>IFERROR(VLOOKUP(N55, 形態!A:B, 2, FALSE), "")</f>
        <v>暦</v>
      </c>
      <c r="Q55" s="4" t="str">
        <f>IFERROR(VLOOKUP(O55, 形態!A:B, 2, FALSE), "")</f>
        <v/>
      </c>
      <c r="R55" s="4" t="str">
        <f t="shared" si="3"/>
        <v>暦</v>
      </c>
      <c r="S55" s="3">
        <v>10</v>
      </c>
      <c r="T55" s="4" t="str">
        <f>IFERROR(VLOOKUP(S55, 内容!A:B, 2, FALSE), "")</f>
        <v>文芸・芸能・スポーツ・教育・出版・教化</v>
      </c>
      <c r="U55" s="3">
        <v>18590001099</v>
      </c>
      <c r="V55" t="s">
        <v>116</v>
      </c>
      <c r="W55" s="10" t="s">
        <v>5339</v>
      </c>
      <c r="X55" s="4" t="s">
        <v>7807</v>
      </c>
      <c r="Y55" s="4" t="s">
        <v>9</v>
      </c>
      <c r="Z55" s="17" t="s">
        <v>7896</v>
      </c>
      <c r="AA55" s="4">
        <v>16</v>
      </c>
      <c r="AB55">
        <v>1</v>
      </c>
    </row>
    <row r="56" spans="1:28" ht="19.5" customHeight="1">
      <c r="A56" t="str">
        <f t="shared" si="0"/>
        <v>https://kunshujo.dl.itc.u-tokyo.ac.jp/data/data.json#53</v>
      </c>
      <c r="B56" s="4" t="s">
        <v>117</v>
      </c>
      <c r="C56" t="str">
        <f>IFERROR("https://kunshujo.dl.itc.u-tokyo.ac.jp/data/curation/"&amp;VLOOKUP(B56, [1]member!$A:$B, 1, FALSE)&amp;".json", "")</f>
        <v>https://kunshujo.dl.itc.u-tokyo.ac.jp/data/curation/16-A00-6010-1-53.json</v>
      </c>
      <c r="D56" s="4">
        <v>53</v>
      </c>
      <c r="E56" s="4" t="str">
        <f t="shared" si="2"/>
        <v>0053</v>
      </c>
      <c r="F56" s="4" t="str">
        <f t="shared" si="1"/>
        <v>1859</v>
      </c>
      <c r="G56" s="4" t="str">
        <f>IFERROR(VLOOKUP(B56, [2]thumbnail_list!$A:$B, 2, FALSE), "")</f>
        <v>https://iiif.dl.itc.u-tokyo.ac.jp/iiif/kunshujou/A00_6010/001/001_0009.tif/982,524,2979,2304/,300/0/default.jpg</v>
      </c>
      <c r="H56" s="4" t="s">
        <v>9</v>
      </c>
      <c r="I56" s="4" t="str">
        <f>VLOOKUP(H56, 地名!A:B, 2, FALSE)</f>
        <v>http://ja.dbpedia.org/resource/尾張国</v>
      </c>
      <c r="K56" s="4" t="str">
        <f>IFERROR(VLOOKUP(J56, 地名!A:B, 2, FALSE), "")</f>
        <v/>
      </c>
      <c r="L56" s="3" t="s">
        <v>2</v>
      </c>
      <c r="M56" s="4"/>
      <c r="N56" s="3" t="s">
        <v>3</v>
      </c>
      <c r="O56" s="4"/>
      <c r="P56" s="4" t="str">
        <f>IFERROR(VLOOKUP(N56, 形態!A:B, 2, FALSE), "")</f>
        <v>引札</v>
      </c>
      <c r="Q56" s="4" t="str">
        <f>IFERROR(VLOOKUP(O56, 形態!A:B, 2, FALSE), "")</f>
        <v/>
      </c>
      <c r="R56" s="4" t="str">
        <f t="shared" si="3"/>
        <v>引札</v>
      </c>
      <c r="S56" s="3">
        <v>10</v>
      </c>
      <c r="T56" s="4" t="str">
        <f>IFERROR(VLOOKUP(S56, 内容!A:B, 2, FALSE), "")</f>
        <v>文芸・芸能・スポーツ・教育・出版・教化</v>
      </c>
      <c r="U56" s="3">
        <v>18590003011</v>
      </c>
      <c r="V56" t="s">
        <v>118</v>
      </c>
      <c r="W56" s="10" t="s">
        <v>5340</v>
      </c>
      <c r="X56" s="4" t="s">
        <v>7807</v>
      </c>
      <c r="Y56" s="4" t="s">
        <v>9</v>
      </c>
      <c r="Z56" s="17" t="s">
        <v>7900</v>
      </c>
      <c r="AA56" s="4">
        <v>16</v>
      </c>
      <c r="AB56">
        <v>1</v>
      </c>
    </row>
    <row r="57" spans="1:28" ht="19.5" customHeight="1">
      <c r="A57" t="str">
        <f t="shared" si="0"/>
        <v>https://kunshujo.dl.itc.u-tokyo.ac.jp/data/data.json#54</v>
      </c>
      <c r="B57" s="4" t="s">
        <v>119</v>
      </c>
      <c r="C57" t="str">
        <f>IFERROR("https://kunshujo.dl.itc.u-tokyo.ac.jp/data/curation/"&amp;VLOOKUP(B57, [1]member!$A:$B, 1, FALSE)&amp;".json", "")</f>
        <v>https://kunshujo.dl.itc.u-tokyo.ac.jp/data/curation/16-A00-6010-1-54.json</v>
      </c>
      <c r="D57" s="4">
        <v>54</v>
      </c>
      <c r="E57" s="4" t="str">
        <f t="shared" si="2"/>
        <v>0054</v>
      </c>
      <c r="F57" s="4" t="str">
        <f t="shared" si="1"/>
        <v>1858</v>
      </c>
      <c r="G57" s="4" t="str">
        <f>IFERROR(VLOOKUP(B57, [2]thumbnail_list!$A:$B, 2, FALSE), "")</f>
        <v>https://iiif.dl.itc.u-tokyo.ac.jp/iiif/kunshujou/A00_6010/001/001_0009.tif/869,2904,3165,1413/,300/0/default.jpg</v>
      </c>
      <c r="H57" s="4" t="s">
        <v>9</v>
      </c>
      <c r="I57" s="4" t="str">
        <f>VLOOKUP(H57, 地名!A:B, 2, FALSE)</f>
        <v>http://ja.dbpedia.org/resource/尾張国</v>
      </c>
      <c r="K57" s="4" t="str">
        <f>IFERROR(VLOOKUP(J57, 地名!A:B, 2, FALSE), "")</f>
        <v/>
      </c>
      <c r="L57" s="3"/>
      <c r="M57" s="4"/>
      <c r="N57" s="3"/>
      <c r="O57" s="4"/>
      <c r="P57" s="4" t="str">
        <f>IFERROR(VLOOKUP(N57, 形態!A:B, 2, FALSE), "")</f>
        <v/>
      </c>
      <c r="Q57" s="4" t="str">
        <f>IFERROR(VLOOKUP(O57, 形態!A:B, 2, FALSE), "")</f>
        <v/>
      </c>
      <c r="R57" s="4" t="str">
        <f t="shared" si="3"/>
        <v/>
      </c>
      <c r="S57" s="3">
        <v>10</v>
      </c>
      <c r="T57" s="4" t="str">
        <f>IFERROR(VLOOKUP(S57, 内容!A:B, 2, FALSE), "")</f>
        <v>文芸・芸能・スポーツ・教育・出版・教化</v>
      </c>
      <c r="U57" s="3">
        <v>18580099099</v>
      </c>
      <c r="V57" t="s">
        <v>120</v>
      </c>
      <c r="W57" s="10" t="s">
        <v>5341</v>
      </c>
      <c r="X57" s="4" t="s">
        <v>7808</v>
      </c>
      <c r="Y57" s="4" t="s">
        <v>9</v>
      </c>
      <c r="Z57" s="17" t="s">
        <v>7894</v>
      </c>
      <c r="AA57" s="4">
        <v>16</v>
      </c>
      <c r="AB57">
        <v>1</v>
      </c>
    </row>
    <row r="58" spans="1:28" ht="19.5" customHeight="1">
      <c r="A58" t="str">
        <f t="shared" si="0"/>
        <v>https://kunshujo.dl.itc.u-tokyo.ac.jp/data/data.json#55</v>
      </c>
      <c r="B58" s="4" t="s">
        <v>121</v>
      </c>
      <c r="C58" t="str">
        <f>IFERROR("https://kunshujo.dl.itc.u-tokyo.ac.jp/data/curation/"&amp;VLOOKUP(B58, [1]member!$A:$B, 1, FALSE)&amp;".json", "")</f>
        <v>https://kunshujo.dl.itc.u-tokyo.ac.jp/data/curation/16-A00-6010-1-55.json</v>
      </c>
      <c r="D58" s="4">
        <v>55</v>
      </c>
      <c r="E58" s="4" t="str">
        <f t="shared" si="2"/>
        <v>0055</v>
      </c>
      <c r="F58" s="4" t="str">
        <f t="shared" si="1"/>
        <v>1859</v>
      </c>
      <c r="G58" s="4" t="str">
        <f>IFERROR(VLOOKUP(B58, [2]thumbnail_list!$A:$B, 2, FALSE), "")</f>
        <v>https://iiif.dl.itc.u-tokyo.ac.jp/iiif/kunshujou/A00_6010/001/001_0010.tif/1151,625,4539,2811/,300/0/default.jpg</v>
      </c>
      <c r="H58" s="4" t="s">
        <v>9</v>
      </c>
      <c r="I58" s="4" t="str">
        <f>VLOOKUP(H58, 地名!A:B, 2, FALSE)</f>
        <v>http://ja.dbpedia.org/resource/尾張国</v>
      </c>
      <c r="K58" s="4" t="str">
        <f>IFERROR(VLOOKUP(J58, 地名!A:B, 2, FALSE), "")</f>
        <v/>
      </c>
      <c r="L58" s="3" t="s">
        <v>2</v>
      </c>
      <c r="M58" s="4"/>
      <c r="N58" s="3" t="s">
        <v>3</v>
      </c>
      <c r="O58" s="4"/>
      <c r="P58" s="4" t="str">
        <f>IFERROR(VLOOKUP(N58, 形態!A:B, 2, FALSE), "")</f>
        <v>引札</v>
      </c>
      <c r="Q58" s="4" t="str">
        <f>IFERROR(VLOOKUP(O58, 形態!A:B, 2, FALSE), "")</f>
        <v/>
      </c>
      <c r="R58" s="4" t="str">
        <f t="shared" si="3"/>
        <v>引札</v>
      </c>
      <c r="S58" s="3">
        <v>10</v>
      </c>
      <c r="T58" s="4" t="str">
        <f>IFERROR(VLOOKUP(S58, 内容!A:B, 2, FALSE), "")</f>
        <v>文芸・芸能・スポーツ・教育・出版・教化</v>
      </c>
      <c r="U58" s="3">
        <v>18590002012</v>
      </c>
      <c r="V58" t="s">
        <v>122</v>
      </c>
      <c r="W58" s="10" t="s">
        <v>5342</v>
      </c>
      <c r="X58" s="4" t="s">
        <v>7807</v>
      </c>
      <c r="Y58" s="4" t="s">
        <v>9</v>
      </c>
      <c r="Z58" s="17" t="s">
        <v>7901</v>
      </c>
      <c r="AA58" s="4">
        <v>16</v>
      </c>
      <c r="AB58">
        <v>1</v>
      </c>
    </row>
    <row r="59" spans="1:28" ht="19.5" customHeight="1">
      <c r="A59" t="str">
        <f t="shared" si="0"/>
        <v>https://kunshujo.dl.itc.u-tokyo.ac.jp/data/data.json#56</v>
      </c>
      <c r="B59" s="4" t="s">
        <v>123</v>
      </c>
      <c r="C59" t="str">
        <f>IFERROR("https://kunshujo.dl.itc.u-tokyo.ac.jp/data/curation/"&amp;VLOOKUP(B59, [1]member!$A:$B, 1, FALSE)&amp;".json", "")</f>
        <v>https://kunshujo.dl.itc.u-tokyo.ac.jp/data/curation/16-A00-6010-1-56.json</v>
      </c>
      <c r="D59" s="4">
        <v>56</v>
      </c>
      <c r="E59" s="4" t="str">
        <f t="shared" si="2"/>
        <v>0056</v>
      </c>
      <c r="F59" s="4" t="str">
        <f t="shared" si="1"/>
        <v>1858</v>
      </c>
      <c r="G59" s="4" t="str">
        <f>IFERROR(VLOOKUP(B59, [2]thumbnail_list!$A:$B, 2, FALSE), "")</f>
        <v>https://iiif.dl.itc.u-tokyo.ac.jp/iiif/kunshujou/A00_6010/001/001_0010.tif/872,3627,4951,662/,300/0/default.jpg</v>
      </c>
      <c r="H59" s="4" t="s">
        <v>9</v>
      </c>
      <c r="I59" s="4" t="str">
        <f>VLOOKUP(H59, 地名!A:B, 2, FALSE)</f>
        <v>http://ja.dbpedia.org/resource/尾張国</v>
      </c>
      <c r="K59" s="4" t="str">
        <f>IFERROR(VLOOKUP(J59, 地名!A:B, 2, FALSE), "")</f>
        <v/>
      </c>
      <c r="L59" s="3" t="s">
        <v>2</v>
      </c>
      <c r="M59" s="4"/>
      <c r="N59" s="3" t="s">
        <v>3</v>
      </c>
      <c r="O59" s="4"/>
      <c r="P59" s="4" t="str">
        <f>IFERROR(VLOOKUP(N59, 形態!A:B, 2, FALSE), "")</f>
        <v>引札</v>
      </c>
      <c r="Q59" s="4" t="str">
        <f>IFERROR(VLOOKUP(O59, 形態!A:B, 2, FALSE), "")</f>
        <v/>
      </c>
      <c r="R59" s="4" t="str">
        <f t="shared" si="3"/>
        <v>引札</v>
      </c>
      <c r="S59" s="3">
        <v>7</v>
      </c>
      <c r="T59" s="4" t="str">
        <f>IFERROR(VLOOKUP(S59, 内容!A:B, 2, FALSE), "")</f>
        <v>諸営業</v>
      </c>
      <c r="U59" s="3">
        <v>18580099099</v>
      </c>
      <c r="V59" t="s">
        <v>124</v>
      </c>
      <c r="W59" s="10" t="s">
        <v>5343</v>
      </c>
      <c r="X59" s="4" t="s">
        <v>7536</v>
      </c>
      <c r="Y59" s="4" t="s">
        <v>9</v>
      </c>
      <c r="Z59" s="17" t="s">
        <v>7894</v>
      </c>
      <c r="AA59" s="4">
        <v>16</v>
      </c>
      <c r="AB59">
        <v>1</v>
      </c>
    </row>
    <row r="60" spans="1:28" ht="19.5" customHeight="1">
      <c r="A60" t="str">
        <f t="shared" si="0"/>
        <v>https://kunshujo.dl.itc.u-tokyo.ac.jp/data/data.json#57</v>
      </c>
      <c r="B60" s="4" t="s">
        <v>125</v>
      </c>
      <c r="C60" t="str">
        <f>IFERROR("https://kunshujo.dl.itc.u-tokyo.ac.jp/data/curation/"&amp;VLOOKUP(B60, [1]member!$A:$B, 1, FALSE)&amp;".json", "")</f>
        <v>https://kunshujo.dl.itc.u-tokyo.ac.jp/data/curation/16-A00-6010-1-57.json</v>
      </c>
      <c r="D60" s="4">
        <v>57</v>
      </c>
      <c r="E60" s="4" t="str">
        <f t="shared" si="2"/>
        <v>0057</v>
      </c>
      <c r="F60" s="4" t="str">
        <f t="shared" si="1"/>
        <v>1858</v>
      </c>
      <c r="G60" s="4" t="str">
        <f>IFERROR(VLOOKUP(B60, [2]thumbnail_list!$A:$B, 2, FALSE), "")</f>
        <v>https://iiif.dl.itc.u-tokyo.ac.jp/iiif/kunshujou/A00_6010/001/001_0011.tif/3435,427,583,2042/,300/0/default.jpg</v>
      </c>
      <c r="H60" s="4" t="s">
        <v>9</v>
      </c>
      <c r="I60" s="4" t="str">
        <f>VLOOKUP(H60, 地名!A:B, 2, FALSE)</f>
        <v>http://ja.dbpedia.org/resource/尾張国</v>
      </c>
      <c r="K60" s="4" t="str">
        <f>IFERROR(VLOOKUP(J60, 地名!A:B, 2, FALSE), "")</f>
        <v/>
      </c>
      <c r="L60" s="3" t="s">
        <v>2</v>
      </c>
      <c r="M60" s="4"/>
      <c r="N60" s="3" t="s">
        <v>3</v>
      </c>
      <c r="O60" s="4"/>
      <c r="P60" s="4" t="str">
        <f>IFERROR(VLOOKUP(N60, 形態!A:B, 2, FALSE), "")</f>
        <v>引札</v>
      </c>
      <c r="Q60" s="4" t="str">
        <f>IFERROR(VLOOKUP(O60, 形態!A:B, 2, FALSE), "")</f>
        <v/>
      </c>
      <c r="R60" s="4" t="str">
        <f t="shared" si="3"/>
        <v>引札</v>
      </c>
      <c r="S60" s="3">
        <v>7</v>
      </c>
      <c r="T60" s="4" t="str">
        <f>IFERROR(VLOOKUP(S60, 内容!A:B, 2, FALSE), "")</f>
        <v>諸営業</v>
      </c>
      <c r="U60" s="3">
        <v>18580099099</v>
      </c>
      <c r="V60" t="s">
        <v>126</v>
      </c>
      <c r="W60" s="10" t="s">
        <v>5344</v>
      </c>
      <c r="X60" s="4" t="s">
        <v>7807</v>
      </c>
      <c r="Y60" s="4" t="s">
        <v>9</v>
      </c>
      <c r="Z60" s="17" t="s">
        <v>7894</v>
      </c>
      <c r="AA60" s="4">
        <v>16</v>
      </c>
      <c r="AB60">
        <v>1</v>
      </c>
    </row>
    <row r="61" spans="1:28" ht="19.5" customHeight="1">
      <c r="A61" t="str">
        <f t="shared" si="0"/>
        <v>https://kunshujo.dl.itc.u-tokyo.ac.jp/data/data.json#58</v>
      </c>
      <c r="B61" s="4" t="s">
        <v>127</v>
      </c>
      <c r="C61" t="str">
        <f>IFERROR("https://kunshujo.dl.itc.u-tokyo.ac.jp/data/curation/"&amp;VLOOKUP(B61, [1]member!$A:$B, 1, FALSE)&amp;".json", "")</f>
        <v>https://kunshujo.dl.itc.u-tokyo.ac.jp/data/curation/16-A00-6010-1-58.json</v>
      </c>
      <c r="D61" s="4">
        <v>58</v>
      </c>
      <c r="E61" s="4" t="str">
        <f t="shared" si="2"/>
        <v>0058</v>
      </c>
      <c r="F61" s="4" t="str">
        <f t="shared" si="1"/>
        <v>1858</v>
      </c>
      <c r="G61" s="4" t="str">
        <f>IFERROR(VLOOKUP(B61, [2]thumbnail_list!$A:$B, 2, FALSE), "")</f>
        <v>https://iiif.dl.itc.u-tokyo.ac.jp/iiif/kunshujou/A00_6010/001/001_0011.tif/3701,2560,239,661/,300/0/default.jpg</v>
      </c>
      <c r="H61" s="4" t="s">
        <v>9</v>
      </c>
      <c r="I61" s="4" t="str">
        <f>VLOOKUP(H61, 地名!A:B, 2, FALSE)</f>
        <v>http://ja.dbpedia.org/resource/尾張国</v>
      </c>
      <c r="K61" s="4" t="str">
        <f>IFERROR(VLOOKUP(J61, 地名!A:B, 2, FALSE), "")</f>
        <v/>
      </c>
      <c r="L61" s="3" t="s">
        <v>2</v>
      </c>
      <c r="M61" s="4"/>
      <c r="N61" s="3" t="s">
        <v>3</v>
      </c>
      <c r="O61" s="4"/>
      <c r="P61" s="4" t="str">
        <f>IFERROR(VLOOKUP(N61, 形態!A:B, 2, FALSE), "")</f>
        <v>引札</v>
      </c>
      <c r="Q61" s="4" t="str">
        <f>IFERROR(VLOOKUP(O61, 形態!A:B, 2, FALSE), "")</f>
        <v/>
      </c>
      <c r="R61" s="4" t="str">
        <f t="shared" si="3"/>
        <v>引札</v>
      </c>
      <c r="S61" s="3">
        <v>7</v>
      </c>
      <c r="T61" s="4" t="str">
        <f>IFERROR(VLOOKUP(S61, 内容!A:B, 2, FALSE), "")</f>
        <v>諸営業</v>
      </c>
      <c r="U61" s="3">
        <v>18580099099</v>
      </c>
      <c r="V61" t="s">
        <v>128</v>
      </c>
      <c r="W61" s="10" t="s">
        <v>5345</v>
      </c>
      <c r="X61" s="4" t="s">
        <v>7807</v>
      </c>
      <c r="Y61" s="4" t="s">
        <v>9</v>
      </c>
      <c r="Z61" s="17" t="s">
        <v>7894</v>
      </c>
      <c r="AA61" s="4">
        <v>16</v>
      </c>
      <c r="AB61">
        <v>1</v>
      </c>
    </row>
    <row r="62" spans="1:28" ht="19.5" customHeight="1">
      <c r="A62" t="str">
        <f t="shared" si="0"/>
        <v>https://kunshujo.dl.itc.u-tokyo.ac.jp/data/data.json#59</v>
      </c>
      <c r="B62" s="4" t="s">
        <v>129</v>
      </c>
      <c r="C62" t="str">
        <f>IFERROR("https://kunshujo.dl.itc.u-tokyo.ac.jp/data/curation/"&amp;VLOOKUP(B62, [1]member!$A:$B, 1, FALSE)&amp;".json", "")</f>
        <v>https://kunshujo.dl.itc.u-tokyo.ac.jp/data/curation/16-A00-6010-1-59.json</v>
      </c>
      <c r="D62" s="4">
        <v>59</v>
      </c>
      <c r="E62" s="4" t="str">
        <f t="shared" si="2"/>
        <v>0059</v>
      </c>
      <c r="F62" s="4" t="str">
        <f t="shared" si="1"/>
        <v>1858</v>
      </c>
      <c r="G62" s="4" t="str">
        <f>IFERROR(VLOOKUP(B62, [2]thumbnail_list!$A:$B, 2, FALSE), "")</f>
        <v>https://iiif.dl.itc.u-tokyo.ac.jp/iiif/kunshujou/A00_6010/001/001_0011.tif/3421,2554,279,677/,300/0/default.jpg</v>
      </c>
      <c r="H62" s="4" t="s">
        <v>9</v>
      </c>
      <c r="I62" s="4" t="str">
        <f>VLOOKUP(H62, 地名!A:B, 2, FALSE)</f>
        <v>http://ja.dbpedia.org/resource/尾張国</v>
      </c>
      <c r="K62" s="4" t="str">
        <f>IFERROR(VLOOKUP(J62, 地名!A:B, 2, FALSE), "")</f>
        <v/>
      </c>
      <c r="L62" s="3" t="s">
        <v>2</v>
      </c>
      <c r="M62" s="4"/>
      <c r="N62" s="3" t="s">
        <v>3</v>
      </c>
      <c r="O62" s="4"/>
      <c r="P62" s="4" t="str">
        <f>IFERROR(VLOOKUP(N62, 形態!A:B, 2, FALSE), "")</f>
        <v>引札</v>
      </c>
      <c r="Q62" s="4" t="str">
        <f>IFERROR(VLOOKUP(O62, 形態!A:B, 2, FALSE), "")</f>
        <v/>
      </c>
      <c r="R62" s="4" t="str">
        <f t="shared" si="3"/>
        <v>引札</v>
      </c>
      <c r="S62" s="3">
        <v>7</v>
      </c>
      <c r="T62" s="4" t="str">
        <f>IFERROR(VLOOKUP(S62, 内容!A:B, 2, FALSE), "")</f>
        <v>諸営業</v>
      </c>
      <c r="U62" s="3">
        <v>18580099099</v>
      </c>
      <c r="V62" t="s">
        <v>130</v>
      </c>
      <c r="W62" s="10" t="s">
        <v>5346</v>
      </c>
      <c r="X62" s="4" t="s">
        <v>7807</v>
      </c>
      <c r="Y62" s="4" t="s">
        <v>9</v>
      </c>
      <c r="Z62" s="17" t="s">
        <v>7894</v>
      </c>
      <c r="AA62" s="4">
        <v>16</v>
      </c>
      <c r="AB62">
        <v>1</v>
      </c>
    </row>
    <row r="63" spans="1:28" ht="19.5" customHeight="1">
      <c r="A63" t="str">
        <f t="shared" si="0"/>
        <v>https://kunshujo.dl.itc.u-tokyo.ac.jp/data/data.json#60</v>
      </c>
      <c r="B63" s="4" t="s">
        <v>131</v>
      </c>
      <c r="C63" t="str">
        <f>IFERROR("https://kunshujo.dl.itc.u-tokyo.ac.jp/data/curation/"&amp;VLOOKUP(B63, [1]member!$A:$B, 1, FALSE)&amp;".json", "")</f>
        <v>https://kunshujo.dl.itc.u-tokyo.ac.jp/data/curation/16-A00-6010-1-60.json</v>
      </c>
      <c r="D63" s="4">
        <v>60</v>
      </c>
      <c r="E63" s="4" t="str">
        <f t="shared" si="2"/>
        <v>0060</v>
      </c>
      <c r="F63" s="4" t="str">
        <f t="shared" si="1"/>
        <v>1858</v>
      </c>
      <c r="G63" s="4" t="str">
        <f>IFERROR(VLOOKUP(B63, [2]thumbnail_list!$A:$B, 2, FALSE), "")</f>
        <v>https://iiif.dl.itc.u-tokyo.ac.jp/iiif/kunshujou/A00_6010/001/001_0011.tif/5105,3337,728,909/,300/0/default.jpg</v>
      </c>
      <c r="H63" s="4" t="s">
        <v>6</v>
      </c>
      <c r="I63" s="4" t="str">
        <f>VLOOKUP(H63, 地名!A:B, 2, FALSE)</f>
        <v>http://ja.dbpedia.org/resource/江戸</v>
      </c>
      <c r="K63" s="4" t="str">
        <f>IFERROR(VLOOKUP(J63, 地名!A:B, 2, FALSE), "")</f>
        <v/>
      </c>
      <c r="L63" s="3" t="s">
        <v>2</v>
      </c>
      <c r="M63" s="4"/>
      <c r="N63" s="3" t="s">
        <v>3</v>
      </c>
      <c r="O63" s="4"/>
      <c r="P63" s="4" t="str">
        <f>IFERROR(VLOOKUP(N63, 形態!A:B, 2, FALSE), "")</f>
        <v>引札</v>
      </c>
      <c r="Q63" s="4" t="str">
        <f>IFERROR(VLOOKUP(O63, 形態!A:B, 2, FALSE), "")</f>
        <v/>
      </c>
      <c r="R63" s="4" t="str">
        <f t="shared" si="3"/>
        <v>引札</v>
      </c>
      <c r="S63" s="3">
        <v>7</v>
      </c>
      <c r="T63" s="4" t="str">
        <f>IFERROR(VLOOKUP(S63, 内容!A:B, 2, FALSE), "")</f>
        <v>諸営業</v>
      </c>
      <c r="U63" s="3">
        <v>18580099099</v>
      </c>
      <c r="V63" t="s">
        <v>132</v>
      </c>
      <c r="W63" s="10" t="s">
        <v>5347</v>
      </c>
      <c r="X63" s="4" t="s">
        <v>7807</v>
      </c>
      <c r="Y63" s="4" t="s">
        <v>6</v>
      </c>
      <c r="Z63" s="17" t="s">
        <v>7894</v>
      </c>
      <c r="AA63" s="4">
        <v>16</v>
      </c>
      <c r="AB63">
        <v>1</v>
      </c>
    </row>
    <row r="64" spans="1:28" ht="19.5" customHeight="1">
      <c r="A64" t="str">
        <f t="shared" si="0"/>
        <v>https://kunshujo.dl.itc.u-tokyo.ac.jp/data/data.json#61</v>
      </c>
      <c r="B64" s="4" t="s">
        <v>133</v>
      </c>
      <c r="C64" t="str">
        <f>IFERROR("https://kunshujo.dl.itc.u-tokyo.ac.jp/data/curation/"&amp;VLOOKUP(B64, [1]member!$A:$B, 1, FALSE)&amp;".json", "")</f>
        <v>https://kunshujo.dl.itc.u-tokyo.ac.jp/data/curation/16-A00-6010-1-61.json</v>
      </c>
      <c r="D64" s="4">
        <v>61</v>
      </c>
      <c r="E64" s="4" t="str">
        <f t="shared" si="2"/>
        <v>0061</v>
      </c>
      <c r="F64" s="4" t="str">
        <f t="shared" si="1"/>
        <v>1858</v>
      </c>
      <c r="G64" s="4" t="str">
        <f>IFERROR(VLOOKUP(B64, [2]thumbnail_list!$A:$B, 2, FALSE), "")</f>
        <v>https://iiif.dl.itc.u-tokyo.ac.jp/iiif/kunshujou/A00_6010/001/001_0011.tif/4315,3406,742,758/,300/0/default.jpg</v>
      </c>
      <c r="H64" s="4" t="s">
        <v>6</v>
      </c>
      <c r="I64" s="4" t="str">
        <f>VLOOKUP(H64, 地名!A:B, 2, FALSE)</f>
        <v>http://ja.dbpedia.org/resource/江戸</v>
      </c>
      <c r="K64" s="4" t="str">
        <f>IFERROR(VLOOKUP(J64, 地名!A:B, 2, FALSE), "")</f>
        <v/>
      </c>
      <c r="L64" s="3" t="s">
        <v>2</v>
      </c>
      <c r="M64" s="4"/>
      <c r="N64" s="3" t="s">
        <v>3</v>
      </c>
      <c r="O64" s="4"/>
      <c r="P64" s="4" t="str">
        <f>IFERROR(VLOOKUP(N64, 形態!A:B, 2, FALSE), "")</f>
        <v>引札</v>
      </c>
      <c r="Q64" s="4" t="str">
        <f>IFERROR(VLOOKUP(O64, 形態!A:B, 2, FALSE), "")</f>
        <v/>
      </c>
      <c r="R64" s="4" t="str">
        <f t="shared" si="3"/>
        <v>引札</v>
      </c>
      <c r="S64" s="3">
        <v>7</v>
      </c>
      <c r="T64" s="4" t="str">
        <f>IFERROR(VLOOKUP(S64, 内容!A:B, 2, FALSE), "")</f>
        <v>諸営業</v>
      </c>
      <c r="U64" s="3">
        <v>18580099099</v>
      </c>
      <c r="V64" t="s">
        <v>134</v>
      </c>
      <c r="W64" s="10" t="s">
        <v>5348</v>
      </c>
      <c r="X64" s="4" t="s">
        <v>7807</v>
      </c>
      <c r="Y64" s="4" t="s">
        <v>6</v>
      </c>
      <c r="Z64" s="17" t="s">
        <v>7894</v>
      </c>
      <c r="AA64" s="4">
        <v>16</v>
      </c>
      <c r="AB64">
        <v>1</v>
      </c>
    </row>
    <row r="65" spans="1:28" ht="19.5" customHeight="1">
      <c r="A65" t="str">
        <f t="shared" si="0"/>
        <v>https://kunshujo.dl.itc.u-tokyo.ac.jp/data/data.json#62</v>
      </c>
      <c r="B65" s="4" t="s">
        <v>135</v>
      </c>
      <c r="C65" t="str">
        <f>IFERROR("https://kunshujo.dl.itc.u-tokyo.ac.jp/data/curation/"&amp;VLOOKUP(B65, [1]member!$A:$B, 1, FALSE)&amp;".json", "")</f>
        <v>https://kunshujo.dl.itc.u-tokyo.ac.jp/data/curation/16-A00-6010-1-62.json</v>
      </c>
      <c r="D65" s="4">
        <v>62</v>
      </c>
      <c r="E65" s="4" t="str">
        <f t="shared" si="2"/>
        <v>0062</v>
      </c>
      <c r="F65" s="4" t="str">
        <f t="shared" si="1"/>
        <v>1858</v>
      </c>
      <c r="G65" s="4" t="str">
        <f>IFERROR(VLOOKUP(B65, [2]thumbnail_list!$A:$B, 2, FALSE), "")</f>
        <v>https://iiif.dl.itc.u-tokyo.ac.jp/iiif/kunshujou/A00_6010/001/001_0011.tif/3511,3328,680,913/,300/0/default.jpg</v>
      </c>
      <c r="H65" s="4" t="s">
        <v>9</v>
      </c>
      <c r="I65" s="4" t="str">
        <f>VLOOKUP(H65, 地名!A:B, 2, FALSE)</f>
        <v>http://ja.dbpedia.org/resource/尾張国</v>
      </c>
      <c r="K65" s="4" t="str">
        <f>IFERROR(VLOOKUP(J65, 地名!A:B, 2, FALSE), "")</f>
        <v/>
      </c>
      <c r="L65" s="3" t="s">
        <v>2</v>
      </c>
      <c r="M65" s="4"/>
      <c r="N65" s="3" t="s">
        <v>3</v>
      </c>
      <c r="O65" s="4"/>
      <c r="P65" s="4" t="str">
        <f>IFERROR(VLOOKUP(N65, 形態!A:B, 2, FALSE), "")</f>
        <v>引札</v>
      </c>
      <c r="Q65" s="4" t="str">
        <f>IFERROR(VLOOKUP(O65, 形態!A:B, 2, FALSE), "")</f>
        <v/>
      </c>
      <c r="R65" s="4" t="str">
        <f t="shared" si="3"/>
        <v>引札</v>
      </c>
      <c r="S65" s="3">
        <v>7</v>
      </c>
      <c r="T65" s="4" t="str">
        <f>IFERROR(VLOOKUP(S65, 内容!A:B, 2, FALSE), "")</f>
        <v>諸営業</v>
      </c>
      <c r="U65" s="3">
        <v>18580099099</v>
      </c>
      <c r="V65" t="s">
        <v>136</v>
      </c>
      <c r="W65" s="10" t="s">
        <v>5349</v>
      </c>
      <c r="X65" s="4" t="s">
        <v>7807</v>
      </c>
      <c r="Y65" s="4" t="s">
        <v>9</v>
      </c>
      <c r="Z65" s="17" t="s">
        <v>7894</v>
      </c>
      <c r="AA65" s="4">
        <v>16</v>
      </c>
      <c r="AB65">
        <v>1</v>
      </c>
    </row>
    <row r="66" spans="1:28" ht="19.5" customHeight="1">
      <c r="A66" t="str">
        <f t="shared" si="0"/>
        <v>https://kunshujo.dl.itc.u-tokyo.ac.jp/data/data.json#63</v>
      </c>
      <c r="B66" s="4" t="s">
        <v>137</v>
      </c>
      <c r="C66" t="str">
        <f>IFERROR("https://kunshujo.dl.itc.u-tokyo.ac.jp/data/curation/"&amp;VLOOKUP(B66, [1]member!$A:$B, 1, FALSE)&amp;".json", "")</f>
        <v>https://kunshujo.dl.itc.u-tokyo.ac.jp/data/curation/16-A00-6010-1-63.json</v>
      </c>
      <c r="D66" s="4">
        <v>63</v>
      </c>
      <c r="E66" s="4" t="str">
        <f t="shared" si="2"/>
        <v>0063</v>
      </c>
      <c r="F66" s="4" t="str">
        <f t="shared" si="1"/>
        <v>1859</v>
      </c>
      <c r="G66" s="4" t="str">
        <f>IFERROR(VLOOKUP(B66, [2]thumbnail_list!$A:$B, 2, FALSE), "")</f>
        <v>https://iiif.dl.itc.u-tokyo.ac.jp/iiif/kunshujou/A00_6010/001/001_0011.tif/832,457,2492,1919/,300/0/default.jpg</v>
      </c>
      <c r="H66" s="4" t="s">
        <v>9</v>
      </c>
      <c r="I66" s="4" t="str">
        <f>VLOOKUP(H66, 地名!A:B, 2, FALSE)</f>
        <v>http://ja.dbpedia.org/resource/尾張国</v>
      </c>
      <c r="K66" s="4" t="str">
        <f>IFERROR(VLOOKUP(J66, 地名!A:B, 2, FALSE), "")</f>
        <v/>
      </c>
      <c r="L66" s="3" t="s">
        <v>2</v>
      </c>
      <c r="M66" s="4"/>
      <c r="N66" s="3"/>
      <c r="O66" s="4"/>
      <c r="P66" s="4" t="str">
        <f>IFERROR(VLOOKUP(N66, 形態!A:B, 2, FALSE), "")</f>
        <v/>
      </c>
      <c r="Q66" s="4" t="str">
        <f>IFERROR(VLOOKUP(O66, 形態!A:B, 2, FALSE), "")</f>
        <v/>
      </c>
      <c r="R66" s="4" t="str">
        <f t="shared" si="3"/>
        <v/>
      </c>
      <c r="S66" s="3">
        <v>10</v>
      </c>
      <c r="T66" s="4" t="str">
        <f>IFERROR(VLOOKUP(S66, 内容!A:B, 2, FALSE), "")</f>
        <v>文芸・芸能・スポーツ・教育・出版・教化</v>
      </c>
      <c r="U66" s="3">
        <v>18590003005</v>
      </c>
      <c r="V66" t="s">
        <v>138</v>
      </c>
      <c r="W66" s="10" t="s">
        <v>5350</v>
      </c>
      <c r="X66" s="4" t="s">
        <v>7807</v>
      </c>
      <c r="Y66" s="4" t="s">
        <v>9</v>
      </c>
      <c r="Z66" s="17" t="s">
        <v>7902</v>
      </c>
      <c r="AA66" s="4">
        <v>16</v>
      </c>
      <c r="AB66">
        <v>1</v>
      </c>
    </row>
    <row r="67" spans="1:28" ht="19.5" customHeight="1">
      <c r="A67" t="str">
        <f t="shared" si="0"/>
        <v>https://kunshujo.dl.itc.u-tokyo.ac.jp/data/data.json#64</v>
      </c>
      <c r="B67" s="4" t="s">
        <v>139</v>
      </c>
      <c r="C67" t="str">
        <f>IFERROR("https://kunshujo.dl.itc.u-tokyo.ac.jp/data/curation/"&amp;VLOOKUP(B67, [1]member!$A:$B, 1, FALSE)&amp;".json", "")</f>
        <v>https://kunshujo.dl.itc.u-tokyo.ac.jp/data/curation/16-A00-6010-1-64.json</v>
      </c>
      <c r="D67" s="4">
        <v>64</v>
      </c>
      <c r="E67" s="4" t="str">
        <f t="shared" si="2"/>
        <v>0064</v>
      </c>
      <c r="F67" s="4" t="str">
        <f t="shared" si="1"/>
        <v>1858</v>
      </c>
      <c r="G67" s="4" t="str">
        <f>IFERROR(VLOOKUP(B67, [2]thumbnail_list!$A:$B, 2, FALSE), "")</f>
        <v>https://iiif.dl.itc.u-tokyo.ac.jp/iiif/kunshujou/A00_6010/001/001_0011.tif/2011,2406,1365,1863/,300/0/default.jpg</v>
      </c>
      <c r="H67" s="4" t="s">
        <v>9</v>
      </c>
      <c r="I67" s="4" t="str">
        <f>VLOOKUP(H67, 地名!A:B, 2, FALSE)</f>
        <v>http://ja.dbpedia.org/resource/尾張国</v>
      </c>
      <c r="K67" s="4" t="str">
        <f>IFERROR(VLOOKUP(J67, 地名!A:B, 2, FALSE), "")</f>
        <v/>
      </c>
      <c r="L67" s="3" t="s">
        <v>2</v>
      </c>
      <c r="M67" s="4"/>
      <c r="N67" s="3" t="s">
        <v>3</v>
      </c>
      <c r="O67" s="4"/>
      <c r="P67" s="4" t="str">
        <f>IFERROR(VLOOKUP(N67, 形態!A:B, 2, FALSE), "")</f>
        <v>引札</v>
      </c>
      <c r="Q67" s="4" t="str">
        <f>IFERROR(VLOOKUP(O67, 形態!A:B, 2, FALSE), "")</f>
        <v/>
      </c>
      <c r="R67" s="4" t="str">
        <f t="shared" si="3"/>
        <v>引札</v>
      </c>
      <c r="S67" s="3">
        <v>7</v>
      </c>
      <c r="T67" s="4" t="str">
        <f>IFERROR(VLOOKUP(S67, 内容!A:B, 2, FALSE), "")</f>
        <v>諸営業</v>
      </c>
      <c r="U67" s="3">
        <v>18580099099</v>
      </c>
      <c r="V67" t="s">
        <v>140</v>
      </c>
      <c r="W67" s="10" t="s">
        <v>5351</v>
      </c>
      <c r="X67" s="4" t="s">
        <v>7807</v>
      </c>
      <c r="Y67" s="4" t="s">
        <v>9</v>
      </c>
      <c r="Z67" s="17" t="s">
        <v>7894</v>
      </c>
      <c r="AA67" s="4">
        <v>16</v>
      </c>
      <c r="AB67">
        <v>1</v>
      </c>
    </row>
    <row r="68" spans="1:28" ht="19.5" customHeight="1">
      <c r="A68" t="str">
        <f t="shared" ref="A68:A131" si="4">"https://kunshujo.dl.itc.u-tokyo.ac.jp/data/data.json#"&amp;D68</f>
        <v>https://kunshujo.dl.itc.u-tokyo.ac.jp/data/data.json#65</v>
      </c>
      <c r="B68" s="4" t="s">
        <v>141</v>
      </c>
      <c r="C68" t="str">
        <f>IFERROR("https://kunshujo.dl.itc.u-tokyo.ac.jp/data/curation/"&amp;VLOOKUP(B68, [1]member!$A:$B, 1, FALSE)&amp;".json", "")</f>
        <v>https://kunshujo.dl.itc.u-tokyo.ac.jp/data/curation/16-A00-6010-1-65.json</v>
      </c>
      <c r="D68" s="4">
        <v>65</v>
      </c>
      <c r="E68" s="4" t="str">
        <f t="shared" si="2"/>
        <v>0065</v>
      </c>
      <c r="F68" s="4" t="str">
        <f t="shared" ref="F68:F131" si="5">LEFT(U68, 4)</f>
        <v>1858</v>
      </c>
      <c r="G68" s="4" t="str">
        <f>IFERROR(VLOOKUP(B68, [2]thumbnail_list!$A:$B, 2, FALSE), "")</f>
        <v>https://iiif.dl.itc.u-tokyo.ac.jp/iiif/kunshujou/A00_6010/001/001_0011.tif/853,2398,1148,1895/,300/0/default.jpg</v>
      </c>
      <c r="H68" s="4" t="s">
        <v>9</v>
      </c>
      <c r="I68" s="4" t="str">
        <f>VLOOKUP(H68, 地名!A:B, 2, FALSE)</f>
        <v>http://ja.dbpedia.org/resource/尾張国</v>
      </c>
      <c r="K68" s="4" t="str">
        <f>IFERROR(VLOOKUP(J68, 地名!A:B, 2, FALSE), "")</f>
        <v/>
      </c>
      <c r="L68" s="3" t="s">
        <v>2</v>
      </c>
      <c r="M68" s="4"/>
      <c r="N68" s="3"/>
      <c r="O68" s="4"/>
      <c r="P68" s="4" t="str">
        <f>IFERROR(VLOOKUP(N68, 形態!A:B, 2, FALSE), "")</f>
        <v/>
      </c>
      <c r="Q68" s="4" t="str">
        <f>IFERROR(VLOOKUP(O68, 形態!A:B, 2, FALSE), "")</f>
        <v/>
      </c>
      <c r="R68" s="4" t="str">
        <f t="shared" si="3"/>
        <v/>
      </c>
      <c r="S68" s="3">
        <v>7</v>
      </c>
      <c r="T68" s="4" t="str">
        <f>IFERROR(VLOOKUP(S68, 内容!A:B, 2, FALSE), "")</f>
        <v>諸営業</v>
      </c>
      <c r="U68" s="3">
        <v>18580099099</v>
      </c>
      <c r="V68" t="s">
        <v>142</v>
      </c>
      <c r="W68" s="10" t="s">
        <v>5352</v>
      </c>
      <c r="X68" s="4" t="s">
        <v>7807</v>
      </c>
      <c r="Y68" s="4" t="s">
        <v>9</v>
      </c>
      <c r="Z68" s="17" t="s">
        <v>7894</v>
      </c>
      <c r="AA68" s="4">
        <v>16</v>
      </c>
      <c r="AB68">
        <v>1</v>
      </c>
    </row>
    <row r="69" spans="1:28" ht="19.5" customHeight="1">
      <c r="A69" t="str">
        <f t="shared" si="4"/>
        <v>https://kunshujo.dl.itc.u-tokyo.ac.jp/data/data.json#66</v>
      </c>
      <c r="B69" s="4" t="s">
        <v>143</v>
      </c>
      <c r="C69" t="str">
        <f>IFERROR("https://kunshujo.dl.itc.u-tokyo.ac.jp/data/curation/"&amp;VLOOKUP(B69, [1]member!$A:$B, 1, FALSE)&amp;".json", "")</f>
        <v>https://kunshujo.dl.itc.u-tokyo.ac.jp/data/curation/16-A00-6010-1-66.json</v>
      </c>
      <c r="D69" s="4">
        <v>66</v>
      </c>
      <c r="E69" s="4" t="str">
        <f t="shared" ref="E69:E132" si="6">TEXT(D69, "0000")</f>
        <v>0066</v>
      </c>
      <c r="F69" s="4" t="str">
        <f t="shared" si="5"/>
        <v>1859</v>
      </c>
      <c r="G69" s="4" t="str">
        <f>IFERROR(VLOOKUP(B69, [2]thumbnail_list!$A:$B, 2, FALSE), "")</f>
        <v>https://iiif.dl.itc.u-tokyo.ac.jp/iiif/kunshujou/A00_6010/001/001_0012.tif/3054,445,2800,2809/,300/0/default.jpg</v>
      </c>
      <c r="H69" s="4" t="s">
        <v>87</v>
      </c>
      <c r="I69" s="4" t="str">
        <f>VLOOKUP(H69, 地名!A:B, 2, FALSE)</f>
        <v>http://ja.dbpedia.org/resource/大阪</v>
      </c>
      <c r="K69" s="4" t="str">
        <f>IFERROR(VLOOKUP(J69, 地名!A:B, 2, FALSE), "")</f>
        <v/>
      </c>
      <c r="L69" s="3" t="s">
        <v>2</v>
      </c>
      <c r="M69" s="4"/>
      <c r="N69" s="3" t="s">
        <v>3</v>
      </c>
      <c r="O69" s="4"/>
      <c r="P69" s="4" t="str">
        <f>IFERROR(VLOOKUP(N69, 形態!A:B, 2, FALSE), "")</f>
        <v>引札</v>
      </c>
      <c r="Q69" s="4" t="str">
        <f>IFERROR(VLOOKUP(O69, 形態!A:B, 2, FALSE), "")</f>
        <v/>
      </c>
      <c r="R69" s="4" t="str">
        <f t="shared" ref="R69:R132" si="7">IF(Q69&lt;&gt;"", P69&amp;"・"&amp;Q69, P69)</f>
        <v>引札</v>
      </c>
      <c r="S69" s="3">
        <v>7</v>
      </c>
      <c r="T69" s="4" t="str">
        <f>IFERROR(VLOOKUP(S69, 内容!A:B, 2, FALSE), "")</f>
        <v>諸営業</v>
      </c>
      <c r="U69" s="3">
        <v>18590001099</v>
      </c>
      <c r="V69" t="s">
        <v>144</v>
      </c>
      <c r="W69" s="10" t="s">
        <v>5353</v>
      </c>
      <c r="X69" s="4" t="s">
        <v>7807</v>
      </c>
      <c r="Y69" s="4" t="s">
        <v>87</v>
      </c>
      <c r="Z69" s="17" t="s">
        <v>7896</v>
      </c>
      <c r="AA69" s="4">
        <v>16</v>
      </c>
      <c r="AB69">
        <v>1</v>
      </c>
    </row>
    <row r="70" spans="1:28" ht="19.5" customHeight="1">
      <c r="A70" t="str">
        <f t="shared" si="4"/>
        <v>https://kunshujo.dl.itc.u-tokyo.ac.jp/data/data.json#67</v>
      </c>
      <c r="B70" s="4" t="s">
        <v>145</v>
      </c>
      <c r="C70" t="str">
        <f>IFERROR("https://kunshujo.dl.itc.u-tokyo.ac.jp/data/curation/"&amp;VLOOKUP(B70, [1]member!$A:$B, 1, FALSE)&amp;".json", "")</f>
        <v>https://kunshujo.dl.itc.u-tokyo.ac.jp/data/curation/16-A00-6010-1-67.json</v>
      </c>
      <c r="D70" s="4">
        <v>67</v>
      </c>
      <c r="E70" s="4" t="str">
        <f t="shared" si="6"/>
        <v>0067</v>
      </c>
      <c r="F70" s="4" t="str">
        <f t="shared" si="5"/>
        <v>1859</v>
      </c>
      <c r="G70" s="4" t="str">
        <f>IFERROR(VLOOKUP(B70, [2]thumbnail_list!$A:$B, 2, FALSE), "")</f>
        <v>https://iiif.dl.itc.u-tokyo.ac.jp/iiif/kunshujou/A00_6010/001/001_0012.tif/827,445,2217,2761/,300/0/default.jpg</v>
      </c>
      <c r="H70" s="4" t="s">
        <v>87</v>
      </c>
      <c r="I70" s="4" t="str">
        <f>VLOOKUP(H70, 地名!A:B, 2, FALSE)</f>
        <v>http://ja.dbpedia.org/resource/大阪</v>
      </c>
      <c r="K70" s="4" t="str">
        <f>IFERROR(VLOOKUP(J70, 地名!A:B, 2, FALSE), "")</f>
        <v/>
      </c>
      <c r="L70" s="3" t="s">
        <v>2</v>
      </c>
      <c r="M70" s="4"/>
      <c r="N70" s="3" t="s">
        <v>3</v>
      </c>
      <c r="O70" s="4"/>
      <c r="P70" s="4" t="str">
        <f>IFERROR(VLOOKUP(N70, 形態!A:B, 2, FALSE), "")</f>
        <v>引札</v>
      </c>
      <c r="Q70" s="4" t="str">
        <f>IFERROR(VLOOKUP(O70, 形態!A:B, 2, FALSE), "")</f>
        <v/>
      </c>
      <c r="R70" s="4" t="str">
        <f t="shared" si="7"/>
        <v>引札</v>
      </c>
      <c r="S70" s="3">
        <v>11</v>
      </c>
      <c r="T70" s="4" t="str">
        <f>IFERROR(VLOOKUP(S70, 内容!A:B, 2, FALSE), "")</f>
        <v>芝居・浄瑠璃・歌謡</v>
      </c>
      <c r="U70" s="3">
        <v>18590001099</v>
      </c>
      <c r="V70" t="s">
        <v>146</v>
      </c>
      <c r="W70" s="10" t="s">
        <v>5354</v>
      </c>
      <c r="X70" s="4" t="s">
        <v>7807</v>
      </c>
      <c r="Y70" s="4" t="s">
        <v>87</v>
      </c>
      <c r="Z70" s="17" t="s">
        <v>7896</v>
      </c>
      <c r="AA70" s="4">
        <v>16</v>
      </c>
      <c r="AB70">
        <v>1</v>
      </c>
    </row>
    <row r="71" spans="1:28" ht="19.5" customHeight="1">
      <c r="A71" t="str">
        <f t="shared" si="4"/>
        <v>https://kunshujo.dl.itc.u-tokyo.ac.jp/data/data.json#68</v>
      </c>
      <c r="B71" s="4" t="s">
        <v>147</v>
      </c>
      <c r="C71" t="str">
        <f>IFERROR("https://kunshujo.dl.itc.u-tokyo.ac.jp/data/curation/"&amp;VLOOKUP(B71, [1]member!$A:$B, 1, FALSE)&amp;".json", "")</f>
        <v>https://kunshujo.dl.itc.u-tokyo.ac.jp/data/curation/16-A00-6010-1-68.json</v>
      </c>
      <c r="D71" s="4">
        <v>68</v>
      </c>
      <c r="E71" s="4" t="str">
        <f t="shared" si="6"/>
        <v>0068</v>
      </c>
      <c r="F71" s="4" t="str">
        <f t="shared" si="5"/>
        <v>1858</v>
      </c>
      <c r="G71" s="4" t="str">
        <f>IFERROR(VLOOKUP(B71, [2]thumbnail_list!$A:$B, 2, FALSE), "")</f>
        <v>https://iiif.dl.itc.u-tokyo.ac.jp/iiif/kunshujou/A00_6010/001/001_0012.tif/4580,3225,1300,1040/,300/0/default.jpg</v>
      </c>
      <c r="H71" s="4" t="s">
        <v>9</v>
      </c>
      <c r="I71" s="4" t="str">
        <f>VLOOKUP(H71, 地名!A:B, 2, FALSE)</f>
        <v>http://ja.dbpedia.org/resource/尾張国</v>
      </c>
      <c r="K71" s="4" t="str">
        <f>IFERROR(VLOOKUP(J71, 地名!A:B, 2, FALSE), "")</f>
        <v/>
      </c>
      <c r="L71" s="3" t="s">
        <v>2</v>
      </c>
      <c r="M71" s="4"/>
      <c r="N71" s="3"/>
      <c r="O71" s="4"/>
      <c r="P71" s="4" t="str">
        <f>IFERROR(VLOOKUP(N71, 形態!A:B, 2, FALSE), "")</f>
        <v/>
      </c>
      <c r="Q71" s="4" t="str">
        <f>IFERROR(VLOOKUP(O71, 形態!A:B, 2, FALSE), "")</f>
        <v/>
      </c>
      <c r="R71" s="4" t="str">
        <f t="shared" si="7"/>
        <v/>
      </c>
      <c r="S71" s="3">
        <v>15</v>
      </c>
      <c r="T71" s="4" t="str">
        <f>IFERROR(VLOOKUP(S71, 内容!A:B, 2, FALSE), "")</f>
        <v>常識・娯楽・遊戯・地図・食事</v>
      </c>
      <c r="U71" s="3">
        <v>18580099099</v>
      </c>
      <c r="V71" t="s">
        <v>148</v>
      </c>
      <c r="W71" s="10" t="s">
        <v>5355</v>
      </c>
      <c r="X71" s="4" t="s">
        <v>7809</v>
      </c>
      <c r="Y71" s="4" t="s">
        <v>9</v>
      </c>
      <c r="Z71" s="17" t="s">
        <v>7894</v>
      </c>
      <c r="AA71" s="4">
        <v>16</v>
      </c>
      <c r="AB71">
        <v>1</v>
      </c>
    </row>
    <row r="72" spans="1:28" ht="19.5" customHeight="1">
      <c r="A72" t="str">
        <f t="shared" si="4"/>
        <v>https://kunshujo.dl.itc.u-tokyo.ac.jp/data/data.json#69</v>
      </c>
      <c r="B72" s="4" t="s">
        <v>149</v>
      </c>
      <c r="C72" t="str">
        <f>IFERROR("https://kunshujo.dl.itc.u-tokyo.ac.jp/data/curation/"&amp;VLOOKUP(B72, [1]member!$A:$B, 1, FALSE)&amp;".json", "")</f>
        <v>https://kunshujo.dl.itc.u-tokyo.ac.jp/data/curation/16-A00-6010-1-69.json</v>
      </c>
      <c r="D72" s="4">
        <v>69</v>
      </c>
      <c r="E72" s="4" t="str">
        <f t="shared" si="6"/>
        <v>0069</v>
      </c>
      <c r="F72" s="4" t="str">
        <f t="shared" si="5"/>
        <v>1858</v>
      </c>
      <c r="G72" s="4" t="str">
        <f>IFERROR(VLOOKUP(B72, [2]thumbnail_list!$A:$B, 2, FALSE), "")</f>
        <v>https://iiif.dl.itc.u-tokyo.ac.jp/iiif/kunshujou/A00_6010/001/001_0012.tif/3460,3217,1120,1124/,300/0/default.jpg</v>
      </c>
      <c r="H72" s="4" t="s">
        <v>9</v>
      </c>
      <c r="I72" s="4" t="str">
        <f>VLOOKUP(H72, 地名!A:B, 2, FALSE)</f>
        <v>http://ja.dbpedia.org/resource/尾張国</v>
      </c>
      <c r="K72" s="4" t="str">
        <f>IFERROR(VLOOKUP(J72, 地名!A:B, 2, FALSE), "")</f>
        <v/>
      </c>
      <c r="L72" s="3" t="s">
        <v>2</v>
      </c>
      <c r="M72" s="4"/>
      <c r="N72" s="3" t="s">
        <v>3</v>
      </c>
      <c r="O72" s="4"/>
      <c r="P72" s="4" t="str">
        <f>IFERROR(VLOOKUP(N72, 形態!A:B, 2, FALSE), "")</f>
        <v>引札</v>
      </c>
      <c r="Q72" s="4" t="str">
        <f>IFERROR(VLOOKUP(O72, 形態!A:B, 2, FALSE), "")</f>
        <v/>
      </c>
      <c r="R72" s="4" t="str">
        <f t="shared" si="7"/>
        <v>引札</v>
      </c>
      <c r="S72" s="3">
        <v>7</v>
      </c>
      <c r="T72" s="4" t="str">
        <f>IFERROR(VLOOKUP(S72, 内容!A:B, 2, FALSE), "")</f>
        <v>諸営業</v>
      </c>
      <c r="U72" s="3">
        <v>18580099099</v>
      </c>
      <c r="V72" t="s">
        <v>150</v>
      </c>
      <c r="W72" s="10" t="s">
        <v>5356</v>
      </c>
      <c r="X72" s="4" t="s">
        <v>7807</v>
      </c>
      <c r="Y72" s="4" t="s">
        <v>9</v>
      </c>
      <c r="Z72" s="17" t="s">
        <v>7894</v>
      </c>
      <c r="AA72" s="4">
        <v>16</v>
      </c>
      <c r="AB72">
        <v>1</v>
      </c>
    </row>
    <row r="73" spans="1:28" ht="19.5" customHeight="1">
      <c r="A73" t="str">
        <f t="shared" si="4"/>
        <v>https://kunshujo.dl.itc.u-tokyo.ac.jp/data/data.json#70</v>
      </c>
      <c r="B73" s="4" t="s">
        <v>152</v>
      </c>
      <c r="C73" t="str">
        <f>IFERROR("https://kunshujo.dl.itc.u-tokyo.ac.jp/data/curation/"&amp;VLOOKUP(B73, [1]member!$A:$B, 1, FALSE)&amp;".json", "")</f>
        <v>https://kunshujo.dl.itc.u-tokyo.ac.jp/data/curation/16-A00-6010-1-70.json</v>
      </c>
      <c r="D73" s="4">
        <v>70</v>
      </c>
      <c r="E73" s="4" t="str">
        <f t="shared" si="6"/>
        <v>0070</v>
      </c>
      <c r="F73" s="4" t="str">
        <f t="shared" si="5"/>
        <v>1858</v>
      </c>
      <c r="G73" s="4" t="str">
        <f>IFERROR(VLOOKUP(B73, [2]thumbnail_list!$A:$B, 2, FALSE), "")</f>
        <v>https://iiif.dl.itc.u-tokyo.ac.jp/iiif/kunshujou/A00_6010/001/001_0012.tif/2610,3291,697,996/,300/0/default.jpg</v>
      </c>
      <c r="H73" s="4" t="s">
        <v>151</v>
      </c>
      <c r="I73" s="4" t="str">
        <f>VLOOKUP(H73, 地名!A:B, 2, FALSE)</f>
        <v>http://ja.dbpedia.org/resource/京都</v>
      </c>
      <c r="K73" s="4" t="str">
        <f>IFERROR(VLOOKUP(J73, 地名!A:B, 2, FALSE), "")</f>
        <v/>
      </c>
      <c r="L73" s="3" t="s">
        <v>2</v>
      </c>
      <c r="M73" s="4"/>
      <c r="N73" s="3" t="s">
        <v>3</v>
      </c>
      <c r="O73" s="4"/>
      <c r="P73" s="4" t="str">
        <f>IFERROR(VLOOKUP(N73, 形態!A:B, 2, FALSE), "")</f>
        <v>引札</v>
      </c>
      <c r="Q73" s="4" t="str">
        <f>IFERROR(VLOOKUP(O73, 形態!A:B, 2, FALSE), "")</f>
        <v/>
      </c>
      <c r="R73" s="4" t="str">
        <f t="shared" si="7"/>
        <v>引札</v>
      </c>
      <c r="S73" s="3">
        <v>7</v>
      </c>
      <c r="T73" s="4" t="str">
        <f>IFERROR(VLOOKUP(S73, 内容!A:B, 2, FALSE), "")</f>
        <v>諸営業</v>
      </c>
      <c r="U73" s="3">
        <v>18580099099</v>
      </c>
      <c r="V73" t="s">
        <v>153</v>
      </c>
      <c r="W73" s="10" t="s">
        <v>5329</v>
      </c>
      <c r="X73" s="4" t="s">
        <v>7807</v>
      </c>
      <c r="Y73" s="4" t="s">
        <v>151</v>
      </c>
      <c r="Z73" s="17" t="s">
        <v>7894</v>
      </c>
      <c r="AA73" s="4">
        <v>16</v>
      </c>
      <c r="AB73">
        <v>1</v>
      </c>
    </row>
    <row r="74" spans="1:28" ht="19.5" customHeight="1">
      <c r="A74" t="str">
        <f t="shared" si="4"/>
        <v>https://kunshujo.dl.itc.u-tokyo.ac.jp/data/data.json#71</v>
      </c>
      <c r="B74" s="4" t="s">
        <v>154</v>
      </c>
      <c r="C74" t="str">
        <f>IFERROR("https://kunshujo.dl.itc.u-tokyo.ac.jp/data/curation/"&amp;VLOOKUP(B74, [1]member!$A:$B, 1, FALSE)&amp;".json", "")</f>
        <v>https://kunshujo.dl.itc.u-tokyo.ac.jp/data/curation/16-A00-6010-1-71.json</v>
      </c>
      <c r="D74" s="4">
        <v>71</v>
      </c>
      <c r="E74" s="4" t="str">
        <f t="shared" si="6"/>
        <v>0071</v>
      </c>
      <c r="F74" s="4" t="str">
        <f t="shared" si="5"/>
        <v>1858</v>
      </c>
      <c r="G74" s="4" t="str">
        <f>IFERROR(VLOOKUP(B74, [2]thumbnail_list!$A:$B, 2, FALSE), "")</f>
        <v>https://iiif.dl.itc.u-tokyo.ac.jp/iiif/kunshujou/A00_6010/001/001_0012.tif/2272,3310,349,851/,300/0/default.jpg</v>
      </c>
      <c r="H74" s="4" t="s">
        <v>9</v>
      </c>
      <c r="I74" s="4" t="str">
        <f>VLOOKUP(H74, 地名!A:B, 2, FALSE)</f>
        <v>http://ja.dbpedia.org/resource/尾張国</v>
      </c>
      <c r="K74" s="4" t="str">
        <f>IFERROR(VLOOKUP(J74, 地名!A:B, 2, FALSE), "")</f>
        <v/>
      </c>
      <c r="L74" s="3" t="s">
        <v>2</v>
      </c>
      <c r="M74" s="4"/>
      <c r="N74" s="3" t="s">
        <v>3</v>
      </c>
      <c r="O74" s="4"/>
      <c r="P74" s="4" t="str">
        <f>IFERROR(VLOOKUP(N74, 形態!A:B, 2, FALSE), "")</f>
        <v>引札</v>
      </c>
      <c r="Q74" s="4" t="str">
        <f>IFERROR(VLOOKUP(O74, 形態!A:B, 2, FALSE), "")</f>
        <v/>
      </c>
      <c r="R74" s="4" t="str">
        <f t="shared" si="7"/>
        <v>引札</v>
      </c>
      <c r="S74" s="3">
        <v>7</v>
      </c>
      <c r="T74" s="4" t="str">
        <f>IFERROR(VLOOKUP(S74, 内容!A:B, 2, FALSE), "")</f>
        <v>諸営業</v>
      </c>
      <c r="U74" s="3">
        <v>18580099099</v>
      </c>
      <c r="V74" t="s">
        <v>155</v>
      </c>
      <c r="W74" s="10" t="s">
        <v>5357</v>
      </c>
      <c r="X74" s="4" t="s">
        <v>7807</v>
      </c>
      <c r="Y74" s="4" t="s">
        <v>9</v>
      </c>
      <c r="Z74" s="17" t="s">
        <v>7894</v>
      </c>
      <c r="AA74" s="4">
        <v>16</v>
      </c>
      <c r="AB74">
        <v>1</v>
      </c>
    </row>
    <row r="75" spans="1:28" ht="19.5" customHeight="1">
      <c r="A75" t="str">
        <f t="shared" si="4"/>
        <v>https://kunshujo.dl.itc.u-tokyo.ac.jp/data/data.json#72</v>
      </c>
      <c r="B75" s="4" t="s">
        <v>156</v>
      </c>
      <c r="C75" t="str">
        <f>IFERROR("https://kunshujo.dl.itc.u-tokyo.ac.jp/data/curation/"&amp;VLOOKUP(B75, [1]member!$A:$B, 1, FALSE)&amp;".json", "")</f>
        <v>https://kunshujo.dl.itc.u-tokyo.ac.jp/data/curation/16-A00-6010-1-72.json</v>
      </c>
      <c r="D75" s="4">
        <v>72</v>
      </c>
      <c r="E75" s="4" t="str">
        <f t="shared" si="6"/>
        <v>0072</v>
      </c>
      <c r="F75" s="4" t="str">
        <f t="shared" si="5"/>
        <v>1858</v>
      </c>
      <c r="G75" s="4" t="str">
        <f>IFERROR(VLOOKUP(B75, [2]thumbnail_list!$A:$B, 2, FALSE), "")</f>
        <v>https://iiif.dl.itc.u-tokyo.ac.jp/iiif/kunshujou/A00_6010/001/001_0012.tif/1115,3184,1160,1140/,300/0/default.jpg</v>
      </c>
      <c r="H75" s="4" t="s">
        <v>9</v>
      </c>
      <c r="I75" s="4" t="str">
        <f>VLOOKUP(H75, 地名!A:B, 2, FALSE)</f>
        <v>http://ja.dbpedia.org/resource/尾張国</v>
      </c>
      <c r="K75" s="4" t="str">
        <f>IFERROR(VLOOKUP(J75, 地名!A:B, 2, FALSE), "")</f>
        <v/>
      </c>
      <c r="L75" s="3"/>
      <c r="M75" s="4"/>
      <c r="N75" s="3" t="s">
        <v>3</v>
      </c>
      <c r="O75" s="4"/>
      <c r="P75" s="4" t="str">
        <f>IFERROR(VLOOKUP(N75, 形態!A:B, 2, FALSE), "")</f>
        <v>引札</v>
      </c>
      <c r="Q75" s="4" t="str">
        <f>IFERROR(VLOOKUP(O75, 形態!A:B, 2, FALSE), "")</f>
        <v/>
      </c>
      <c r="R75" s="4" t="str">
        <f t="shared" si="7"/>
        <v>引札</v>
      </c>
      <c r="S75" s="3">
        <v>10</v>
      </c>
      <c r="T75" s="4" t="str">
        <f>IFERROR(VLOOKUP(S75, 内容!A:B, 2, FALSE), "")</f>
        <v>文芸・芸能・スポーツ・教育・出版・教化</v>
      </c>
      <c r="U75" s="3">
        <v>18580099099</v>
      </c>
      <c r="V75" t="s">
        <v>157</v>
      </c>
      <c r="W75" s="10" t="s">
        <v>5358</v>
      </c>
      <c r="X75" s="4" t="s">
        <v>7807</v>
      </c>
      <c r="Y75" s="4" t="s">
        <v>9</v>
      </c>
      <c r="Z75" s="17" t="s">
        <v>7894</v>
      </c>
      <c r="AA75" s="4">
        <v>16</v>
      </c>
      <c r="AB75">
        <v>1</v>
      </c>
    </row>
    <row r="76" spans="1:28" ht="19.5" customHeight="1">
      <c r="A76" t="str">
        <f t="shared" si="4"/>
        <v>https://kunshujo.dl.itc.u-tokyo.ac.jp/data/data.json#73</v>
      </c>
      <c r="B76" s="4" t="s">
        <v>158</v>
      </c>
      <c r="C76" t="str">
        <f>IFERROR("https://kunshujo.dl.itc.u-tokyo.ac.jp/data/curation/"&amp;VLOOKUP(B76, [1]member!$A:$B, 1, FALSE)&amp;".json", "")</f>
        <v>https://kunshujo.dl.itc.u-tokyo.ac.jp/data/curation/16-A00-6010-1-73.json</v>
      </c>
      <c r="D76" s="4">
        <v>73</v>
      </c>
      <c r="E76" s="4" t="str">
        <f t="shared" si="6"/>
        <v>0073</v>
      </c>
      <c r="F76" s="4" t="str">
        <f t="shared" si="5"/>
        <v>1858</v>
      </c>
      <c r="G76" s="4" t="str">
        <f>IFERROR(VLOOKUP(B76, [2]thumbnail_list!$A:$B, 2, FALSE), "")</f>
        <v>https://iiif.dl.itc.u-tokyo.ac.jp/iiif/kunshujou/A00_6010/001/001_0012.tif/854,3252,291,783/,300/0/default.jpg</v>
      </c>
      <c r="H76" s="4" t="s">
        <v>87</v>
      </c>
      <c r="I76" s="4" t="str">
        <f>VLOOKUP(H76, 地名!A:B, 2, FALSE)</f>
        <v>http://ja.dbpedia.org/resource/大阪</v>
      </c>
      <c r="K76" s="4" t="str">
        <f>IFERROR(VLOOKUP(J76, 地名!A:B, 2, FALSE), "")</f>
        <v/>
      </c>
      <c r="L76" s="3" t="s">
        <v>2</v>
      </c>
      <c r="M76" s="4"/>
      <c r="N76" s="3" t="s">
        <v>3</v>
      </c>
      <c r="O76" s="4"/>
      <c r="P76" s="4" t="str">
        <f>IFERROR(VLOOKUP(N76, 形態!A:B, 2, FALSE), "")</f>
        <v>引札</v>
      </c>
      <c r="Q76" s="4" t="str">
        <f>IFERROR(VLOOKUP(O76, 形態!A:B, 2, FALSE), "")</f>
        <v/>
      </c>
      <c r="R76" s="4" t="str">
        <f t="shared" si="7"/>
        <v>引札</v>
      </c>
      <c r="S76" s="3">
        <v>7</v>
      </c>
      <c r="T76" s="4" t="str">
        <f>IFERROR(VLOOKUP(S76, 内容!A:B, 2, FALSE), "")</f>
        <v>諸営業</v>
      </c>
      <c r="U76" s="3">
        <v>18580099099</v>
      </c>
      <c r="V76" t="s">
        <v>159</v>
      </c>
      <c r="W76" s="10" t="s">
        <v>5359</v>
      </c>
      <c r="X76" s="4" t="s">
        <v>7807</v>
      </c>
      <c r="Y76" s="4" t="s">
        <v>87</v>
      </c>
      <c r="Z76" s="17" t="s">
        <v>7894</v>
      </c>
      <c r="AA76" s="4">
        <v>16</v>
      </c>
      <c r="AB76">
        <v>1</v>
      </c>
    </row>
    <row r="77" spans="1:28" ht="19.5" customHeight="1">
      <c r="A77" t="str">
        <f t="shared" si="4"/>
        <v>https://kunshujo.dl.itc.u-tokyo.ac.jp/data/data.json#74</v>
      </c>
      <c r="B77" s="4" t="s">
        <v>160</v>
      </c>
      <c r="C77" t="str">
        <f>IFERROR("https://kunshujo.dl.itc.u-tokyo.ac.jp/data/curation/"&amp;VLOOKUP(B77, [1]member!$A:$B, 1, FALSE)&amp;".json", "")</f>
        <v>https://kunshujo.dl.itc.u-tokyo.ac.jp/data/curation/16-A00-6010-1-74.json</v>
      </c>
      <c r="D77" s="4">
        <v>74</v>
      </c>
      <c r="E77" s="4" t="str">
        <f t="shared" si="6"/>
        <v>0074</v>
      </c>
      <c r="F77" s="4" t="str">
        <f t="shared" si="5"/>
        <v>1858</v>
      </c>
      <c r="G77" s="4" t="str">
        <f>IFERROR(VLOOKUP(B77, [2]thumbnail_list!$A:$B, 2, FALSE), "")</f>
        <v>https://iiif.dl.itc.u-tokyo.ac.jp/iiif/kunshujou/A00_6010/001/001_0013.tif/3567,398,625,3866/,300/0/default.jpg</v>
      </c>
      <c r="H77" s="4" t="s">
        <v>6</v>
      </c>
      <c r="I77" s="4" t="str">
        <f>VLOOKUP(H77, 地名!A:B, 2, FALSE)</f>
        <v>http://ja.dbpedia.org/resource/江戸</v>
      </c>
      <c r="K77" s="4" t="str">
        <f>IFERROR(VLOOKUP(J77, 地名!A:B, 2, FALSE), "")</f>
        <v/>
      </c>
      <c r="L77" s="3" t="s">
        <v>2</v>
      </c>
      <c r="M77" s="4"/>
      <c r="N77" s="3" t="s">
        <v>3</v>
      </c>
      <c r="O77" s="4"/>
      <c r="P77" s="4" t="str">
        <f>IFERROR(VLOOKUP(N77, 形態!A:B, 2, FALSE), "")</f>
        <v>引札</v>
      </c>
      <c r="Q77" s="4" t="str">
        <f>IFERROR(VLOOKUP(O77, 形態!A:B, 2, FALSE), "")</f>
        <v/>
      </c>
      <c r="R77" s="4" t="str">
        <f t="shared" si="7"/>
        <v>引札</v>
      </c>
      <c r="S77" s="3">
        <v>7</v>
      </c>
      <c r="T77" s="4" t="str">
        <f>IFERROR(VLOOKUP(S77, 内容!A:B, 2, FALSE), "")</f>
        <v>諸営業</v>
      </c>
      <c r="U77" s="3">
        <v>18580099099</v>
      </c>
      <c r="V77" t="s">
        <v>161</v>
      </c>
      <c r="W77" s="10" t="s">
        <v>5360</v>
      </c>
      <c r="X77" s="4" t="s">
        <v>7807</v>
      </c>
      <c r="Y77" s="4" t="s">
        <v>6</v>
      </c>
      <c r="Z77" s="17" t="s">
        <v>7894</v>
      </c>
      <c r="AA77" s="4">
        <v>16</v>
      </c>
      <c r="AB77">
        <v>1</v>
      </c>
    </row>
    <row r="78" spans="1:28" ht="19.5" customHeight="1">
      <c r="A78" t="str">
        <f t="shared" si="4"/>
        <v>https://kunshujo.dl.itc.u-tokyo.ac.jp/data/data.json#75</v>
      </c>
      <c r="B78" s="4" t="s">
        <v>162</v>
      </c>
      <c r="C78" t="str">
        <f>IFERROR("https://kunshujo.dl.itc.u-tokyo.ac.jp/data/curation/"&amp;VLOOKUP(B78, [1]member!$A:$B, 1, FALSE)&amp;".json", "")</f>
        <v>https://kunshujo.dl.itc.u-tokyo.ac.jp/data/curation/16-A00-6010-1-75.json</v>
      </c>
      <c r="D78" s="4">
        <v>75</v>
      </c>
      <c r="E78" s="4" t="str">
        <f t="shared" si="6"/>
        <v>0075</v>
      </c>
      <c r="F78" s="4" t="str">
        <f t="shared" si="5"/>
        <v>1858</v>
      </c>
      <c r="G78" s="4" t="str">
        <f>IFERROR(VLOOKUP(B78, [2]thumbnail_list!$A:$B, 2, FALSE), "")</f>
        <v>https://iiif.dl.itc.u-tokyo.ac.jp/iiif/kunshujou/A00_6010/001/001_0013.tif/849,798,2287,2443/,300/0/default.jpg</v>
      </c>
      <c r="H78" s="4" t="s">
        <v>9</v>
      </c>
      <c r="I78" s="4" t="str">
        <f>VLOOKUP(H78, 地名!A:B, 2, FALSE)</f>
        <v>http://ja.dbpedia.org/resource/尾張国</v>
      </c>
      <c r="K78" s="4" t="str">
        <f>IFERROR(VLOOKUP(J78, 地名!A:B, 2, FALSE), "")</f>
        <v/>
      </c>
      <c r="L78" s="3" t="s">
        <v>2</v>
      </c>
      <c r="M78" s="4"/>
      <c r="N78" s="3" t="s">
        <v>3</v>
      </c>
      <c r="O78" s="4"/>
      <c r="P78" s="4" t="str">
        <f>IFERROR(VLOOKUP(N78, 形態!A:B, 2, FALSE), "")</f>
        <v>引札</v>
      </c>
      <c r="Q78" s="4" t="str">
        <f>IFERROR(VLOOKUP(O78, 形態!A:B, 2, FALSE), "")</f>
        <v/>
      </c>
      <c r="R78" s="4" t="str">
        <f t="shared" si="7"/>
        <v>引札</v>
      </c>
      <c r="S78" s="3">
        <v>10</v>
      </c>
      <c r="T78" s="4" t="str">
        <f>IFERROR(VLOOKUP(S78, 内容!A:B, 2, FALSE), "")</f>
        <v>文芸・芸能・スポーツ・教育・出版・教化</v>
      </c>
      <c r="U78" s="3">
        <v>18580008022</v>
      </c>
      <c r="V78" t="s">
        <v>122</v>
      </c>
      <c r="W78" s="10" t="s">
        <v>5361</v>
      </c>
      <c r="X78" s="4" t="s">
        <v>7807</v>
      </c>
      <c r="Y78" s="4" t="s">
        <v>9</v>
      </c>
      <c r="Z78" s="17" t="s">
        <v>7903</v>
      </c>
      <c r="AA78" s="4">
        <v>16</v>
      </c>
      <c r="AB78">
        <v>1</v>
      </c>
    </row>
    <row r="79" spans="1:28" ht="19.5" customHeight="1">
      <c r="A79" t="str">
        <f t="shared" si="4"/>
        <v>https://kunshujo.dl.itc.u-tokyo.ac.jp/data/data.json#76</v>
      </c>
      <c r="B79" s="4" t="s">
        <v>163</v>
      </c>
      <c r="C79" t="str">
        <f>IFERROR("https://kunshujo.dl.itc.u-tokyo.ac.jp/data/curation/"&amp;VLOOKUP(B79, [1]member!$A:$B, 1, FALSE)&amp;".json", "")</f>
        <v>https://kunshujo.dl.itc.u-tokyo.ac.jp/data/curation/16-A00-6010-1-76.json</v>
      </c>
      <c r="D79" s="4">
        <v>76</v>
      </c>
      <c r="E79" s="4" t="str">
        <f t="shared" si="6"/>
        <v>0076</v>
      </c>
      <c r="F79" s="4" t="str">
        <f t="shared" si="5"/>
        <v>1858</v>
      </c>
      <c r="G79" s="4" t="str">
        <f>IFERROR(VLOOKUP(B79, [2]thumbnail_list!$A:$B, 2, FALSE), "")</f>
        <v>https://iiif.dl.itc.u-tokyo.ac.jp/iiif/kunshujou/A00_6010/001/001_0013.tif/5255,3388,618,820/,300/0/default.jpg</v>
      </c>
      <c r="H79" s="4" t="s">
        <v>9</v>
      </c>
      <c r="I79" s="4" t="str">
        <f>VLOOKUP(H79, 地名!A:B, 2, FALSE)</f>
        <v>http://ja.dbpedia.org/resource/尾張国</v>
      </c>
      <c r="K79" s="4" t="str">
        <f>IFERROR(VLOOKUP(J79, 地名!A:B, 2, FALSE), "")</f>
        <v/>
      </c>
      <c r="L79" s="3" t="s">
        <v>2</v>
      </c>
      <c r="M79" s="4"/>
      <c r="N79" s="3" t="s">
        <v>3</v>
      </c>
      <c r="O79" s="4"/>
      <c r="P79" s="4" t="str">
        <f>IFERROR(VLOOKUP(N79, 形態!A:B, 2, FALSE), "")</f>
        <v>引札</v>
      </c>
      <c r="Q79" s="4" t="str">
        <f>IFERROR(VLOOKUP(O79, 形態!A:B, 2, FALSE), "")</f>
        <v/>
      </c>
      <c r="R79" s="4" t="str">
        <f t="shared" si="7"/>
        <v>引札</v>
      </c>
      <c r="S79" s="3">
        <v>7</v>
      </c>
      <c r="T79" s="4" t="str">
        <f>IFERROR(VLOOKUP(S79, 内容!A:B, 2, FALSE), "")</f>
        <v>諸営業</v>
      </c>
      <c r="U79" s="3">
        <v>18580099099</v>
      </c>
      <c r="V79" t="s">
        <v>164</v>
      </c>
      <c r="W79" s="10" t="s">
        <v>5362</v>
      </c>
      <c r="X79" s="4" t="s">
        <v>7807</v>
      </c>
      <c r="Y79" s="4" t="s">
        <v>9</v>
      </c>
      <c r="Z79" s="17" t="s">
        <v>7894</v>
      </c>
      <c r="AA79" s="4">
        <v>16</v>
      </c>
      <c r="AB79">
        <v>1</v>
      </c>
    </row>
    <row r="80" spans="1:28" ht="19.5" customHeight="1">
      <c r="A80" t="str">
        <f t="shared" si="4"/>
        <v>https://kunshujo.dl.itc.u-tokyo.ac.jp/data/data.json#77</v>
      </c>
      <c r="B80" s="4" t="s">
        <v>165</v>
      </c>
      <c r="C80" t="str">
        <f>IFERROR("https://kunshujo.dl.itc.u-tokyo.ac.jp/data/curation/"&amp;VLOOKUP(B80, [1]member!$A:$B, 1, FALSE)&amp;".json", "")</f>
        <v>https://kunshujo.dl.itc.u-tokyo.ac.jp/data/curation/16-A00-6010-1-77.json</v>
      </c>
      <c r="D80" s="4">
        <v>77</v>
      </c>
      <c r="E80" s="4" t="str">
        <f t="shared" si="6"/>
        <v>0077</v>
      </c>
      <c r="F80" s="4" t="str">
        <f t="shared" si="5"/>
        <v>1858</v>
      </c>
      <c r="G80" s="4" t="str">
        <f>IFERROR(VLOOKUP(B80, [2]thumbnail_list!$A:$B, 2, FALSE), "")</f>
        <v>https://iiif.dl.itc.u-tokyo.ac.jp/iiif/kunshujou/A00_6010/001/001_0013.tif/4952,3309,252,974/,300/0/default.jpg</v>
      </c>
      <c r="H80" s="4" t="s">
        <v>9</v>
      </c>
      <c r="I80" s="4" t="str">
        <f>VLOOKUP(H80, 地名!A:B, 2, FALSE)</f>
        <v>http://ja.dbpedia.org/resource/尾張国</v>
      </c>
      <c r="K80" s="4" t="str">
        <f>IFERROR(VLOOKUP(J80, 地名!A:B, 2, FALSE), "")</f>
        <v/>
      </c>
      <c r="L80" s="3" t="s">
        <v>2</v>
      </c>
      <c r="M80" s="4"/>
      <c r="N80" s="3" t="s">
        <v>3</v>
      </c>
      <c r="O80" s="4"/>
      <c r="P80" s="4" t="str">
        <f>IFERROR(VLOOKUP(N80, 形態!A:B, 2, FALSE), "")</f>
        <v>引札</v>
      </c>
      <c r="Q80" s="4" t="str">
        <f>IFERROR(VLOOKUP(O80, 形態!A:B, 2, FALSE), "")</f>
        <v/>
      </c>
      <c r="R80" s="4" t="str">
        <f t="shared" si="7"/>
        <v>引札</v>
      </c>
      <c r="S80" s="3">
        <v>7</v>
      </c>
      <c r="T80" s="4" t="str">
        <f>IFERROR(VLOOKUP(S80, 内容!A:B, 2, FALSE), "")</f>
        <v>諸営業</v>
      </c>
      <c r="U80" s="3">
        <v>18580099099</v>
      </c>
      <c r="V80" t="s">
        <v>166</v>
      </c>
      <c r="W80" s="10" t="s">
        <v>5363</v>
      </c>
      <c r="X80" s="4" t="s">
        <v>7807</v>
      </c>
      <c r="Y80" s="4" t="s">
        <v>9</v>
      </c>
      <c r="Z80" s="17" t="s">
        <v>7894</v>
      </c>
      <c r="AA80" s="4">
        <v>16</v>
      </c>
      <c r="AB80">
        <v>1</v>
      </c>
    </row>
    <row r="81" spans="1:28" ht="19.5" customHeight="1">
      <c r="A81" t="str">
        <f t="shared" si="4"/>
        <v>https://kunshujo.dl.itc.u-tokyo.ac.jp/data/data.json#78</v>
      </c>
      <c r="B81" s="4" t="s">
        <v>167</v>
      </c>
      <c r="C81" t="str">
        <f>IFERROR("https://kunshujo.dl.itc.u-tokyo.ac.jp/data/curation/"&amp;VLOOKUP(B81, [1]member!$A:$B, 1, FALSE)&amp;".json", "")</f>
        <v>https://kunshujo.dl.itc.u-tokyo.ac.jp/data/curation/16-A00-6010-1-78.json</v>
      </c>
      <c r="D81" s="4">
        <v>78</v>
      </c>
      <c r="E81" s="4" t="str">
        <f t="shared" si="6"/>
        <v>0078</v>
      </c>
      <c r="F81" s="4" t="str">
        <f t="shared" si="5"/>
        <v>1858</v>
      </c>
      <c r="G81" s="4" t="str">
        <f>IFERROR(VLOOKUP(B81, [2]thumbnail_list!$A:$B, 2, FALSE), "")</f>
        <v>https://iiif.dl.itc.u-tokyo.ac.jp/iiif/kunshujou/A00_6010/001/001_0013.tif/4192,3351,642,855/,300/0/default.jpg</v>
      </c>
      <c r="H81" s="4" t="s">
        <v>9</v>
      </c>
      <c r="I81" s="4" t="str">
        <f>VLOOKUP(H81, 地名!A:B, 2, FALSE)</f>
        <v>http://ja.dbpedia.org/resource/尾張国</v>
      </c>
      <c r="K81" s="4" t="str">
        <f>IFERROR(VLOOKUP(J81, 地名!A:B, 2, FALSE), "")</f>
        <v/>
      </c>
      <c r="L81" s="3" t="s">
        <v>2</v>
      </c>
      <c r="M81" s="4"/>
      <c r="N81" s="3" t="s">
        <v>3</v>
      </c>
      <c r="O81" s="4"/>
      <c r="P81" s="4" t="str">
        <f>IFERROR(VLOOKUP(N81, 形態!A:B, 2, FALSE), "")</f>
        <v>引札</v>
      </c>
      <c r="Q81" s="4" t="str">
        <f>IFERROR(VLOOKUP(O81, 形態!A:B, 2, FALSE), "")</f>
        <v/>
      </c>
      <c r="R81" s="4" t="str">
        <f t="shared" si="7"/>
        <v>引札</v>
      </c>
      <c r="S81" s="3">
        <v>7</v>
      </c>
      <c r="T81" s="4" t="str">
        <f>IFERROR(VLOOKUP(S81, 内容!A:B, 2, FALSE), "")</f>
        <v>諸営業</v>
      </c>
      <c r="U81" s="3">
        <v>18580099099</v>
      </c>
      <c r="V81" t="s">
        <v>168</v>
      </c>
      <c r="W81" s="10" t="s">
        <v>5364</v>
      </c>
      <c r="X81" s="4" t="s">
        <v>7807</v>
      </c>
      <c r="Y81" s="4" t="s">
        <v>9</v>
      </c>
      <c r="Z81" s="17" t="s">
        <v>7894</v>
      </c>
      <c r="AA81" s="4">
        <v>16</v>
      </c>
      <c r="AB81">
        <v>1</v>
      </c>
    </row>
    <row r="82" spans="1:28" ht="19.5" customHeight="1">
      <c r="A82" t="str">
        <f t="shared" si="4"/>
        <v>https://kunshujo.dl.itc.u-tokyo.ac.jp/data/data.json#79</v>
      </c>
      <c r="B82" s="4" t="s">
        <v>170</v>
      </c>
      <c r="C82" t="str">
        <f>IFERROR("https://kunshujo.dl.itc.u-tokyo.ac.jp/data/curation/"&amp;VLOOKUP(B82, [1]member!$A:$B, 1, FALSE)&amp;".json", "")</f>
        <v>https://kunshujo.dl.itc.u-tokyo.ac.jp/data/curation/16-A00-6010-1-79.json</v>
      </c>
      <c r="D82" s="4">
        <v>79</v>
      </c>
      <c r="E82" s="4" t="str">
        <f t="shared" si="6"/>
        <v>0079</v>
      </c>
      <c r="F82" s="4" t="str">
        <f t="shared" si="5"/>
        <v>1858</v>
      </c>
      <c r="G82" s="4" t="str">
        <f>IFERROR(VLOOKUP(B82, [2]thumbnail_list!$A:$B, 2, FALSE), "")</f>
        <v>https://iiif.dl.itc.u-tokyo.ac.jp/iiif/kunshujou/A00_6010/001/001_0013.tif/3053,3526,252,706/,300/0/default.jpg</v>
      </c>
      <c r="H82" s="4" t="s">
        <v>169</v>
      </c>
      <c r="I82" s="4" t="str">
        <f>VLOOKUP(H82, 地名!A:B, 2, FALSE)</f>
        <v>http://ja.dbpedia.org/resource/山城国</v>
      </c>
      <c r="K82" s="4" t="str">
        <f>IFERROR(VLOOKUP(J82, 地名!A:B, 2, FALSE), "")</f>
        <v/>
      </c>
      <c r="L82" s="3" t="s">
        <v>2</v>
      </c>
      <c r="M82" s="4"/>
      <c r="N82" s="3" t="s">
        <v>3</v>
      </c>
      <c r="O82" s="4"/>
      <c r="P82" s="4" t="str">
        <f>IFERROR(VLOOKUP(N82, 形態!A:B, 2, FALSE), "")</f>
        <v>引札</v>
      </c>
      <c r="Q82" s="4" t="str">
        <f>IFERROR(VLOOKUP(O82, 形態!A:B, 2, FALSE), "")</f>
        <v/>
      </c>
      <c r="R82" s="4" t="str">
        <f t="shared" si="7"/>
        <v>引札</v>
      </c>
      <c r="S82" s="3">
        <v>7</v>
      </c>
      <c r="T82" s="4" t="str">
        <f>IFERROR(VLOOKUP(S82, 内容!A:B, 2, FALSE), "")</f>
        <v>諸営業</v>
      </c>
      <c r="U82" s="3">
        <v>18580099099</v>
      </c>
      <c r="V82" t="s">
        <v>171</v>
      </c>
      <c r="W82" s="10" t="s">
        <v>5365</v>
      </c>
      <c r="X82" s="4" t="s">
        <v>7807</v>
      </c>
      <c r="Y82" s="4" t="s">
        <v>169</v>
      </c>
      <c r="Z82" s="17" t="s">
        <v>7894</v>
      </c>
      <c r="AA82" s="4">
        <v>16</v>
      </c>
      <c r="AB82">
        <v>1</v>
      </c>
    </row>
    <row r="83" spans="1:28" ht="19.5" customHeight="1">
      <c r="A83" t="str">
        <f t="shared" si="4"/>
        <v>https://kunshujo.dl.itc.u-tokyo.ac.jp/data/data.json#80</v>
      </c>
      <c r="B83" s="4" t="s">
        <v>172</v>
      </c>
      <c r="C83" t="str">
        <f>IFERROR("https://kunshujo.dl.itc.u-tokyo.ac.jp/data/curation/"&amp;VLOOKUP(B83, [1]member!$A:$B, 1, FALSE)&amp;".json", "")</f>
        <v>https://kunshujo.dl.itc.u-tokyo.ac.jp/data/curation/16-A00-6010-1-80.json</v>
      </c>
      <c r="D83" s="4">
        <v>80</v>
      </c>
      <c r="E83" s="4" t="str">
        <f t="shared" si="6"/>
        <v>0080</v>
      </c>
      <c r="F83" s="4" t="str">
        <f t="shared" si="5"/>
        <v>1858</v>
      </c>
      <c r="G83" s="4" t="str">
        <f>IFERROR(VLOOKUP(B83, [2]thumbnail_list!$A:$B, 2, FALSE), "")</f>
        <v>https://iiif.dl.itc.u-tokyo.ac.jp/iiif/kunshujou/A00_6010/001/001_0013.tif/2550,3483,485,770/,300/0/default.jpg</v>
      </c>
      <c r="H83" s="4" t="s">
        <v>9</v>
      </c>
      <c r="I83" s="4" t="str">
        <f>VLOOKUP(H83, 地名!A:B, 2, FALSE)</f>
        <v>http://ja.dbpedia.org/resource/尾張国</v>
      </c>
      <c r="K83" s="4" t="str">
        <f>IFERROR(VLOOKUP(J83, 地名!A:B, 2, FALSE), "")</f>
        <v/>
      </c>
      <c r="L83" s="3" t="s">
        <v>2</v>
      </c>
      <c r="M83" s="4"/>
      <c r="N83" s="3" t="s">
        <v>3</v>
      </c>
      <c r="O83" s="4"/>
      <c r="P83" s="4" t="str">
        <f>IFERROR(VLOOKUP(N83, 形態!A:B, 2, FALSE), "")</f>
        <v>引札</v>
      </c>
      <c r="Q83" s="4" t="str">
        <f>IFERROR(VLOOKUP(O83, 形態!A:B, 2, FALSE), "")</f>
        <v/>
      </c>
      <c r="R83" s="4" t="str">
        <f t="shared" si="7"/>
        <v>引札</v>
      </c>
      <c r="S83" s="3">
        <v>7</v>
      </c>
      <c r="T83" s="4" t="str">
        <f>IFERROR(VLOOKUP(S83, 内容!A:B, 2, FALSE), "")</f>
        <v>諸営業</v>
      </c>
      <c r="U83" s="3">
        <v>18580099099</v>
      </c>
      <c r="V83" t="s">
        <v>173</v>
      </c>
      <c r="W83" s="10" t="s">
        <v>5336</v>
      </c>
      <c r="X83" s="4" t="s">
        <v>7807</v>
      </c>
      <c r="Y83" s="4" t="s">
        <v>9</v>
      </c>
      <c r="Z83" s="17" t="s">
        <v>7894</v>
      </c>
      <c r="AA83" s="4">
        <v>16</v>
      </c>
      <c r="AB83">
        <v>1</v>
      </c>
    </row>
    <row r="84" spans="1:28" ht="19.5" customHeight="1">
      <c r="A84" t="str">
        <f t="shared" si="4"/>
        <v>https://kunshujo.dl.itc.u-tokyo.ac.jp/data/data.json#81</v>
      </c>
      <c r="B84" s="4" t="s">
        <v>174</v>
      </c>
      <c r="C84" t="str">
        <f>IFERROR("https://kunshujo.dl.itc.u-tokyo.ac.jp/data/curation/"&amp;VLOOKUP(B84, [1]member!$A:$B, 1, FALSE)&amp;".json", "")</f>
        <v>https://kunshujo.dl.itc.u-tokyo.ac.jp/data/curation/16-A00-6010-1-81.json</v>
      </c>
      <c r="D84" s="4">
        <v>81</v>
      </c>
      <c r="E84" s="4" t="str">
        <f t="shared" si="6"/>
        <v>0081</v>
      </c>
      <c r="F84" s="4" t="str">
        <f t="shared" si="5"/>
        <v>1858</v>
      </c>
      <c r="G84" s="4" t="str">
        <f>IFERROR(VLOOKUP(B84, [2]thumbnail_list!$A:$B, 2, FALSE), "")</f>
        <v>https://iiif.dl.itc.u-tokyo.ac.jp/iiif/kunshujou/A00_6010/001/001_0013.tif/2012,3456,540,831/,300/0/default.jpg</v>
      </c>
      <c r="H84" s="4" t="s">
        <v>9</v>
      </c>
      <c r="I84" s="4" t="str">
        <f>VLOOKUP(H84, 地名!A:B, 2, FALSE)</f>
        <v>http://ja.dbpedia.org/resource/尾張国</v>
      </c>
      <c r="K84" s="4" t="str">
        <f>IFERROR(VLOOKUP(J84, 地名!A:B, 2, FALSE), "")</f>
        <v/>
      </c>
      <c r="L84" s="3" t="s">
        <v>2</v>
      </c>
      <c r="M84" s="4"/>
      <c r="N84" s="3" t="s">
        <v>3</v>
      </c>
      <c r="O84" s="4"/>
      <c r="P84" s="4" t="str">
        <f>IFERROR(VLOOKUP(N84, 形態!A:B, 2, FALSE), "")</f>
        <v>引札</v>
      </c>
      <c r="Q84" s="4" t="str">
        <f>IFERROR(VLOOKUP(O84, 形態!A:B, 2, FALSE), "")</f>
        <v/>
      </c>
      <c r="R84" s="4" t="str">
        <f t="shared" si="7"/>
        <v>引札</v>
      </c>
      <c r="S84" s="3">
        <v>7</v>
      </c>
      <c r="T84" s="4" t="str">
        <f>IFERROR(VLOOKUP(S84, 内容!A:B, 2, FALSE), "")</f>
        <v>諸営業</v>
      </c>
      <c r="U84" s="3">
        <v>18580099099</v>
      </c>
      <c r="V84" t="s">
        <v>175</v>
      </c>
      <c r="W84" s="10" t="s">
        <v>5366</v>
      </c>
      <c r="X84" s="4" t="s">
        <v>7807</v>
      </c>
      <c r="Y84" s="4" t="s">
        <v>9</v>
      </c>
      <c r="Z84" s="17" t="s">
        <v>7894</v>
      </c>
      <c r="AA84" s="4">
        <v>16</v>
      </c>
      <c r="AB84">
        <v>1</v>
      </c>
    </row>
    <row r="85" spans="1:28" ht="19.5" customHeight="1">
      <c r="A85" t="str">
        <f t="shared" si="4"/>
        <v>https://kunshujo.dl.itc.u-tokyo.ac.jp/data/data.json#82</v>
      </c>
      <c r="B85" s="4" t="s">
        <v>176</v>
      </c>
      <c r="C85" t="str">
        <f>IFERROR("https://kunshujo.dl.itc.u-tokyo.ac.jp/data/curation/"&amp;VLOOKUP(B85, [1]member!$A:$B, 1, FALSE)&amp;".json", "")</f>
        <v>https://kunshujo.dl.itc.u-tokyo.ac.jp/data/curation/16-A00-6010-1-82.json</v>
      </c>
      <c r="D85" s="4">
        <v>82</v>
      </c>
      <c r="E85" s="4" t="str">
        <f t="shared" si="6"/>
        <v>0082</v>
      </c>
      <c r="F85" s="4" t="str">
        <f t="shared" si="5"/>
        <v>1858</v>
      </c>
      <c r="G85" s="4" t="str">
        <f>IFERROR(VLOOKUP(B85, [2]thumbnail_list!$A:$B, 2, FALSE), "")</f>
        <v>https://iiif.dl.itc.u-tokyo.ac.jp/iiif/kunshujou/A00_6010/001/001_0013.tif/1452,3451,528,828/,300/0/default.jpg</v>
      </c>
      <c r="H85" s="4" t="s">
        <v>9</v>
      </c>
      <c r="I85" s="4" t="str">
        <f>VLOOKUP(H85, 地名!A:B, 2, FALSE)</f>
        <v>http://ja.dbpedia.org/resource/尾張国</v>
      </c>
      <c r="K85" s="4" t="str">
        <f>IFERROR(VLOOKUP(J85, 地名!A:B, 2, FALSE), "")</f>
        <v/>
      </c>
      <c r="L85" s="3" t="s">
        <v>2</v>
      </c>
      <c r="M85" s="4"/>
      <c r="N85" s="3" t="s">
        <v>3</v>
      </c>
      <c r="O85" s="4"/>
      <c r="P85" s="4" t="str">
        <f>IFERROR(VLOOKUP(N85, 形態!A:B, 2, FALSE), "")</f>
        <v>引札</v>
      </c>
      <c r="Q85" s="4" t="str">
        <f>IFERROR(VLOOKUP(O85, 形態!A:B, 2, FALSE), "")</f>
        <v/>
      </c>
      <c r="R85" s="4" t="str">
        <f t="shared" si="7"/>
        <v>引札</v>
      </c>
      <c r="S85" s="3">
        <v>7</v>
      </c>
      <c r="T85" s="4" t="str">
        <f>IFERROR(VLOOKUP(S85, 内容!A:B, 2, FALSE), "")</f>
        <v>諸営業</v>
      </c>
      <c r="U85" s="3">
        <v>18580099099</v>
      </c>
      <c r="V85" t="s">
        <v>177</v>
      </c>
      <c r="W85" s="10" t="s">
        <v>5367</v>
      </c>
      <c r="X85" s="4" t="s">
        <v>7807</v>
      </c>
      <c r="Y85" s="4" t="s">
        <v>9</v>
      </c>
      <c r="Z85" s="17" t="s">
        <v>7894</v>
      </c>
      <c r="AA85" s="4">
        <v>16</v>
      </c>
      <c r="AB85">
        <v>1</v>
      </c>
    </row>
    <row r="86" spans="1:28" ht="19.5" customHeight="1">
      <c r="A86" t="str">
        <f t="shared" si="4"/>
        <v>https://kunshujo.dl.itc.u-tokyo.ac.jp/data/data.json#83</v>
      </c>
      <c r="B86" s="4" t="s">
        <v>178</v>
      </c>
      <c r="C86" t="str">
        <f>IFERROR("https://kunshujo.dl.itc.u-tokyo.ac.jp/data/curation/"&amp;VLOOKUP(B86, [1]member!$A:$B, 1, FALSE)&amp;".json", "")</f>
        <v>https://kunshujo.dl.itc.u-tokyo.ac.jp/data/curation/16-A00-6010-1-83.json</v>
      </c>
      <c r="D86" s="4">
        <v>83</v>
      </c>
      <c r="E86" s="4" t="str">
        <f t="shared" si="6"/>
        <v>0083</v>
      </c>
      <c r="F86" s="4" t="str">
        <f t="shared" si="5"/>
        <v>1858</v>
      </c>
      <c r="G86" s="4" t="str">
        <f>IFERROR(VLOOKUP(B86, [2]thumbnail_list!$A:$B, 2, FALSE), "")</f>
        <v>https://iiif.dl.itc.u-tokyo.ac.jp/iiif/kunshujou/A00_6010/001/001_0013.tif/871,3434,552,839/,300/0/default.jpg</v>
      </c>
      <c r="H86" s="4" t="s">
        <v>9</v>
      </c>
      <c r="I86" s="4" t="str">
        <f>VLOOKUP(H86, 地名!A:B, 2, FALSE)</f>
        <v>http://ja.dbpedia.org/resource/尾張国</v>
      </c>
      <c r="K86" s="4" t="str">
        <f>IFERROR(VLOOKUP(J86, 地名!A:B, 2, FALSE), "")</f>
        <v/>
      </c>
      <c r="L86" s="3" t="s">
        <v>2</v>
      </c>
      <c r="M86" s="4"/>
      <c r="N86" s="3" t="s">
        <v>3</v>
      </c>
      <c r="O86" s="4"/>
      <c r="P86" s="4" t="str">
        <f>IFERROR(VLOOKUP(N86, 形態!A:B, 2, FALSE), "")</f>
        <v>引札</v>
      </c>
      <c r="Q86" s="4" t="str">
        <f>IFERROR(VLOOKUP(O86, 形態!A:B, 2, FALSE), "")</f>
        <v/>
      </c>
      <c r="R86" s="4" t="str">
        <f t="shared" si="7"/>
        <v>引札</v>
      </c>
      <c r="S86" s="3">
        <v>7</v>
      </c>
      <c r="T86" s="4" t="str">
        <f>IFERROR(VLOOKUP(S86, 内容!A:B, 2, FALSE), "")</f>
        <v>諸営業</v>
      </c>
      <c r="U86" s="3">
        <v>18580099099</v>
      </c>
      <c r="V86" t="s">
        <v>55</v>
      </c>
      <c r="W86" s="10" t="s">
        <v>5368</v>
      </c>
      <c r="X86" s="4" t="s">
        <v>7807</v>
      </c>
      <c r="Y86" s="4" t="s">
        <v>9</v>
      </c>
      <c r="Z86" s="17" t="s">
        <v>7894</v>
      </c>
      <c r="AA86" s="4">
        <v>16</v>
      </c>
      <c r="AB86">
        <v>1</v>
      </c>
    </row>
    <row r="87" spans="1:28" ht="19.5" customHeight="1">
      <c r="A87" t="str">
        <f t="shared" si="4"/>
        <v>https://kunshujo.dl.itc.u-tokyo.ac.jp/data/data.json#84</v>
      </c>
      <c r="B87" s="4" t="s">
        <v>179</v>
      </c>
      <c r="C87" t="str">
        <f>IFERROR("https://kunshujo.dl.itc.u-tokyo.ac.jp/data/curation/"&amp;VLOOKUP(B87, [1]member!$A:$B, 1, FALSE)&amp;".json", "")</f>
        <v>https://kunshujo.dl.itc.u-tokyo.ac.jp/data/curation/16-A00-6010-1-84.json</v>
      </c>
      <c r="D87" s="4">
        <v>84</v>
      </c>
      <c r="E87" s="4" t="str">
        <f t="shared" si="6"/>
        <v>0084</v>
      </c>
      <c r="F87" s="4" t="str">
        <f t="shared" si="5"/>
        <v>1858</v>
      </c>
      <c r="G87" s="4" t="str">
        <f>IFERROR(VLOOKUP(B87, [2]thumbnail_list!$A:$B, 2, FALSE), "")</f>
        <v>https://iiif.dl.itc.u-tokyo.ac.jp/iiif/kunshujou/A00_6010/001/001_0014.tif/3526,426,892,2254/,300/0/default.jpg</v>
      </c>
      <c r="H87" s="4" t="s">
        <v>20</v>
      </c>
      <c r="I87" s="4" t="str">
        <f>VLOOKUP(H87, 地名!A:B, 2, FALSE)</f>
        <v>http://ja.dbpedia.org/resource/美濃国</v>
      </c>
      <c r="K87" s="4" t="str">
        <f>IFERROR(VLOOKUP(J87, 地名!A:B, 2, FALSE), "")</f>
        <v/>
      </c>
      <c r="L87" s="3" t="s">
        <v>2</v>
      </c>
      <c r="M87" s="4"/>
      <c r="N87" s="3" t="s">
        <v>3</v>
      </c>
      <c r="O87" s="4"/>
      <c r="P87" s="4" t="str">
        <f>IFERROR(VLOOKUP(N87, 形態!A:B, 2, FALSE), "")</f>
        <v>引札</v>
      </c>
      <c r="Q87" s="4" t="str">
        <f>IFERROR(VLOOKUP(O87, 形態!A:B, 2, FALSE), "")</f>
        <v/>
      </c>
      <c r="R87" s="4" t="str">
        <f t="shared" si="7"/>
        <v>引札</v>
      </c>
      <c r="S87" s="3">
        <v>7</v>
      </c>
      <c r="T87" s="4" t="str">
        <f>IFERROR(VLOOKUP(S87, 内容!A:B, 2, FALSE), "")</f>
        <v>諸営業</v>
      </c>
      <c r="U87" s="3">
        <v>18580099099</v>
      </c>
      <c r="V87" t="s">
        <v>180</v>
      </c>
      <c r="W87" s="10" t="s">
        <v>5369</v>
      </c>
      <c r="X87" s="4" t="s">
        <v>7807</v>
      </c>
      <c r="Y87" s="4" t="s">
        <v>20</v>
      </c>
      <c r="Z87" s="17" t="s">
        <v>7894</v>
      </c>
      <c r="AA87" s="4">
        <v>16</v>
      </c>
      <c r="AB87">
        <v>1</v>
      </c>
    </row>
    <row r="88" spans="1:28" ht="19.5" customHeight="1">
      <c r="A88" t="str">
        <f t="shared" si="4"/>
        <v>https://kunshujo.dl.itc.u-tokyo.ac.jp/data/data.json#85</v>
      </c>
      <c r="B88" s="4" t="s">
        <v>181</v>
      </c>
      <c r="C88" t="str">
        <f>IFERROR("https://kunshujo.dl.itc.u-tokyo.ac.jp/data/curation/"&amp;VLOOKUP(B88, [1]member!$A:$B, 1, FALSE)&amp;".json", "")</f>
        <v>https://kunshujo.dl.itc.u-tokyo.ac.jp/data/curation/16-A00-6010-1-85.json</v>
      </c>
      <c r="D88" s="4">
        <v>85</v>
      </c>
      <c r="E88" s="4" t="str">
        <f t="shared" si="6"/>
        <v>0085</v>
      </c>
      <c r="F88" s="4" t="str">
        <f t="shared" si="5"/>
        <v>1858</v>
      </c>
      <c r="G88" s="4" t="str">
        <f>IFERROR(VLOOKUP(B88, [2]thumbnail_list!$A:$B, 2, FALSE), "")</f>
        <v>https://iiif.dl.itc.u-tokyo.ac.jp/iiif/kunshujou/A00_6010/001/001_0014.tif/805,550,2607,2302/,300/0/default.jpg</v>
      </c>
      <c r="H88" s="4" t="s">
        <v>9</v>
      </c>
      <c r="I88" s="4" t="str">
        <f>VLOOKUP(H88, 地名!A:B, 2, FALSE)</f>
        <v>http://ja.dbpedia.org/resource/尾張国</v>
      </c>
      <c r="K88" s="4" t="str">
        <f>IFERROR(VLOOKUP(J88, 地名!A:B, 2, FALSE), "")</f>
        <v/>
      </c>
      <c r="L88" s="3" t="s">
        <v>2</v>
      </c>
      <c r="M88" s="4"/>
      <c r="N88" s="3" t="s">
        <v>3</v>
      </c>
      <c r="O88" s="4"/>
      <c r="P88" s="4" t="str">
        <f>IFERROR(VLOOKUP(N88, 形態!A:B, 2, FALSE), "")</f>
        <v>引札</v>
      </c>
      <c r="Q88" s="4" t="str">
        <f>IFERROR(VLOOKUP(O88, 形態!A:B, 2, FALSE), "")</f>
        <v/>
      </c>
      <c r="R88" s="4" t="str">
        <f t="shared" si="7"/>
        <v>引札</v>
      </c>
      <c r="S88" s="3">
        <v>7</v>
      </c>
      <c r="T88" s="4" t="str">
        <f>IFERROR(VLOOKUP(S88, 内容!A:B, 2, FALSE), "")</f>
        <v>諸営業</v>
      </c>
      <c r="U88" s="3">
        <v>18580099099</v>
      </c>
      <c r="V88" t="s">
        <v>182</v>
      </c>
      <c r="W88" s="10" t="s">
        <v>5370</v>
      </c>
      <c r="X88" s="4" t="s">
        <v>7807</v>
      </c>
      <c r="Y88" s="4" t="s">
        <v>9</v>
      </c>
      <c r="Z88" s="17" t="s">
        <v>7894</v>
      </c>
      <c r="AA88" s="4">
        <v>16</v>
      </c>
      <c r="AB88">
        <v>1</v>
      </c>
    </row>
    <row r="89" spans="1:28" ht="19.5" customHeight="1">
      <c r="A89" t="str">
        <f t="shared" si="4"/>
        <v>https://kunshujo.dl.itc.u-tokyo.ac.jp/data/data.json#86</v>
      </c>
      <c r="B89" s="4" t="s">
        <v>183</v>
      </c>
      <c r="C89" t="str">
        <f>IFERROR("https://kunshujo.dl.itc.u-tokyo.ac.jp/data/curation/"&amp;VLOOKUP(B89, [1]member!$A:$B, 1, FALSE)&amp;".json", "")</f>
        <v>https://kunshujo.dl.itc.u-tokyo.ac.jp/data/curation/16-A00-6010-1-86.json</v>
      </c>
      <c r="D89" s="4">
        <v>86</v>
      </c>
      <c r="E89" s="4" t="str">
        <f t="shared" si="6"/>
        <v>0086</v>
      </c>
      <c r="F89" s="4" t="str">
        <f t="shared" si="5"/>
        <v>1858</v>
      </c>
      <c r="G89" s="4" t="str">
        <f>IFERROR(VLOOKUP(B89, [2]thumbnail_list!$A:$B, 2, FALSE), "")</f>
        <v>https://iiif.dl.itc.u-tokyo.ac.jp/iiif/kunshujou/A00_6010/001/001_0014.tif/4431,3346,1481,910/,300/0/default.jpg</v>
      </c>
      <c r="H89" s="4" t="s">
        <v>6</v>
      </c>
      <c r="I89" s="4" t="str">
        <f>VLOOKUP(H89, 地名!A:B, 2, FALSE)</f>
        <v>http://ja.dbpedia.org/resource/江戸</v>
      </c>
      <c r="K89" s="4" t="str">
        <f>IFERROR(VLOOKUP(J89, 地名!A:B, 2, FALSE), "")</f>
        <v/>
      </c>
      <c r="L89" s="3" t="s">
        <v>2</v>
      </c>
      <c r="M89" s="4"/>
      <c r="N89" s="3" t="s">
        <v>3</v>
      </c>
      <c r="O89" s="4"/>
      <c r="P89" s="4" t="str">
        <f>IFERROR(VLOOKUP(N89, 形態!A:B, 2, FALSE), "")</f>
        <v>引札</v>
      </c>
      <c r="Q89" s="4" t="str">
        <f>IFERROR(VLOOKUP(O89, 形態!A:B, 2, FALSE), "")</f>
        <v/>
      </c>
      <c r="R89" s="4" t="str">
        <f t="shared" si="7"/>
        <v>引札</v>
      </c>
      <c r="S89" s="3">
        <v>3</v>
      </c>
      <c r="T89" s="4" t="str">
        <f>IFERROR(VLOOKUP(S89, 内容!A:B, 2, FALSE), "")</f>
        <v>病気・医療</v>
      </c>
      <c r="U89" s="3">
        <v>18580099099</v>
      </c>
      <c r="V89" t="s">
        <v>184</v>
      </c>
      <c r="W89" s="10" t="s">
        <v>5371</v>
      </c>
      <c r="X89" s="4" t="s">
        <v>7810</v>
      </c>
      <c r="Y89" s="4" t="s">
        <v>6</v>
      </c>
      <c r="Z89" s="17" t="s">
        <v>7894</v>
      </c>
      <c r="AA89" s="4">
        <v>16</v>
      </c>
      <c r="AB89">
        <v>1</v>
      </c>
    </row>
    <row r="90" spans="1:28" ht="19.5" customHeight="1">
      <c r="A90" t="str">
        <f t="shared" si="4"/>
        <v>https://kunshujo.dl.itc.u-tokyo.ac.jp/data/data.json#87</v>
      </c>
      <c r="B90" s="4" t="s">
        <v>185</v>
      </c>
      <c r="C90" t="str">
        <f>IFERROR("https://kunshujo.dl.itc.u-tokyo.ac.jp/data/curation/"&amp;VLOOKUP(B90, [1]member!$A:$B, 1, FALSE)&amp;".json", "")</f>
        <v>https://kunshujo.dl.itc.u-tokyo.ac.jp/data/curation/16-A00-6010-1-87.json</v>
      </c>
      <c r="D90" s="4">
        <v>87</v>
      </c>
      <c r="E90" s="4" t="str">
        <f t="shared" si="6"/>
        <v>0087</v>
      </c>
      <c r="F90" s="4" t="str">
        <f t="shared" si="5"/>
        <v>1858</v>
      </c>
      <c r="G90" s="4" t="str">
        <f>IFERROR(VLOOKUP(B90, [2]thumbnail_list!$A:$B, 2, FALSE), "")</f>
        <v>https://iiif.dl.itc.u-tokyo.ac.jp/iiif/kunshujou/A00_6010/001/001_0014.tif/3633,2679,584,700/,300/0/default.jpg</v>
      </c>
      <c r="H90" s="4" t="s">
        <v>20</v>
      </c>
      <c r="I90" s="4" t="str">
        <f>VLOOKUP(H90, 地名!A:B, 2, FALSE)</f>
        <v>http://ja.dbpedia.org/resource/美濃国</v>
      </c>
      <c r="K90" s="4" t="str">
        <f>IFERROR(VLOOKUP(J90, 地名!A:B, 2, FALSE), "")</f>
        <v/>
      </c>
      <c r="L90" s="3" t="s">
        <v>2</v>
      </c>
      <c r="M90" s="4"/>
      <c r="N90" s="3" t="s">
        <v>3</v>
      </c>
      <c r="O90" s="4"/>
      <c r="P90" s="4" t="str">
        <f>IFERROR(VLOOKUP(N90, 形態!A:B, 2, FALSE), "")</f>
        <v>引札</v>
      </c>
      <c r="Q90" s="4" t="str">
        <f>IFERROR(VLOOKUP(O90, 形態!A:B, 2, FALSE), "")</f>
        <v/>
      </c>
      <c r="R90" s="4" t="str">
        <f t="shared" si="7"/>
        <v>引札</v>
      </c>
      <c r="S90" s="3">
        <v>7</v>
      </c>
      <c r="T90" s="4" t="str">
        <f>IFERROR(VLOOKUP(S90, 内容!A:B, 2, FALSE), "")</f>
        <v>諸営業</v>
      </c>
      <c r="U90" s="3">
        <v>18580099099</v>
      </c>
      <c r="V90" t="s">
        <v>186</v>
      </c>
      <c r="W90" s="10" t="s">
        <v>5372</v>
      </c>
      <c r="X90" s="4" t="s">
        <v>7807</v>
      </c>
      <c r="Y90" s="4" t="s">
        <v>20</v>
      </c>
      <c r="Z90" s="17" t="s">
        <v>7894</v>
      </c>
      <c r="AA90" s="4">
        <v>16</v>
      </c>
      <c r="AB90">
        <v>1</v>
      </c>
    </row>
    <row r="91" spans="1:28" ht="19.5" customHeight="1">
      <c r="A91" t="str">
        <f t="shared" si="4"/>
        <v>https://kunshujo.dl.itc.u-tokyo.ac.jp/data/data.json#88</v>
      </c>
      <c r="B91" s="4" t="s">
        <v>187</v>
      </c>
      <c r="C91" t="str">
        <f>IFERROR("https://kunshujo.dl.itc.u-tokyo.ac.jp/data/curation/"&amp;VLOOKUP(B91, [1]member!$A:$B, 1, FALSE)&amp;".json", "")</f>
        <v>https://kunshujo.dl.itc.u-tokyo.ac.jp/data/curation/16-A00-6010-1-88.json</v>
      </c>
      <c r="D91" s="4">
        <v>88</v>
      </c>
      <c r="E91" s="4" t="str">
        <f t="shared" si="6"/>
        <v>0088</v>
      </c>
      <c r="F91" s="4" t="str">
        <f t="shared" si="5"/>
        <v>1858</v>
      </c>
      <c r="G91" s="4" t="str">
        <f>IFERROR(VLOOKUP(B91, [2]thumbnail_list!$A:$B, 2, FALSE), "")</f>
        <v>https://iiif.dl.itc.u-tokyo.ac.jp/iiif/kunshujou/A00_6010/001/001_0014.tif/3596,3382,699,917/,300/0/default.jpg</v>
      </c>
      <c r="H91" s="4" t="s">
        <v>9</v>
      </c>
      <c r="I91" s="4" t="str">
        <f>VLOOKUP(H91, 地名!A:B, 2, FALSE)</f>
        <v>http://ja.dbpedia.org/resource/尾張国</v>
      </c>
      <c r="K91" s="4" t="str">
        <f>IFERROR(VLOOKUP(J91, 地名!A:B, 2, FALSE), "")</f>
        <v/>
      </c>
      <c r="L91" s="3" t="s">
        <v>2</v>
      </c>
      <c r="M91" s="4"/>
      <c r="N91" s="3" t="s">
        <v>3</v>
      </c>
      <c r="O91" s="4"/>
      <c r="P91" s="4" t="str">
        <f>IFERROR(VLOOKUP(N91, 形態!A:B, 2, FALSE), "")</f>
        <v>引札</v>
      </c>
      <c r="Q91" s="4" t="str">
        <f>IFERROR(VLOOKUP(O91, 形態!A:B, 2, FALSE), "")</f>
        <v/>
      </c>
      <c r="R91" s="4" t="str">
        <f t="shared" si="7"/>
        <v>引札</v>
      </c>
      <c r="S91" s="3">
        <v>7</v>
      </c>
      <c r="T91" s="4" t="str">
        <f>IFERROR(VLOOKUP(S91, 内容!A:B, 2, FALSE), "")</f>
        <v>諸営業</v>
      </c>
      <c r="U91" s="3">
        <v>18580099099</v>
      </c>
      <c r="V91" t="s">
        <v>188</v>
      </c>
      <c r="W91" s="10" t="s">
        <v>5373</v>
      </c>
      <c r="X91" s="4" t="s">
        <v>7807</v>
      </c>
      <c r="Y91" s="4" t="s">
        <v>9</v>
      </c>
      <c r="Z91" s="17" t="s">
        <v>7894</v>
      </c>
      <c r="AA91" s="4">
        <v>16</v>
      </c>
      <c r="AB91">
        <v>1</v>
      </c>
    </row>
    <row r="92" spans="1:28" ht="19.5" customHeight="1">
      <c r="A92" t="str">
        <f t="shared" si="4"/>
        <v>https://kunshujo.dl.itc.u-tokyo.ac.jp/data/data.json#89</v>
      </c>
      <c r="B92" s="4" t="s">
        <v>189</v>
      </c>
      <c r="C92" t="str">
        <f>IFERROR("https://kunshujo.dl.itc.u-tokyo.ac.jp/data/curation/"&amp;VLOOKUP(B92, [1]member!$A:$B, 1, FALSE)&amp;".json", "")</f>
        <v>https://kunshujo.dl.itc.u-tokyo.ac.jp/data/curation/16-A00-6010-1-89.json</v>
      </c>
      <c r="D92" s="4">
        <v>89</v>
      </c>
      <c r="E92" s="4" t="str">
        <f t="shared" si="6"/>
        <v>0089</v>
      </c>
      <c r="F92" s="4" t="str">
        <f t="shared" si="5"/>
        <v>1858</v>
      </c>
      <c r="G92" s="4" t="str">
        <f>IFERROR(VLOOKUP(B92, [2]thumbnail_list!$A:$B, 2, FALSE), "")</f>
        <v>https://iiif.dl.itc.u-tokyo.ac.jp/iiif/kunshujou/A00_6010/001/001_0014.tif/2049,2872,1154,1433/,300/0/default.jpg</v>
      </c>
      <c r="H92" s="4" t="s">
        <v>9</v>
      </c>
      <c r="I92" s="4" t="str">
        <f>VLOOKUP(H92, 地名!A:B, 2, FALSE)</f>
        <v>http://ja.dbpedia.org/resource/尾張国</v>
      </c>
      <c r="K92" s="4" t="str">
        <f>IFERROR(VLOOKUP(J92, 地名!A:B, 2, FALSE), "")</f>
        <v/>
      </c>
      <c r="L92" s="3" t="s">
        <v>2</v>
      </c>
      <c r="M92" s="4"/>
      <c r="N92" s="3" t="s">
        <v>3</v>
      </c>
      <c r="O92" s="4"/>
      <c r="P92" s="4" t="str">
        <f>IFERROR(VLOOKUP(N92, 形態!A:B, 2, FALSE), "")</f>
        <v>引札</v>
      </c>
      <c r="Q92" s="4" t="str">
        <f>IFERROR(VLOOKUP(O92, 形態!A:B, 2, FALSE), "")</f>
        <v/>
      </c>
      <c r="R92" s="4" t="str">
        <f t="shared" si="7"/>
        <v>引札</v>
      </c>
      <c r="S92" s="3">
        <v>7</v>
      </c>
      <c r="T92" s="4" t="str">
        <f>IFERROR(VLOOKUP(S92, 内容!A:B, 2, FALSE), "")</f>
        <v>諸営業</v>
      </c>
      <c r="U92" s="3">
        <v>18580099099</v>
      </c>
      <c r="V92" t="s">
        <v>190</v>
      </c>
      <c r="W92" s="10" t="s">
        <v>5374</v>
      </c>
      <c r="X92" s="4" t="s">
        <v>7807</v>
      </c>
      <c r="Y92" s="4" t="s">
        <v>9</v>
      </c>
      <c r="Z92" s="17" t="s">
        <v>7894</v>
      </c>
      <c r="AA92" s="4">
        <v>16</v>
      </c>
      <c r="AB92">
        <v>1</v>
      </c>
    </row>
    <row r="93" spans="1:28" ht="19.5" customHeight="1">
      <c r="A93" t="str">
        <f t="shared" si="4"/>
        <v>https://kunshujo.dl.itc.u-tokyo.ac.jp/data/data.json#90</v>
      </c>
      <c r="B93" s="4" t="s">
        <v>191</v>
      </c>
      <c r="C93" t="str">
        <f>IFERROR("https://kunshujo.dl.itc.u-tokyo.ac.jp/data/curation/"&amp;VLOOKUP(B93, [1]member!$A:$B, 1, FALSE)&amp;".json", "")</f>
        <v>https://kunshujo.dl.itc.u-tokyo.ac.jp/data/curation/16-A00-6010-1-90.json</v>
      </c>
      <c r="D93" s="4">
        <v>90</v>
      </c>
      <c r="E93" s="4" t="str">
        <f t="shared" si="6"/>
        <v>0090</v>
      </c>
      <c r="F93" s="4" t="str">
        <f t="shared" si="5"/>
        <v>1858</v>
      </c>
      <c r="G93" s="4" t="str">
        <f>IFERROR(VLOOKUP(B93, [2]thumbnail_list!$A:$B, 2, FALSE), "")</f>
        <v>https://iiif.dl.itc.u-tokyo.ac.jp/iiif/kunshujou/A00_6010/001/001_0014.tif/923,2889,1019,1381/,300/0/default.jpg</v>
      </c>
      <c r="H93" s="4" t="s">
        <v>9</v>
      </c>
      <c r="I93" s="4" t="str">
        <f>VLOOKUP(H93, 地名!A:B, 2, FALSE)</f>
        <v>http://ja.dbpedia.org/resource/尾張国</v>
      </c>
      <c r="K93" s="4" t="str">
        <f>IFERROR(VLOOKUP(J93, 地名!A:B, 2, FALSE), "")</f>
        <v/>
      </c>
      <c r="L93" s="3" t="s">
        <v>2</v>
      </c>
      <c r="M93" s="4"/>
      <c r="N93" s="3" t="s">
        <v>3</v>
      </c>
      <c r="O93" s="4"/>
      <c r="P93" s="4" t="str">
        <f>IFERROR(VLOOKUP(N93, 形態!A:B, 2, FALSE), "")</f>
        <v>引札</v>
      </c>
      <c r="Q93" s="4" t="str">
        <f>IFERROR(VLOOKUP(O93, 形態!A:B, 2, FALSE), "")</f>
        <v/>
      </c>
      <c r="R93" s="4" t="str">
        <f t="shared" si="7"/>
        <v>引札</v>
      </c>
      <c r="S93" s="3">
        <v>7</v>
      </c>
      <c r="T93" s="4" t="str">
        <f>IFERROR(VLOOKUP(S93, 内容!A:B, 2, FALSE), "")</f>
        <v>諸営業</v>
      </c>
      <c r="U93" s="3">
        <v>18580099099</v>
      </c>
      <c r="V93" t="s">
        <v>192</v>
      </c>
      <c r="W93" s="10" t="s">
        <v>5375</v>
      </c>
      <c r="X93" s="4" t="s">
        <v>7807</v>
      </c>
      <c r="Y93" s="4" t="s">
        <v>9</v>
      </c>
      <c r="Z93" s="17" t="s">
        <v>7894</v>
      </c>
      <c r="AA93" s="4">
        <v>16</v>
      </c>
      <c r="AB93">
        <v>1</v>
      </c>
    </row>
    <row r="94" spans="1:28" ht="19.5" customHeight="1">
      <c r="A94" t="str">
        <f t="shared" si="4"/>
        <v>https://kunshujo.dl.itc.u-tokyo.ac.jp/data/data.json#91</v>
      </c>
      <c r="B94" s="4" t="s">
        <v>193</v>
      </c>
      <c r="C94" t="str">
        <f>IFERROR("https://kunshujo.dl.itc.u-tokyo.ac.jp/data/curation/"&amp;VLOOKUP(B94, [1]member!$A:$B, 1, FALSE)&amp;".json", "")</f>
        <v>https://kunshujo.dl.itc.u-tokyo.ac.jp/data/curation/16-A00-6010-1-91.json</v>
      </c>
      <c r="D94" s="4">
        <v>91</v>
      </c>
      <c r="E94" s="4" t="str">
        <f t="shared" si="6"/>
        <v>0091</v>
      </c>
      <c r="F94" s="4" t="str">
        <f t="shared" si="5"/>
        <v>1858</v>
      </c>
      <c r="G94" s="4" t="str">
        <f>IFERROR(VLOOKUP(B94, [2]thumbnail_list!$A:$B, 2, FALSE), "")</f>
        <v>https://iiif.dl.itc.u-tokyo.ac.jp/iiif/kunshujou/A00_6010/001/001_0015.tif/3385,388,1415,2671/,300/0/default.jpg</v>
      </c>
      <c r="H94" s="4" t="s">
        <v>9</v>
      </c>
      <c r="I94" s="4" t="str">
        <f>VLOOKUP(H94, 地名!A:B, 2, FALSE)</f>
        <v>http://ja.dbpedia.org/resource/尾張国</v>
      </c>
      <c r="K94" s="4" t="str">
        <f>IFERROR(VLOOKUP(J94, 地名!A:B, 2, FALSE), "")</f>
        <v/>
      </c>
      <c r="L94" s="3" t="s">
        <v>2</v>
      </c>
      <c r="M94" s="4"/>
      <c r="N94" s="3" t="s">
        <v>3</v>
      </c>
      <c r="O94" s="4"/>
      <c r="P94" s="4" t="str">
        <f>IFERROR(VLOOKUP(N94, 形態!A:B, 2, FALSE), "")</f>
        <v>引札</v>
      </c>
      <c r="Q94" s="4" t="str">
        <f>IFERROR(VLOOKUP(O94, 形態!A:B, 2, FALSE), "")</f>
        <v/>
      </c>
      <c r="R94" s="4" t="str">
        <f t="shared" si="7"/>
        <v>引札</v>
      </c>
      <c r="S94" s="3">
        <v>7</v>
      </c>
      <c r="T94" s="4" t="str">
        <f>IFERROR(VLOOKUP(S94, 内容!A:B, 2, FALSE), "")</f>
        <v>諸営業</v>
      </c>
      <c r="U94" s="3">
        <v>18580099099</v>
      </c>
      <c r="V94" t="s">
        <v>194</v>
      </c>
      <c r="W94" s="10" t="s">
        <v>5376</v>
      </c>
      <c r="X94" s="4" t="s">
        <v>7807</v>
      </c>
      <c r="Y94" s="4" t="s">
        <v>9</v>
      </c>
      <c r="Z94" s="17" t="s">
        <v>7894</v>
      </c>
      <c r="AA94" s="4">
        <v>16</v>
      </c>
      <c r="AB94">
        <v>1</v>
      </c>
    </row>
    <row r="95" spans="1:28" ht="19.5" customHeight="1">
      <c r="A95" t="str">
        <f t="shared" si="4"/>
        <v>https://kunshujo.dl.itc.u-tokyo.ac.jp/data/data.json#92</v>
      </c>
      <c r="B95" s="4" t="s">
        <v>195</v>
      </c>
      <c r="C95" t="str">
        <f>IFERROR("https://kunshujo.dl.itc.u-tokyo.ac.jp/data/curation/"&amp;VLOOKUP(B95, [1]member!$A:$B, 1, FALSE)&amp;".json", "")</f>
        <v>https://kunshujo.dl.itc.u-tokyo.ac.jp/data/curation/16-A00-6010-1-92.json</v>
      </c>
      <c r="D95" s="4">
        <v>92</v>
      </c>
      <c r="E95" s="4" t="str">
        <f t="shared" si="6"/>
        <v>0092</v>
      </c>
      <c r="F95" s="4" t="str">
        <f t="shared" si="5"/>
        <v>1859</v>
      </c>
      <c r="G95" s="4" t="str">
        <f>IFERROR(VLOOKUP(B95, [2]thumbnail_list!$A:$B, 2, FALSE), "")</f>
        <v>https://iiif.dl.itc.u-tokyo.ac.jp/iiif/kunshujou/A00_6010/001/001_0015.tif/892,511,2419,2833/,300/0/default.jpg</v>
      </c>
      <c r="H95" s="4" t="s">
        <v>9</v>
      </c>
      <c r="I95" s="4" t="str">
        <f>VLOOKUP(H95, 地名!A:B, 2, FALSE)</f>
        <v>http://ja.dbpedia.org/resource/尾張国</v>
      </c>
      <c r="K95" s="4" t="str">
        <f>IFERROR(VLOOKUP(J95, 地名!A:B, 2, FALSE), "")</f>
        <v/>
      </c>
      <c r="L95" s="3" t="s">
        <v>2</v>
      </c>
      <c r="M95" s="4"/>
      <c r="N95" s="3" t="s">
        <v>3</v>
      </c>
      <c r="O95" s="4"/>
      <c r="P95" s="4" t="str">
        <f>IFERROR(VLOOKUP(N95, 形態!A:B, 2, FALSE), "")</f>
        <v>引札</v>
      </c>
      <c r="Q95" s="4" t="str">
        <f>IFERROR(VLOOKUP(O95, 形態!A:B, 2, FALSE), "")</f>
        <v/>
      </c>
      <c r="R95" s="4" t="str">
        <f t="shared" si="7"/>
        <v>引札</v>
      </c>
      <c r="S95" s="3">
        <v>7</v>
      </c>
      <c r="T95" s="4" t="str">
        <f>IFERROR(VLOOKUP(S95, 内容!A:B, 2, FALSE), "")</f>
        <v>諸営業</v>
      </c>
      <c r="U95" s="3">
        <v>18590001099</v>
      </c>
      <c r="V95" t="s">
        <v>196</v>
      </c>
      <c r="W95" s="10" t="s">
        <v>5377</v>
      </c>
      <c r="X95" s="4" t="s">
        <v>7807</v>
      </c>
      <c r="Y95" s="4" t="s">
        <v>9</v>
      </c>
      <c r="Z95" s="17" t="s">
        <v>7896</v>
      </c>
      <c r="AA95" s="4">
        <v>16</v>
      </c>
      <c r="AB95">
        <v>1</v>
      </c>
    </row>
    <row r="96" spans="1:28" ht="19.5" customHeight="1">
      <c r="A96" t="str">
        <f t="shared" si="4"/>
        <v>https://kunshujo.dl.itc.u-tokyo.ac.jp/data/data.json#93</v>
      </c>
      <c r="B96" s="4" t="s">
        <v>197</v>
      </c>
      <c r="C96" t="str">
        <f>IFERROR("https://kunshujo.dl.itc.u-tokyo.ac.jp/data/curation/"&amp;VLOOKUP(B96, [1]member!$A:$B, 1, FALSE)&amp;".json", "")</f>
        <v>https://kunshujo.dl.itc.u-tokyo.ac.jp/data/curation/16-A00-6010-1-93.json</v>
      </c>
      <c r="D96" s="4">
        <v>93</v>
      </c>
      <c r="E96" s="4" t="str">
        <f t="shared" si="6"/>
        <v>0093</v>
      </c>
      <c r="F96" s="4" t="str">
        <f t="shared" si="5"/>
        <v>1858</v>
      </c>
      <c r="G96" s="4" t="str">
        <f>IFERROR(VLOOKUP(B96, [2]thumbnail_list!$A:$B, 2, FALSE), "")</f>
        <v>https://iiif.dl.itc.u-tokyo.ac.jp/iiif/kunshujou/A00_6010/001/001_0015.tif/4815,3007,1066,1090/,300/0/default.jpg</v>
      </c>
      <c r="H96" s="4" t="s">
        <v>87</v>
      </c>
      <c r="I96" s="4" t="str">
        <f>VLOOKUP(H96, 地名!A:B, 2, FALSE)</f>
        <v>http://ja.dbpedia.org/resource/大阪</v>
      </c>
      <c r="K96" s="4" t="str">
        <f>IFERROR(VLOOKUP(J96, 地名!A:B, 2, FALSE), "")</f>
        <v/>
      </c>
      <c r="L96" s="3" t="s">
        <v>2</v>
      </c>
      <c r="M96" s="4"/>
      <c r="N96" s="3" t="s">
        <v>3</v>
      </c>
      <c r="O96" s="4"/>
      <c r="P96" s="4" t="str">
        <f>IFERROR(VLOOKUP(N96, 形態!A:B, 2, FALSE), "")</f>
        <v>引札</v>
      </c>
      <c r="Q96" s="4" t="str">
        <f>IFERROR(VLOOKUP(O96, 形態!A:B, 2, FALSE), "")</f>
        <v/>
      </c>
      <c r="R96" s="4" t="str">
        <f t="shared" si="7"/>
        <v>引札</v>
      </c>
      <c r="S96" s="3">
        <v>3</v>
      </c>
      <c r="T96" s="4" t="str">
        <f>IFERROR(VLOOKUP(S96, 内容!A:B, 2, FALSE), "")</f>
        <v>病気・医療</v>
      </c>
      <c r="U96" s="3">
        <v>18580099099</v>
      </c>
      <c r="V96" t="s">
        <v>198</v>
      </c>
      <c r="W96" s="10" t="s">
        <v>5378</v>
      </c>
      <c r="X96" s="4" t="s">
        <v>7807</v>
      </c>
      <c r="Y96" s="4" t="s">
        <v>87</v>
      </c>
      <c r="Z96" s="17" t="s">
        <v>7894</v>
      </c>
      <c r="AA96" s="4">
        <v>16</v>
      </c>
      <c r="AB96">
        <v>1</v>
      </c>
    </row>
    <row r="97" spans="1:28" ht="19.5" customHeight="1">
      <c r="A97" t="str">
        <f t="shared" si="4"/>
        <v>https://kunshujo.dl.itc.u-tokyo.ac.jp/data/data.json#94</v>
      </c>
      <c r="B97" s="4" t="s">
        <v>199</v>
      </c>
      <c r="C97" t="str">
        <f>IFERROR("https://kunshujo.dl.itc.u-tokyo.ac.jp/data/curation/"&amp;VLOOKUP(B97, [1]member!$A:$B, 1, FALSE)&amp;".json", "")</f>
        <v>https://kunshujo.dl.itc.u-tokyo.ac.jp/data/curation/16-A00-6010-1-94.json</v>
      </c>
      <c r="D97" s="4">
        <v>94</v>
      </c>
      <c r="E97" s="4" t="str">
        <f t="shared" si="6"/>
        <v>0094</v>
      </c>
      <c r="F97" s="4" t="str">
        <f t="shared" si="5"/>
        <v>1858</v>
      </c>
      <c r="G97" s="4" t="str">
        <f>IFERROR(VLOOKUP(B97, [2]thumbnail_list!$A:$B, 2, FALSE), "")</f>
        <v>https://iiif.dl.itc.u-tokyo.ac.jp/iiif/kunshujou/A00_6010/001/001_0015.tif/3968,3137,796,1028/,300/0/default.jpg</v>
      </c>
      <c r="H97" s="4" t="s">
        <v>15</v>
      </c>
      <c r="I97" s="4" t="str">
        <f>VLOOKUP(H97, 地名!A:B, 2, FALSE)</f>
        <v>http://ja.dbpedia.org/resource/伊勢国</v>
      </c>
      <c r="K97" s="4" t="str">
        <f>IFERROR(VLOOKUP(J97, 地名!A:B, 2, FALSE), "")</f>
        <v/>
      </c>
      <c r="L97" s="3" t="s">
        <v>2</v>
      </c>
      <c r="M97" s="4"/>
      <c r="N97" s="3" t="s">
        <v>3</v>
      </c>
      <c r="O97" s="4"/>
      <c r="P97" s="4" t="str">
        <f>IFERROR(VLOOKUP(N97, 形態!A:B, 2, FALSE), "")</f>
        <v>引札</v>
      </c>
      <c r="Q97" s="4" t="str">
        <f>IFERROR(VLOOKUP(O97, 形態!A:B, 2, FALSE), "")</f>
        <v/>
      </c>
      <c r="R97" s="4" t="str">
        <f t="shared" si="7"/>
        <v>引札</v>
      </c>
      <c r="S97" s="3">
        <v>7</v>
      </c>
      <c r="T97" s="4" t="str">
        <f>IFERROR(VLOOKUP(S97, 内容!A:B, 2, FALSE), "")</f>
        <v>諸営業</v>
      </c>
      <c r="U97" s="3">
        <v>18580099099</v>
      </c>
      <c r="V97" t="s">
        <v>200</v>
      </c>
      <c r="W97" s="10" t="s">
        <v>5379</v>
      </c>
      <c r="X97" s="4" t="s">
        <v>7807</v>
      </c>
      <c r="Y97" s="4" t="s">
        <v>15</v>
      </c>
      <c r="Z97" s="17" t="s">
        <v>7894</v>
      </c>
      <c r="AA97" s="4">
        <v>16</v>
      </c>
      <c r="AB97">
        <v>1</v>
      </c>
    </row>
    <row r="98" spans="1:28" ht="19.5" customHeight="1">
      <c r="A98" t="str">
        <f t="shared" si="4"/>
        <v>https://kunshujo.dl.itc.u-tokyo.ac.jp/data/data.json#95</v>
      </c>
      <c r="B98" s="4" t="s">
        <v>201</v>
      </c>
      <c r="C98" t="str">
        <f>IFERROR("https://kunshujo.dl.itc.u-tokyo.ac.jp/data/curation/"&amp;VLOOKUP(B98, [1]member!$A:$B, 1, FALSE)&amp;".json", "")</f>
        <v>https://kunshujo.dl.itc.u-tokyo.ac.jp/data/curation/16-A00-6010-1-95.json</v>
      </c>
      <c r="D98" s="4">
        <v>95</v>
      </c>
      <c r="E98" s="4" t="str">
        <f t="shared" si="6"/>
        <v>0095</v>
      </c>
      <c r="F98" s="4" t="str">
        <f t="shared" si="5"/>
        <v>1858</v>
      </c>
      <c r="G98" s="4" t="str">
        <f>IFERROR(VLOOKUP(B98, [2]thumbnail_list!$A:$B, 2, FALSE), "")</f>
        <v>https://iiif.dl.itc.u-tokyo.ac.jp/iiif/kunshujou/A00_6010/001/001_0015.tif/3399,3104,575,1129/,300/0/default.jpg</v>
      </c>
      <c r="H98" s="4" t="s">
        <v>9</v>
      </c>
      <c r="I98" s="4" t="str">
        <f>VLOOKUP(H98, 地名!A:B, 2, FALSE)</f>
        <v>http://ja.dbpedia.org/resource/尾張国</v>
      </c>
      <c r="K98" s="4" t="str">
        <f>IFERROR(VLOOKUP(J98, 地名!A:B, 2, FALSE), "")</f>
        <v/>
      </c>
      <c r="L98" s="3" t="s">
        <v>2</v>
      </c>
      <c r="M98" s="4"/>
      <c r="N98" s="3" t="s">
        <v>3</v>
      </c>
      <c r="O98" s="4"/>
      <c r="P98" s="4" t="str">
        <f>IFERROR(VLOOKUP(N98, 形態!A:B, 2, FALSE), "")</f>
        <v>引札</v>
      </c>
      <c r="Q98" s="4" t="str">
        <f>IFERROR(VLOOKUP(O98, 形態!A:B, 2, FALSE), "")</f>
        <v/>
      </c>
      <c r="R98" s="4" t="str">
        <f t="shared" si="7"/>
        <v>引札</v>
      </c>
      <c r="S98" s="3">
        <v>7</v>
      </c>
      <c r="T98" s="4" t="str">
        <f>IFERROR(VLOOKUP(S98, 内容!A:B, 2, FALSE), "")</f>
        <v>諸営業</v>
      </c>
      <c r="U98" s="3">
        <v>18580099099</v>
      </c>
      <c r="V98" t="s">
        <v>202</v>
      </c>
      <c r="W98" s="10" t="s">
        <v>5380</v>
      </c>
      <c r="X98" s="4" t="s">
        <v>7807</v>
      </c>
      <c r="Y98" s="4" t="s">
        <v>9</v>
      </c>
      <c r="Z98" s="17" t="s">
        <v>7894</v>
      </c>
      <c r="AA98" s="4">
        <v>16</v>
      </c>
      <c r="AB98">
        <v>1</v>
      </c>
    </row>
    <row r="99" spans="1:28" ht="19.5" customHeight="1">
      <c r="A99" t="str">
        <f t="shared" si="4"/>
        <v>https://kunshujo.dl.itc.u-tokyo.ac.jp/data/data.json#96</v>
      </c>
      <c r="B99" s="4" t="s">
        <v>203</v>
      </c>
      <c r="C99" t="str">
        <f>IFERROR("https://kunshujo.dl.itc.u-tokyo.ac.jp/data/curation/"&amp;VLOOKUP(B99, [1]member!$A:$B, 1, FALSE)&amp;".json", "")</f>
        <v>https://kunshujo.dl.itc.u-tokyo.ac.jp/data/curation/16-A00-6010-1-96.json</v>
      </c>
      <c r="D99" s="4">
        <v>96</v>
      </c>
      <c r="E99" s="4" t="str">
        <f t="shared" si="6"/>
        <v>0096</v>
      </c>
      <c r="F99" s="4" t="str">
        <f t="shared" si="5"/>
        <v>1858</v>
      </c>
      <c r="G99" s="4" t="str">
        <f>IFERROR(VLOOKUP(B99, [2]thumbnail_list!$A:$B, 2, FALSE), "")</f>
        <v>https://iiif.dl.itc.u-tokyo.ac.jp/iiif/kunshujou/A00_6010/001/001_0015.tif/2893,3460,485,724/,300/0/default.jpg</v>
      </c>
      <c r="H99" s="4" t="s">
        <v>9</v>
      </c>
      <c r="I99" s="4" t="str">
        <f>VLOOKUP(H99, 地名!A:B, 2, FALSE)</f>
        <v>http://ja.dbpedia.org/resource/尾張国</v>
      </c>
      <c r="K99" s="4" t="str">
        <f>IFERROR(VLOOKUP(J99, 地名!A:B, 2, FALSE), "")</f>
        <v/>
      </c>
      <c r="L99" s="3" t="s">
        <v>2</v>
      </c>
      <c r="M99" s="4"/>
      <c r="N99" s="3" t="s">
        <v>3</v>
      </c>
      <c r="O99" s="4"/>
      <c r="P99" s="4" t="str">
        <f>IFERROR(VLOOKUP(N99, 形態!A:B, 2, FALSE), "")</f>
        <v>引札</v>
      </c>
      <c r="Q99" s="4" t="str">
        <f>IFERROR(VLOOKUP(O99, 形態!A:B, 2, FALSE), "")</f>
        <v/>
      </c>
      <c r="R99" s="4" t="str">
        <f t="shared" si="7"/>
        <v>引札</v>
      </c>
      <c r="S99" s="3">
        <v>7</v>
      </c>
      <c r="T99" s="4" t="str">
        <f>IFERROR(VLOOKUP(S99, 内容!A:B, 2, FALSE), "")</f>
        <v>諸営業</v>
      </c>
      <c r="U99" s="3">
        <v>18580099099</v>
      </c>
      <c r="V99" t="s">
        <v>204</v>
      </c>
      <c r="W99" s="10" t="s">
        <v>5381</v>
      </c>
      <c r="X99" s="4" t="s">
        <v>7807</v>
      </c>
      <c r="Y99" s="4" t="s">
        <v>9</v>
      </c>
      <c r="Z99" s="17" t="s">
        <v>7894</v>
      </c>
      <c r="AA99" s="4">
        <v>16</v>
      </c>
      <c r="AB99">
        <v>1</v>
      </c>
    </row>
    <row r="100" spans="1:28" ht="19.5" customHeight="1">
      <c r="A100" t="str">
        <f t="shared" si="4"/>
        <v>https://kunshujo.dl.itc.u-tokyo.ac.jp/data/data.json#97</v>
      </c>
      <c r="B100" s="4" t="s">
        <v>205</v>
      </c>
      <c r="C100" t="str">
        <f>IFERROR("https://kunshujo.dl.itc.u-tokyo.ac.jp/data/curation/"&amp;VLOOKUP(B100, [1]member!$A:$B, 1, FALSE)&amp;".json", "")</f>
        <v>https://kunshujo.dl.itc.u-tokyo.ac.jp/data/curation/16-A00-6010-1-97.json</v>
      </c>
      <c r="D100" s="4">
        <v>97</v>
      </c>
      <c r="E100" s="4" t="str">
        <f t="shared" si="6"/>
        <v>0097</v>
      </c>
      <c r="F100" s="4" t="str">
        <f t="shared" si="5"/>
        <v>1858</v>
      </c>
      <c r="G100" s="4" t="str">
        <f>IFERROR(VLOOKUP(B100, [2]thumbnail_list!$A:$B, 2, FALSE), "")</f>
        <v>https://iiif.dl.itc.u-tokyo.ac.jp/iiif/kunshujou/A00_6010/001/001_0015.tif/2420,3469,469,764/,300/0/default.jpg</v>
      </c>
      <c r="H100" s="4" t="s">
        <v>9</v>
      </c>
      <c r="I100" s="4" t="str">
        <f>VLOOKUP(H100, 地名!A:B, 2, FALSE)</f>
        <v>http://ja.dbpedia.org/resource/尾張国</v>
      </c>
      <c r="K100" s="4" t="str">
        <f>IFERROR(VLOOKUP(J100, 地名!A:B, 2, FALSE), "")</f>
        <v/>
      </c>
      <c r="L100" s="3"/>
      <c r="M100" s="4"/>
      <c r="N100" s="3"/>
      <c r="O100" s="4"/>
      <c r="P100" s="4" t="str">
        <f>IFERROR(VLOOKUP(N100, 形態!A:B, 2, FALSE), "")</f>
        <v/>
      </c>
      <c r="Q100" s="4" t="str">
        <f>IFERROR(VLOOKUP(O100, 形態!A:B, 2, FALSE), "")</f>
        <v/>
      </c>
      <c r="R100" s="4" t="str">
        <f t="shared" si="7"/>
        <v/>
      </c>
      <c r="S100" s="3">
        <v>10</v>
      </c>
      <c r="T100" s="4" t="str">
        <f>IFERROR(VLOOKUP(S100, 内容!A:B, 2, FALSE), "")</f>
        <v>文芸・芸能・スポーツ・教育・出版・教化</v>
      </c>
      <c r="U100" s="3">
        <v>18580099099</v>
      </c>
      <c r="V100" t="s">
        <v>206</v>
      </c>
      <c r="W100" s="10" t="s">
        <v>5382</v>
      </c>
      <c r="X100" s="4" t="s">
        <v>7807</v>
      </c>
      <c r="Y100" s="4" t="s">
        <v>9</v>
      </c>
      <c r="Z100" s="17" t="s">
        <v>7894</v>
      </c>
      <c r="AA100" s="4">
        <v>16</v>
      </c>
      <c r="AB100">
        <v>1</v>
      </c>
    </row>
    <row r="101" spans="1:28" ht="19.5" customHeight="1">
      <c r="A101" t="str">
        <f t="shared" si="4"/>
        <v>https://kunshujo.dl.itc.u-tokyo.ac.jp/data/data.json#98</v>
      </c>
      <c r="B101" s="4" t="s">
        <v>207</v>
      </c>
      <c r="C101" t="str">
        <f>IFERROR("https://kunshujo.dl.itc.u-tokyo.ac.jp/data/curation/"&amp;VLOOKUP(B101, [1]member!$A:$B, 1, FALSE)&amp;".json", "")</f>
        <v>https://kunshujo.dl.itc.u-tokyo.ac.jp/data/curation/16-A00-6010-1-98.json</v>
      </c>
      <c r="D101" s="4">
        <v>98</v>
      </c>
      <c r="E101" s="4" t="str">
        <f t="shared" si="6"/>
        <v>0098</v>
      </c>
      <c r="F101" s="4" t="str">
        <f t="shared" si="5"/>
        <v>1858</v>
      </c>
      <c r="G101" s="4" t="str">
        <f>IFERROR(VLOOKUP(B101, [2]thumbnail_list!$A:$B, 2, FALSE), "")</f>
        <v>https://iiif.dl.itc.u-tokyo.ac.jp/iiif/kunshujou/A00_6010/001/001_0015.tif/1735,3380,689,903/,300/0/default.jpg</v>
      </c>
      <c r="H101" s="4" t="s">
        <v>151</v>
      </c>
      <c r="I101" s="4" t="str">
        <f>VLOOKUP(H101, 地名!A:B, 2, FALSE)</f>
        <v>http://ja.dbpedia.org/resource/京都</v>
      </c>
      <c r="K101" s="4" t="str">
        <f>IFERROR(VLOOKUP(J101, 地名!A:B, 2, FALSE), "")</f>
        <v/>
      </c>
      <c r="L101" s="3" t="s">
        <v>2</v>
      </c>
      <c r="M101" s="4"/>
      <c r="N101" s="3" t="s">
        <v>3</v>
      </c>
      <c r="O101" s="4"/>
      <c r="P101" s="4" t="str">
        <f>IFERROR(VLOOKUP(N101, 形態!A:B, 2, FALSE), "")</f>
        <v>引札</v>
      </c>
      <c r="Q101" s="4" t="str">
        <f>IFERROR(VLOOKUP(O101, 形態!A:B, 2, FALSE), "")</f>
        <v/>
      </c>
      <c r="R101" s="4" t="str">
        <f t="shared" si="7"/>
        <v>引札</v>
      </c>
      <c r="S101" s="3">
        <v>7</v>
      </c>
      <c r="T101" s="4" t="str">
        <f>IFERROR(VLOOKUP(S101, 内容!A:B, 2, FALSE), "")</f>
        <v>諸営業</v>
      </c>
      <c r="U101" s="3">
        <v>18580099099</v>
      </c>
      <c r="V101" t="s">
        <v>208</v>
      </c>
      <c r="W101" s="10" t="s">
        <v>5383</v>
      </c>
      <c r="X101" s="4" t="s">
        <v>7807</v>
      </c>
      <c r="Y101" s="4" t="s">
        <v>151</v>
      </c>
      <c r="Z101" s="17" t="s">
        <v>7894</v>
      </c>
      <c r="AA101" s="4">
        <v>16</v>
      </c>
      <c r="AB101">
        <v>1</v>
      </c>
    </row>
    <row r="102" spans="1:28" ht="19.5" customHeight="1">
      <c r="A102" t="str">
        <f t="shared" si="4"/>
        <v>https://kunshujo.dl.itc.u-tokyo.ac.jp/data/data.json#99</v>
      </c>
      <c r="B102" s="4" t="s">
        <v>209</v>
      </c>
      <c r="C102" t="str">
        <f>IFERROR("https://kunshujo.dl.itc.u-tokyo.ac.jp/data/curation/"&amp;VLOOKUP(B102, [1]member!$A:$B, 1, FALSE)&amp;".json", "")</f>
        <v>https://kunshujo.dl.itc.u-tokyo.ac.jp/data/curation/16-A00-6010-1-99.json</v>
      </c>
      <c r="D102" s="4">
        <v>99</v>
      </c>
      <c r="E102" s="4" t="str">
        <f t="shared" si="6"/>
        <v>0099</v>
      </c>
      <c r="F102" s="4" t="str">
        <f t="shared" si="5"/>
        <v>1858</v>
      </c>
      <c r="G102" s="4" t="str">
        <f>IFERROR(VLOOKUP(B102, [2]thumbnail_list!$A:$B, 2, FALSE), "")</f>
        <v>https://iiif.dl.itc.u-tokyo.ac.jp/iiif/kunshujou/A00_6010/001/001_0015.tif/1356,3516,386,643/,300/0/default.jpg</v>
      </c>
      <c r="H102" s="4" t="s">
        <v>9</v>
      </c>
      <c r="I102" s="4" t="str">
        <f>VLOOKUP(H102, 地名!A:B, 2, FALSE)</f>
        <v>http://ja.dbpedia.org/resource/尾張国</v>
      </c>
      <c r="K102" s="4" t="str">
        <f>IFERROR(VLOOKUP(J102, 地名!A:B, 2, FALSE), "")</f>
        <v/>
      </c>
      <c r="L102" s="3" t="s">
        <v>2</v>
      </c>
      <c r="M102" s="4"/>
      <c r="N102" s="3" t="s">
        <v>3</v>
      </c>
      <c r="O102" s="4"/>
      <c r="P102" s="4" t="str">
        <f>IFERROR(VLOOKUP(N102, 形態!A:B, 2, FALSE), "")</f>
        <v>引札</v>
      </c>
      <c r="Q102" s="4" t="str">
        <f>IFERROR(VLOOKUP(O102, 形態!A:B, 2, FALSE), "")</f>
        <v/>
      </c>
      <c r="R102" s="4" t="str">
        <f t="shared" si="7"/>
        <v>引札</v>
      </c>
      <c r="S102" s="3">
        <v>7</v>
      </c>
      <c r="T102" s="4" t="str">
        <f>IFERROR(VLOOKUP(S102, 内容!A:B, 2, FALSE), "")</f>
        <v>諸営業</v>
      </c>
      <c r="U102" s="3">
        <v>18580099099</v>
      </c>
      <c r="V102" t="s">
        <v>210</v>
      </c>
      <c r="W102" s="10" t="s">
        <v>5384</v>
      </c>
      <c r="X102" s="4" t="s">
        <v>7807</v>
      </c>
      <c r="Y102" s="4" t="s">
        <v>9</v>
      </c>
      <c r="Z102" s="17" t="s">
        <v>7894</v>
      </c>
      <c r="AA102" s="4">
        <v>16</v>
      </c>
      <c r="AB102">
        <v>1</v>
      </c>
    </row>
    <row r="103" spans="1:28" ht="19.5" customHeight="1">
      <c r="A103" t="str">
        <f t="shared" si="4"/>
        <v>https://kunshujo.dl.itc.u-tokyo.ac.jp/data/data.json#100</v>
      </c>
      <c r="B103" s="4" t="s">
        <v>212</v>
      </c>
      <c r="C103" t="str">
        <f>IFERROR("https://kunshujo.dl.itc.u-tokyo.ac.jp/data/curation/"&amp;VLOOKUP(B103, [1]member!$A:$B, 1, FALSE)&amp;".json", "")</f>
        <v>https://kunshujo.dl.itc.u-tokyo.ac.jp/data/curation/16-A00-6010-1-100.json</v>
      </c>
      <c r="D103" s="4">
        <v>100</v>
      </c>
      <c r="E103" s="4" t="str">
        <f t="shared" si="6"/>
        <v>0100</v>
      </c>
      <c r="F103" s="4" t="str">
        <f t="shared" si="5"/>
        <v>1858</v>
      </c>
      <c r="G103" s="4" t="str">
        <f>IFERROR(VLOOKUP(B103, [2]thumbnail_list!$A:$B, 2, FALSE), "")</f>
        <v>https://iiif.dl.itc.u-tokyo.ac.jp/iiif/kunshujou/A00_6010/001/001_0015.tif/858,3477,499,628/,300/0/default.jpg</v>
      </c>
      <c r="H103" s="4" t="s">
        <v>211</v>
      </c>
      <c r="I103" s="4" t="str">
        <f>VLOOKUP(H103, 地名!A:B, 2, FALSE)</f>
        <v>http://ja.dbpedia.org/resource/三河国</v>
      </c>
      <c r="K103" s="4" t="str">
        <f>IFERROR(VLOOKUP(J103, 地名!A:B, 2, FALSE), "")</f>
        <v/>
      </c>
      <c r="L103" s="3" t="s">
        <v>2</v>
      </c>
      <c r="M103" s="4"/>
      <c r="N103" s="3" t="s">
        <v>3</v>
      </c>
      <c r="O103" s="4"/>
      <c r="P103" s="4" t="str">
        <f>IFERROR(VLOOKUP(N103, 形態!A:B, 2, FALSE), "")</f>
        <v>引札</v>
      </c>
      <c r="Q103" s="4" t="str">
        <f>IFERROR(VLOOKUP(O103, 形態!A:B, 2, FALSE), "")</f>
        <v/>
      </c>
      <c r="R103" s="4" t="str">
        <f t="shared" si="7"/>
        <v>引札</v>
      </c>
      <c r="S103" s="3">
        <v>7</v>
      </c>
      <c r="T103" s="4" t="str">
        <f>IFERROR(VLOOKUP(S103, 内容!A:B, 2, FALSE), "")</f>
        <v>諸営業</v>
      </c>
      <c r="U103" s="3">
        <v>18580099099</v>
      </c>
      <c r="V103" t="s">
        <v>213</v>
      </c>
      <c r="W103" s="10" t="s">
        <v>5385</v>
      </c>
      <c r="X103" s="4" t="s">
        <v>7807</v>
      </c>
      <c r="Y103" s="4" t="s">
        <v>211</v>
      </c>
      <c r="Z103" s="17" t="s">
        <v>7894</v>
      </c>
      <c r="AA103" s="4">
        <v>16</v>
      </c>
      <c r="AB103">
        <v>1</v>
      </c>
    </row>
    <row r="104" spans="1:28" ht="19.5" customHeight="1">
      <c r="A104" t="str">
        <f t="shared" si="4"/>
        <v>https://kunshujo.dl.itc.u-tokyo.ac.jp/data/data.json#101</v>
      </c>
      <c r="B104" s="4" t="s">
        <v>214</v>
      </c>
      <c r="C104" t="str">
        <f>IFERROR("https://kunshujo.dl.itc.u-tokyo.ac.jp/data/curation/"&amp;VLOOKUP(B104, [1]member!$A:$B, 1, FALSE)&amp;".json", "")</f>
        <v>https://kunshujo.dl.itc.u-tokyo.ac.jp/data/curation/16-A00-6010-1-101.json</v>
      </c>
      <c r="D104" s="4">
        <v>101</v>
      </c>
      <c r="E104" s="4" t="str">
        <f t="shared" si="6"/>
        <v>0101</v>
      </c>
      <c r="F104" s="4" t="str">
        <f t="shared" si="5"/>
        <v>1859</v>
      </c>
      <c r="G104" s="4" t="str">
        <f>IFERROR(VLOOKUP(B104, [2]thumbnail_list!$A:$B, 2, FALSE), "")</f>
        <v>https://iiif.dl.itc.u-tokyo.ac.jp/iiif/kunshujou/A00_6010/001/001_0016.tif/1923,492,4095,2795/,300/0/default.jpg</v>
      </c>
      <c r="H104" s="4" t="s">
        <v>9</v>
      </c>
      <c r="I104" s="4" t="str">
        <f>VLOOKUP(H104, 地名!A:B, 2, FALSE)</f>
        <v>http://ja.dbpedia.org/resource/尾張国</v>
      </c>
      <c r="K104" s="4" t="str">
        <f>IFERROR(VLOOKUP(J104, 地名!A:B, 2, FALSE), "")</f>
        <v/>
      </c>
      <c r="L104" s="3" t="s">
        <v>2</v>
      </c>
      <c r="M104" s="4"/>
      <c r="N104" s="3" t="s">
        <v>3</v>
      </c>
      <c r="O104" s="4"/>
      <c r="P104" s="4" t="str">
        <f>IFERROR(VLOOKUP(N104, 形態!A:B, 2, FALSE), "")</f>
        <v>引札</v>
      </c>
      <c r="Q104" s="4" t="str">
        <f>IFERROR(VLOOKUP(O104, 形態!A:B, 2, FALSE), "")</f>
        <v/>
      </c>
      <c r="R104" s="4" t="str">
        <f t="shared" si="7"/>
        <v>引札</v>
      </c>
      <c r="S104" s="3">
        <v>7</v>
      </c>
      <c r="T104" s="4" t="str">
        <f>IFERROR(VLOOKUP(S104, 内容!A:B, 2, FALSE), "")</f>
        <v>諸営業</v>
      </c>
      <c r="U104" s="3">
        <v>18590004006</v>
      </c>
      <c r="V104" t="s">
        <v>215</v>
      </c>
      <c r="W104" s="10" t="s">
        <v>5386</v>
      </c>
      <c r="X104" s="4" t="s">
        <v>7807</v>
      </c>
      <c r="Y104" s="4" t="s">
        <v>9</v>
      </c>
      <c r="Z104" s="17" t="s">
        <v>7904</v>
      </c>
      <c r="AA104" s="4">
        <v>16</v>
      </c>
      <c r="AB104">
        <v>1</v>
      </c>
    </row>
    <row r="105" spans="1:28" ht="19.5" customHeight="1">
      <c r="A105" t="str">
        <f t="shared" si="4"/>
        <v>https://kunshujo.dl.itc.u-tokyo.ac.jp/data/data.json#102</v>
      </c>
      <c r="B105" s="4" t="s">
        <v>216</v>
      </c>
      <c r="C105" t="str">
        <f>IFERROR("https://kunshujo.dl.itc.u-tokyo.ac.jp/data/curation/"&amp;VLOOKUP(B105, [1]member!$A:$B, 1, FALSE)&amp;".json", "")</f>
        <v>https://kunshujo.dl.itc.u-tokyo.ac.jp/data/curation/16-A00-6010-1-102.json</v>
      </c>
      <c r="D105" s="4">
        <v>102</v>
      </c>
      <c r="E105" s="4" t="str">
        <f t="shared" si="6"/>
        <v>0102</v>
      </c>
      <c r="F105" s="4" t="str">
        <f t="shared" si="5"/>
        <v>1858</v>
      </c>
      <c r="G105" s="4" t="str">
        <f>IFERROR(VLOOKUP(B105, [2]thumbnail_list!$A:$B, 2, FALSE), "")</f>
        <v>https://iiif.dl.itc.u-tokyo.ac.jp/iiif/kunshujou/A00_6010/001/001_0016.tif/882,447,1020,1930/,300/0/default.jpg</v>
      </c>
      <c r="H105" s="4" t="s">
        <v>6</v>
      </c>
      <c r="I105" s="4" t="str">
        <f>VLOOKUP(H105, 地名!A:B, 2, FALSE)</f>
        <v>http://ja.dbpedia.org/resource/江戸</v>
      </c>
      <c r="K105" s="4" t="str">
        <f>IFERROR(VLOOKUP(J105, 地名!A:B, 2, FALSE), "")</f>
        <v/>
      </c>
      <c r="L105" s="3" t="s">
        <v>2</v>
      </c>
      <c r="M105" s="4"/>
      <c r="N105" s="3" t="s">
        <v>3</v>
      </c>
      <c r="O105" s="4"/>
      <c r="P105" s="4" t="str">
        <f>IFERROR(VLOOKUP(N105, 形態!A:B, 2, FALSE), "")</f>
        <v>引札</v>
      </c>
      <c r="Q105" s="4" t="str">
        <f>IFERROR(VLOOKUP(O105, 形態!A:B, 2, FALSE), "")</f>
        <v/>
      </c>
      <c r="R105" s="4" t="str">
        <f t="shared" si="7"/>
        <v>引札</v>
      </c>
      <c r="S105" s="3">
        <v>3</v>
      </c>
      <c r="T105" s="4" t="str">
        <f>IFERROR(VLOOKUP(S105, 内容!A:B, 2, FALSE), "")</f>
        <v>病気・医療</v>
      </c>
      <c r="U105" s="3">
        <v>18580099099</v>
      </c>
      <c r="V105" t="s">
        <v>217</v>
      </c>
      <c r="W105" s="10" t="s">
        <v>5387</v>
      </c>
      <c r="X105" s="4" t="s">
        <v>7810</v>
      </c>
      <c r="Y105" s="4" t="s">
        <v>6</v>
      </c>
      <c r="Z105" s="17" t="s">
        <v>7894</v>
      </c>
      <c r="AA105" s="4">
        <v>16</v>
      </c>
      <c r="AB105">
        <v>1</v>
      </c>
    </row>
    <row r="106" spans="1:28" ht="19.5" customHeight="1">
      <c r="A106" t="str">
        <f t="shared" si="4"/>
        <v>https://kunshujo.dl.itc.u-tokyo.ac.jp/data/data.json#103</v>
      </c>
      <c r="B106" s="4" t="s">
        <v>218</v>
      </c>
      <c r="C106" t="str">
        <f>IFERROR("https://kunshujo.dl.itc.u-tokyo.ac.jp/data/curation/"&amp;VLOOKUP(B106, [1]member!$A:$B, 1, FALSE)&amp;".json", "")</f>
        <v>https://kunshujo.dl.itc.u-tokyo.ac.jp/data/curation/16-A00-6010-1-103.json</v>
      </c>
      <c r="D106" s="4">
        <v>103</v>
      </c>
      <c r="E106" s="4" t="str">
        <f t="shared" si="6"/>
        <v>0103</v>
      </c>
      <c r="F106" s="4" t="str">
        <f t="shared" si="5"/>
        <v>1858</v>
      </c>
      <c r="G106" s="4" t="str">
        <f>IFERROR(VLOOKUP(B106, [2]thumbnail_list!$A:$B, 2, FALSE), "")</f>
        <v>https://iiif.dl.itc.u-tokyo.ac.jp/iiif/kunshujou/A00_6010/001/001_0016.tif/4254,3018,780,1230/,300/0/default.jpg</v>
      </c>
      <c r="H106" s="4" t="s">
        <v>9</v>
      </c>
      <c r="I106" s="4" t="str">
        <f>VLOOKUP(H106, 地名!A:B, 2, FALSE)</f>
        <v>http://ja.dbpedia.org/resource/尾張国</v>
      </c>
      <c r="K106" s="4" t="str">
        <f>IFERROR(VLOOKUP(J106, 地名!A:B, 2, FALSE), "")</f>
        <v/>
      </c>
      <c r="L106" s="3" t="s">
        <v>2</v>
      </c>
      <c r="M106" s="4"/>
      <c r="N106" s="3" t="s">
        <v>3</v>
      </c>
      <c r="O106" s="4"/>
      <c r="P106" s="4" t="str">
        <f>IFERROR(VLOOKUP(N106, 形態!A:B, 2, FALSE), "")</f>
        <v>引札</v>
      </c>
      <c r="Q106" s="4" t="str">
        <f>IFERROR(VLOOKUP(O106, 形態!A:B, 2, FALSE), "")</f>
        <v/>
      </c>
      <c r="R106" s="4" t="str">
        <f t="shared" si="7"/>
        <v>引札</v>
      </c>
      <c r="S106" s="3">
        <v>7</v>
      </c>
      <c r="T106" s="4" t="str">
        <f>IFERROR(VLOOKUP(S106, 内容!A:B, 2, FALSE), "")</f>
        <v>諸営業</v>
      </c>
      <c r="U106" s="3">
        <v>18580099099</v>
      </c>
      <c r="V106" t="s">
        <v>219</v>
      </c>
      <c r="W106" s="10" t="s">
        <v>5388</v>
      </c>
      <c r="X106" s="4" t="s">
        <v>7807</v>
      </c>
      <c r="Y106" s="4" t="s">
        <v>9</v>
      </c>
      <c r="Z106" s="17" t="s">
        <v>7894</v>
      </c>
      <c r="AA106" s="4">
        <v>16</v>
      </c>
      <c r="AB106">
        <v>1</v>
      </c>
    </row>
    <row r="107" spans="1:28" ht="19.5" customHeight="1">
      <c r="A107" t="str">
        <f t="shared" si="4"/>
        <v>https://kunshujo.dl.itc.u-tokyo.ac.jp/data/data.json#104</v>
      </c>
      <c r="B107" s="4" t="s">
        <v>220</v>
      </c>
      <c r="C107" t="str">
        <f>IFERROR("https://kunshujo.dl.itc.u-tokyo.ac.jp/data/curation/"&amp;VLOOKUP(B107, [1]member!$A:$B, 1, FALSE)&amp;".json", "")</f>
        <v>https://kunshujo.dl.itc.u-tokyo.ac.jp/data/curation/16-A00-6010-1-104.json</v>
      </c>
      <c r="D107" s="4">
        <v>104</v>
      </c>
      <c r="E107" s="4" t="str">
        <f t="shared" si="6"/>
        <v>0104</v>
      </c>
      <c r="F107" s="4" t="str">
        <f t="shared" si="5"/>
        <v>1858</v>
      </c>
      <c r="G107" s="4" t="str">
        <f>IFERROR(VLOOKUP(B107, [2]thumbnail_list!$A:$B, 2, FALSE), "")</f>
        <v>https://iiif.dl.itc.u-tokyo.ac.jp/iiif/kunshujou/A00_6010/001/001_0016.tif/3395,3037,784,1194/,300/0/default.jpg</v>
      </c>
      <c r="H107" s="4" t="s">
        <v>9</v>
      </c>
      <c r="I107" s="4" t="str">
        <f>VLOOKUP(H107, 地名!A:B, 2, FALSE)</f>
        <v>http://ja.dbpedia.org/resource/尾張国</v>
      </c>
      <c r="K107" s="4" t="str">
        <f>IFERROR(VLOOKUP(J107, 地名!A:B, 2, FALSE), "")</f>
        <v/>
      </c>
      <c r="L107" s="3" t="s">
        <v>2</v>
      </c>
      <c r="M107" s="4"/>
      <c r="N107" s="3" t="s">
        <v>3</v>
      </c>
      <c r="O107" s="4"/>
      <c r="P107" s="4" t="str">
        <f>IFERROR(VLOOKUP(N107, 形態!A:B, 2, FALSE), "")</f>
        <v>引札</v>
      </c>
      <c r="Q107" s="4" t="str">
        <f>IFERROR(VLOOKUP(O107, 形態!A:B, 2, FALSE), "")</f>
        <v/>
      </c>
      <c r="R107" s="4" t="str">
        <f t="shared" si="7"/>
        <v>引札</v>
      </c>
      <c r="S107" s="3">
        <v>7</v>
      </c>
      <c r="T107" s="4" t="str">
        <f>IFERROR(VLOOKUP(S107, 内容!A:B, 2, FALSE), "")</f>
        <v>諸営業</v>
      </c>
      <c r="U107" s="3">
        <v>18580099099</v>
      </c>
      <c r="V107" t="s">
        <v>221</v>
      </c>
      <c r="W107" s="10" t="s">
        <v>5389</v>
      </c>
      <c r="X107" s="4" t="s">
        <v>7807</v>
      </c>
      <c r="Y107" s="4" t="s">
        <v>9</v>
      </c>
      <c r="Z107" s="17" t="s">
        <v>7894</v>
      </c>
      <c r="AA107" s="4">
        <v>16</v>
      </c>
      <c r="AB107">
        <v>1</v>
      </c>
    </row>
    <row r="108" spans="1:28" ht="19.5" customHeight="1">
      <c r="A108" t="str">
        <f t="shared" si="4"/>
        <v>https://kunshujo.dl.itc.u-tokyo.ac.jp/data/data.json#105</v>
      </c>
      <c r="B108" s="4" t="s">
        <v>222</v>
      </c>
      <c r="C108" t="str">
        <f>IFERROR("https://kunshujo.dl.itc.u-tokyo.ac.jp/data/curation/"&amp;VLOOKUP(B108, [1]member!$A:$B, 1, FALSE)&amp;".json", "")</f>
        <v>https://kunshujo.dl.itc.u-tokyo.ac.jp/data/curation/16-A00-6010-1-105.json</v>
      </c>
      <c r="D108" s="4">
        <v>105</v>
      </c>
      <c r="E108" s="4" t="str">
        <f t="shared" si="6"/>
        <v>0105</v>
      </c>
      <c r="F108" s="4" t="str">
        <f t="shared" si="5"/>
        <v>1858</v>
      </c>
      <c r="G108" s="4" t="str">
        <f>IFERROR(VLOOKUP(B108, [2]thumbnail_list!$A:$B, 2, FALSE), "")</f>
        <v>https://iiif.dl.itc.u-tokyo.ac.jp/iiif/kunshujou/A00_6010/001/001_0016.tif/1811,3008,1580,1286/,300/0/default.jpg</v>
      </c>
      <c r="H108" s="4" t="s">
        <v>9</v>
      </c>
      <c r="I108" s="4" t="str">
        <f>VLOOKUP(H108, 地名!A:B, 2, FALSE)</f>
        <v>http://ja.dbpedia.org/resource/尾張国</v>
      </c>
      <c r="K108" s="4" t="str">
        <f>IFERROR(VLOOKUP(J108, 地名!A:B, 2, FALSE), "")</f>
        <v/>
      </c>
      <c r="L108" s="3" t="s">
        <v>2</v>
      </c>
      <c r="M108" s="4"/>
      <c r="N108" s="3" t="s">
        <v>3</v>
      </c>
      <c r="O108" s="4"/>
      <c r="P108" s="4" t="str">
        <f>IFERROR(VLOOKUP(N108, 形態!A:B, 2, FALSE), "")</f>
        <v>引札</v>
      </c>
      <c r="Q108" s="4" t="str">
        <f>IFERROR(VLOOKUP(O108, 形態!A:B, 2, FALSE), "")</f>
        <v/>
      </c>
      <c r="R108" s="4" t="str">
        <f t="shared" si="7"/>
        <v>引札</v>
      </c>
      <c r="S108" s="3">
        <v>7</v>
      </c>
      <c r="T108" s="4" t="str">
        <f>IFERROR(VLOOKUP(S108, 内容!A:B, 2, FALSE), "")</f>
        <v>諸営業</v>
      </c>
      <c r="U108" s="3">
        <v>18580099099</v>
      </c>
      <c r="V108" t="s">
        <v>223</v>
      </c>
      <c r="W108" s="10" t="s">
        <v>5390</v>
      </c>
      <c r="X108" s="4" t="s">
        <v>7807</v>
      </c>
      <c r="Y108" s="4" t="s">
        <v>9</v>
      </c>
      <c r="Z108" s="17" t="s">
        <v>7894</v>
      </c>
      <c r="AA108" s="4">
        <v>16</v>
      </c>
      <c r="AB108">
        <v>1</v>
      </c>
    </row>
    <row r="109" spans="1:28" ht="19.5" customHeight="1">
      <c r="A109" t="str">
        <f t="shared" si="4"/>
        <v>https://kunshujo.dl.itc.u-tokyo.ac.jp/data/data.json#106</v>
      </c>
      <c r="B109" s="4" t="s">
        <v>224</v>
      </c>
      <c r="C109" t="str">
        <f>IFERROR("https://kunshujo.dl.itc.u-tokyo.ac.jp/data/curation/"&amp;VLOOKUP(B109, [1]member!$A:$B, 1, FALSE)&amp;".json", "")</f>
        <v>https://kunshujo.dl.itc.u-tokyo.ac.jp/data/curation/16-A00-6010-1-106.json</v>
      </c>
      <c r="D109" s="4">
        <v>106</v>
      </c>
      <c r="E109" s="4" t="str">
        <f t="shared" si="6"/>
        <v>0106</v>
      </c>
      <c r="F109" s="4" t="str">
        <f t="shared" si="5"/>
        <v>1859</v>
      </c>
      <c r="G109" s="4" t="str">
        <f>IFERROR(VLOOKUP(B109, [2]thumbnail_list!$A:$B, 2, FALSE), "")</f>
        <v>https://iiif.dl.itc.u-tokyo.ac.jp/iiif/kunshujou/A00_6010/001/001_0017.tif/1576,569,4123,2852/,300/0/default.jpg</v>
      </c>
      <c r="H109" s="4" t="s">
        <v>9</v>
      </c>
      <c r="I109" s="4" t="str">
        <f>VLOOKUP(H109, 地名!A:B, 2, FALSE)</f>
        <v>http://ja.dbpedia.org/resource/尾張国</v>
      </c>
      <c r="K109" s="4" t="str">
        <f>IFERROR(VLOOKUP(J109, 地名!A:B, 2, FALSE), "")</f>
        <v/>
      </c>
      <c r="L109" s="3" t="s">
        <v>2</v>
      </c>
      <c r="M109" s="4"/>
      <c r="N109" s="3" t="s">
        <v>12</v>
      </c>
      <c r="O109" s="4"/>
      <c r="P109" s="4" t="str">
        <f>IFERROR(VLOOKUP(N109, 形態!A:B, 2, FALSE), "")</f>
        <v>暦</v>
      </c>
      <c r="Q109" s="4" t="str">
        <f>IFERROR(VLOOKUP(O109, 形態!A:B, 2, FALSE), "")</f>
        <v/>
      </c>
      <c r="R109" s="4" t="str">
        <f t="shared" si="7"/>
        <v>暦</v>
      </c>
      <c r="S109" s="3">
        <v>11</v>
      </c>
      <c r="T109" s="4" t="str">
        <f>IFERROR(VLOOKUP(S109, 内容!A:B, 2, FALSE), "")</f>
        <v>芝居・浄瑠璃・歌謡</v>
      </c>
      <c r="U109" s="3">
        <v>18590001099</v>
      </c>
      <c r="V109" t="s">
        <v>225</v>
      </c>
      <c r="W109" s="10" t="s">
        <v>5391</v>
      </c>
      <c r="X109" s="4" t="s">
        <v>7807</v>
      </c>
      <c r="Y109" s="4" t="s">
        <v>9</v>
      </c>
      <c r="Z109" s="17" t="s">
        <v>7896</v>
      </c>
      <c r="AA109" s="4">
        <v>16</v>
      </c>
      <c r="AB109">
        <v>1</v>
      </c>
    </row>
    <row r="110" spans="1:28" ht="19.5" customHeight="1">
      <c r="A110" t="str">
        <f t="shared" si="4"/>
        <v>https://kunshujo.dl.itc.u-tokyo.ac.jp/data/data.json#107</v>
      </c>
      <c r="B110" s="4" t="s">
        <v>226</v>
      </c>
      <c r="C110" t="str">
        <f>IFERROR("https://kunshujo.dl.itc.u-tokyo.ac.jp/data/curation/"&amp;VLOOKUP(B110, [1]member!$A:$B, 1, FALSE)&amp;".json", "")</f>
        <v>https://kunshujo.dl.itc.u-tokyo.ac.jp/data/curation/16-A00-6010-1-107.json</v>
      </c>
      <c r="D110" s="4">
        <v>107</v>
      </c>
      <c r="E110" s="4" t="str">
        <f t="shared" si="6"/>
        <v>0107</v>
      </c>
      <c r="F110" s="4" t="str">
        <f t="shared" si="5"/>
        <v>1858</v>
      </c>
      <c r="G110" s="4" t="str">
        <f>IFERROR(VLOOKUP(B110, [2]thumbnail_list!$A:$B, 2, FALSE), "")</f>
        <v>https://iiif.dl.itc.u-tokyo.ac.jp/iiif/kunshujou/A00_6010/001/001_0017.tif/902,106,647,4249/,300/0/default.jpg</v>
      </c>
      <c r="H110" s="4" t="s">
        <v>6</v>
      </c>
      <c r="I110" s="4" t="str">
        <f>VLOOKUP(H110, 地名!A:B, 2, FALSE)</f>
        <v>http://ja.dbpedia.org/resource/江戸</v>
      </c>
      <c r="K110" s="4" t="str">
        <f>IFERROR(VLOOKUP(J110, 地名!A:B, 2, FALSE), "")</f>
        <v/>
      </c>
      <c r="L110" s="3" t="s">
        <v>2</v>
      </c>
      <c r="M110" s="4"/>
      <c r="N110" s="3" t="s">
        <v>3</v>
      </c>
      <c r="O110" s="4"/>
      <c r="P110" s="4" t="str">
        <f>IFERROR(VLOOKUP(N110, 形態!A:B, 2, FALSE), "")</f>
        <v>引札</v>
      </c>
      <c r="Q110" s="4" t="str">
        <f>IFERROR(VLOOKUP(O110, 形態!A:B, 2, FALSE), "")</f>
        <v/>
      </c>
      <c r="R110" s="4" t="str">
        <f t="shared" si="7"/>
        <v>引札</v>
      </c>
      <c r="S110" s="3">
        <v>7</v>
      </c>
      <c r="T110" s="4" t="str">
        <f>IFERROR(VLOOKUP(S110, 内容!A:B, 2, FALSE), "")</f>
        <v>諸営業</v>
      </c>
      <c r="U110" s="3">
        <v>18580099099</v>
      </c>
      <c r="V110" t="s">
        <v>227</v>
      </c>
      <c r="W110" s="10" t="s">
        <v>5392</v>
      </c>
      <c r="X110" s="4" t="s">
        <v>7807</v>
      </c>
      <c r="Y110" s="4" t="s">
        <v>6</v>
      </c>
      <c r="Z110" s="17" t="s">
        <v>7894</v>
      </c>
      <c r="AA110" s="4">
        <v>16</v>
      </c>
      <c r="AB110">
        <v>1</v>
      </c>
    </row>
    <row r="111" spans="1:28" ht="19.5" customHeight="1">
      <c r="A111" t="str">
        <f t="shared" si="4"/>
        <v>https://kunshujo.dl.itc.u-tokyo.ac.jp/data/data.json#108</v>
      </c>
      <c r="B111" s="4" t="s">
        <v>228</v>
      </c>
      <c r="C111" t="str">
        <f>IFERROR("https://kunshujo.dl.itc.u-tokyo.ac.jp/data/curation/"&amp;VLOOKUP(B111, [1]member!$A:$B, 1, FALSE)&amp;".json", "")</f>
        <v>https://kunshujo.dl.itc.u-tokyo.ac.jp/data/curation/16-A00-6010-1-108.json</v>
      </c>
      <c r="D111" s="4">
        <v>108</v>
      </c>
      <c r="E111" s="4" t="str">
        <f t="shared" si="6"/>
        <v>0108</v>
      </c>
      <c r="F111" s="4" t="str">
        <f t="shared" si="5"/>
        <v>1858</v>
      </c>
      <c r="G111" s="4" t="str">
        <f>IFERROR(VLOOKUP(B111, [2]thumbnail_list!$A:$B, 2, FALSE), "")</f>
        <v>https://iiif.dl.itc.u-tokyo.ac.jp/iiif/kunshujou/A00_6010/001/001_0017.tif/5532,3496,334,830/,300/0/default.jpg</v>
      </c>
      <c r="H111" s="4" t="s">
        <v>9</v>
      </c>
      <c r="I111" s="4" t="str">
        <f>VLOOKUP(H111, 地名!A:B, 2, FALSE)</f>
        <v>http://ja.dbpedia.org/resource/尾張国</v>
      </c>
      <c r="K111" s="4" t="str">
        <f>IFERROR(VLOOKUP(J111, 地名!A:B, 2, FALSE), "")</f>
        <v/>
      </c>
      <c r="L111" s="3" t="s">
        <v>2</v>
      </c>
      <c r="M111" s="4"/>
      <c r="N111" s="3" t="s">
        <v>3</v>
      </c>
      <c r="O111" s="4"/>
      <c r="P111" s="4" t="str">
        <f>IFERROR(VLOOKUP(N111, 形態!A:B, 2, FALSE), "")</f>
        <v>引札</v>
      </c>
      <c r="Q111" s="4" t="str">
        <f>IFERROR(VLOOKUP(O111, 形態!A:B, 2, FALSE), "")</f>
        <v/>
      </c>
      <c r="R111" s="4" t="str">
        <f t="shared" si="7"/>
        <v>引札</v>
      </c>
      <c r="S111" s="3">
        <v>7</v>
      </c>
      <c r="T111" s="4" t="str">
        <f>IFERROR(VLOOKUP(S111, 内容!A:B, 2, FALSE), "")</f>
        <v>諸営業</v>
      </c>
      <c r="U111" s="3">
        <v>18580099099</v>
      </c>
      <c r="V111" t="s">
        <v>229</v>
      </c>
      <c r="W111" s="10" t="s">
        <v>5393</v>
      </c>
      <c r="X111" s="4" t="s">
        <v>7807</v>
      </c>
      <c r="Y111" s="4" t="s">
        <v>9</v>
      </c>
      <c r="Z111" s="17" t="s">
        <v>7894</v>
      </c>
      <c r="AA111" s="4">
        <v>16</v>
      </c>
      <c r="AB111">
        <v>1</v>
      </c>
    </row>
    <row r="112" spans="1:28" ht="19.5" customHeight="1">
      <c r="A112" t="str">
        <f t="shared" si="4"/>
        <v>https://kunshujo.dl.itc.u-tokyo.ac.jp/data/data.json#109</v>
      </c>
      <c r="B112" s="4" t="s">
        <v>230</v>
      </c>
      <c r="C112" t="str">
        <f>IFERROR("https://kunshujo.dl.itc.u-tokyo.ac.jp/data/curation/"&amp;VLOOKUP(B112, [1]member!$A:$B, 1, FALSE)&amp;".json", "")</f>
        <v>https://kunshujo.dl.itc.u-tokyo.ac.jp/data/curation/16-A00-6010-1-109.json</v>
      </c>
      <c r="D112" s="4">
        <v>109</v>
      </c>
      <c r="E112" s="4" t="str">
        <f t="shared" si="6"/>
        <v>0109</v>
      </c>
      <c r="F112" s="4" t="str">
        <f t="shared" si="5"/>
        <v>1858</v>
      </c>
      <c r="G112" s="4" t="str">
        <f>IFERROR(VLOOKUP(B112, [2]thumbnail_list!$A:$B, 2, FALSE), "")</f>
        <v>https://iiif.dl.itc.u-tokyo.ac.jp/iiif/kunshujou/A00_6010/001/001_0017.tif/4863,3467,695,864/,300/0/default.jpg</v>
      </c>
      <c r="H112" s="4" t="s">
        <v>97</v>
      </c>
      <c r="I112" s="4" t="str">
        <f>VLOOKUP(H112, 地名!A:B, 2, FALSE)</f>
        <v>http://ja.dbpedia.org/resource/信濃国</v>
      </c>
      <c r="K112" s="4" t="str">
        <f>IFERROR(VLOOKUP(J112, 地名!A:B, 2, FALSE), "")</f>
        <v/>
      </c>
      <c r="L112" s="3" t="s">
        <v>2</v>
      </c>
      <c r="M112" s="4"/>
      <c r="N112" s="3" t="s">
        <v>3</v>
      </c>
      <c r="O112" s="4"/>
      <c r="P112" s="4" t="str">
        <f>IFERROR(VLOOKUP(N112, 形態!A:B, 2, FALSE), "")</f>
        <v>引札</v>
      </c>
      <c r="Q112" s="4" t="str">
        <f>IFERROR(VLOOKUP(O112, 形態!A:B, 2, FALSE), "")</f>
        <v/>
      </c>
      <c r="R112" s="4" t="str">
        <f t="shared" si="7"/>
        <v>引札</v>
      </c>
      <c r="S112" s="3">
        <v>7</v>
      </c>
      <c r="T112" s="4" t="str">
        <f>IFERROR(VLOOKUP(S112, 内容!A:B, 2, FALSE), "")</f>
        <v>諸営業</v>
      </c>
      <c r="U112" s="3">
        <v>18580099099</v>
      </c>
      <c r="V112" t="s">
        <v>231</v>
      </c>
      <c r="W112" s="10" t="s">
        <v>5394</v>
      </c>
      <c r="X112" s="4" t="s">
        <v>7807</v>
      </c>
      <c r="Y112" s="4" t="s">
        <v>97</v>
      </c>
      <c r="Z112" s="17" t="s">
        <v>7894</v>
      </c>
      <c r="AA112" s="4">
        <v>16</v>
      </c>
      <c r="AB112">
        <v>1</v>
      </c>
    </row>
    <row r="113" spans="1:28" ht="19.5" customHeight="1">
      <c r="A113" t="str">
        <f t="shared" si="4"/>
        <v>https://kunshujo.dl.itc.u-tokyo.ac.jp/data/data.json#110</v>
      </c>
      <c r="B113" s="4" t="s">
        <v>232</v>
      </c>
      <c r="C113" t="str">
        <f>IFERROR("https://kunshujo.dl.itc.u-tokyo.ac.jp/data/curation/"&amp;VLOOKUP(B113, [1]member!$A:$B, 1, FALSE)&amp;".json", "")</f>
        <v>https://kunshujo.dl.itc.u-tokyo.ac.jp/data/curation/16-A00-6010-1-110.json</v>
      </c>
      <c r="D113" s="4">
        <v>110</v>
      </c>
      <c r="E113" s="4" t="str">
        <f t="shared" si="6"/>
        <v>0110</v>
      </c>
      <c r="F113" s="4" t="str">
        <f t="shared" si="5"/>
        <v>1858</v>
      </c>
      <c r="G113" s="4" t="str">
        <f>IFERROR(VLOOKUP(B113, [2]thumbnail_list!$A:$B, 2, FALSE), "")</f>
        <v>https://iiif.dl.itc.u-tokyo.ac.jp/iiif/kunshujou/A00_6010/001/001_0017.tif/4256,3487,596,841/,300/0/default.jpg</v>
      </c>
      <c r="H113" s="4" t="s">
        <v>97</v>
      </c>
      <c r="I113" s="4" t="str">
        <f>VLOOKUP(H113, 地名!A:B, 2, FALSE)</f>
        <v>http://ja.dbpedia.org/resource/信濃国</v>
      </c>
      <c r="K113" s="4" t="str">
        <f>IFERROR(VLOOKUP(J113, 地名!A:B, 2, FALSE), "")</f>
        <v/>
      </c>
      <c r="L113" s="3" t="s">
        <v>2</v>
      </c>
      <c r="M113" s="4"/>
      <c r="N113" s="3" t="s">
        <v>3</v>
      </c>
      <c r="O113" s="4"/>
      <c r="P113" s="4" t="str">
        <f>IFERROR(VLOOKUP(N113, 形態!A:B, 2, FALSE), "")</f>
        <v>引札</v>
      </c>
      <c r="Q113" s="4" t="str">
        <f>IFERROR(VLOOKUP(O113, 形態!A:B, 2, FALSE), "")</f>
        <v/>
      </c>
      <c r="R113" s="4" t="str">
        <f t="shared" si="7"/>
        <v>引札</v>
      </c>
      <c r="S113" s="3">
        <v>3</v>
      </c>
      <c r="T113" s="4" t="str">
        <f>IFERROR(VLOOKUP(S113, 内容!A:B, 2, FALSE), "")</f>
        <v>病気・医療</v>
      </c>
      <c r="U113" s="3">
        <v>18580099099</v>
      </c>
      <c r="V113" t="s">
        <v>233</v>
      </c>
      <c r="W113" s="10" t="s">
        <v>5349</v>
      </c>
      <c r="X113" s="4" t="s">
        <v>7807</v>
      </c>
      <c r="Y113" s="4" t="s">
        <v>97</v>
      </c>
      <c r="Z113" s="17" t="s">
        <v>7894</v>
      </c>
      <c r="AA113" s="4">
        <v>16</v>
      </c>
      <c r="AB113">
        <v>1</v>
      </c>
    </row>
    <row r="114" spans="1:28" ht="19.5" customHeight="1">
      <c r="A114" t="str">
        <f t="shared" si="4"/>
        <v>https://kunshujo.dl.itc.u-tokyo.ac.jp/data/data.json#111</v>
      </c>
      <c r="B114" s="4" t="s">
        <v>234</v>
      </c>
      <c r="C114" t="str">
        <f>IFERROR("https://kunshujo.dl.itc.u-tokyo.ac.jp/data/curation/"&amp;VLOOKUP(B114, [1]member!$A:$B, 1, FALSE)&amp;".json", "")</f>
        <v>https://kunshujo.dl.itc.u-tokyo.ac.jp/data/curation/16-A00-6010-1-111.json</v>
      </c>
      <c r="D114" s="4">
        <v>111</v>
      </c>
      <c r="E114" s="4" t="str">
        <f t="shared" si="6"/>
        <v>0111</v>
      </c>
      <c r="F114" s="4" t="str">
        <f t="shared" si="5"/>
        <v>1858</v>
      </c>
      <c r="G114" s="4" t="str">
        <f>IFERROR(VLOOKUP(B114, [2]thumbnail_list!$A:$B, 2, FALSE), "")</f>
        <v>https://iiif.dl.itc.u-tokyo.ac.jp/iiif/kunshujou/A00_6010/001/001_0017.tif/3373,3499,885,837/,300/0/default.jpg</v>
      </c>
      <c r="H114" s="4" t="s">
        <v>9</v>
      </c>
      <c r="I114" s="4" t="str">
        <f>VLOOKUP(H114, 地名!A:B, 2, FALSE)</f>
        <v>http://ja.dbpedia.org/resource/尾張国</v>
      </c>
      <c r="K114" s="4" t="str">
        <f>IFERROR(VLOOKUP(J114, 地名!A:B, 2, FALSE), "")</f>
        <v/>
      </c>
      <c r="L114" s="3" t="s">
        <v>2</v>
      </c>
      <c r="M114" s="4"/>
      <c r="N114" s="3"/>
      <c r="O114" s="4"/>
      <c r="P114" s="4" t="str">
        <f>IFERROR(VLOOKUP(N114, 形態!A:B, 2, FALSE), "")</f>
        <v/>
      </c>
      <c r="Q114" s="4" t="str">
        <f>IFERROR(VLOOKUP(O114, 形態!A:B, 2, FALSE), "")</f>
        <v/>
      </c>
      <c r="R114" s="4" t="str">
        <f t="shared" si="7"/>
        <v/>
      </c>
      <c r="S114" s="3">
        <v>7</v>
      </c>
      <c r="T114" s="4" t="str">
        <f>IFERROR(VLOOKUP(S114, 内容!A:B, 2, FALSE), "")</f>
        <v>諸営業</v>
      </c>
      <c r="U114" s="3">
        <v>18580099099</v>
      </c>
      <c r="V114" t="s">
        <v>235</v>
      </c>
      <c r="W114" s="10" t="s">
        <v>5395</v>
      </c>
      <c r="X114" s="4" t="s">
        <v>7807</v>
      </c>
      <c r="Y114" s="4" t="s">
        <v>9</v>
      </c>
      <c r="Z114" s="17" t="s">
        <v>7894</v>
      </c>
      <c r="AA114" s="4">
        <v>16</v>
      </c>
      <c r="AB114">
        <v>1</v>
      </c>
    </row>
    <row r="115" spans="1:28" ht="19.5" customHeight="1">
      <c r="A115" t="str">
        <f t="shared" si="4"/>
        <v>https://kunshujo.dl.itc.u-tokyo.ac.jp/data/data.json#112</v>
      </c>
      <c r="B115" s="4" t="s">
        <v>236</v>
      </c>
      <c r="C115" t="str">
        <f>IFERROR("https://kunshujo.dl.itc.u-tokyo.ac.jp/data/curation/"&amp;VLOOKUP(B115, [1]member!$A:$B, 1, FALSE)&amp;".json", "")</f>
        <v>https://kunshujo.dl.itc.u-tokyo.ac.jp/data/curation/16-A00-6010-1-112.json</v>
      </c>
      <c r="D115" s="4">
        <v>112</v>
      </c>
      <c r="E115" s="4" t="str">
        <f t="shared" si="6"/>
        <v>0112</v>
      </c>
      <c r="F115" s="4" t="str">
        <f t="shared" si="5"/>
        <v>1858</v>
      </c>
      <c r="G115" s="4" t="str">
        <f>IFERROR(VLOOKUP(B115, [2]thumbnail_list!$A:$B, 2, FALSE), "")</f>
        <v>https://iiif.dl.itc.u-tokyo.ac.jp/iiif/kunshujou/A00_6010/001/001_0017.tif/2667,3536,692,768/,300/0/default.jpg</v>
      </c>
      <c r="H115" s="4" t="s">
        <v>151</v>
      </c>
      <c r="I115" s="4" t="str">
        <f>VLOOKUP(H115, 地名!A:B, 2, FALSE)</f>
        <v>http://ja.dbpedia.org/resource/京都</v>
      </c>
      <c r="K115" s="4" t="str">
        <f>IFERROR(VLOOKUP(J115, 地名!A:B, 2, FALSE), "")</f>
        <v/>
      </c>
      <c r="L115" s="3" t="s">
        <v>2</v>
      </c>
      <c r="M115" s="4"/>
      <c r="N115" s="3"/>
      <c r="O115" s="4"/>
      <c r="P115" s="4" t="str">
        <f>IFERROR(VLOOKUP(N115, 形態!A:B, 2, FALSE), "")</f>
        <v/>
      </c>
      <c r="Q115" s="4" t="str">
        <f>IFERROR(VLOOKUP(O115, 形態!A:B, 2, FALSE), "")</f>
        <v/>
      </c>
      <c r="R115" s="4" t="str">
        <f t="shared" si="7"/>
        <v/>
      </c>
      <c r="S115" s="3">
        <v>7</v>
      </c>
      <c r="T115" s="4" t="str">
        <f>IFERROR(VLOOKUP(S115, 内容!A:B, 2, FALSE), "")</f>
        <v>諸営業</v>
      </c>
      <c r="U115" s="3">
        <v>18580099099</v>
      </c>
      <c r="V115" t="s">
        <v>237</v>
      </c>
      <c r="W115" s="10" t="s">
        <v>5396</v>
      </c>
      <c r="X115" s="4" t="s">
        <v>7807</v>
      </c>
      <c r="Y115" s="4" t="s">
        <v>151</v>
      </c>
      <c r="Z115" s="17" t="s">
        <v>7894</v>
      </c>
      <c r="AA115" s="4">
        <v>16</v>
      </c>
      <c r="AB115">
        <v>1</v>
      </c>
    </row>
    <row r="116" spans="1:28" ht="19.5" customHeight="1">
      <c r="A116" t="str">
        <f t="shared" si="4"/>
        <v>https://kunshujo.dl.itc.u-tokyo.ac.jp/data/data.json#113</v>
      </c>
      <c r="B116" s="4" t="s">
        <v>239</v>
      </c>
      <c r="C116" t="str">
        <f>IFERROR("https://kunshujo.dl.itc.u-tokyo.ac.jp/data/curation/"&amp;VLOOKUP(B116, [1]member!$A:$B, 1, FALSE)&amp;".json", "")</f>
        <v>https://kunshujo.dl.itc.u-tokyo.ac.jp/data/curation/16-A00-6010-1-113.json</v>
      </c>
      <c r="D116" s="4">
        <v>113</v>
      </c>
      <c r="E116" s="4" t="str">
        <f t="shared" si="6"/>
        <v>0113</v>
      </c>
      <c r="F116" s="4" t="str">
        <f t="shared" si="5"/>
        <v>1858</v>
      </c>
      <c r="G116" s="4" t="str">
        <f>IFERROR(VLOOKUP(B116, [2]thumbnail_list!$A:$B, 2, FALSE), "")</f>
        <v>https://iiif.dl.itc.u-tokyo.ac.jp/iiif/kunshujou/A00_6010/001/001_0017.tif/2155,3527,497,778/,300/0/default.jpg</v>
      </c>
      <c r="H116" s="4" t="s">
        <v>238</v>
      </c>
      <c r="I116" s="4" t="str">
        <f>VLOOKUP(H116, 地名!A:B, 2, FALSE)</f>
        <v>http://ja.dbpedia.org/resource/近江国</v>
      </c>
      <c r="K116" s="4" t="str">
        <f>IFERROR(VLOOKUP(J116, 地名!A:B, 2, FALSE), "")</f>
        <v/>
      </c>
      <c r="L116" s="3" t="s">
        <v>2</v>
      </c>
      <c r="M116" s="4"/>
      <c r="N116" s="3" t="s">
        <v>3</v>
      </c>
      <c r="O116" s="4"/>
      <c r="P116" s="4" t="str">
        <f>IFERROR(VLOOKUP(N116, 形態!A:B, 2, FALSE), "")</f>
        <v>引札</v>
      </c>
      <c r="Q116" s="4" t="str">
        <f>IFERROR(VLOOKUP(O116, 形態!A:B, 2, FALSE), "")</f>
        <v/>
      </c>
      <c r="R116" s="4" t="str">
        <f t="shared" si="7"/>
        <v>引札</v>
      </c>
      <c r="S116" s="3">
        <v>7</v>
      </c>
      <c r="T116" s="4" t="str">
        <f>IFERROR(VLOOKUP(S116, 内容!A:B, 2, FALSE), "")</f>
        <v>諸営業</v>
      </c>
      <c r="U116" s="3">
        <v>18580099099</v>
      </c>
      <c r="V116" t="s">
        <v>240</v>
      </c>
      <c r="W116" s="10" t="s">
        <v>5397</v>
      </c>
      <c r="X116" s="4" t="s">
        <v>7807</v>
      </c>
      <c r="Y116" s="4" t="s">
        <v>238</v>
      </c>
      <c r="Z116" s="17" t="s">
        <v>7894</v>
      </c>
      <c r="AA116" s="4">
        <v>16</v>
      </c>
      <c r="AB116">
        <v>1</v>
      </c>
    </row>
    <row r="117" spans="1:28" ht="19.5" customHeight="1">
      <c r="A117" t="str">
        <f t="shared" si="4"/>
        <v>https://kunshujo.dl.itc.u-tokyo.ac.jp/data/data.json#114</v>
      </c>
      <c r="B117" s="4" t="s">
        <v>242</v>
      </c>
      <c r="C117" t="str">
        <f>IFERROR("https://kunshujo.dl.itc.u-tokyo.ac.jp/data/curation/"&amp;VLOOKUP(B117, [1]member!$A:$B, 1, FALSE)&amp;".json", "")</f>
        <v>https://kunshujo.dl.itc.u-tokyo.ac.jp/data/curation/16-A00-6010-1-114.json</v>
      </c>
      <c r="D117" s="4">
        <v>114</v>
      </c>
      <c r="E117" s="4" t="str">
        <f t="shared" si="6"/>
        <v>0114</v>
      </c>
      <c r="F117" s="4" t="str">
        <f t="shared" si="5"/>
        <v>1858</v>
      </c>
      <c r="G117" s="4" t="str">
        <f>IFERROR(VLOOKUP(B117, [2]thumbnail_list!$A:$B, 2, FALSE), "")</f>
        <v>https://iiif.dl.itc.u-tokyo.ac.jp/iiif/kunshujou/A00_6010/001/001_0017.tif/1558,3630,577,584/,300/0/default.jpg</v>
      </c>
      <c r="H117" s="4" t="s">
        <v>241</v>
      </c>
      <c r="I117" s="4" t="str">
        <f>VLOOKUP(H117, 地名!A:B, 2, FALSE)</f>
        <v>http://ja.dbpedia.org/resource/摂津国</v>
      </c>
      <c r="K117" s="4" t="str">
        <f>IFERROR(VLOOKUP(J117, 地名!A:B, 2, FALSE), "")</f>
        <v/>
      </c>
      <c r="L117" s="3" t="s">
        <v>2</v>
      </c>
      <c r="M117" s="4"/>
      <c r="N117" s="3" t="s">
        <v>3</v>
      </c>
      <c r="O117" s="4"/>
      <c r="P117" s="4" t="str">
        <f>IFERROR(VLOOKUP(N117, 形態!A:B, 2, FALSE), "")</f>
        <v>引札</v>
      </c>
      <c r="Q117" s="4" t="str">
        <f>IFERROR(VLOOKUP(O117, 形態!A:B, 2, FALSE), "")</f>
        <v/>
      </c>
      <c r="R117" s="4" t="str">
        <f t="shared" si="7"/>
        <v>引札</v>
      </c>
      <c r="S117" s="3">
        <v>7</v>
      </c>
      <c r="T117" s="4" t="str">
        <f>IFERROR(VLOOKUP(S117, 内容!A:B, 2, FALSE), "")</f>
        <v>諸営業</v>
      </c>
      <c r="U117" s="3">
        <v>18580099099</v>
      </c>
      <c r="V117" t="s">
        <v>243</v>
      </c>
      <c r="W117" s="10" t="s">
        <v>5398</v>
      </c>
      <c r="X117" s="4" t="s">
        <v>7807</v>
      </c>
      <c r="Y117" s="4" t="s">
        <v>241</v>
      </c>
      <c r="Z117" s="17" t="s">
        <v>7894</v>
      </c>
      <c r="AA117" s="4">
        <v>16</v>
      </c>
      <c r="AB117">
        <v>1</v>
      </c>
    </row>
    <row r="118" spans="1:28" ht="19.5" customHeight="1">
      <c r="A118" t="str">
        <f t="shared" si="4"/>
        <v>https://kunshujo.dl.itc.u-tokyo.ac.jp/data/data.json#115</v>
      </c>
      <c r="B118" s="4" t="s">
        <v>244</v>
      </c>
      <c r="C118" t="str">
        <f>IFERROR("https://kunshujo.dl.itc.u-tokyo.ac.jp/data/curation/"&amp;VLOOKUP(B118, [1]member!$A:$B, 1, FALSE)&amp;".json", "")</f>
        <v>https://kunshujo.dl.itc.u-tokyo.ac.jp/data/curation/16-A00-6010-1-115.json</v>
      </c>
      <c r="D118" s="4">
        <v>115</v>
      </c>
      <c r="E118" s="4" t="str">
        <f t="shared" si="6"/>
        <v>0115</v>
      </c>
      <c r="F118" s="4" t="str">
        <f t="shared" si="5"/>
        <v>1859</v>
      </c>
      <c r="G118" s="4" t="str">
        <f>IFERROR(VLOOKUP(B118, [2]thumbnail_list!$A:$B, 2, FALSE), "")</f>
        <v>https://iiif.dl.itc.u-tokyo.ac.jp/iiif/kunshujou/A00_6010/001/001_0018.tif/3272,683,2628,3408/,300/0/default.jpg</v>
      </c>
      <c r="H118" s="4" t="s">
        <v>9</v>
      </c>
      <c r="I118" s="4" t="str">
        <f>VLOOKUP(H118, 地名!A:B, 2, FALSE)</f>
        <v>http://ja.dbpedia.org/resource/尾張国</v>
      </c>
      <c r="K118" s="4" t="str">
        <f>IFERROR(VLOOKUP(J118, 地名!A:B, 2, FALSE), "")</f>
        <v/>
      </c>
      <c r="L118" s="3" t="s">
        <v>2</v>
      </c>
      <c r="M118" s="4"/>
      <c r="N118" s="3"/>
      <c r="O118" s="4"/>
      <c r="P118" s="4" t="str">
        <f>IFERROR(VLOOKUP(N118, 形態!A:B, 2, FALSE), "")</f>
        <v/>
      </c>
      <c r="Q118" s="4" t="str">
        <f>IFERROR(VLOOKUP(O118, 形態!A:B, 2, FALSE), "")</f>
        <v/>
      </c>
      <c r="R118" s="4" t="str">
        <f t="shared" si="7"/>
        <v/>
      </c>
      <c r="S118" s="3">
        <v>10</v>
      </c>
      <c r="T118" s="4" t="str">
        <f>IFERROR(VLOOKUP(S118, 内容!A:B, 2, FALSE), "")</f>
        <v>文芸・芸能・スポーツ・教育・出版・教化</v>
      </c>
      <c r="U118" s="3">
        <v>18590001099</v>
      </c>
      <c r="V118" t="s">
        <v>245</v>
      </c>
      <c r="W118" s="10" t="s">
        <v>5399</v>
      </c>
      <c r="X118" s="4" t="s">
        <v>7807</v>
      </c>
      <c r="Y118" s="4" t="s">
        <v>9</v>
      </c>
      <c r="Z118" s="17" t="s">
        <v>7896</v>
      </c>
      <c r="AA118" s="4">
        <v>16</v>
      </c>
      <c r="AB118">
        <v>1</v>
      </c>
    </row>
    <row r="119" spans="1:28" ht="19.5" customHeight="1">
      <c r="A119" t="str">
        <f t="shared" si="4"/>
        <v>https://kunshujo.dl.itc.u-tokyo.ac.jp/data/data.json#116</v>
      </c>
      <c r="B119" s="4" t="s">
        <v>246</v>
      </c>
      <c r="C119" t="str">
        <f>IFERROR("https://kunshujo.dl.itc.u-tokyo.ac.jp/data/curation/"&amp;VLOOKUP(B119, [1]member!$A:$B, 1, FALSE)&amp;".json", "")</f>
        <v>https://kunshujo.dl.itc.u-tokyo.ac.jp/data/curation/16-A00-6010-1-116.json</v>
      </c>
      <c r="D119" s="4">
        <v>116</v>
      </c>
      <c r="E119" s="4" t="str">
        <f t="shared" si="6"/>
        <v>0116</v>
      </c>
      <c r="F119" s="4" t="str">
        <f t="shared" si="5"/>
        <v>1859</v>
      </c>
      <c r="G119" s="4" t="str">
        <f>IFERROR(VLOOKUP(B119, [2]thumbnail_list!$A:$B, 2, FALSE), "")</f>
        <v>https://iiif.dl.itc.u-tokyo.ac.jp/iiif/kunshujou/A00_6010/001/001_0018.tif/822,667,2286,1905/,300/0/default.jpg</v>
      </c>
      <c r="H119" s="4" t="s">
        <v>9</v>
      </c>
      <c r="I119" s="4" t="str">
        <f>VLOOKUP(H119, 地名!A:B, 2, FALSE)</f>
        <v>http://ja.dbpedia.org/resource/尾張国</v>
      </c>
      <c r="K119" s="4" t="str">
        <f>IFERROR(VLOOKUP(J119, 地名!A:B, 2, FALSE), "")</f>
        <v/>
      </c>
      <c r="L119" s="3" t="s">
        <v>2</v>
      </c>
      <c r="M119" s="4"/>
      <c r="N119" s="3"/>
      <c r="O119" s="4"/>
      <c r="P119" s="4" t="str">
        <f>IFERROR(VLOOKUP(N119, 形態!A:B, 2, FALSE), "")</f>
        <v/>
      </c>
      <c r="Q119" s="4" t="str">
        <f>IFERROR(VLOOKUP(O119, 形態!A:B, 2, FALSE), "")</f>
        <v/>
      </c>
      <c r="R119" s="4" t="str">
        <f t="shared" si="7"/>
        <v/>
      </c>
      <c r="S119" s="3">
        <v>10</v>
      </c>
      <c r="T119" s="4" t="str">
        <f>IFERROR(VLOOKUP(S119, 内容!A:B, 2, FALSE), "")</f>
        <v>文芸・芸能・スポーツ・教育・出版・教化</v>
      </c>
      <c r="U119" s="3">
        <v>18590001099</v>
      </c>
      <c r="V119" t="s">
        <v>247</v>
      </c>
      <c r="W119" s="10" t="s">
        <v>5400</v>
      </c>
      <c r="X119" s="4" t="s">
        <v>7807</v>
      </c>
      <c r="Y119" s="4" t="s">
        <v>9</v>
      </c>
      <c r="Z119" s="17" t="s">
        <v>7896</v>
      </c>
      <c r="AA119" s="4">
        <v>16</v>
      </c>
      <c r="AB119">
        <v>1</v>
      </c>
    </row>
    <row r="120" spans="1:28" ht="19.5" customHeight="1">
      <c r="A120" t="str">
        <f t="shared" si="4"/>
        <v>https://kunshujo.dl.itc.u-tokyo.ac.jp/data/data.json#117</v>
      </c>
      <c r="B120" s="4" t="s">
        <v>248</v>
      </c>
      <c r="C120" t="str">
        <f>IFERROR("https://kunshujo.dl.itc.u-tokyo.ac.jp/data/curation/"&amp;VLOOKUP(B120, [1]member!$A:$B, 1, FALSE)&amp;".json", "")</f>
        <v>https://kunshujo.dl.itc.u-tokyo.ac.jp/data/curation/16-A00-6010-1-117.json</v>
      </c>
      <c r="D120" s="4">
        <v>117</v>
      </c>
      <c r="E120" s="4" t="str">
        <f t="shared" si="6"/>
        <v>0117</v>
      </c>
      <c r="F120" s="4" t="str">
        <f t="shared" si="5"/>
        <v>1858</v>
      </c>
      <c r="G120" s="4" t="str">
        <f>IFERROR(VLOOKUP(B120, [2]thumbnail_list!$A:$B, 2, FALSE), "")</f>
        <v>https://iiif.dl.itc.u-tokyo.ac.jp/iiif/kunshujou/A00_6010/001/001_0018.tif/1252,2671,1837,1461/,300/0/default.jpg</v>
      </c>
      <c r="H120" s="4" t="s">
        <v>9</v>
      </c>
      <c r="I120" s="4" t="str">
        <f>VLOOKUP(H120, 地名!A:B, 2, FALSE)</f>
        <v>http://ja.dbpedia.org/resource/尾張国</v>
      </c>
      <c r="K120" s="4" t="str">
        <f>IFERROR(VLOOKUP(J120, 地名!A:B, 2, FALSE), "")</f>
        <v/>
      </c>
      <c r="L120" s="3" t="s">
        <v>2</v>
      </c>
      <c r="M120" s="4"/>
      <c r="N120" s="3" t="s">
        <v>3</v>
      </c>
      <c r="O120" s="4"/>
      <c r="P120" s="4" t="str">
        <f>IFERROR(VLOOKUP(N120, 形態!A:B, 2, FALSE), "")</f>
        <v>引札</v>
      </c>
      <c r="Q120" s="4" t="str">
        <f>IFERROR(VLOOKUP(O120, 形態!A:B, 2, FALSE), "")</f>
        <v/>
      </c>
      <c r="R120" s="4" t="str">
        <f t="shared" si="7"/>
        <v>引札</v>
      </c>
      <c r="S120" s="3">
        <v>7</v>
      </c>
      <c r="T120" s="4" t="str">
        <f>IFERROR(VLOOKUP(S120, 内容!A:B, 2, FALSE), "")</f>
        <v>諸営業</v>
      </c>
      <c r="U120" s="3">
        <v>18580099099</v>
      </c>
      <c r="V120" t="s">
        <v>249</v>
      </c>
      <c r="W120" s="10" t="s">
        <v>5401</v>
      </c>
      <c r="X120" s="4" t="s">
        <v>7807</v>
      </c>
      <c r="Y120" s="4" t="s">
        <v>9</v>
      </c>
      <c r="Z120" s="17" t="s">
        <v>7894</v>
      </c>
      <c r="AA120" s="4">
        <v>16</v>
      </c>
      <c r="AB120">
        <v>1</v>
      </c>
    </row>
    <row r="121" spans="1:28" ht="19.5" customHeight="1">
      <c r="A121" t="str">
        <f t="shared" si="4"/>
        <v>https://kunshujo.dl.itc.u-tokyo.ac.jp/data/data.json#118</v>
      </c>
      <c r="B121" s="4" t="s">
        <v>250</v>
      </c>
      <c r="C121" t="str">
        <f>IFERROR("https://kunshujo.dl.itc.u-tokyo.ac.jp/data/curation/"&amp;VLOOKUP(B121, [1]member!$A:$B, 1, FALSE)&amp;".json", "")</f>
        <v>https://kunshujo.dl.itc.u-tokyo.ac.jp/data/curation/16-A00-6010-1-118.json</v>
      </c>
      <c r="D121" s="4">
        <v>118</v>
      </c>
      <c r="E121" s="4" t="str">
        <f t="shared" si="6"/>
        <v>0118</v>
      </c>
      <c r="F121" s="4" t="str">
        <f t="shared" si="5"/>
        <v>1858</v>
      </c>
      <c r="G121" s="4" t="str">
        <f>IFERROR(VLOOKUP(B121, [2]thumbnail_list!$A:$B, 2, FALSE), "")</f>
        <v>https://iiif.dl.itc.u-tokyo.ac.jp/iiif/kunshujou/A00_6010/001/001_0018.tif/868,2700,395,662/,300/0/default.jpg</v>
      </c>
      <c r="H121" s="4" t="s">
        <v>9</v>
      </c>
      <c r="I121" s="4" t="str">
        <f>VLOOKUP(H121, 地名!A:B, 2, FALSE)</f>
        <v>http://ja.dbpedia.org/resource/尾張国</v>
      </c>
      <c r="K121" s="4" t="str">
        <f>IFERROR(VLOOKUP(J121, 地名!A:B, 2, FALSE), "")</f>
        <v/>
      </c>
      <c r="L121" s="3" t="s">
        <v>2</v>
      </c>
      <c r="M121" s="4"/>
      <c r="N121" s="3" t="s">
        <v>3</v>
      </c>
      <c r="O121" s="4"/>
      <c r="P121" s="4" t="str">
        <f>IFERROR(VLOOKUP(N121, 形態!A:B, 2, FALSE), "")</f>
        <v>引札</v>
      </c>
      <c r="Q121" s="4" t="str">
        <f>IFERROR(VLOOKUP(O121, 形態!A:B, 2, FALSE), "")</f>
        <v/>
      </c>
      <c r="R121" s="4" t="str">
        <f t="shared" si="7"/>
        <v>引札</v>
      </c>
      <c r="S121" s="3">
        <v>7</v>
      </c>
      <c r="T121" s="4" t="str">
        <f>IFERROR(VLOOKUP(S121, 内容!A:B, 2, FALSE), "")</f>
        <v>諸営業</v>
      </c>
      <c r="U121" s="3">
        <v>18580099099</v>
      </c>
      <c r="V121" t="s">
        <v>251</v>
      </c>
      <c r="W121" s="10" t="s">
        <v>5402</v>
      </c>
      <c r="X121" s="4" t="s">
        <v>7807</v>
      </c>
      <c r="Y121" s="4" t="s">
        <v>9</v>
      </c>
      <c r="Z121" s="17" t="s">
        <v>7894</v>
      </c>
      <c r="AA121" s="4">
        <v>16</v>
      </c>
      <c r="AB121">
        <v>1</v>
      </c>
    </row>
    <row r="122" spans="1:28" ht="19.5" customHeight="1">
      <c r="A122" t="str">
        <f t="shared" si="4"/>
        <v>https://kunshujo.dl.itc.u-tokyo.ac.jp/data/data.json#119</v>
      </c>
      <c r="B122" s="4" t="s">
        <v>252</v>
      </c>
      <c r="C122" t="str">
        <f>IFERROR("https://kunshujo.dl.itc.u-tokyo.ac.jp/data/curation/"&amp;VLOOKUP(B122, [1]member!$A:$B, 1, FALSE)&amp;".json", "")</f>
        <v>https://kunshujo.dl.itc.u-tokyo.ac.jp/data/curation/16-A00-6010-1-119.json</v>
      </c>
      <c r="D122" s="4">
        <v>119</v>
      </c>
      <c r="E122" s="4" t="str">
        <f t="shared" si="6"/>
        <v>0119</v>
      </c>
      <c r="F122" s="4" t="str">
        <f t="shared" si="5"/>
        <v>1858</v>
      </c>
      <c r="G122" s="4" t="str">
        <f>IFERROR(VLOOKUP(B122, [2]thumbnail_list!$A:$B, 2, FALSE), "")</f>
        <v>https://iiif.dl.itc.u-tokyo.ac.jp/iiif/kunshujou/A00_6010/001/001_0018.tif/876,3402,391,554/,300/0/default.jpg</v>
      </c>
      <c r="H122" s="4" t="s">
        <v>9</v>
      </c>
      <c r="I122" s="4" t="str">
        <f>VLOOKUP(H122, 地名!A:B, 2, FALSE)</f>
        <v>http://ja.dbpedia.org/resource/尾張国</v>
      </c>
      <c r="K122" s="4" t="str">
        <f>IFERROR(VLOOKUP(J122, 地名!A:B, 2, FALSE), "")</f>
        <v/>
      </c>
      <c r="L122" s="3" t="s">
        <v>2</v>
      </c>
      <c r="M122" s="4"/>
      <c r="N122" s="3" t="s">
        <v>3</v>
      </c>
      <c r="O122" s="4"/>
      <c r="P122" s="4" t="str">
        <f>IFERROR(VLOOKUP(N122, 形態!A:B, 2, FALSE), "")</f>
        <v>引札</v>
      </c>
      <c r="Q122" s="4" t="str">
        <f>IFERROR(VLOOKUP(O122, 形態!A:B, 2, FALSE), "")</f>
        <v/>
      </c>
      <c r="R122" s="4" t="str">
        <f t="shared" si="7"/>
        <v>引札</v>
      </c>
      <c r="S122" s="3">
        <v>7</v>
      </c>
      <c r="T122" s="4" t="str">
        <f>IFERROR(VLOOKUP(S122, 内容!A:B, 2, FALSE), "")</f>
        <v>諸営業</v>
      </c>
      <c r="U122" s="3">
        <v>18580099099</v>
      </c>
      <c r="V122" t="s">
        <v>253</v>
      </c>
      <c r="W122" s="10" t="s">
        <v>5403</v>
      </c>
      <c r="X122" s="4" t="s">
        <v>7807</v>
      </c>
      <c r="Y122" s="4" t="s">
        <v>9</v>
      </c>
      <c r="Z122" s="17" t="s">
        <v>7894</v>
      </c>
      <c r="AA122" s="4">
        <v>16</v>
      </c>
      <c r="AB122">
        <v>1</v>
      </c>
    </row>
    <row r="123" spans="1:28" ht="19.5" customHeight="1">
      <c r="A123" t="str">
        <f t="shared" si="4"/>
        <v>https://kunshujo.dl.itc.u-tokyo.ac.jp/data/data.json#120</v>
      </c>
      <c r="B123" s="4" t="s">
        <v>254</v>
      </c>
      <c r="C123" t="str">
        <f>IFERROR("https://kunshujo.dl.itc.u-tokyo.ac.jp/data/curation/"&amp;VLOOKUP(B123, [1]member!$A:$B, 1, FALSE)&amp;".json", "")</f>
        <v>https://kunshujo.dl.itc.u-tokyo.ac.jp/data/curation/16-A00-6010-1-120.json</v>
      </c>
      <c r="D123" s="4">
        <v>120</v>
      </c>
      <c r="E123" s="4" t="str">
        <f t="shared" si="6"/>
        <v>0120</v>
      </c>
      <c r="F123" s="4" t="str">
        <f t="shared" si="5"/>
        <v>1859</v>
      </c>
      <c r="G123" s="4" t="str">
        <f>IFERROR(VLOOKUP(B123, [2]thumbnail_list!$A:$B, 2, FALSE), "")</f>
        <v>https://iiif.dl.itc.u-tokyo.ac.jp/iiif/kunshujou/A00_6010/001/001_0019.tif/980,584,3609,2357/,300/0/default.jpg</v>
      </c>
      <c r="H123" s="4" t="s">
        <v>9</v>
      </c>
      <c r="I123" s="4" t="str">
        <f>VLOOKUP(H123, 地名!A:B, 2, FALSE)</f>
        <v>http://ja.dbpedia.org/resource/尾張国</v>
      </c>
      <c r="K123" s="4" t="str">
        <f>IFERROR(VLOOKUP(J123, 地名!A:B, 2, FALSE), "")</f>
        <v/>
      </c>
      <c r="L123" s="3" t="s">
        <v>2</v>
      </c>
      <c r="M123" s="4"/>
      <c r="N123" s="3"/>
      <c r="O123" s="4"/>
      <c r="P123" s="4" t="str">
        <f>IFERROR(VLOOKUP(N123, 形態!A:B, 2, FALSE), "")</f>
        <v/>
      </c>
      <c r="Q123" s="4" t="str">
        <f>IFERROR(VLOOKUP(O123, 形態!A:B, 2, FALSE), "")</f>
        <v/>
      </c>
      <c r="R123" s="4" t="str">
        <f t="shared" si="7"/>
        <v/>
      </c>
      <c r="S123" s="3">
        <v>10</v>
      </c>
      <c r="T123" s="4" t="str">
        <f>IFERROR(VLOOKUP(S123, 内容!A:B, 2, FALSE), "")</f>
        <v>文芸・芸能・スポーツ・教育・出版・教化</v>
      </c>
      <c r="U123" s="3">
        <v>18590001099</v>
      </c>
      <c r="V123" t="s">
        <v>255</v>
      </c>
      <c r="W123" s="10" t="s">
        <v>5404</v>
      </c>
      <c r="X123" s="4" t="s">
        <v>7807</v>
      </c>
      <c r="Y123" s="4" t="s">
        <v>9</v>
      </c>
      <c r="Z123" s="17" t="s">
        <v>7896</v>
      </c>
      <c r="AA123" s="4">
        <v>16</v>
      </c>
      <c r="AB123">
        <v>1</v>
      </c>
    </row>
    <row r="124" spans="1:28" ht="19.5" customHeight="1">
      <c r="A124" t="str">
        <f t="shared" si="4"/>
        <v>https://kunshujo.dl.itc.u-tokyo.ac.jp/data/data.json#121</v>
      </c>
      <c r="B124" s="4" t="s">
        <v>256</v>
      </c>
      <c r="C124" t="str">
        <f>IFERROR("https://kunshujo.dl.itc.u-tokyo.ac.jp/data/curation/"&amp;VLOOKUP(B124, [1]member!$A:$B, 1, FALSE)&amp;".json", "")</f>
        <v>https://kunshujo.dl.itc.u-tokyo.ac.jp/data/curation/16-A00-6010-1-121.json</v>
      </c>
      <c r="D124" s="4">
        <v>121</v>
      </c>
      <c r="E124" s="4" t="str">
        <f t="shared" si="6"/>
        <v>0121</v>
      </c>
      <c r="F124" s="4" t="str">
        <f t="shared" si="5"/>
        <v>1858</v>
      </c>
      <c r="G124" s="4" t="str">
        <f>IFERROR(VLOOKUP(B124, [2]thumbnail_list!$A:$B, 2, FALSE), "")</f>
        <v>https://iiif.dl.itc.u-tokyo.ac.jp/iiif/kunshujou/A00_6010/001/001_0019.tif/3398,2581,2502,1735/,300/0/default.jpg</v>
      </c>
      <c r="H124" s="4" t="s">
        <v>9</v>
      </c>
      <c r="I124" s="4" t="str">
        <f>VLOOKUP(H124, 地名!A:B, 2, FALSE)</f>
        <v>http://ja.dbpedia.org/resource/尾張国</v>
      </c>
      <c r="K124" s="4" t="str">
        <f>IFERROR(VLOOKUP(J124, 地名!A:B, 2, FALSE), "")</f>
        <v/>
      </c>
      <c r="L124" s="3" t="s">
        <v>2</v>
      </c>
      <c r="M124" s="4"/>
      <c r="N124" s="3" t="s">
        <v>3</v>
      </c>
      <c r="O124" s="4"/>
      <c r="P124" s="4" t="str">
        <f>IFERROR(VLOOKUP(N124, 形態!A:B, 2, FALSE), "")</f>
        <v>引札</v>
      </c>
      <c r="Q124" s="4" t="str">
        <f>IFERROR(VLOOKUP(O124, 形態!A:B, 2, FALSE), "")</f>
        <v/>
      </c>
      <c r="R124" s="4" t="str">
        <f t="shared" si="7"/>
        <v>引札</v>
      </c>
      <c r="S124" s="3">
        <v>7</v>
      </c>
      <c r="T124" s="4" t="str">
        <f>IFERROR(VLOOKUP(S124, 内容!A:B, 2, FALSE), "")</f>
        <v>諸営業</v>
      </c>
      <c r="U124" s="3">
        <v>18580099099</v>
      </c>
      <c r="V124" t="s">
        <v>257</v>
      </c>
      <c r="W124" s="10" t="s">
        <v>5405</v>
      </c>
      <c r="X124" s="4" t="s">
        <v>7807</v>
      </c>
      <c r="Y124" s="4" t="s">
        <v>9</v>
      </c>
      <c r="Z124" s="17" t="s">
        <v>7894</v>
      </c>
      <c r="AA124" s="4">
        <v>16</v>
      </c>
      <c r="AB124">
        <v>1</v>
      </c>
    </row>
    <row r="125" spans="1:28" ht="19.5" customHeight="1">
      <c r="A125" t="str">
        <f t="shared" si="4"/>
        <v>https://kunshujo.dl.itc.u-tokyo.ac.jp/data/data.json#122</v>
      </c>
      <c r="B125" s="4" t="s">
        <v>258</v>
      </c>
      <c r="C125" t="str">
        <f>IFERROR("https://kunshujo.dl.itc.u-tokyo.ac.jp/data/curation/"&amp;VLOOKUP(B125, [1]member!$A:$B, 1, FALSE)&amp;".json", "")</f>
        <v>https://kunshujo.dl.itc.u-tokyo.ac.jp/data/curation/16-A00-6010-1-122.json</v>
      </c>
      <c r="D125" s="4">
        <v>122</v>
      </c>
      <c r="E125" s="4" t="str">
        <f t="shared" si="6"/>
        <v>0122</v>
      </c>
      <c r="F125" s="4" t="str">
        <f t="shared" si="5"/>
        <v>1858</v>
      </c>
      <c r="G125" s="4" t="str">
        <f>IFERROR(VLOOKUP(B125, [2]thumbnail_list!$A:$B, 2, FALSE), "")</f>
        <v>https://iiif.dl.itc.u-tokyo.ac.jp/iiif/kunshujou/A00_6010/001/001_0019.tif/2356,2988,1038,1288/,300/0/default.jpg</v>
      </c>
      <c r="H125" s="4" t="s">
        <v>20</v>
      </c>
      <c r="I125" s="4" t="str">
        <f>VLOOKUP(H125, 地名!A:B, 2, FALSE)</f>
        <v>http://ja.dbpedia.org/resource/美濃国</v>
      </c>
      <c r="K125" s="4" t="str">
        <f>IFERROR(VLOOKUP(J125, 地名!A:B, 2, FALSE), "")</f>
        <v/>
      </c>
      <c r="L125" s="3" t="s">
        <v>2</v>
      </c>
      <c r="M125" s="4"/>
      <c r="N125" s="3" t="s">
        <v>3</v>
      </c>
      <c r="O125" s="4"/>
      <c r="P125" s="4" t="str">
        <f>IFERROR(VLOOKUP(N125, 形態!A:B, 2, FALSE), "")</f>
        <v>引札</v>
      </c>
      <c r="Q125" s="4" t="str">
        <f>IFERROR(VLOOKUP(O125, 形態!A:B, 2, FALSE), "")</f>
        <v/>
      </c>
      <c r="R125" s="4" t="str">
        <f t="shared" si="7"/>
        <v>引札</v>
      </c>
      <c r="S125" s="3">
        <v>7</v>
      </c>
      <c r="T125" s="4" t="str">
        <f>IFERROR(VLOOKUP(S125, 内容!A:B, 2, FALSE), "")</f>
        <v>諸営業</v>
      </c>
      <c r="U125" s="3">
        <v>18580099099</v>
      </c>
      <c r="V125" t="s">
        <v>259</v>
      </c>
      <c r="W125" s="10" t="s">
        <v>5406</v>
      </c>
      <c r="X125" s="4" t="s">
        <v>7807</v>
      </c>
      <c r="Y125" s="4" t="s">
        <v>20</v>
      </c>
      <c r="Z125" s="17" t="s">
        <v>7894</v>
      </c>
      <c r="AA125" s="4">
        <v>16</v>
      </c>
      <c r="AB125">
        <v>1</v>
      </c>
    </row>
    <row r="126" spans="1:28" ht="19.5" customHeight="1">
      <c r="A126" t="str">
        <f t="shared" si="4"/>
        <v>https://kunshujo.dl.itc.u-tokyo.ac.jp/data/data.json#123</v>
      </c>
      <c r="B126" s="4" t="s">
        <v>260</v>
      </c>
      <c r="C126" t="str">
        <f>IFERROR("https://kunshujo.dl.itc.u-tokyo.ac.jp/data/curation/"&amp;VLOOKUP(B126, [1]member!$A:$B, 1, FALSE)&amp;".json", "")</f>
        <v>https://kunshujo.dl.itc.u-tokyo.ac.jp/data/curation/16-A00-6010-1-123.json</v>
      </c>
      <c r="D126" s="4">
        <v>123</v>
      </c>
      <c r="E126" s="4" t="str">
        <f t="shared" si="6"/>
        <v>0123</v>
      </c>
      <c r="F126" s="4" t="str">
        <f t="shared" si="5"/>
        <v>1858</v>
      </c>
      <c r="G126" s="4" t="str">
        <f>IFERROR(VLOOKUP(B126, [2]thumbnail_list!$A:$B, 2, FALSE), "")</f>
        <v>https://iiif.dl.itc.u-tokyo.ac.jp/iiif/kunshujou/A00_6010/001/001_0019.tif/902,3007,1423,1251/,300/0/default.jpg</v>
      </c>
      <c r="H126" s="4" t="s">
        <v>238</v>
      </c>
      <c r="I126" s="4" t="str">
        <f>VLOOKUP(H126, 地名!A:B, 2, FALSE)</f>
        <v>http://ja.dbpedia.org/resource/近江国</v>
      </c>
      <c r="K126" s="4" t="str">
        <f>IFERROR(VLOOKUP(J126, 地名!A:B, 2, FALSE), "")</f>
        <v/>
      </c>
      <c r="L126" s="3" t="s">
        <v>2</v>
      </c>
      <c r="M126" s="4"/>
      <c r="N126" s="3" t="s">
        <v>3</v>
      </c>
      <c r="O126" s="4"/>
      <c r="P126" s="4" t="str">
        <f>IFERROR(VLOOKUP(N126, 形態!A:B, 2, FALSE), "")</f>
        <v>引札</v>
      </c>
      <c r="Q126" s="4" t="str">
        <f>IFERROR(VLOOKUP(O126, 形態!A:B, 2, FALSE), "")</f>
        <v/>
      </c>
      <c r="R126" s="4" t="str">
        <f t="shared" si="7"/>
        <v>引札</v>
      </c>
      <c r="S126" s="3">
        <v>7</v>
      </c>
      <c r="T126" s="4" t="str">
        <f>IFERROR(VLOOKUP(S126, 内容!A:B, 2, FALSE), "")</f>
        <v>諸営業</v>
      </c>
      <c r="U126" s="3">
        <v>18580099099</v>
      </c>
      <c r="V126" t="s">
        <v>261</v>
      </c>
      <c r="W126" s="10" t="s">
        <v>5407</v>
      </c>
      <c r="X126" s="4" t="s">
        <v>7807</v>
      </c>
      <c r="Y126" s="4" t="s">
        <v>238</v>
      </c>
      <c r="Z126" s="17" t="s">
        <v>7894</v>
      </c>
      <c r="AA126" s="4">
        <v>16</v>
      </c>
      <c r="AB126">
        <v>1</v>
      </c>
    </row>
    <row r="127" spans="1:28" ht="19.5" customHeight="1">
      <c r="A127" t="str">
        <f t="shared" si="4"/>
        <v>https://kunshujo.dl.itc.u-tokyo.ac.jp/data/data.json#124</v>
      </c>
      <c r="B127" s="4" t="s">
        <v>262</v>
      </c>
      <c r="C127" t="str">
        <f>IFERROR("https://kunshujo.dl.itc.u-tokyo.ac.jp/data/curation/"&amp;VLOOKUP(B127, [1]member!$A:$B, 1, FALSE)&amp;".json", "")</f>
        <v>https://kunshujo.dl.itc.u-tokyo.ac.jp/data/curation/16-A00-6010-1-124.json</v>
      </c>
      <c r="D127" s="4">
        <v>124</v>
      </c>
      <c r="E127" s="4" t="str">
        <f t="shared" si="6"/>
        <v>0124</v>
      </c>
      <c r="F127" s="4" t="str">
        <f t="shared" si="5"/>
        <v>1858</v>
      </c>
      <c r="G127" s="4" t="str">
        <f>IFERROR(VLOOKUP(B127, [2]thumbnail_list!$A:$B, 2, FALSE), "")</f>
        <v>https://iiif.dl.itc.u-tokyo.ac.jp/iiif/kunshujou/A00_6010/001/001_0020.tif/4288,415,1619,3031/,300/0/default.jpg</v>
      </c>
      <c r="H127" s="4" t="s">
        <v>9</v>
      </c>
      <c r="I127" s="4" t="str">
        <f>VLOOKUP(H127, 地名!A:B, 2, FALSE)</f>
        <v>http://ja.dbpedia.org/resource/尾張国</v>
      </c>
      <c r="K127" s="4" t="str">
        <f>IFERROR(VLOOKUP(J127, 地名!A:B, 2, FALSE), "")</f>
        <v/>
      </c>
      <c r="L127" s="3" t="s">
        <v>2</v>
      </c>
      <c r="M127" s="4"/>
      <c r="N127" s="3" t="s">
        <v>3</v>
      </c>
      <c r="O127" s="4"/>
      <c r="P127" s="4" t="str">
        <f>IFERROR(VLOOKUP(N127, 形態!A:B, 2, FALSE), "")</f>
        <v>引札</v>
      </c>
      <c r="Q127" s="4" t="str">
        <f>IFERROR(VLOOKUP(O127, 形態!A:B, 2, FALSE), "")</f>
        <v/>
      </c>
      <c r="R127" s="4" t="str">
        <f t="shared" si="7"/>
        <v>引札</v>
      </c>
      <c r="S127" s="3">
        <v>7</v>
      </c>
      <c r="T127" s="4" t="str">
        <f>IFERROR(VLOOKUP(S127, 内容!A:B, 2, FALSE), "")</f>
        <v>諸営業</v>
      </c>
      <c r="U127" s="3">
        <v>18580099099</v>
      </c>
      <c r="V127" t="s">
        <v>263</v>
      </c>
      <c r="W127" s="10" t="s">
        <v>5408</v>
      </c>
      <c r="X127" s="4" t="s">
        <v>7807</v>
      </c>
      <c r="Y127" s="4" t="s">
        <v>9</v>
      </c>
      <c r="Z127" s="17" t="s">
        <v>7894</v>
      </c>
      <c r="AA127" s="4">
        <v>16</v>
      </c>
      <c r="AB127">
        <v>1</v>
      </c>
    </row>
    <row r="128" spans="1:28" ht="19.5" customHeight="1">
      <c r="A128" t="str">
        <f t="shared" si="4"/>
        <v>https://kunshujo.dl.itc.u-tokyo.ac.jp/data/data.json#125</v>
      </c>
      <c r="B128" s="4" t="s">
        <v>264</v>
      </c>
      <c r="C128" t="str">
        <f>IFERROR("https://kunshujo.dl.itc.u-tokyo.ac.jp/data/curation/"&amp;VLOOKUP(B128, [1]member!$A:$B, 1, FALSE)&amp;".json", "")</f>
        <v>https://kunshujo.dl.itc.u-tokyo.ac.jp/data/curation/16-A00-6010-1-125.json</v>
      </c>
      <c r="D128" s="4">
        <v>125</v>
      </c>
      <c r="E128" s="4" t="str">
        <f t="shared" si="6"/>
        <v>0125</v>
      </c>
      <c r="F128" s="4" t="str">
        <f t="shared" si="5"/>
        <v>1859</v>
      </c>
      <c r="G128" s="4" t="str">
        <f>IFERROR(VLOOKUP(B128, [2]thumbnail_list!$A:$B, 2, FALSE), "")</f>
        <v>https://iiif.dl.itc.u-tokyo.ac.jp/iiif/kunshujou/A00_6010/001/001_0020.tif/1156,585,2940,2467/,300/0/default.jpg</v>
      </c>
      <c r="H128" s="4" t="s">
        <v>9</v>
      </c>
      <c r="I128" s="4" t="str">
        <f>VLOOKUP(H128, 地名!A:B, 2, FALSE)</f>
        <v>http://ja.dbpedia.org/resource/尾張国</v>
      </c>
      <c r="K128" s="4" t="str">
        <f>IFERROR(VLOOKUP(J128, 地名!A:B, 2, FALSE), "")</f>
        <v/>
      </c>
      <c r="L128" s="3" t="s">
        <v>2</v>
      </c>
      <c r="M128" s="4"/>
      <c r="N128" s="3" t="s">
        <v>3</v>
      </c>
      <c r="O128" s="4"/>
      <c r="P128" s="4" t="str">
        <f>IFERROR(VLOOKUP(N128, 形態!A:B, 2, FALSE), "")</f>
        <v>引札</v>
      </c>
      <c r="Q128" s="4" t="str">
        <f>IFERROR(VLOOKUP(O128, 形態!A:B, 2, FALSE), "")</f>
        <v/>
      </c>
      <c r="R128" s="4" t="str">
        <f t="shared" si="7"/>
        <v>引札</v>
      </c>
      <c r="S128" s="3">
        <v>7</v>
      </c>
      <c r="T128" s="4" t="str">
        <f>IFERROR(VLOOKUP(S128, 内容!A:B, 2, FALSE), "")</f>
        <v>諸営業</v>
      </c>
      <c r="U128" s="3">
        <v>18590002099</v>
      </c>
      <c r="V128" t="s">
        <v>265</v>
      </c>
      <c r="W128" s="10" t="s">
        <v>5409</v>
      </c>
      <c r="X128" s="4" t="s">
        <v>7807</v>
      </c>
      <c r="Y128" s="4" t="s">
        <v>9</v>
      </c>
      <c r="Z128" s="17" t="s">
        <v>7905</v>
      </c>
      <c r="AA128" s="4">
        <v>16</v>
      </c>
      <c r="AB128">
        <v>1</v>
      </c>
    </row>
    <row r="129" spans="1:28" ht="19.5" customHeight="1">
      <c r="A129" t="str">
        <f t="shared" si="4"/>
        <v>https://kunshujo.dl.itc.u-tokyo.ac.jp/data/data.json#126</v>
      </c>
      <c r="B129" s="4" t="s">
        <v>266</v>
      </c>
      <c r="C129" t="str">
        <f>IFERROR("https://kunshujo.dl.itc.u-tokyo.ac.jp/data/curation/"&amp;VLOOKUP(B129, [1]member!$A:$B, 1, FALSE)&amp;".json", "")</f>
        <v>https://kunshujo.dl.itc.u-tokyo.ac.jp/data/curation/16-A00-6010-1-126.json</v>
      </c>
      <c r="D129" s="4">
        <v>126</v>
      </c>
      <c r="E129" s="4" t="str">
        <f t="shared" si="6"/>
        <v>0126</v>
      </c>
      <c r="F129" s="4" t="str">
        <f t="shared" si="5"/>
        <v>1858</v>
      </c>
      <c r="G129" s="4" t="str">
        <f>IFERROR(VLOOKUP(B129, [2]thumbnail_list!$A:$B, 2, FALSE), "")</f>
        <v>https://iiif.dl.itc.u-tokyo.ac.jp/iiif/kunshujou/A00_6010/001/001_0020.tif/5537,3468,278,712/,300/0/default.jpg</v>
      </c>
      <c r="H129" s="4" t="s">
        <v>87</v>
      </c>
      <c r="I129" s="4" t="str">
        <f>VLOOKUP(H129, 地名!A:B, 2, FALSE)</f>
        <v>http://ja.dbpedia.org/resource/大阪</v>
      </c>
      <c r="K129" s="4" t="str">
        <f>IFERROR(VLOOKUP(J129, 地名!A:B, 2, FALSE), "")</f>
        <v/>
      </c>
      <c r="L129" s="3" t="s">
        <v>2</v>
      </c>
      <c r="M129" s="4"/>
      <c r="N129" s="3" t="s">
        <v>3</v>
      </c>
      <c r="O129" s="4"/>
      <c r="P129" s="4" t="str">
        <f>IFERROR(VLOOKUP(N129, 形態!A:B, 2, FALSE), "")</f>
        <v>引札</v>
      </c>
      <c r="Q129" s="4" t="str">
        <f>IFERROR(VLOOKUP(O129, 形態!A:B, 2, FALSE), "")</f>
        <v/>
      </c>
      <c r="R129" s="4" t="str">
        <f t="shared" si="7"/>
        <v>引札</v>
      </c>
      <c r="S129" s="3">
        <v>7</v>
      </c>
      <c r="T129" s="4" t="str">
        <f>IFERROR(VLOOKUP(S129, 内容!A:B, 2, FALSE), "")</f>
        <v>諸営業</v>
      </c>
      <c r="U129" s="3">
        <v>18580099099</v>
      </c>
      <c r="V129" t="s">
        <v>267</v>
      </c>
      <c r="W129" s="10" t="s">
        <v>5410</v>
      </c>
      <c r="X129" s="4" t="s">
        <v>7807</v>
      </c>
      <c r="Y129" s="4" t="s">
        <v>87</v>
      </c>
      <c r="Z129" s="17" t="s">
        <v>7894</v>
      </c>
      <c r="AA129" s="4">
        <v>16</v>
      </c>
      <c r="AB129">
        <v>1</v>
      </c>
    </row>
    <row r="130" spans="1:28" ht="19.5" customHeight="1">
      <c r="A130" t="str">
        <f t="shared" si="4"/>
        <v>https://kunshujo.dl.itc.u-tokyo.ac.jp/data/data.json#127</v>
      </c>
      <c r="B130" s="4" t="s">
        <v>268</v>
      </c>
      <c r="C130" t="str">
        <f>IFERROR("https://kunshujo.dl.itc.u-tokyo.ac.jp/data/curation/"&amp;VLOOKUP(B130, [1]member!$A:$B, 1, FALSE)&amp;".json", "")</f>
        <v>https://kunshujo.dl.itc.u-tokyo.ac.jp/data/curation/16-A00-6010-1-127.json</v>
      </c>
      <c r="D130" s="4">
        <v>127</v>
      </c>
      <c r="E130" s="4" t="str">
        <f t="shared" si="6"/>
        <v>0127</v>
      </c>
      <c r="F130" s="4" t="str">
        <f t="shared" si="5"/>
        <v>1858</v>
      </c>
      <c r="G130" s="4" t="str">
        <f>IFERROR(VLOOKUP(B130, [2]thumbnail_list!$A:$B, 2, FALSE), "")</f>
        <v>https://iiif.dl.itc.u-tokyo.ac.jp/iiif/kunshujou/A00_6010/001/001_0020.tif/5192,3462,306,743/,300/0/default.jpg</v>
      </c>
      <c r="H130" s="4" t="s">
        <v>9</v>
      </c>
      <c r="I130" s="4" t="str">
        <f>VLOOKUP(H130, 地名!A:B, 2, FALSE)</f>
        <v>http://ja.dbpedia.org/resource/尾張国</v>
      </c>
      <c r="K130" s="4" t="str">
        <f>IFERROR(VLOOKUP(J130, 地名!A:B, 2, FALSE), "")</f>
        <v/>
      </c>
      <c r="L130" s="3" t="s">
        <v>2</v>
      </c>
      <c r="M130" s="4"/>
      <c r="N130" s="3" t="s">
        <v>3</v>
      </c>
      <c r="O130" s="4"/>
      <c r="P130" s="4" t="str">
        <f>IFERROR(VLOOKUP(N130, 形態!A:B, 2, FALSE), "")</f>
        <v>引札</v>
      </c>
      <c r="Q130" s="4" t="str">
        <f>IFERROR(VLOOKUP(O130, 形態!A:B, 2, FALSE), "")</f>
        <v/>
      </c>
      <c r="R130" s="4" t="str">
        <f t="shared" si="7"/>
        <v>引札</v>
      </c>
      <c r="S130" s="3">
        <v>7</v>
      </c>
      <c r="T130" s="4" t="str">
        <f>IFERROR(VLOOKUP(S130, 内容!A:B, 2, FALSE), "")</f>
        <v>諸営業</v>
      </c>
      <c r="U130" s="3">
        <v>18580099099</v>
      </c>
      <c r="V130" t="s">
        <v>269</v>
      </c>
      <c r="W130" s="10" t="s">
        <v>5411</v>
      </c>
      <c r="X130" s="4" t="s">
        <v>7807</v>
      </c>
      <c r="Y130" s="4" t="s">
        <v>9</v>
      </c>
      <c r="Z130" s="17" t="s">
        <v>7894</v>
      </c>
      <c r="AA130" s="4">
        <v>16</v>
      </c>
      <c r="AB130">
        <v>1</v>
      </c>
    </row>
    <row r="131" spans="1:28" ht="19.5" customHeight="1">
      <c r="A131" t="str">
        <f t="shared" si="4"/>
        <v>https://kunshujo.dl.itc.u-tokyo.ac.jp/data/data.json#128</v>
      </c>
      <c r="B131" s="4" t="s">
        <v>270</v>
      </c>
      <c r="C131" t="str">
        <f>IFERROR("https://kunshujo.dl.itc.u-tokyo.ac.jp/data/curation/"&amp;VLOOKUP(B131, [1]member!$A:$B, 1, FALSE)&amp;".json", "")</f>
        <v>https://kunshujo.dl.itc.u-tokyo.ac.jp/data/curation/16-A00-6010-1-128.json</v>
      </c>
      <c r="D131" s="4">
        <v>128</v>
      </c>
      <c r="E131" s="4" t="str">
        <f t="shared" si="6"/>
        <v>0128</v>
      </c>
      <c r="F131" s="4" t="str">
        <f t="shared" si="5"/>
        <v>1858</v>
      </c>
      <c r="G131" s="4" t="str">
        <f>IFERROR(VLOOKUP(B131, [2]thumbnail_list!$A:$B, 2, FALSE), "")</f>
        <v>https://iiif.dl.itc.u-tokyo.ac.jp/iiif/kunshujou/A00_6010/001/001_0020.tif/4843,3459,325,748/,300/0/default.jpg</v>
      </c>
      <c r="H131" s="4" t="s">
        <v>9</v>
      </c>
      <c r="I131" s="4" t="str">
        <f>VLOOKUP(H131, 地名!A:B, 2, FALSE)</f>
        <v>http://ja.dbpedia.org/resource/尾張国</v>
      </c>
      <c r="K131" s="4" t="str">
        <f>IFERROR(VLOOKUP(J131, 地名!A:B, 2, FALSE), "")</f>
        <v/>
      </c>
      <c r="L131" s="3" t="s">
        <v>2</v>
      </c>
      <c r="M131" s="4"/>
      <c r="N131" s="3" t="s">
        <v>3</v>
      </c>
      <c r="O131" s="4"/>
      <c r="P131" s="4" t="str">
        <f>IFERROR(VLOOKUP(N131, 形態!A:B, 2, FALSE), "")</f>
        <v>引札</v>
      </c>
      <c r="Q131" s="4" t="str">
        <f>IFERROR(VLOOKUP(O131, 形態!A:B, 2, FALSE), "")</f>
        <v/>
      </c>
      <c r="R131" s="4" t="str">
        <f t="shared" si="7"/>
        <v>引札</v>
      </c>
      <c r="S131" s="3">
        <v>7</v>
      </c>
      <c r="T131" s="4" t="str">
        <f>IFERROR(VLOOKUP(S131, 内容!A:B, 2, FALSE), "")</f>
        <v>諸営業</v>
      </c>
      <c r="U131" s="3">
        <v>18580099099</v>
      </c>
      <c r="V131" t="s">
        <v>271</v>
      </c>
      <c r="W131" s="10" t="s">
        <v>5393</v>
      </c>
      <c r="X131" s="4" t="s">
        <v>7807</v>
      </c>
      <c r="Y131" s="4" t="s">
        <v>9</v>
      </c>
      <c r="Z131" s="17" t="s">
        <v>7894</v>
      </c>
      <c r="AA131" s="4">
        <v>16</v>
      </c>
      <c r="AB131">
        <v>1</v>
      </c>
    </row>
    <row r="132" spans="1:28" ht="19.5" customHeight="1">
      <c r="A132" t="str">
        <f t="shared" ref="A132:A195" si="8">"https://kunshujo.dl.itc.u-tokyo.ac.jp/data/data.json#"&amp;D132</f>
        <v>https://kunshujo.dl.itc.u-tokyo.ac.jp/data/data.json#129</v>
      </c>
      <c r="B132" s="4" t="s">
        <v>272</v>
      </c>
      <c r="C132" t="str">
        <f>IFERROR("https://kunshujo.dl.itc.u-tokyo.ac.jp/data/curation/"&amp;VLOOKUP(B132, [1]member!$A:$B, 1, FALSE)&amp;".json", "")</f>
        <v>https://kunshujo.dl.itc.u-tokyo.ac.jp/data/curation/16-A00-6010-1-129.json</v>
      </c>
      <c r="D132" s="4">
        <v>129</v>
      </c>
      <c r="E132" s="4" t="str">
        <f t="shared" si="6"/>
        <v>0129</v>
      </c>
      <c r="F132" s="4" t="str">
        <f t="shared" ref="F132:F195" si="9">LEFT(U132, 4)</f>
        <v>1858</v>
      </c>
      <c r="G132" s="4" t="str">
        <f>IFERROR(VLOOKUP(B132, [2]thumbnail_list!$A:$B, 2, FALSE), "")</f>
        <v>https://iiif.dl.itc.u-tokyo.ac.jp/iiif/kunshujou/A00_6010/001/001_0020.tif/4391,3472,431,741/,300/0/default.jpg</v>
      </c>
      <c r="H132" s="4" t="s">
        <v>9</v>
      </c>
      <c r="I132" s="4" t="str">
        <f>VLOOKUP(H132, 地名!A:B, 2, FALSE)</f>
        <v>http://ja.dbpedia.org/resource/尾張国</v>
      </c>
      <c r="K132" s="4" t="str">
        <f>IFERROR(VLOOKUP(J132, 地名!A:B, 2, FALSE), "")</f>
        <v/>
      </c>
      <c r="L132" s="3" t="s">
        <v>2</v>
      </c>
      <c r="M132" s="4"/>
      <c r="N132" s="3" t="s">
        <v>3</v>
      </c>
      <c r="O132" s="4"/>
      <c r="P132" s="4" t="str">
        <f>IFERROR(VLOOKUP(N132, 形態!A:B, 2, FALSE), "")</f>
        <v>引札</v>
      </c>
      <c r="Q132" s="4" t="str">
        <f>IFERROR(VLOOKUP(O132, 形態!A:B, 2, FALSE), "")</f>
        <v/>
      </c>
      <c r="R132" s="4" t="str">
        <f t="shared" si="7"/>
        <v>引札</v>
      </c>
      <c r="S132" s="3">
        <v>7</v>
      </c>
      <c r="T132" s="4" t="str">
        <f>IFERROR(VLOOKUP(S132, 内容!A:B, 2, FALSE), "")</f>
        <v>諸営業</v>
      </c>
      <c r="U132" s="3">
        <v>18580099099</v>
      </c>
      <c r="V132" t="s">
        <v>273</v>
      </c>
      <c r="W132" s="10" t="s">
        <v>5412</v>
      </c>
      <c r="X132" s="4" t="s">
        <v>7807</v>
      </c>
      <c r="Y132" s="4" t="s">
        <v>9</v>
      </c>
      <c r="Z132" s="17" t="s">
        <v>7894</v>
      </c>
      <c r="AA132" s="4">
        <v>16</v>
      </c>
      <c r="AB132">
        <v>1</v>
      </c>
    </row>
    <row r="133" spans="1:28" ht="19.5" customHeight="1">
      <c r="A133" t="str">
        <f t="shared" si="8"/>
        <v>https://kunshujo.dl.itc.u-tokyo.ac.jp/data/data.json#130</v>
      </c>
      <c r="B133" s="4" t="s">
        <v>274</v>
      </c>
      <c r="C133" t="str">
        <f>IFERROR("https://kunshujo.dl.itc.u-tokyo.ac.jp/data/curation/"&amp;VLOOKUP(B133, [1]member!$A:$B, 1, FALSE)&amp;".json", "")</f>
        <v>https://kunshujo.dl.itc.u-tokyo.ac.jp/data/curation/16-A00-6010-1-130.json</v>
      </c>
      <c r="D133" s="4">
        <v>130</v>
      </c>
      <c r="E133" s="4" t="str">
        <f t="shared" ref="E133:E196" si="10">TEXT(D133, "0000")</f>
        <v>0130</v>
      </c>
      <c r="F133" s="4" t="str">
        <f t="shared" si="9"/>
        <v>1858</v>
      </c>
      <c r="G133" s="4" t="str">
        <f>IFERROR(VLOOKUP(B133, [2]thumbnail_list!$A:$B, 2, FALSE), "")</f>
        <v>https://iiif.dl.itc.u-tokyo.ac.jp/iiif/kunshujou/A00_6010/001/001_0020.tif/3308,3166,1008,1015/,300/0/default.jpg</v>
      </c>
      <c r="H133" s="4" t="s">
        <v>9</v>
      </c>
      <c r="I133" s="4" t="str">
        <f>VLOOKUP(H133, 地名!A:B, 2, FALSE)</f>
        <v>http://ja.dbpedia.org/resource/尾張国</v>
      </c>
      <c r="K133" s="4" t="str">
        <f>IFERROR(VLOOKUP(J133, 地名!A:B, 2, FALSE), "")</f>
        <v/>
      </c>
      <c r="L133" s="3" t="s">
        <v>2</v>
      </c>
      <c r="M133" s="4"/>
      <c r="N133" s="3" t="s">
        <v>3</v>
      </c>
      <c r="O133" s="4"/>
      <c r="P133" s="4" t="str">
        <f>IFERROR(VLOOKUP(N133, 形態!A:B, 2, FALSE), "")</f>
        <v>引札</v>
      </c>
      <c r="Q133" s="4" t="str">
        <f>IFERROR(VLOOKUP(O133, 形態!A:B, 2, FALSE), "")</f>
        <v/>
      </c>
      <c r="R133" s="4" t="str">
        <f t="shared" ref="R133:R196" si="11">IF(Q133&lt;&gt;"", P133&amp;"・"&amp;Q133, P133)</f>
        <v>引札</v>
      </c>
      <c r="S133" s="3">
        <v>7</v>
      </c>
      <c r="T133" s="4" t="str">
        <f>IFERROR(VLOOKUP(S133, 内容!A:B, 2, FALSE), "")</f>
        <v>諸営業</v>
      </c>
      <c r="U133" s="3">
        <v>18580099099</v>
      </c>
      <c r="V133" t="s">
        <v>275</v>
      </c>
      <c r="W133" s="10" t="s">
        <v>5413</v>
      </c>
      <c r="X133" s="4" t="s">
        <v>7807</v>
      </c>
      <c r="Y133" s="4" t="s">
        <v>9</v>
      </c>
      <c r="Z133" s="17" t="s">
        <v>7894</v>
      </c>
      <c r="AA133" s="4">
        <v>16</v>
      </c>
      <c r="AB133">
        <v>1</v>
      </c>
    </row>
    <row r="134" spans="1:28" ht="19.5" customHeight="1">
      <c r="A134" t="str">
        <f t="shared" si="8"/>
        <v>https://kunshujo.dl.itc.u-tokyo.ac.jp/data/data.json#131</v>
      </c>
      <c r="B134" s="4" t="s">
        <v>276</v>
      </c>
      <c r="C134" t="str">
        <f>IFERROR("https://kunshujo.dl.itc.u-tokyo.ac.jp/data/curation/"&amp;VLOOKUP(B134, [1]member!$A:$B, 1, FALSE)&amp;".json", "")</f>
        <v>https://kunshujo.dl.itc.u-tokyo.ac.jp/data/curation/16-A00-6010-1-131.json</v>
      </c>
      <c r="D134" s="4">
        <v>131</v>
      </c>
      <c r="E134" s="4" t="str">
        <f t="shared" si="10"/>
        <v>0131</v>
      </c>
      <c r="F134" s="4" t="str">
        <f t="shared" si="9"/>
        <v>1858</v>
      </c>
      <c r="G134" s="4" t="str">
        <f>IFERROR(VLOOKUP(B134, [2]thumbnail_list!$A:$B, 2, FALSE), "")</f>
        <v>https://iiif.dl.itc.u-tokyo.ac.jp/iiif/kunshujou/A00_6010/001/001_0020.tif/2635,3273,617,910/,300/0/default.jpg</v>
      </c>
      <c r="H134" s="4" t="s">
        <v>9</v>
      </c>
      <c r="I134" s="4" t="str">
        <f>VLOOKUP(H134, 地名!A:B, 2, FALSE)</f>
        <v>http://ja.dbpedia.org/resource/尾張国</v>
      </c>
      <c r="K134" s="4" t="str">
        <f>IFERROR(VLOOKUP(J134, 地名!A:B, 2, FALSE), "")</f>
        <v/>
      </c>
      <c r="L134" s="3" t="s">
        <v>2</v>
      </c>
      <c r="M134" s="4"/>
      <c r="N134" s="3" t="s">
        <v>3</v>
      </c>
      <c r="O134" s="4"/>
      <c r="P134" s="4" t="str">
        <f>IFERROR(VLOOKUP(N134, 形態!A:B, 2, FALSE), "")</f>
        <v>引札</v>
      </c>
      <c r="Q134" s="4" t="str">
        <f>IFERROR(VLOOKUP(O134, 形態!A:B, 2, FALSE), "")</f>
        <v/>
      </c>
      <c r="R134" s="4" t="str">
        <f t="shared" si="11"/>
        <v>引札</v>
      </c>
      <c r="S134" s="3">
        <v>7</v>
      </c>
      <c r="T134" s="4" t="str">
        <f>IFERROR(VLOOKUP(S134, 内容!A:B, 2, FALSE), "")</f>
        <v>諸営業</v>
      </c>
      <c r="U134" s="3">
        <v>18580099099</v>
      </c>
      <c r="V134" t="s">
        <v>277</v>
      </c>
      <c r="W134" s="10" t="s">
        <v>5414</v>
      </c>
      <c r="X134" s="4" t="s">
        <v>7807</v>
      </c>
      <c r="Y134" s="4" t="s">
        <v>9</v>
      </c>
      <c r="Z134" s="17" t="s">
        <v>7894</v>
      </c>
      <c r="AA134" s="4">
        <v>16</v>
      </c>
      <c r="AB134">
        <v>1</v>
      </c>
    </row>
    <row r="135" spans="1:28" ht="19.5" customHeight="1">
      <c r="A135" t="str">
        <f t="shared" si="8"/>
        <v>https://kunshujo.dl.itc.u-tokyo.ac.jp/data/data.json#132</v>
      </c>
      <c r="B135" s="4" t="s">
        <v>278</v>
      </c>
      <c r="C135" t="str">
        <f>IFERROR("https://kunshujo.dl.itc.u-tokyo.ac.jp/data/curation/"&amp;VLOOKUP(B135, [1]member!$A:$B, 1, FALSE)&amp;".json", "")</f>
        <v>https://kunshujo.dl.itc.u-tokyo.ac.jp/data/curation/16-A00-6010-1-132.json</v>
      </c>
      <c r="D135" s="4">
        <v>132</v>
      </c>
      <c r="E135" s="4" t="str">
        <f t="shared" si="10"/>
        <v>0132</v>
      </c>
      <c r="F135" s="4" t="str">
        <f t="shared" si="9"/>
        <v>1858</v>
      </c>
      <c r="G135" s="4" t="str">
        <f>IFERROR(VLOOKUP(B135, [2]thumbnail_list!$A:$B, 2, FALSE), "")</f>
        <v>https://iiif.dl.itc.u-tokyo.ac.jp/iiif/kunshujou/A00_6010/001/001_0020.tif/1939,3258,615,945/,300/0/default.jpg</v>
      </c>
      <c r="H135" s="4" t="s">
        <v>9</v>
      </c>
      <c r="I135" s="4" t="str">
        <f>VLOOKUP(H135, 地名!A:B, 2, FALSE)</f>
        <v>http://ja.dbpedia.org/resource/尾張国</v>
      </c>
      <c r="K135" s="4" t="str">
        <f>IFERROR(VLOOKUP(J135, 地名!A:B, 2, FALSE), "")</f>
        <v/>
      </c>
      <c r="L135" s="3" t="s">
        <v>2</v>
      </c>
      <c r="M135" s="4"/>
      <c r="N135" s="3" t="s">
        <v>3</v>
      </c>
      <c r="O135" s="4"/>
      <c r="P135" s="4" t="str">
        <f>IFERROR(VLOOKUP(N135, 形態!A:B, 2, FALSE), "")</f>
        <v>引札</v>
      </c>
      <c r="Q135" s="4" t="str">
        <f>IFERROR(VLOOKUP(O135, 形態!A:B, 2, FALSE), "")</f>
        <v/>
      </c>
      <c r="R135" s="4" t="str">
        <f t="shared" si="11"/>
        <v>引札</v>
      </c>
      <c r="S135" s="3">
        <v>7</v>
      </c>
      <c r="T135" s="4" t="str">
        <f>IFERROR(VLOOKUP(S135, 内容!A:B, 2, FALSE), "")</f>
        <v>諸営業</v>
      </c>
      <c r="U135" s="3">
        <v>18580099099</v>
      </c>
      <c r="V135" t="s">
        <v>279</v>
      </c>
      <c r="W135" s="10" t="s">
        <v>5415</v>
      </c>
      <c r="X135" s="4" t="s">
        <v>7807</v>
      </c>
      <c r="Y135" s="4" t="s">
        <v>9</v>
      </c>
      <c r="Z135" s="17" t="s">
        <v>7894</v>
      </c>
      <c r="AA135" s="4">
        <v>16</v>
      </c>
      <c r="AB135">
        <v>1</v>
      </c>
    </row>
    <row r="136" spans="1:28" ht="19.5" customHeight="1">
      <c r="A136" t="str">
        <f t="shared" si="8"/>
        <v>https://kunshujo.dl.itc.u-tokyo.ac.jp/data/data.json#133</v>
      </c>
      <c r="B136" s="4" t="s">
        <v>280</v>
      </c>
      <c r="C136" t="str">
        <f>IFERROR("https://kunshujo.dl.itc.u-tokyo.ac.jp/data/curation/"&amp;VLOOKUP(B136, [1]member!$A:$B, 1, FALSE)&amp;".json", "")</f>
        <v>https://kunshujo.dl.itc.u-tokyo.ac.jp/data/curation/16-A00-6010-1-133.json</v>
      </c>
      <c r="D136" s="4">
        <v>133</v>
      </c>
      <c r="E136" s="4" t="str">
        <f t="shared" si="10"/>
        <v>0133</v>
      </c>
      <c r="F136" s="4" t="str">
        <f t="shared" si="9"/>
        <v>1858</v>
      </c>
      <c r="G136" s="4" t="str">
        <f>IFERROR(VLOOKUP(B136, [2]thumbnail_list!$A:$B, 2, FALSE), "")</f>
        <v>https://iiif.dl.itc.u-tokyo.ac.jp/iiif/kunshujou/A00_6010/001/001_0020.tif/917,3282,940,921/,300/0/default.jpg</v>
      </c>
      <c r="H136" s="4" t="s">
        <v>9</v>
      </c>
      <c r="I136" s="4" t="str">
        <f>VLOOKUP(H136, 地名!A:B, 2, FALSE)</f>
        <v>http://ja.dbpedia.org/resource/尾張国</v>
      </c>
      <c r="K136" s="4" t="str">
        <f>IFERROR(VLOOKUP(J136, 地名!A:B, 2, FALSE), "")</f>
        <v/>
      </c>
      <c r="L136" s="3" t="s">
        <v>2</v>
      </c>
      <c r="M136" s="4"/>
      <c r="N136" s="3" t="s">
        <v>3</v>
      </c>
      <c r="O136" s="4"/>
      <c r="P136" s="4" t="str">
        <f>IFERROR(VLOOKUP(N136, 形態!A:B, 2, FALSE), "")</f>
        <v>引札</v>
      </c>
      <c r="Q136" s="4" t="str">
        <f>IFERROR(VLOOKUP(O136, 形態!A:B, 2, FALSE), "")</f>
        <v/>
      </c>
      <c r="R136" s="4" t="str">
        <f t="shared" si="11"/>
        <v>引札</v>
      </c>
      <c r="S136" s="3">
        <v>7</v>
      </c>
      <c r="T136" s="4" t="str">
        <f>IFERROR(VLOOKUP(S136, 内容!A:B, 2, FALSE), "")</f>
        <v>諸営業</v>
      </c>
      <c r="U136" s="3">
        <v>18580099099</v>
      </c>
      <c r="V136" t="s">
        <v>275</v>
      </c>
      <c r="W136" s="10" t="s">
        <v>5416</v>
      </c>
      <c r="X136" s="4" t="s">
        <v>7807</v>
      </c>
      <c r="Y136" s="4" t="s">
        <v>9</v>
      </c>
      <c r="Z136" s="17" t="s">
        <v>7894</v>
      </c>
      <c r="AA136" s="4">
        <v>16</v>
      </c>
      <c r="AB136">
        <v>1</v>
      </c>
    </row>
    <row r="137" spans="1:28" ht="19.5" customHeight="1">
      <c r="A137" t="str">
        <f t="shared" si="8"/>
        <v>https://kunshujo.dl.itc.u-tokyo.ac.jp/data/data.json#134</v>
      </c>
      <c r="B137" s="4" t="s">
        <v>281</v>
      </c>
      <c r="C137" t="str">
        <f>IFERROR("https://kunshujo.dl.itc.u-tokyo.ac.jp/data/curation/"&amp;VLOOKUP(B137, [1]member!$A:$B, 1, FALSE)&amp;".json", "")</f>
        <v>https://kunshujo.dl.itc.u-tokyo.ac.jp/data/curation/16-A00-6010-1-134.json</v>
      </c>
      <c r="D137" s="4">
        <v>134</v>
      </c>
      <c r="E137" s="4" t="str">
        <f t="shared" si="10"/>
        <v>0134</v>
      </c>
      <c r="F137" s="4" t="str">
        <f t="shared" si="9"/>
        <v>1858</v>
      </c>
      <c r="G137" s="4" t="str">
        <f>IFERROR(VLOOKUP(B137, [2]thumbnail_list!$A:$B, 2, FALSE), "")</f>
        <v>https://iiif.dl.itc.u-tokyo.ac.jp/iiif/kunshujou/A00_6010/001/001_0021.tif/4382,483,1397,3737/,300/0/default.jpg</v>
      </c>
      <c r="H137" s="4" t="s">
        <v>9</v>
      </c>
      <c r="I137" s="4" t="str">
        <f>VLOOKUP(H137, 地名!A:B, 2, FALSE)</f>
        <v>http://ja.dbpedia.org/resource/尾張国</v>
      </c>
      <c r="K137" s="4" t="str">
        <f>IFERROR(VLOOKUP(J137, 地名!A:B, 2, FALSE), "")</f>
        <v/>
      </c>
      <c r="L137" s="3" t="s">
        <v>2</v>
      </c>
      <c r="M137" s="4"/>
      <c r="N137" s="3" t="s">
        <v>3</v>
      </c>
      <c r="O137" s="4"/>
      <c r="P137" s="4" t="str">
        <f>IFERROR(VLOOKUP(N137, 形態!A:B, 2, FALSE), "")</f>
        <v>引札</v>
      </c>
      <c r="Q137" s="4" t="str">
        <f>IFERROR(VLOOKUP(O137, 形態!A:B, 2, FALSE), "")</f>
        <v/>
      </c>
      <c r="R137" s="4" t="str">
        <f t="shared" si="11"/>
        <v>引札</v>
      </c>
      <c r="S137" s="3">
        <v>7</v>
      </c>
      <c r="T137" s="4" t="str">
        <f>IFERROR(VLOOKUP(S137, 内容!A:B, 2, FALSE), "")</f>
        <v>諸営業</v>
      </c>
      <c r="U137" s="3">
        <v>18580099099</v>
      </c>
      <c r="V137" t="s">
        <v>282</v>
      </c>
      <c r="W137" s="10" t="s">
        <v>5417</v>
      </c>
      <c r="X137" s="4" t="s">
        <v>7807</v>
      </c>
      <c r="Y137" s="4" t="s">
        <v>9</v>
      </c>
      <c r="Z137" s="17" t="s">
        <v>7894</v>
      </c>
      <c r="AA137" s="4">
        <v>16</v>
      </c>
      <c r="AB137">
        <v>1</v>
      </c>
    </row>
    <row r="138" spans="1:28" ht="19.5" customHeight="1">
      <c r="A138" t="str">
        <f t="shared" si="8"/>
        <v>https://kunshujo.dl.itc.u-tokyo.ac.jp/data/data.json#135</v>
      </c>
      <c r="B138" s="4" t="s">
        <v>283</v>
      </c>
      <c r="C138" t="str">
        <f>IFERROR("https://kunshujo.dl.itc.u-tokyo.ac.jp/data/curation/"&amp;VLOOKUP(B138, [1]member!$A:$B, 1, FALSE)&amp;".json", "")</f>
        <v>https://kunshujo.dl.itc.u-tokyo.ac.jp/data/curation/16-A00-6010-1-135.json</v>
      </c>
      <c r="D138" s="4">
        <v>135</v>
      </c>
      <c r="E138" s="4" t="str">
        <f t="shared" si="10"/>
        <v>0135</v>
      </c>
      <c r="F138" s="4" t="str">
        <f t="shared" si="9"/>
        <v>1859</v>
      </c>
      <c r="G138" s="4" t="str">
        <f>IFERROR(VLOOKUP(B138, [2]thumbnail_list!$A:$B, 2, FALSE), "")</f>
        <v>https://iiif.dl.itc.u-tokyo.ac.jp/iiif/kunshujou/A00_6010/001/001_0021.tif/1021,527,3132,2476/,300/0/default.jpg</v>
      </c>
      <c r="H138" s="4" t="s">
        <v>9</v>
      </c>
      <c r="I138" s="4" t="str">
        <f>VLOOKUP(H138, 地名!A:B, 2, FALSE)</f>
        <v>http://ja.dbpedia.org/resource/尾張国</v>
      </c>
      <c r="K138" s="4" t="str">
        <f>IFERROR(VLOOKUP(J138, 地名!A:B, 2, FALSE), "")</f>
        <v/>
      </c>
      <c r="L138" s="3" t="s">
        <v>2</v>
      </c>
      <c r="M138" s="4"/>
      <c r="N138" s="3"/>
      <c r="O138" s="4"/>
      <c r="P138" s="4" t="str">
        <f>IFERROR(VLOOKUP(N138, 形態!A:B, 2, FALSE), "")</f>
        <v/>
      </c>
      <c r="Q138" s="4" t="str">
        <f>IFERROR(VLOOKUP(O138, 形態!A:B, 2, FALSE), "")</f>
        <v/>
      </c>
      <c r="R138" s="4" t="str">
        <f t="shared" si="11"/>
        <v/>
      </c>
      <c r="S138" s="3">
        <v>10</v>
      </c>
      <c r="T138" s="4" t="str">
        <f>IFERROR(VLOOKUP(S138, 内容!A:B, 2, FALSE), "")</f>
        <v>文芸・芸能・スポーツ・教育・出版・教化</v>
      </c>
      <c r="U138" s="3">
        <v>18590001015</v>
      </c>
      <c r="V138" t="s">
        <v>284</v>
      </c>
      <c r="W138" s="10" t="s">
        <v>5418</v>
      </c>
      <c r="X138" s="4" t="s">
        <v>7807</v>
      </c>
      <c r="Y138" s="4" t="s">
        <v>9</v>
      </c>
      <c r="Z138" s="17" t="s">
        <v>7906</v>
      </c>
      <c r="AA138" s="4">
        <v>16</v>
      </c>
      <c r="AB138">
        <v>1</v>
      </c>
    </row>
    <row r="139" spans="1:28" ht="19.5" customHeight="1">
      <c r="A139" t="str">
        <f t="shared" si="8"/>
        <v>https://kunshujo.dl.itc.u-tokyo.ac.jp/data/data.json#136</v>
      </c>
      <c r="B139" s="4" t="s">
        <v>285</v>
      </c>
      <c r="C139" t="str">
        <f>IFERROR("https://kunshujo.dl.itc.u-tokyo.ac.jp/data/curation/"&amp;VLOOKUP(B139, [1]member!$A:$B, 1, FALSE)&amp;".json", "")</f>
        <v>https://kunshujo.dl.itc.u-tokyo.ac.jp/data/curation/16-A00-6010-1-136.json</v>
      </c>
      <c r="D139" s="4">
        <v>136</v>
      </c>
      <c r="E139" s="4" t="str">
        <f t="shared" si="10"/>
        <v>0136</v>
      </c>
      <c r="F139" s="4" t="str">
        <f t="shared" si="9"/>
        <v>1858</v>
      </c>
      <c r="G139" s="4" t="str">
        <f>IFERROR(VLOOKUP(B139, [2]thumbnail_list!$A:$B, 2, FALSE), "")</f>
        <v>https://iiif.dl.itc.u-tokyo.ac.jp/iiif/kunshujou/A00_6010/001/001_0021.tif/3513,3039,657,1259/,300/0/default.jpg</v>
      </c>
      <c r="H139" s="4" t="s">
        <v>9</v>
      </c>
      <c r="I139" s="4" t="str">
        <f>VLOOKUP(H139, 地名!A:B, 2, FALSE)</f>
        <v>http://ja.dbpedia.org/resource/尾張国</v>
      </c>
      <c r="K139" s="4" t="str">
        <f>IFERROR(VLOOKUP(J139, 地名!A:B, 2, FALSE), "")</f>
        <v/>
      </c>
      <c r="L139" s="3" t="s">
        <v>2</v>
      </c>
      <c r="M139" s="4"/>
      <c r="N139" s="3" t="s">
        <v>3</v>
      </c>
      <c r="O139" s="4"/>
      <c r="P139" s="4" t="str">
        <f>IFERROR(VLOOKUP(N139, 形態!A:B, 2, FALSE), "")</f>
        <v>引札</v>
      </c>
      <c r="Q139" s="4" t="str">
        <f>IFERROR(VLOOKUP(O139, 形態!A:B, 2, FALSE), "")</f>
        <v/>
      </c>
      <c r="R139" s="4" t="str">
        <f t="shared" si="11"/>
        <v>引札</v>
      </c>
      <c r="S139" s="3">
        <v>7</v>
      </c>
      <c r="T139" s="4" t="str">
        <f>IFERROR(VLOOKUP(S139, 内容!A:B, 2, FALSE), "")</f>
        <v>諸営業</v>
      </c>
      <c r="U139" s="3">
        <v>18580099099</v>
      </c>
      <c r="V139" t="s">
        <v>202</v>
      </c>
      <c r="W139" s="10" t="s">
        <v>5419</v>
      </c>
      <c r="X139" s="4" t="s">
        <v>7807</v>
      </c>
      <c r="Y139" s="4" t="s">
        <v>9</v>
      </c>
      <c r="Z139" s="17" t="s">
        <v>7894</v>
      </c>
      <c r="AA139" s="4">
        <v>16</v>
      </c>
      <c r="AB139">
        <v>1</v>
      </c>
    </row>
    <row r="140" spans="1:28" ht="19.5" customHeight="1">
      <c r="A140" t="str">
        <f t="shared" si="8"/>
        <v>https://kunshujo.dl.itc.u-tokyo.ac.jp/data/data.json#137</v>
      </c>
      <c r="B140" s="4" t="s">
        <v>286</v>
      </c>
      <c r="C140" t="str">
        <f>IFERROR("https://kunshujo.dl.itc.u-tokyo.ac.jp/data/curation/"&amp;VLOOKUP(B140, [1]member!$A:$B, 1, FALSE)&amp;".json", "")</f>
        <v>https://kunshujo.dl.itc.u-tokyo.ac.jp/data/curation/16-A00-6010-1-137.json</v>
      </c>
      <c r="D140" s="4">
        <v>137</v>
      </c>
      <c r="E140" s="4" t="str">
        <f t="shared" si="10"/>
        <v>0137</v>
      </c>
      <c r="F140" s="4" t="str">
        <f t="shared" si="9"/>
        <v>1858</v>
      </c>
      <c r="G140" s="4" t="str">
        <f>IFERROR(VLOOKUP(B140, [2]thumbnail_list!$A:$B, 2, FALSE), "")</f>
        <v>https://iiif.dl.itc.u-tokyo.ac.jp/iiif/kunshujou/A00_6010/001/001_0021.tif/2699,3169,763,975/,300/0/default.jpg</v>
      </c>
      <c r="H140" s="4" t="s">
        <v>9</v>
      </c>
      <c r="I140" s="4" t="str">
        <f>VLOOKUP(H140, 地名!A:B, 2, FALSE)</f>
        <v>http://ja.dbpedia.org/resource/尾張国</v>
      </c>
      <c r="K140" s="4" t="str">
        <f>IFERROR(VLOOKUP(J140, 地名!A:B, 2, FALSE), "")</f>
        <v/>
      </c>
      <c r="L140" s="3" t="s">
        <v>2</v>
      </c>
      <c r="M140" s="4"/>
      <c r="N140" s="3" t="s">
        <v>3</v>
      </c>
      <c r="O140" s="4"/>
      <c r="P140" s="4" t="str">
        <f>IFERROR(VLOOKUP(N140, 形態!A:B, 2, FALSE), "")</f>
        <v>引札</v>
      </c>
      <c r="Q140" s="4" t="str">
        <f>IFERROR(VLOOKUP(O140, 形態!A:B, 2, FALSE), "")</f>
        <v/>
      </c>
      <c r="R140" s="4" t="str">
        <f t="shared" si="11"/>
        <v>引札</v>
      </c>
      <c r="S140" s="3">
        <v>7</v>
      </c>
      <c r="T140" s="4" t="str">
        <f>IFERROR(VLOOKUP(S140, 内容!A:B, 2, FALSE), "")</f>
        <v>諸営業</v>
      </c>
      <c r="U140" s="3">
        <v>18580099099</v>
      </c>
      <c r="V140" t="s">
        <v>287</v>
      </c>
      <c r="W140" s="10" t="s">
        <v>5420</v>
      </c>
      <c r="X140" s="4" t="s">
        <v>7807</v>
      </c>
      <c r="Y140" s="4" t="s">
        <v>9</v>
      </c>
      <c r="Z140" s="17" t="s">
        <v>7894</v>
      </c>
      <c r="AA140" s="4">
        <v>16</v>
      </c>
      <c r="AB140">
        <v>1</v>
      </c>
    </row>
    <row r="141" spans="1:28" ht="19.5" customHeight="1">
      <c r="A141" t="str">
        <f t="shared" si="8"/>
        <v>https://kunshujo.dl.itc.u-tokyo.ac.jp/data/data.json#138</v>
      </c>
      <c r="B141" s="4" t="s">
        <v>288</v>
      </c>
      <c r="C141" t="str">
        <f>IFERROR("https://kunshujo.dl.itc.u-tokyo.ac.jp/data/curation/"&amp;VLOOKUP(B141, [1]member!$A:$B, 1, FALSE)&amp;".json", "")</f>
        <v>https://kunshujo.dl.itc.u-tokyo.ac.jp/data/curation/16-A00-6010-1-138.json</v>
      </c>
      <c r="D141" s="4">
        <v>138</v>
      </c>
      <c r="E141" s="4" t="str">
        <f t="shared" si="10"/>
        <v>0138</v>
      </c>
      <c r="F141" s="4" t="str">
        <f t="shared" si="9"/>
        <v>1858</v>
      </c>
      <c r="G141" s="4" t="str">
        <f>IFERROR(VLOOKUP(B141, [2]thumbnail_list!$A:$B, 2, FALSE), "")</f>
        <v>https://iiif.dl.itc.u-tokyo.ac.jp/iiif/kunshujou/A00_6010/001/001_0021.tif/1720,3051,1009,1262/,300/0/default.jpg</v>
      </c>
      <c r="H141" s="4" t="s">
        <v>9</v>
      </c>
      <c r="I141" s="4" t="str">
        <f>VLOOKUP(H141, 地名!A:B, 2, FALSE)</f>
        <v>http://ja.dbpedia.org/resource/尾張国</v>
      </c>
      <c r="K141" s="4" t="str">
        <f>IFERROR(VLOOKUP(J141, 地名!A:B, 2, FALSE), "")</f>
        <v/>
      </c>
      <c r="L141" s="3" t="s">
        <v>2</v>
      </c>
      <c r="M141" s="4"/>
      <c r="N141" s="3" t="s">
        <v>3</v>
      </c>
      <c r="O141" s="4"/>
      <c r="P141" s="4" t="str">
        <f>IFERROR(VLOOKUP(N141, 形態!A:B, 2, FALSE), "")</f>
        <v>引札</v>
      </c>
      <c r="Q141" s="4" t="str">
        <f>IFERROR(VLOOKUP(O141, 形態!A:B, 2, FALSE), "")</f>
        <v/>
      </c>
      <c r="R141" s="4" t="str">
        <f t="shared" si="11"/>
        <v>引札</v>
      </c>
      <c r="S141" s="3">
        <v>7</v>
      </c>
      <c r="T141" s="4" t="str">
        <f>IFERROR(VLOOKUP(S141, 内容!A:B, 2, FALSE), "")</f>
        <v>諸営業</v>
      </c>
      <c r="U141" s="3">
        <v>18580099099</v>
      </c>
      <c r="V141" t="s">
        <v>289</v>
      </c>
      <c r="W141" s="10" t="s">
        <v>5421</v>
      </c>
      <c r="X141" s="4" t="s">
        <v>7807</v>
      </c>
      <c r="Y141" s="4" t="s">
        <v>9</v>
      </c>
      <c r="Z141" s="17" t="s">
        <v>7894</v>
      </c>
      <c r="AA141" s="4">
        <v>16</v>
      </c>
      <c r="AB141">
        <v>1</v>
      </c>
    </row>
    <row r="142" spans="1:28" ht="19.5" customHeight="1">
      <c r="A142" t="str">
        <f t="shared" si="8"/>
        <v>https://kunshujo.dl.itc.u-tokyo.ac.jp/data/data.json#139</v>
      </c>
      <c r="B142" s="4" t="s">
        <v>290</v>
      </c>
      <c r="C142" t="str">
        <f>IFERROR("https://kunshujo.dl.itc.u-tokyo.ac.jp/data/curation/"&amp;VLOOKUP(B142, [1]member!$A:$B, 1, FALSE)&amp;".json", "")</f>
        <v>https://kunshujo.dl.itc.u-tokyo.ac.jp/data/curation/16-A00-6010-1-139.json</v>
      </c>
      <c r="D142" s="4">
        <v>139</v>
      </c>
      <c r="E142" s="4" t="str">
        <f t="shared" si="10"/>
        <v>0139</v>
      </c>
      <c r="F142" s="4" t="str">
        <f t="shared" si="9"/>
        <v>1858</v>
      </c>
      <c r="G142" s="4" t="str">
        <f>IFERROR(VLOOKUP(B142, [2]thumbnail_list!$A:$B, 2, FALSE), "")</f>
        <v>https://iiif.dl.itc.u-tokyo.ac.jp/iiif/kunshujou/A00_6010/001/001_0021.tif/885,3063,841,1105/,300/0/default.jpg</v>
      </c>
      <c r="H142" s="4" t="s">
        <v>9</v>
      </c>
      <c r="I142" s="4" t="str">
        <f>VLOOKUP(H142, 地名!A:B, 2, FALSE)</f>
        <v>http://ja.dbpedia.org/resource/尾張国</v>
      </c>
      <c r="K142" s="4" t="str">
        <f>IFERROR(VLOOKUP(J142, 地名!A:B, 2, FALSE), "")</f>
        <v/>
      </c>
      <c r="L142" s="3" t="s">
        <v>2</v>
      </c>
      <c r="M142" s="4"/>
      <c r="N142" s="3" t="s">
        <v>3</v>
      </c>
      <c r="O142" s="4"/>
      <c r="P142" s="4" t="str">
        <f>IFERROR(VLOOKUP(N142, 形態!A:B, 2, FALSE), "")</f>
        <v>引札</v>
      </c>
      <c r="Q142" s="4" t="str">
        <f>IFERROR(VLOOKUP(O142, 形態!A:B, 2, FALSE), "")</f>
        <v/>
      </c>
      <c r="R142" s="4" t="str">
        <f t="shared" si="11"/>
        <v>引札</v>
      </c>
      <c r="S142" s="3">
        <v>7</v>
      </c>
      <c r="T142" s="4" t="str">
        <f>IFERROR(VLOOKUP(S142, 内容!A:B, 2, FALSE), "")</f>
        <v>諸営業</v>
      </c>
      <c r="U142" s="3">
        <v>18580099099</v>
      </c>
      <c r="V142" t="s">
        <v>291</v>
      </c>
      <c r="W142" s="10" t="s">
        <v>5422</v>
      </c>
      <c r="X142" s="4" t="s">
        <v>7807</v>
      </c>
      <c r="Y142" s="4" t="s">
        <v>9</v>
      </c>
      <c r="Z142" s="17" t="s">
        <v>7894</v>
      </c>
      <c r="AA142" s="4">
        <v>16</v>
      </c>
      <c r="AB142">
        <v>1</v>
      </c>
    </row>
    <row r="143" spans="1:28" ht="19.5" customHeight="1">
      <c r="A143" t="str">
        <f t="shared" si="8"/>
        <v>https://kunshujo.dl.itc.u-tokyo.ac.jp/data/data.json#140</v>
      </c>
      <c r="B143" s="4" t="s">
        <v>292</v>
      </c>
      <c r="C143" t="str">
        <f>IFERROR("https://kunshujo.dl.itc.u-tokyo.ac.jp/data/curation/"&amp;VLOOKUP(B143, [1]member!$A:$B, 1, FALSE)&amp;".json", "")</f>
        <v>https://kunshujo.dl.itc.u-tokyo.ac.jp/data/curation/16-A00-6010-1-140.json</v>
      </c>
      <c r="D143" s="4">
        <v>140</v>
      </c>
      <c r="E143" s="4" t="str">
        <f t="shared" si="10"/>
        <v>0140</v>
      </c>
      <c r="F143" s="4" t="str">
        <f t="shared" si="9"/>
        <v>1858</v>
      </c>
      <c r="G143" s="4" t="str">
        <f>IFERROR(VLOOKUP(B143, [2]thumbnail_list!$A:$B, 2, FALSE), "")</f>
        <v>https://iiif.dl.itc.u-tokyo.ac.jp/iiif/kunshujou/A00_6010/001/001_0022.tif/5120,415,837,2947/,300/0/default.jpg</v>
      </c>
      <c r="H143" s="4" t="s">
        <v>6</v>
      </c>
      <c r="I143" s="4" t="str">
        <f>VLOOKUP(H143, 地名!A:B, 2, FALSE)</f>
        <v>http://ja.dbpedia.org/resource/江戸</v>
      </c>
      <c r="K143" s="4" t="str">
        <f>IFERROR(VLOOKUP(J143, 地名!A:B, 2, FALSE), "")</f>
        <v/>
      </c>
      <c r="L143" s="3" t="s">
        <v>2</v>
      </c>
      <c r="M143" s="4"/>
      <c r="N143" s="3" t="s">
        <v>12</v>
      </c>
      <c r="O143" s="4"/>
      <c r="P143" s="4" t="str">
        <f>IFERROR(VLOOKUP(N143, 形態!A:B, 2, FALSE), "")</f>
        <v>暦</v>
      </c>
      <c r="Q143" s="4" t="str">
        <f>IFERROR(VLOOKUP(O143, 形態!A:B, 2, FALSE), "")</f>
        <v/>
      </c>
      <c r="R143" s="4" t="str">
        <f t="shared" si="11"/>
        <v>暦</v>
      </c>
      <c r="S143" s="3">
        <v>4</v>
      </c>
      <c r="T143" s="4" t="str">
        <f>IFERROR(VLOOKUP(S143, 内容!A:B, 2, FALSE), "")</f>
        <v>引札</v>
      </c>
      <c r="U143" s="3">
        <v>18580001099</v>
      </c>
      <c r="V143" t="s">
        <v>293</v>
      </c>
      <c r="W143" s="10" t="s">
        <v>5423</v>
      </c>
      <c r="X143" s="4" t="s">
        <v>7807</v>
      </c>
      <c r="Y143" s="4" t="s">
        <v>6</v>
      </c>
      <c r="Z143" s="17" t="s">
        <v>7907</v>
      </c>
      <c r="AA143" s="4">
        <v>16</v>
      </c>
      <c r="AB143">
        <v>1</v>
      </c>
    </row>
    <row r="144" spans="1:28" ht="19.5" customHeight="1">
      <c r="A144" t="str">
        <f t="shared" si="8"/>
        <v>https://kunshujo.dl.itc.u-tokyo.ac.jp/data/data.json#141</v>
      </c>
      <c r="B144" s="4" t="s">
        <v>294</v>
      </c>
      <c r="C144" t="str">
        <f>IFERROR("https://kunshujo.dl.itc.u-tokyo.ac.jp/data/curation/"&amp;VLOOKUP(B144, [1]member!$A:$B, 1, FALSE)&amp;".json", "")</f>
        <v>https://kunshujo.dl.itc.u-tokyo.ac.jp/data/curation/16-A00-6010-1-141.json</v>
      </c>
      <c r="D144" s="4">
        <v>141</v>
      </c>
      <c r="E144" s="4" t="str">
        <f t="shared" si="10"/>
        <v>0141</v>
      </c>
      <c r="F144" s="4" t="str">
        <f t="shared" si="9"/>
        <v>1859</v>
      </c>
      <c r="G144" s="4" t="str">
        <f>IFERROR(VLOOKUP(B144, [2]thumbnail_list!$A:$B, 2, FALSE), "")</f>
        <v>https://iiif.dl.itc.u-tokyo.ac.jp/iiif/kunshujou/A00_6010/001/001_0022.tif/1810,407,3274,1913/,300/0/default.jpg</v>
      </c>
      <c r="H144" s="4" t="s">
        <v>6</v>
      </c>
      <c r="I144" s="4" t="str">
        <f>VLOOKUP(H144, 地名!A:B, 2, FALSE)</f>
        <v>http://ja.dbpedia.org/resource/江戸</v>
      </c>
      <c r="K144" s="4" t="str">
        <f>IFERROR(VLOOKUP(J144, 地名!A:B, 2, FALSE), "")</f>
        <v/>
      </c>
      <c r="L144" s="3" t="s">
        <v>2</v>
      </c>
      <c r="M144" s="4"/>
      <c r="N144" s="3"/>
      <c r="O144" s="4"/>
      <c r="P144" s="4" t="str">
        <f>IFERROR(VLOOKUP(N144, 形態!A:B, 2, FALSE), "")</f>
        <v/>
      </c>
      <c r="Q144" s="4" t="str">
        <f>IFERROR(VLOOKUP(O144, 形態!A:B, 2, FALSE), "")</f>
        <v/>
      </c>
      <c r="R144" s="4" t="str">
        <f t="shared" si="11"/>
        <v/>
      </c>
      <c r="S144" s="3">
        <v>10</v>
      </c>
      <c r="T144" s="4" t="str">
        <f>IFERROR(VLOOKUP(S144, 内容!A:B, 2, FALSE), "")</f>
        <v>文芸・芸能・スポーツ・教育・出版・教化</v>
      </c>
      <c r="U144" s="3">
        <v>18590001099</v>
      </c>
      <c r="V144" t="s">
        <v>295</v>
      </c>
      <c r="W144" s="10" t="s">
        <v>5424</v>
      </c>
      <c r="X144" s="4" t="s">
        <v>7807</v>
      </c>
      <c r="Y144" s="4" t="s">
        <v>6</v>
      </c>
      <c r="Z144" s="17" t="s">
        <v>7896</v>
      </c>
      <c r="AA144" s="4">
        <v>16</v>
      </c>
      <c r="AB144">
        <v>1</v>
      </c>
    </row>
    <row r="145" spans="1:28" ht="19.5" customHeight="1">
      <c r="A145" t="str">
        <f t="shared" si="8"/>
        <v>https://kunshujo.dl.itc.u-tokyo.ac.jp/data/data.json#142</v>
      </c>
      <c r="B145" s="4" t="s">
        <v>296</v>
      </c>
      <c r="C145" t="str">
        <f>IFERROR("https://kunshujo.dl.itc.u-tokyo.ac.jp/data/curation/"&amp;VLOOKUP(B145, [1]member!$A:$B, 1, FALSE)&amp;".json", "")</f>
        <v>https://kunshujo.dl.itc.u-tokyo.ac.jp/data/curation/16-A00-6010-1-142.json</v>
      </c>
      <c r="D145" s="4">
        <v>142</v>
      </c>
      <c r="E145" s="4" t="str">
        <f t="shared" si="10"/>
        <v>0142</v>
      </c>
      <c r="F145" s="4" t="str">
        <f t="shared" si="9"/>
        <v>1858</v>
      </c>
      <c r="G145" s="4" t="str">
        <f>IFERROR(VLOOKUP(B145, [2]thumbnail_list!$A:$B, 2, FALSE), "")</f>
        <v>https://iiif.dl.itc.u-tokyo.ac.jp/iiif/kunshujou/A00_6010/001/001_0022.tif/869,445,1073,3898/,300/0/default.jpg</v>
      </c>
      <c r="H145" s="4" t="s">
        <v>15</v>
      </c>
      <c r="I145" s="4" t="str">
        <f>VLOOKUP(H145, 地名!A:B, 2, FALSE)</f>
        <v>http://ja.dbpedia.org/resource/伊勢国</v>
      </c>
      <c r="K145" s="4" t="str">
        <f>IFERROR(VLOOKUP(J145, 地名!A:B, 2, FALSE), "")</f>
        <v/>
      </c>
      <c r="L145" s="3" t="s">
        <v>2</v>
      </c>
      <c r="M145" s="4"/>
      <c r="N145" s="3" t="s">
        <v>3</v>
      </c>
      <c r="O145" s="4"/>
      <c r="P145" s="4" t="str">
        <f>IFERROR(VLOOKUP(N145, 形態!A:B, 2, FALSE), "")</f>
        <v>引札</v>
      </c>
      <c r="Q145" s="4" t="str">
        <f>IFERROR(VLOOKUP(O145, 形態!A:B, 2, FALSE), "")</f>
        <v/>
      </c>
      <c r="R145" s="4" t="str">
        <f t="shared" si="11"/>
        <v>引札</v>
      </c>
      <c r="S145" s="3">
        <v>7</v>
      </c>
      <c r="T145" s="4" t="str">
        <f>IFERROR(VLOOKUP(S145, 内容!A:B, 2, FALSE), "")</f>
        <v>諸営業</v>
      </c>
      <c r="U145" s="3">
        <v>18580099099</v>
      </c>
      <c r="V145" t="s">
        <v>297</v>
      </c>
      <c r="W145" s="10" t="s">
        <v>5425</v>
      </c>
      <c r="X145" s="4" t="s">
        <v>7810</v>
      </c>
      <c r="Y145" s="4" t="s">
        <v>15</v>
      </c>
      <c r="Z145" s="17" t="s">
        <v>7894</v>
      </c>
      <c r="AA145" s="4">
        <v>16</v>
      </c>
      <c r="AB145">
        <v>1</v>
      </c>
    </row>
    <row r="146" spans="1:28" ht="19.5" customHeight="1">
      <c r="A146" t="str">
        <f t="shared" si="8"/>
        <v>https://kunshujo.dl.itc.u-tokyo.ac.jp/data/data.json#143</v>
      </c>
      <c r="B146" s="4" t="s">
        <v>298</v>
      </c>
      <c r="C146" t="str">
        <f>IFERROR("https://kunshujo.dl.itc.u-tokyo.ac.jp/data/curation/"&amp;VLOOKUP(B146, [1]member!$A:$B, 1, FALSE)&amp;".json", "")</f>
        <v>https://kunshujo.dl.itc.u-tokyo.ac.jp/data/curation/16-A00-6010-1-143.json</v>
      </c>
      <c r="D146" s="4">
        <v>143</v>
      </c>
      <c r="E146" s="4" t="str">
        <f t="shared" si="10"/>
        <v>0143</v>
      </c>
      <c r="F146" s="4" t="str">
        <f t="shared" si="9"/>
        <v>1858</v>
      </c>
      <c r="G146" s="4" t="str">
        <f>IFERROR(VLOOKUP(B146, [2]thumbnail_list!$A:$B, 2, FALSE), "")</f>
        <v>https://iiif.dl.itc.u-tokyo.ac.jp/iiif/kunshujou/A00_6010/001/001_0022.tif/5008,3396,788,877/,300/0/default.jpg</v>
      </c>
      <c r="H146" s="4" t="s">
        <v>9</v>
      </c>
      <c r="I146" s="4" t="str">
        <f>VLOOKUP(H146, 地名!A:B, 2, FALSE)</f>
        <v>http://ja.dbpedia.org/resource/尾張国</v>
      </c>
      <c r="K146" s="4" t="str">
        <f>IFERROR(VLOOKUP(J146, 地名!A:B, 2, FALSE), "")</f>
        <v/>
      </c>
      <c r="L146" s="3" t="s">
        <v>2</v>
      </c>
      <c r="M146" s="4"/>
      <c r="N146" s="3" t="s">
        <v>3</v>
      </c>
      <c r="O146" s="4"/>
      <c r="P146" s="4" t="str">
        <f>IFERROR(VLOOKUP(N146, 形態!A:B, 2, FALSE), "")</f>
        <v>引札</v>
      </c>
      <c r="Q146" s="4" t="str">
        <f>IFERROR(VLOOKUP(O146, 形態!A:B, 2, FALSE), "")</f>
        <v/>
      </c>
      <c r="R146" s="4" t="str">
        <f t="shared" si="11"/>
        <v>引札</v>
      </c>
      <c r="S146" s="3">
        <v>7</v>
      </c>
      <c r="T146" s="4" t="str">
        <f>IFERROR(VLOOKUP(S146, 内容!A:B, 2, FALSE), "")</f>
        <v>諸営業</v>
      </c>
      <c r="U146" s="3">
        <v>18580099099</v>
      </c>
      <c r="V146" t="s">
        <v>299</v>
      </c>
      <c r="W146" s="10" t="s">
        <v>5426</v>
      </c>
      <c r="X146" s="4" t="s">
        <v>7807</v>
      </c>
      <c r="Y146" s="4" t="s">
        <v>9</v>
      </c>
      <c r="Z146" s="17" t="s">
        <v>7894</v>
      </c>
      <c r="AA146" s="4">
        <v>16</v>
      </c>
      <c r="AB146">
        <v>1</v>
      </c>
    </row>
    <row r="147" spans="1:28" ht="19.5" customHeight="1">
      <c r="A147" t="str">
        <f t="shared" si="8"/>
        <v>https://kunshujo.dl.itc.u-tokyo.ac.jp/data/data.json#144</v>
      </c>
      <c r="B147" s="4" t="s">
        <v>301</v>
      </c>
      <c r="C147" t="str">
        <f>IFERROR("https://kunshujo.dl.itc.u-tokyo.ac.jp/data/curation/"&amp;VLOOKUP(B147, [1]member!$A:$B, 1, FALSE)&amp;".json", "")</f>
        <v>https://kunshujo.dl.itc.u-tokyo.ac.jp/data/curation/16-A00-6010-1-144.json</v>
      </c>
      <c r="D147" s="4">
        <v>144</v>
      </c>
      <c r="E147" s="4" t="str">
        <f t="shared" si="10"/>
        <v>0144</v>
      </c>
      <c r="F147" s="4" t="str">
        <f t="shared" si="9"/>
        <v>1858</v>
      </c>
      <c r="G147" s="4" t="str">
        <f>IFERROR(VLOOKUP(B147, [2]thumbnail_list!$A:$B, 2, FALSE), "")</f>
        <v>https://iiif.dl.itc.u-tokyo.ac.jp/iiif/kunshujou/A00_6010/001/001_0022.tif/3408,2304,1573,2000/,300/0/default.jpg</v>
      </c>
      <c r="H147" s="4" t="s">
        <v>300</v>
      </c>
      <c r="I147" s="4" t="str">
        <f>VLOOKUP(H147, 地名!A:B, 2, FALSE)</f>
        <v>http://ja.dbpedia.org/resource/大和国</v>
      </c>
      <c r="K147" s="4" t="str">
        <f>IFERROR(VLOOKUP(J147, 地名!A:B, 2, FALSE), "")</f>
        <v/>
      </c>
      <c r="L147" s="3" t="s">
        <v>2</v>
      </c>
      <c r="M147" s="4"/>
      <c r="N147" s="3" t="s">
        <v>3</v>
      </c>
      <c r="O147" s="4"/>
      <c r="P147" s="4" t="str">
        <f>IFERROR(VLOOKUP(N147, 形態!A:B, 2, FALSE), "")</f>
        <v>引札</v>
      </c>
      <c r="Q147" s="4" t="str">
        <f>IFERROR(VLOOKUP(O147, 形態!A:B, 2, FALSE), "")</f>
        <v/>
      </c>
      <c r="R147" s="4" t="str">
        <f t="shared" si="11"/>
        <v>引札</v>
      </c>
      <c r="S147" s="3">
        <v>7</v>
      </c>
      <c r="T147" s="4" t="str">
        <f>IFERROR(VLOOKUP(S147, 内容!A:B, 2, FALSE), "")</f>
        <v>諸営業</v>
      </c>
      <c r="U147" s="3">
        <v>18580099099</v>
      </c>
      <c r="V147" t="s">
        <v>302</v>
      </c>
      <c r="W147" s="10" t="s">
        <v>5427</v>
      </c>
      <c r="X147" s="4" t="s">
        <v>7807</v>
      </c>
      <c r="Y147" s="4" t="s">
        <v>300</v>
      </c>
      <c r="Z147" s="17" t="s">
        <v>7894</v>
      </c>
      <c r="AA147" s="4">
        <v>16</v>
      </c>
      <c r="AB147">
        <v>1</v>
      </c>
    </row>
    <row r="148" spans="1:28" ht="19.5" customHeight="1">
      <c r="A148" t="str">
        <f t="shared" si="8"/>
        <v>https://kunshujo.dl.itc.u-tokyo.ac.jp/data/data.json#145</v>
      </c>
      <c r="B148" s="4" t="s">
        <v>303</v>
      </c>
      <c r="C148" t="str">
        <f>IFERROR("https://kunshujo.dl.itc.u-tokyo.ac.jp/data/curation/"&amp;VLOOKUP(B148, [1]member!$A:$B, 1, FALSE)&amp;".json", "")</f>
        <v>https://kunshujo.dl.itc.u-tokyo.ac.jp/data/curation/16-A00-6010-1-145.json</v>
      </c>
      <c r="D148" s="4">
        <v>145</v>
      </c>
      <c r="E148" s="4" t="str">
        <f t="shared" si="10"/>
        <v>0145</v>
      </c>
      <c r="F148" s="4" t="str">
        <f t="shared" si="9"/>
        <v>1858</v>
      </c>
      <c r="G148" s="4" t="str">
        <f>IFERROR(VLOOKUP(B148, [2]thumbnail_list!$A:$B, 2, FALSE), "")</f>
        <v>https://iiif.dl.itc.u-tokyo.ac.jp/iiif/kunshujou/A00_6010/001/001_0022.tif/1795,2328,1633,1982/,300/0/default.jpg</v>
      </c>
      <c r="H148" s="4" t="s">
        <v>9</v>
      </c>
      <c r="I148" s="4" t="str">
        <f>VLOOKUP(H148, 地名!A:B, 2, FALSE)</f>
        <v>http://ja.dbpedia.org/resource/尾張国</v>
      </c>
      <c r="K148" s="4" t="str">
        <f>IFERROR(VLOOKUP(J148, 地名!A:B, 2, FALSE), "")</f>
        <v/>
      </c>
      <c r="L148" s="3" t="s">
        <v>2</v>
      </c>
      <c r="M148" s="4"/>
      <c r="N148" s="3" t="s">
        <v>12</v>
      </c>
      <c r="O148" s="4"/>
      <c r="P148" s="4" t="str">
        <f>IFERROR(VLOOKUP(N148, 形態!A:B, 2, FALSE), "")</f>
        <v>暦</v>
      </c>
      <c r="Q148" s="4" t="str">
        <f>IFERROR(VLOOKUP(O148, 形態!A:B, 2, FALSE), "")</f>
        <v/>
      </c>
      <c r="R148" s="4" t="str">
        <f t="shared" si="11"/>
        <v>暦</v>
      </c>
      <c r="S148" s="3">
        <v>4</v>
      </c>
      <c r="T148" s="4" t="str">
        <f>IFERROR(VLOOKUP(S148, 内容!A:B, 2, FALSE), "")</f>
        <v>引札</v>
      </c>
      <c r="U148" s="3">
        <v>18580001099</v>
      </c>
      <c r="V148" t="s">
        <v>293</v>
      </c>
      <c r="W148" s="10" t="s">
        <v>5428</v>
      </c>
      <c r="X148" s="4" t="s">
        <v>7807</v>
      </c>
      <c r="Y148" s="4" t="s">
        <v>9</v>
      </c>
      <c r="Z148" s="17" t="s">
        <v>7907</v>
      </c>
      <c r="AA148" s="4">
        <v>16</v>
      </c>
      <c r="AB148">
        <v>1</v>
      </c>
    </row>
    <row r="149" spans="1:28" ht="19.5" customHeight="1">
      <c r="A149" t="str">
        <f t="shared" si="8"/>
        <v>https://kunshujo.dl.itc.u-tokyo.ac.jp/data/data.json#146</v>
      </c>
      <c r="B149" s="4" t="s">
        <v>304</v>
      </c>
      <c r="C149" t="str">
        <f>IFERROR("https://kunshujo.dl.itc.u-tokyo.ac.jp/data/curation/"&amp;VLOOKUP(B149, [1]member!$A:$B, 1, FALSE)&amp;".json", "")</f>
        <v>https://kunshujo.dl.itc.u-tokyo.ac.jp/data/curation/16-A00-6010-1-146.json</v>
      </c>
      <c r="D149" s="4">
        <v>146</v>
      </c>
      <c r="E149" s="4" t="str">
        <f t="shared" si="10"/>
        <v>0146</v>
      </c>
      <c r="F149" s="4" t="str">
        <f t="shared" si="9"/>
        <v>1858</v>
      </c>
      <c r="G149" s="4" t="str">
        <f>IFERROR(VLOOKUP(B149, [2]thumbnail_list!$A:$B, 2, FALSE), "")</f>
        <v>https://iiif.dl.itc.u-tokyo.ac.jp/iiif/kunshujou/A00_6010/001/001_0023.tif/3550,518,2455,3720/,300/0/default.jpg</v>
      </c>
      <c r="H149" s="4" t="s">
        <v>87</v>
      </c>
      <c r="I149" s="4" t="str">
        <f>VLOOKUP(H149, 地名!A:B, 2, FALSE)</f>
        <v>http://ja.dbpedia.org/resource/大阪</v>
      </c>
      <c r="K149" s="4" t="str">
        <f>IFERROR(VLOOKUP(J149, 地名!A:B, 2, FALSE), "")</f>
        <v/>
      </c>
      <c r="L149" s="3" t="s">
        <v>2</v>
      </c>
      <c r="M149" s="4"/>
      <c r="N149" s="3" t="s">
        <v>3</v>
      </c>
      <c r="O149" s="4"/>
      <c r="P149" s="4" t="str">
        <f>IFERROR(VLOOKUP(N149, 形態!A:B, 2, FALSE), "")</f>
        <v>引札</v>
      </c>
      <c r="Q149" s="4" t="str">
        <f>IFERROR(VLOOKUP(O149, 形態!A:B, 2, FALSE), "")</f>
        <v/>
      </c>
      <c r="R149" s="4" t="str">
        <f t="shared" si="11"/>
        <v>引札</v>
      </c>
      <c r="S149" s="3">
        <v>7</v>
      </c>
      <c r="T149" s="4" t="str">
        <f>IFERROR(VLOOKUP(S149, 内容!A:B, 2, FALSE), "")</f>
        <v>諸営業</v>
      </c>
      <c r="U149" s="3">
        <v>18580099099</v>
      </c>
      <c r="V149" t="s">
        <v>305</v>
      </c>
      <c r="W149" s="10" t="s">
        <v>5429</v>
      </c>
      <c r="X149" s="4" t="s">
        <v>7810</v>
      </c>
      <c r="Y149" s="4" t="s">
        <v>87</v>
      </c>
      <c r="Z149" s="17" t="s">
        <v>7894</v>
      </c>
      <c r="AA149" s="4">
        <v>16</v>
      </c>
      <c r="AB149">
        <v>1</v>
      </c>
    </row>
    <row r="150" spans="1:28" ht="19.5" customHeight="1">
      <c r="A150" t="str">
        <f t="shared" si="8"/>
        <v>https://kunshujo.dl.itc.u-tokyo.ac.jp/data/data.json#147</v>
      </c>
      <c r="B150" s="4" t="s">
        <v>306</v>
      </c>
      <c r="C150" t="str">
        <f>IFERROR("https://kunshujo.dl.itc.u-tokyo.ac.jp/data/curation/"&amp;VLOOKUP(B150, [1]member!$A:$B, 1, FALSE)&amp;".json", "")</f>
        <v>https://kunshujo.dl.itc.u-tokyo.ac.jp/data/curation/16-A00-6010-1-147.json</v>
      </c>
      <c r="D150" s="4">
        <v>147</v>
      </c>
      <c r="E150" s="4" t="str">
        <f t="shared" si="10"/>
        <v>0147</v>
      </c>
      <c r="F150" s="4" t="str">
        <f t="shared" si="9"/>
        <v>1858</v>
      </c>
      <c r="G150" s="4" t="str">
        <f>IFERROR(VLOOKUP(B150, [2]thumbnail_list!$A:$B, 2, FALSE), "")</f>
        <v>https://iiif.dl.itc.u-tokyo.ac.jp/iiif/kunshujou/A00_6010/001/001_0023.tif/2623,424,835,1958/,300/0/default.jpg</v>
      </c>
      <c r="H150" s="4" t="s">
        <v>9</v>
      </c>
      <c r="I150" s="4" t="str">
        <f>VLOOKUP(H150, 地名!A:B, 2, FALSE)</f>
        <v>http://ja.dbpedia.org/resource/尾張国</v>
      </c>
      <c r="K150" s="4" t="str">
        <f>IFERROR(VLOOKUP(J150, 地名!A:B, 2, FALSE), "")</f>
        <v/>
      </c>
      <c r="L150" s="3"/>
      <c r="M150" s="4"/>
      <c r="N150" s="3"/>
      <c r="O150" s="4"/>
      <c r="P150" s="4" t="str">
        <f>IFERROR(VLOOKUP(N150, 形態!A:B, 2, FALSE), "")</f>
        <v/>
      </c>
      <c r="Q150" s="4" t="str">
        <f>IFERROR(VLOOKUP(O150, 形態!A:B, 2, FALSE), "")</f>
        <v/>
      </c>
      <c r="R150" s="4" t="str">
        <f t="shared" si="11"/>
        <v/>
      </c>
      <c r="S150" s="3">
        <v>10</v>
      </c>
      <c r="T150" s="4" t="str">
        <f>IFERROR(VLOOKUP(S150, 内容!A:B, 2, FALSE), "")</f>
        <v>文芸・芸能・スポーツ・教育・出版・教化</v>
      </c>
      <c r="U150" s="3">
        <v>18580099099</v>
      </c>
      <c r="V150" t="s">
        <v>307</v>
      </c>
      <c r="W150" s="10" t="s">
        <v>5430</v>
      </c>
      <c r="X150" s="4" t="s">
        <v>7807</v>
      </c>
      <c r="Y150" s="4" t="s">
        <v>9</v>
      </c>
      <c r="Z150" s="17" t="s">
        <v>7894</v>
      </c>
      <c r="AA150" s="4">
        <v>16</v>
      </c>
      <c r="AB150">
        <v>1</v>
      </c>
    </row>
    <row r="151" spans="1:28" ht="19.5" customHeight="1">
      <c r="A151" t="str">
        <f t="shared" si="8"/>
        <v>https://kunshujo.dl.itc.u-tokyo.ac.jp/data/data.json#148</v>
      </c>
      <c r="B151" s="4" t="s">
        <v>308</v>
      </c>
      <c r="C151" t="str">
        <f>IFERROR("https://kunshujo.dl.itc.u-tokyo.ac.jp/data/curation/"&amp;VLOOKUP(B151, [1]member!$A:$B, 1, FALSE)&amp;".json", "")</f>
        <v>https://kunshujo.dl.itc.u-tokyo.ac.jp/data/curation/16-A00-6010-1-148.json</v>
      </c>
      <c r="D151" s="4">
        <v>148</v>
      </c>
      <c r="E151" s="4" t="str">
        <f t="shared" si="10"/>
        <v>0148</v>
      </c>
      <c r="F151" s="4" t="str">
        <f t="shared" si="9"/>
        <v>1858</v>
      </c>
      <c r="G151" s="4" t="str">
        <f>IFERROR(VLOOKUP(B151, [2]thumbnail_list!$A:$B, 2, FALSE), "")</f>
        <v>https://iiif.dl.itc.u-tokyo.ac.jp/iiif/kunshujou/A00_6010/001/001_0023.tif/1516,2348,1661,1954/,300/0/default.jpg</v>
      </c>
      <c r="H151" s="4" t="s">
        <v>9</v>
      </c>
      <c r="I151" s="4" t="str">
        <f>VLOOKUP(H151, 地名!A:B, 2, FALSE)</f>
        <v>http://ja.dbpedia.org/resource/尾張国</v>
      </c>
      <c r="K151" s="4" t="str">
        <f>IFERROR(VLOOKUP(J151, 地名!A:B, 2, FALSE), "")</f>
        <v/>
      </c>
      <c r="L151" s="3"/>
      <c r="M151" s="4"/>
      <c r="N151" s="3"/>
      <c r="O151" s="4"/>
      <c r="P151" s="4" t="str">
        <f>IFERROR(VLOOKUP(N151, 形態!A:B, 2, FALSE), "")</f>
        <v/>
      </c>
      <c r="Q151" s="4" t="str">
        <f>IFERROR(VLOOKUP(O151, 形態!A:B, 2, FALSE), "")</f>
        <v/>
      </c>
      <c r="R151" s="4" t="str">
        <f t="shared" si="11"/>
        <v/>
      </c>
      <c r="S151" s="3">
        <v>10</v>
      </c>
      <c r="T151" s="4" t="str">
        <f>IFERROR(VLOOKUP(S151, 内容!A:B, 2, FALSE), "")</f>
        <v>文芸・芸能・スポーツ・教育・出版・教化</v>
      </c>
      <c r="U151" s="3">
        <v>18580099099</v>
      </c>
      <c r="V151" t="s">
        <v>309</v>
      </c>
      <c r="W151" s="10" t="s">
        <v>5431</v>
      </c>
      <c r="X151" s="4" t="s">
        <v>7807</v>
      </c>
      <c r="Y151" s="4" t="s">
        <v>9</v>
      </c>
      <c r="Z151" s="17" t="s">
        <v>7894</v>
      </c>
      <c r="AA151" s="4">
        <v>16</v>
      </c>
      <c r="AB151">
        <v>1</v>
      </c>
    </row>
    <row r="152" spans="1:28" ht="19.5" customHeight="1">
      <c r="A152" t="str">
        <f t="shared" si="8"/>
        <v>https://kunshujo.dl.itc.u-tokyo.ac.jp/data/data.json#149</v>
      </c>
      <c r="B152" s="4" t="s">
        <v>310</v>
      </c>
      <c r="C152" t="str">
        <f>IFERROR("https://kunshujo.dl.itc.u-tokyo.ac.jp/data/curation/"&amp;VLOOKUP(B152, [1]member!$A:$B, 1, FALSE)&amp;".json", "")</f>
        <v>https://kunshujo.dl.itc.u-tokyo.ac.jp/data/curation/16-A00-6010-1-149.json</v>
      </c>
      <c r="D152" s="4">
        <v>149</v>
      </c>
      <c r="E152" s="4" t="str">
        <f t="shared" si="10"/>
        <v>0149</v>
      </c>
      <c r="F152" s="4" t="str">
        <f t="shared" si="9"/>
        <v>1858</v>
      </c>
      <c r="G152" s="4" t="str">
        <f>IFERROR(VLOOKUP(B152, [2]thumbnail_list!$A:$B, 2, FALSE), "")</f>
        <v>https://iiif.dl.itc.u-tokyo.ac.jp/iiif/kunshujou/A00_6010/001/001_0023.tif/903,466,1731,1906/,300/0/default.jpg</v>
      </c>
      <c r="H152" s="4" t="s">
        <v>64</v>
      </c>
      <c r="I152" s="4" t="str">
        <f>VLOOKUP(H152, 地名!A:B, 2, FALSE)</f>
        <v/>
      </c>
      <c r="K152" s="4" t="str">
        <f>IFERROR(VLOOKUP(J152, 地名!A:B, 2, FALSE), "")</f>
        <v/>
      </c>
      <c r="L152" s="3" t="s">
        <v>2</v>
      </c>
      <c r="M152" s="4"/>
      <c r="N152" s="3" t="s">
        <v>3</v>
      </c>
      <c r="O152" s="4"/>
      <c r="P152" s="4" t="str">
        <f>IFERROR(VLOOKUP(N152, 形態!A:B, 2, FALSE), "")</f>
        <v>引札</v>
      </c>
      <c r="Q152" s="4" t="str">
        <f>IFERROR(VLOOKUP(O152, 形態!A:B, 2, FALSE), "")</f>
        <v/>
      </c>
      <c r="R152" s="4" t="str">
        <f t="shared" si="11"/>
        <v>引札</v>
      </c>
      <c r="S152" s="3">
        <v>7</v>
      </c>
      <c r="T152" s="4" t="str">
        <f>IFERROR(VLOOKUP(S152, 内容!A:B, 2, FALSE), "")</f>
        <v>諸営業</v>
      </c>
      <c r="U152" s="3">
        <v>18580099099</v>
      </c>
      <c r="V152" t="s">
        <v>311</v>
      </c>
      <c r="W152" s="10" t="s">
        <v>5432</v>
      </c>
      <c r="X152" s="4" t="s">
        <v>7807</v>
      </c>
      <c r="Y152" s="4" t="s">
        <v>64</v>
      </c>
      <c r="Z152" s="17" t="s">
        <v>7894</v>
      </c>
      <c r="AA152" s="4">
        <v>16</v>
      </c>
      <c r="AB152">
        <v>1</v>
      </c>
    </row>
    <row r="153" spans="1:28" ht="19.5" customHeight="1">
      <c r="A153" t="str">
        <f t="shared" si="8"/>
        <v>https://kunshujo.dl.itc.u-tokyo.ac.jp/data/data.json#150</v>
      </c>
      <c r="B153" s="4" t="s">
        <v>312</v>
      </c>
      <c r="C153" t="str">
        <f>IFERROR("https://kunshujo.dl.itc.u-tokyo.ac.jp/data/curation/"&amp;VLOOKUP(B153, [1]member!$A:$B, 1, FALSE)&amp;".json", "")</f>
        <v>https://kunshujo.dl.itc.u-tokyo.ac.jp/data/curation/16-A00-6010-1-150.json</v>
      </c>
      <c r="D153" s="4">
        <v>150</v>
      </c>
      <c r="E153" s="4" t="str">
        <f t="shared" si="10"/>
        <v>0150</v>
      </c>
      <c r="F153" s="4" t="str">
        <f t="shared" si="9"/>
        <v>1858</v>
      </c>
      <c r="G153" s="4" t="str">
        <f>IFERROR(VLOOKUP(B153, [2]thumbnail_list!$A:$B, 2, FALSE), "")</f>
        <v>https://iiif.dl.itc.u-tokyo.ac.jp/iiif/kunshujou/A00_6010/001/001_0023.tif/889,2390,609,1900/,300/0/default.jpg</v>
      </c>
      <c r="H153" s="4" t="s">
        <v>151</v>
      </c>
      <c r="I153" s="4" t="str">
        <f>VLOOKUP(H153, 地名!A:B, 2, FALSE)</f>
        <v>http://ja.dbpedia.org/resource/京都</v>
      </c>
      <c r="K153" s="4" t="str">
        <f>IFERROR(VLOOKUP(J153, 地名!A:B, 2, FALSE), "")</f>
        <v/>
      </c>
      <c r="L153" s="3" t="s">
        <v>2</v>
      </c>
      <c r="M153" s="4"/>
      <c r="N153" s="3" t="s">
        <v>3</v>
      </c>
      <c r="O153" s="4"/>
      <c r="P153" s="4" t="str">
        <f>IFERROR(VLOOKUP(N153, 形態!A:B, 2, FALSE), "")</f>
        <v>引札</v>
      </c>
      <c r="Q153" s="4" t="str">
        <f>IFERROR(VLOOKUP(O153, 形態!A:B, 2, FALSE), "")</f>
        <v/>
      </c>
      <c r="R153" s="4" t="str">
        <f t="shared" si="11"/>
        <v>引札</v>
      </c>
      <c r="S153" s="3">
        <v>7</v>
      </c>
      <c r="T153" s="4" t="str">
        <f>IFERROR(VLOOKUP(S153, 内容!A:B, 2, FALSE), "")</f>
        <v>諸営業</v>
      </c>
      <c r="U153" s="3">
        <v>18580099099</v>
      </c>
      <c r="V153" t="s">
        <v>313</v>
      </c>
      <c r="W153" s="10" t="s">
        <v>5433</v>
      </c>
      <c r="X153" s="4" t="s">
        <v>7807</v>
      </c>
      <c r="Y153" s="4" t="s">
        <v>151</v>
      </c>
      <c r="Z153" s="17" t="s">
        <v>7894</v>
      </c>
      <c r="AA153" s="4">
        <v>16</v>
      </c>
      <c r="AB153">
        <v>1</v>
      </c>
    </row>
    <row r="154" spans="1:28" ht="19.5" customHeight="1">
      <c r="A154" t="str">
        <f t="shared" si="8"/>
        <v>https://kunshujo.dl.itc.u-tokyo.ac.jp/data/data.json#151</v>
      </c>
      <c r="B154" s="4" t="s">
        <v>314</v>
      </c>
      <c r="C154" t="str">
        <f>IFERROR("https://kunshujo.dl.itc.u-tokyo.ac.jp/data/curation/"&amp;VLOOKUP(B154, [1]member!$A:$B, 1, FALSE)&amp;".json", "")</f>
        <v>https://kunshujo.dl.itc.u-tokyo.ac.jp/data/curation/16-A00-6010-1-151.json</v>
      </c>
      <c r="D154" s="4">
        <v>151</v>
      </c>
      <c r="E154" s="4" t="str">
        <f t="shared" si="10"/>
        <v>0151</v>
      </c>
      <c r="F154" s="4" t="str">
        <f t="shared" si="9"/>
        <v>1858</v>
      </c>
      <c r="G154" s="4" t="str">
        <f>IFERROR(VLOOKUP(B154, [2]thumbnail_list!$A:$B, 2, FALSE), "")</f>
        <v>https://iiif.dl.itc.u-tokyo.ac.jp/iiif/kunshujou/A00_6010/001/001_0024.tif/882,451,5033,3811/,300/0/default.jpg</v>
      </c>
      <c r="H154" s="4" t="s">
        <v>9</v>
      </c>
      <c r="I154" s="4" t="str">
        <f>VLOOKUP(H154, 地名!A:B, 2, FALSE)</f>
        <v>http://ja.dbpedia.org/resource/尾張国</v>
      </c>
      <c r="K154" s="4" t="str">
        <f>IFERROR(VLOOKUP(J154, 地名!A:B, 2, FALSE), "")</f>
        <v/>
      </c>
      <c r="L154" s="3" t="s">
        <v>2</v>
      </c>
      <c r="M154" s="4"/>
      <c r="N154" s="3"/>
      <c r="O154" s="4"/>
      <c r="P154" s="4" t="str">
        <f>IFERROR(VLOOKUP(N154, 形態!A:B, 2, FALSE), "")</f>
        <v/>
      </c>
      <c r="Q154" s="4" t="str">
        <f>IFERROR(VLOOKUP(O154, 形態!A:B, 2, FALSE), "")</f>
        <v/>
      </c>
      <c r="R154" s="4" t="str">
        <f t="shared" si="11"/>
        <v/>
      </c>
      <c r="S154" s="3">
        <v>3</v>
      </c>
      <c r="T154" s="4" t="str">
        <f>IFERROR(VLOOKUP(S154, 内容!A:B, 2, FALSE), "")</f>
        <v>病気・医療</v>
      </c>
      <c r="U154" s="3">
        <v>18580099099</v>
      </c>
      <c r="V154" t="s">
        <v>315</v>
      </c>
      <c r="W154" s="10" t="s">
        <v>5434</v>
      </c>
      <c r="X154" s="4" t="s">
        <v>7807</v>
      </c>
      <c r="Y154" s="4" t="s">
        <v>9</v>
      </c>
      <c r="Z154" s="17" t="s">
        <v>7894</v>
      </c>
      <c r="AA154" s="4">
        <v>16</v>
      </c>
      <c r="AB154">
        <v>1</v>
      </c>
    </row>
    <row r="155" spans="1:28" ht="19.5" customHeight="1">
      <c r="A155" t="str">
        <f t="shared" si="8"/>
        <v>https://kunshujo.dl.itc.u-tokyo.ac.jp/data/data.json#152</v>
      </c>
      <c r="B155" s="4" t="s">
        <v>316</v>
      </c>
      <c r="C155" t="str">
        <f>IFERROR("https://kunshujo.dl.itc.u-tokyo.ac.jp/data/curation/"&amp;VLOOKUP(B155, [1]member!$A:$B, 1, FALSE)&amp;".json", "")</f>
        <v>https://kunshujo.dl.itc.u-tokyo.ac.jp/data/curation/16-A00-6010-1-152.json</v>
      </c>
      <c r="D155" s="4">
        <v>152</v>
      </c>
      <c r="E155" s="4" t="str">
        <f t="shared" si="10"/>
        <v>0152</v>
      </c>
      <c r="F155" s="4" t="str">
        <f t="shared" si="9"/>
        <v>1858</v>
      </c>
      <c r="G155" s="4" t="str">
        <f>IFERROR(VLOOKUP(B155, [2]thumbnail_list!$A:$B, 2, FALSE), "")</f>
        <v>https://iiif.dl.itc.u-tokyo.ac.jp/iiif/kunshujou/A00_6010/001/001_0025.tif/4996,439,848,1566/,300/0/default.jpg</v>
      </c>
      <c r="H155" s="4" t="s">
        <v>87</v>
      </c>
      <c r="I155" s="4" t="str">
        <f>VLOOKUP(H155, 地名!A:B, 2, FALSE)</f>
        <v>http://ja.dbpedia.org/resource/大阪</v>
      </c>
      <c r="K155" s="4" t="str">
        <f>IFERROR(VLOOKUP(J155, 地名!A:B, 2, FALSE), "")</f>
        <v/>
      </c>
      <c r="L155" s="3" t="s">
        <v>2</v>
      </c>
      <c r="M155" s="4"/>
      <c r="N155" s="3" t="s">
        <v>3</v>
      </c>
      <c r="O155" s="4"/>
      <c r="P155" s="4" t="str">
        <f>IFERROR(VLOOKUP(N155, 形態!A:B, 2, FALSE), "")</f>
        <v>引札</v>
      </c>
      <c r="Q155" s="4" t="str">
        <f>IFERROR(VLOOKUP(O155, 形態!A:B, 2, FALSE), "")</f>
        <v/>
      </c>
      <c r="R155" s="4" t="str">
        <f t="shared" si="11"/>
        <v>引札</v>
      </c>
      <c r="S155" s="3">
        <v>3</v>
      </c>
      <c r="T155" s="4" t="str">
        <f>IFERROR(VLOOKUP(S155, 内容!A:B, 2, FALSE), "")</f>
        <v>病気・医療</v>
      </c>
      <c r="U155" s="3">
        <v>18580099099</v>
      </c>
      <c r="V155" t="s">
        <v>317</v>
      </c>
      <c r="W155" s="10" t="s">
        <v>5435</v>
      </c>
      <c r="X155" s="4" t="s">
        <v>7807</v>
      </c>
      <c r="Y155" s="4" t="s">
        <v>87</v>
      </c>
      <c r="Z155" s="17" t="s">
        <v>7894</v>
      </c>
      <c r="AA155" s="4">
        <v>16</v>
      </c>
      <c r="AB155">
        <v>1</v>
      </c>
    </row>
    <row r="156" spans="1:28" ht="19.5" customHeight="1">
      <c r="A156" t="str">
        <f t="shared" si="8"/>
        <v>https://kunshujo.dl.itc.u-tokyo.ac.jp/data/data.json#153</v>
      </c>
      <c r="B156" s="4" t="s">
        <v>318</v>
      </c>
      <c r="C156" t="str">
        <f>IFERROR("https://kunshujo.dl.itc.u-tokyo.ac.jp/data/curation/"&amp;VLOOKUP(B156, [1]member!$A:$B, 1, FALSE)&amp;".json", "")</f>
        <v>https://kunshujo.dl.itc.u-tokyo.ac.jp/data/curation/16-A00-6010-1-153.json</v>
      </c>
      <c r="D156" s="4">
        <v>153</v>
      </c>
      <c r="E156" s="4" t="str">
        <f t="shared" si="10"/>
        <v>0153</v>
      </c>
      <c r="F156" s="4" t="str">
        <f t="shared" si="9"/>
        <v>1858</v>
      </c>
      <c r="G156" s="4" t="str">
        <f>IFERROR(VLOOKUP(B156, [2]thumbnail_list!$A:$B, 2, FALSE), "")</f>
        <v>https://iiif.dl.itc.u-tokyo.ac.jp/iiif/kunshujou/A00_6010/001/001_0025.tif/4853,1986,1060,1306/,300/0/default.jpg</v>
      </c>
      <c r="H156" s="4" t="s">
        <v>9</v>
      </c>
      <c r="I156" s="4" t="str">
        <f>VLOOKUP(H156, 地名!A:B, 2, FALSE)</f>
        <v>http://ja.dbpedia.org/resource/尾張国</v>
      </c>
      <c r="K156" s="4" t="str">
        <f>IFERROR(VLOOKUP(J156, 地名!A:B, 2, FALSE), "")</f>
        <v/>
      </c>
      <c r="L156" s="3" t="s">
        <v>2</v>
      </c>
      <c r="M156" s="4"/>
      <c r="N156" s="3" t="s">
        <v>3</v>
      </c>
      <c r="O156" s="4"/>
      <c r="P156" s="4" t="str">
        <f>IFERROR(VLOOKUP(N156, 形態!A:B, 2, FALSE), "")</f>
        <v>引札</v>
      </c>
      <c r="Q156" s="4" t="str">
        <f>IFERROR(VLOOKUP(O156, 形態!A:B, 2, FALSE), "")</f>
        <v/>
      </c>
      <c r="R156" s="4" t="str">
        <f t="shared" si="11"/>
        <v>引札</v>
      </c>
      <c r="S156" s="3">
        <v>3</v>
      </c>
      <c r="T156" s="4" t="str">
        <f>IFERROR(VLOOKUP(S156, 内容!A:B, 2, FALSE), "")</f>
        <v>病気・医療</v>
      </c>
      <c r="U156" s="3">
        <v>18580099099</v>
      </c>
      <c r="V156" t="s">
        <v>319</v>
      </c>
      <c r="W156" s="10" t="s">
        <v>5436</v>
      </c>
      <c r="X156" s="4" t="s">
        <v>7807</v>
      </c>
      <c r="Y156" s="4" t="s">
        <v>9</v>
      </c>
      <c r="Z156" s="17" t="s">
        <v>7894</v>
      </c>
      <c r="AA156" s="4">
        <v>16</v>
      </c>
      <c r="AB156">
        <v>1</v>
      </c>
    </row>
    <row r="157" spans="1:28" ht="19.5" customHeight="1">
      <c r="A157" t="str">
        <f t="shared" si="8"/>
        <v>https://kunshujo.dl.itc.u-tokyo.ac.jp/data/data.json#154</v>
      </c>
      <c r="B157" s="4" t="s">
        <v>321</v>
      </c>
      <c r="C157" t="str">
        <f>IFERROR("https://kunshujo.dl.itc.u-tokyo.ac.jp/data/curation/"&amp;VLOOKUP(B157, [1]member!$A:$B, 1, FALSE)&amp;".json", "")</f>
        <v>https://kunshujo.dl.itc.u-tokyo.ac.jp/data/curation/16-A00-6010-1-154.json</v>
      </c>
      <c r="D157" s="4">
        <v>154</v>
      </c>
      <c r="E157" s="4" t="str">
        <f t="shared" si="10"/>
        <v>0154</v>
      </c>
      <c r="F157" s="4" t="str">
        <f t="shared" si="9"/>
        <v>1858</v>
      </c>
      <c r="G157" s="4" t="str">
        <f>IFERROR(VLOOKUP(B157, [2]thumbnail_list!$A:$B, 2, FALSE), "")</f>
        <v>https://iiif.dl.itc.u-tokyo.ac.jp/iiif/kunshujou/A00_6010/001/001_0025.tif/799,412,4172,2909/,300/0/default.jpg</v>
      </c>
      <c r="H157" s="4" t="s">
        <v>87</v>
      </c>
      <c r="I157" s="4" t="str">
        <f>VLOOKUP(H157, 地名!A:B, 2, FALSE)</f>
        <v>http://ja.dbpedia.org/resource/大阪</v>
      </c>
      <c r="J157" t="s">
        <v>9</v>
      </c>
      <c r="K157" s="4" t="str">
        <f>IFERROR(VLOOKUP(J157, 地名!A:B, 2, FALSE), "")</f>
        <v>http://ja.dbpedia.org/resource/尾張国</v>
      </c>
      <c r="L157" s="3" t="s">
        <v>2</v>
      </c>
      <c r="M157" s="4"/>
      <c r="N157" s="3" t="s">
        <v>3</v>
      </c>
      <c r="O157" s="4"/>
      <c r="P157" s="4" t="str">
        <f>IFERROR(VLOOKUP(N157, 形態!A:B, 2, FALSE), "")</f>
        <v>引札</v>
      </c>
      <c r="Q157" s="4" t="str">
        <f>IFERROR(VLOOKUP(O157, 形態!A:B, 2, FALSE), "")</f>
        <v/>
      </c>
      <c r="R157" s="4" t="str">
        <f t="shared" si="11"/>
        <v>引札</v>
      </c>
      <c r="S157" s="3">
        <v>3</v>
      </c>
      <c r="T157" s="4" t="str">
        <f>IFERROR(VLOOKUP(S157, 内容!A:B, 2, FALSE), "")</f>
        <v>病気・医療</v>
      </c>
      <c r="U157" s="3">
        <v>18580099099</v>
      </c>
      <c r="V157" t="s">
        <v>317</v>
      </c>
      <c r="W157" s="10" t="s">
        <v>5437</v>
      </c>
      <c r="X157" s="4" t="s">
        <v>7807</v>
      </c>
      <c r="Y157" s="4" t="s">
        <v>320</v>
      </c>
      <c r="Z157" s="17" t="s">
        <v>7894</v>
      </c>
      <c r="AA157" s="4">
        <v>16</v>
      </c>
      <c r="AB157">
        <v>1</v>
      </c>
    </row>
    <row r="158" spans="1:28" ht="19.5" customHeight="1">
      <c r="A158" t="str">
        <f t="shared" si="8"/>
        <v>https://kunshujo.dl.itc.u-tokyo.ac.jp/data/data.json#155</v>
      </c>
      <c r="B158" s="4" t="s">
        <v>322</v>
      </c>
      <c r="C158" t="str">
        <f>IFERROR("https://kunshujo.dl.itc.u-tokyo.ac.jp/data/curation/"&amp;VLOOKUP(B158, [1]member!$A:$B, 1, FALSE)&amp;".json", "")</f>
        <v>https://kunshujo.dl.itc.u-tokyo.ac.jp/data/curation/16-A00-6010-1-155.json</v>
      </c>
      <c r="D158" s="4">
        <v>155</v>
      </c>
      <c r="E158" s="4" t="str">
        <f t="shared" si="10"/>
        <v>0155</v>
      </c>
      <c r="F158" s="4" t="str">
        <f t="shared" si="9"/>
        <v>1858</v>
      </c>
      <c r="G158" s="4" t="str">
        <f>IFERROR(VLOOKUP(B158, [2]thumbnail_list!$A:$B, 2, FALSE), "")</f>
        <v>https://iiif.dl.itc.u-tokyo.ac.jp/iiif/kunshujou/A00_6010/001/001_0025.tif/833,3327,5108,991/,300/0/default.jpg</v>
      </c>
      <c r="H158" s="4" t="s">
        <v>9</v>
      </c>
      <c r="I158" s="4" t="str">
        <f>VLOOKUP(H158, 地名!A:B, 2, FALSE)</f>
        <v>http://ja.dbpedia.org/resource/尾張国</v>
      </c>
      <c r="K158" s="4" t="str">
        <f>IFERROR(VLOOKUP(J158, 地名!A:B, 2, FALSE), "")</f>
        <v/>
      </c>
      <c r="L158" s="3" t="s">
        <v>2</v>
      </c>
      <c r="M158" s="4"/>
      <c r="N158" s="3" t="s">
        <v>12</v>
      </c>
      <c r="O158" s="4"/>
      <c r="P158" s="4" t="str">
        <f>IFERROR(VLOOKUP(N158, 形態!A:B, 2, FALSE), "")</f>
        <v>暦</v>
      </c>
      <c r="Q158" s="4" t="str">
        <f>IFERROR(VLOOKUP(O158, 形態!A:B, 2, FALSE), "")</f>
        <v/>
      </c>
      <c r="R158" s="4" t="str">
        <f t="shared" si="11"/>
        <v>暦</v>
      </c>
      <c r="S158" s="3">
        <v>4</v>
      </c>
      <c r="T158" s="4" t="str">
        <f>IFERROR(VLOOKUP(S158, 内容!A:B, 2, FALSE), "")</f>
        <v>引札</v>
      </c>
      <c r="U158" s="3">
        <v>18580001099</v>
      </c>
      <c r="V158" t="s">
        <v>323</v>
      </c>
      <c r="W158" s="10" t="s">
        <v>5438</v>
      </c>
      <c r="X158" s="4" t="s">
        <v>7810</v>
      </c>
      <c r="Y158" s="4" t="s">
        <v>9</v>
      </c>
      <c r="Z158" s="17" t="s">
        <v>7907</v>
      </c>
      <c r="AA158" s="4">
        <v>16</v>
      </c>
      <c r="AB158">
        <v>1</v>
      </c>
    </row>
    <row r="159" spans="1:28" ht="19.5" customHeight="1">
      <c r="A159" t="str">
        <f t="shared" si="8"/>
        <v>https://kunshujo.dl.itc.u-tokyo.ac.jp/data/data.json#156</v>
      </c>
      <c r="B159" s="4" t="s">
        <v>324</v>
      </c>
      <c r="C159" t="str">
        <f>IFERROR("https://kunshujo.dl.itc.u-tokyo.ac.jp/data/curation/"&amp;VLOOKUP(B159, [1]member!$A:$B, 1, FALSE)&amp;".json", "")</f>
        <v>https://kunshujo.dl.itc.u-tokyo.ac.jp/data/curation/16-A00-6010-1-156.json</v>
      </c>
      <c r="D159" s="4">
        <v>156</v>
      </c>
      <c r="E159" s="4" t="str">
        <f t="shared" si="10"/>
        <v>0156</v>
      </c>
      <c r="F159" s="4" t="str">
        <f t="shared" si="9"/>
        <v>1858</v>
      </c>
      <c r="G159" s="4" t="str">
        <f>IFERROR(VLOOKUP(B159, [2]thumbnail_list!$A:$B, 2, FALSE), "")</f>
        <v>https://iiif.dl.itc.u-tokyo.ac.jp/iiif/kunshujou/A00_6010/001/001_0026.tif/804,442,1393,3161/,300/0/default.jpg</v>
      </c>
      <c r="H159" s="4" t="s">
        <v>9</v>
      </c>
      <c r="I159" s="4" t="str">
        <f>VLOOKUP(H159, 地名!A:B, 2, FALSE)</f>
        <v>http://ja.dbpedia.org/resource/尾張国</v>
      </c>
      <c r="K159" s="4" t="str">
        <f>IFERROR(VLOOKUP(J159, 地名!A:B, 2, FALSE), "")</f>
        <v/>
      </c>
      <c r="L159" s="3" t="s">
        <v>2</v>
      </c>
      <c r="M159" s="4"/>
      <c r="N159" s="3" t="s">
        <v>3</v>
      </c>
      <c r="O159" s="4"/>
      <c r="P159" s="4" t="str">
        <f>IFERROR(VLOOKUP(N159, 形態!A:B, 2, FALSE), "")</f>
        <v>引札</v>
      </c>
      <c r="Q159" s="4" t="str">
        <f>IFERROR(VLOOKUP(O159, 形態!A:B, 2, FALSE), "")</f>
        <v/>
      </c>
      <c r="R159" s="4" t="str">
        <f t="shared" si="11"/>
        <v>引札</v>
      </c>
      <c r="S159" s="3">
        <v>7</v>
      </c>
      <c r="T159" s="4" t="str">
        <f>IFERROR(VLOOKUP(S159, 内容!A:B, 2, FALSE), "")</f>
        <v>諸営業</v>
      </c>
      <c r="U159" s="3">
        <v>18580099099</v>
      </c>
      <c r="V159" t="s">
        <v>325</v>
      </c>
      <c r="W159" s="10" t="s">
        <v>5439</v>
      </c>
      <c r="X159" s="4" t="s">
        <v>7807</v>
      </c>
      <c r="Y159" s="4" t="s">
        <v>9</v>
      </c>
      <c r="Z159" s="17" t="s">
        <v>7894</v>
      </c>
      <c r="AA159" s="4">
        <v>16</v>
      </c>
      <c r="AB159">
        <v>1</v>
      </c>
    </row>
    <row r="160" spans="1:28" ht="19.5" customHeight="1">
      <c r="A160" t="str">
        <f t="shared" si="8"/>
        <v>https://kunshujo.dl.itc.u-tokyo.ac.jp/data/data.json#157</v>
      </c>
      <c r="B160" s="4" t="s">
        <v>326</v>
      </c>
      <c r="C160" t="str">
        <f>IFERROR("https://kunshujo.dl.itc.u-tokyo.ac.jp/data/curation/"&amp;VLOOKUP(B160, [1]member!$A:$B, 1, FALSE)&amp;".json", "")</f>
        <v>https://kunshujo.dl.itc.u-tokyo.ac.jp/data/curation/16-A00-6010-1-157.json</v>
      </c>
      <c r="D160" s="4">
        <v>157</v>
      </c>
      <c r="E160" s="4" t="str">
        <f t="shared" si="10"/>
        <v>0157</v>
      </c>
      <c r="F160" s="4" t="str">
        <f t="shared" si="9"/>
        <v>1856</v>
      </c>
      <c r="G160" s="4" t="str">
        <f>IFERROR(VLOOKUP(B160, [2]thumbnail_list!$A:$B, 2, FALSE), "")</f>
        <v>https://iiif.dl.itc.u-tokyo.ac.jp/iiif/kunshujou/A00_6010/001/001_0027.tif/969,761,4961,3286/,300/0/default.jpg</v>
      </c>
      <c r="H160" s="4" t="s">
        <v>9</v>
      </c>
      <c r="I160" s="4" t="str">
        <f>VLOOKUP(H160, 地名!A:B, 2, FALSE)</f>
        <v>http://ja.dbpedia.org/resource/尾張国</v>
      </c>
      <c r="K160" s="4" t="str">
        <f>IFERROR(VLOOKUP(J160, 地名!A:B, 2, FALSE), "")</f>
        <v/>
      </c>
      <c r="L160" s="3" t="s">
        <v>2</v>
      </c>
      <c r="M160" s="4"/>
      <c r="N160" s="3"/>
      <c r="O160" s="4"/>
      <c r="P160" s="4" t="str">
        <f>IFERROR(VLOOKUP(N160, 形態!A:B, 2, FALSE), "")</f>
        <v/>
      </c>
      <c r="Q160" s="4" t="str">
        <f>IFERROR(VLOOKUP(O160, 形態!A:B, 2, FALSE), "")</f>
        <v/>
      </c>
      <c r="R160" s="4" t="str">
        <f t="shared" si="11"/>
        <v/>
      </c>
      <c r="S160" s="3">
        <v>10</v>
      </c>
      <c r="T160" s="4" t="str">
        <f>IFERROR(VLOOKUP(S160, 内容!A:B, 2, FALSE), "")</f>
        <v>文芸・芸能・スポーツ・教育・出版・教化</v>
      </c>
      <c r="U160" s="3">
        <v>18560001099</v>
      </c>
      <c r="V160" t="s">
        <v>327</v>
      </c>
      <c r="W160" s="10" t="s">
        <v>5440</v>
      </c>
      <c r="X160" s="4" t="s">
        <v>7807</v>
      </c>
      <c r="Y160" s="4" t="s">
        <v>9</v>
      </c>
      <c r="Z160" s="17" t="s">
        <v>7908</v>
      </c>
      <c r="AA160" s="4">
        <v>16</v>
      </c>
      <c r="AB160">
        <v>1</v>
      </c>
    </row>
    <row r="161" spans="1:28" ht="19.5" customHeight="1">
      <c r="A161" t="str">
        <f t="shared" si="8"/>
        <v>https://kunshujo.dl.itc.u-tokyo.ac.jp/data/data.json#158</v>
      </c>
      <c r="B161" s="4" t="s">
        <v>328</v>
      </c>
      <c r="C161" t="str">
        <f>IFERROR("https://kunshujo.dl.itc.u-tokyo.ac.jp/data/curation/"&amp;VLOOKUP(B161, [1]member!$A:$B, 1, FALSE)&amp;".json", "")</f>
        <v>https://kunshujo.dl.itc.u-tokyo.ac.jp/data/curation/16-A00-6010-1-158.json</v>
      </c>
      <c r="D161" s="4">
        <v>158</v>
      </c>
      <c r="E161" s="4" t="str">
        <f t="shared" si="10"/>
        <v>0158</v>
      </c>
      <c r="F161" s="4" t="str">
        <f t="shared" si="9"/>
        <v>1858</v>
      </c>
      <c r="G161" s="4" t="str">
        <f>IFERROR(VLOOKUP(B161, [2]thumbnail_list!$A:$B, 2, FALSE), "")</f>
        <v>https://iiif.dl.itc.u-tokyo.ac.jp/iiif/kunshujou/A00_6010/001/001_0028.tif/3451,548,2514,3822/,300/0/default.jpg</v>
      </c>
      <c r="H161" s="4" t="s">
        <v>9</v>
      </c>
      <c r="I161" s="4" t="str">
        <f>VLOOKUP(H161, 地名!A:B, 2, FALSE)</f>
        <v>http://ja.dbpedia.org/resource/尾張国</v>
      </c>
      <c r="K161" s="4" t="str">
        <f>IFERROR(VLOOKUP(J161, 地名!A:B, 2, FALSE), "")</f>
        <v/>
      </c>
      <c r="L161" s="3" t="s">
        <v>2</v>
      </c>
      <c r="M161" s="4"/>
      <c r="N161" s="3" t="s">
        <v>3</v>
      </c>
      <c r="O161" s="4"/>
      <c r="P161" s="4" t="str">
        <f>IFERROR(VLOOKUP(N161, 形態!A:B, 2, FALSE), "")</f>
        <v>引札</v>
      </c>
      <c r="Q161" s="4" t="str">
        <f>IFERROR(VLOOKUP(O161, 形態!A:B, 2, FALSE), "")</f>
        <v/>
      </c>
      <c r="R161" s="4" t="str">
        <f t="shared" si="11"/>
        <v>引札</v>
      </c>
      <c r="S161" s="3">
        <v>7</v>
      </c>
      <c r="T161" s="4" t="str">
        <f>IFERROR(VLOOKUP(S161, 内容!A:B, 2, FALSE), "")</f>
        <v>諸営業</v>
      </c>
      <c r="U161" s="3">
        <v>18580099099</v>
      </c>
      <c r="V161" t="s">
        <v>329</v>
      </c>
      <c r="W161" s="10" t="s">
        <v>5441</v>
      </c>
      <c r="X161" s="4" t="s">
        <v>7807</v>
      </c>
      <c r="Y161" s="4" t="s">
        <v>9</v>
      </c>
      <c r="Z161" s="17" t="s">
        <v>7894</v>
      </c>
      <c r="AA161" s="4">
        <v>16</v>
      </c>
      <c r="AB161">
        <v>1</v>
      </c>
    </row>
    <row r="162" spans="1:28" ht="19.5" customHeight="1">
      <c r="A162" t="str">
        <f t="shared" si="8"/>
        <v>https://kunshujo.dl.itc.u-tokyo.ac.jp/data/data.json#159</v>
      </c>
      <c r="B162" s="4" t="s">
        <v>330</v>
      </c>
      <c r="C162" t="str">
        <f>IFERROR("https://kunshujo.dl.itc.u-tokyo.ac.jp/data/curation/"&amp;VLOOKUP(B162, [1]member!$A:$B, 1, FALSE)&amp;".json", "")</f>
        <v>https://kunshujo.dl.itc.u-tokyo.ac.jp/data/curation/16-A00-6010-1-159.json</v>
      </c>
      <c r="D162" s="4">
        <v>159</v>
      </c>
      <c r="E162" s="4" t="str">
        <f t="shared" si="10"/>
        <v>0159</v>
      </c>
      <c r="F162" s="4" t="str">
        <f t="shared" si="9"/>
        <v>1858</v>
      </c>
      <c r="G162" s="4" t="str">
        <f>IFERROR(VLOOKUP(B162, [2]thumbnail_list!$A:$B, 2, FALSE), "")</f>
        <v>https://iiif.dl.itc.u-tokyo.ac.jp/iiif/kunshujou/A00_6010/001/001_0028.tif/1832,526,1523,2269/,300/0/default.jpg</v>
      </c>
      <c r="H162" s="4" t="s">
        <v>9</v>
      </c>
      <c r="I162" s="4" t="str">
        <f>VLOOKUP(H162, 地名!A:B, 2, FALSE)</f>
        <v>http://ja.dbpedia.org/resource/尾張国</v>
      </c>
      <c r="K162" s="4" t="str">
        <f>IFERROR(VLOOKUP(J162, 地名!A:B, 2, FALSE), "")</f>
        <v/>
      </c>
      <c r="L162" s="3" t="s">
        <v>2</v>
      </c>
      <c r="M162" s="4"/>
      <c r="N162" s="3" t="s">
        <v>3</v>
      </c>
      <c r="O162" s="4"/>
      <c r="P162" s="4" t="str">
        <f>IFERROR(VLOOKUP(N162, 形態!A:B, 2, FALSE), "")</f>
        <v>引札</v>
      </c>
      <c r="Q162" s="4" t="str">
        <f>IFERROR(VLOOKUP(O162, 形態!A:B, 2, FALSE), "")</f>
        <v/>
      </c>
      <c r="R162" s="4" t="str">
        <f t="shared" si="11"/>
        <v>引札</v>
      </c>
      <c r="S162" s="3">
        <v>10</v>
      </c>
      <c r="T162" s="4" t="str">
        <f>IFERROR(VLOOKUP(S162, 内容!A:B, 2, FALSE), "")</f>
        <v>文芸・芸能・スポーツ・教育・出版・教化</v>
      </c>
      <c r="U162" s="3">
        <v>18580011025</v>
      </c>
      <c r="V162" t="s">
        <v>118</v>
      </c>
      <c r="W162" s="10" t="s">
        <v>5442</v>
      </c>
      <c r="X162" s="4" t="s">
        <v>7807</v>
      </c>
      <c r="Y162" s="4" t="s">
        <v>9</v>
      </c>
      <c r="Z162" s="17" t="s">
        <v>7909</v>
      </c>
      <c r="AA162" s="4">
        <v>16</v>
      </c>
      <c r="AB162">
        <v>1</v>
      </c>
    </row>
    <row r="163" spans="1:28" ht="19.5" customHeight="1">
      <c r="A163" t="str">
        <f t="shared" si="8"/>
        <v>https://kunshujo.dl.itc.u-tokyo.ac.jp/data/data.json#160</v>
      </c>
      <c r="B163" s="4" t="s">
        <v>332</v>
      </c>
      <c r="C163" t="str">
        <f>IFERROR("https://kunshujo.dl.itc.u-tokyo.ac.jp/data/curation/"&amp;VLOOKUP(B163, [1]member!$A:$B, 1, FALSE)&amp;".json", "")</f>
        <v>https://kunshujo.dl.itc.u-tokyo.ac.jp/data/curation/16-A00-6010-1-160.json</v>
      </c>
      <c r="D163" s="4">
        <v>160</v>
      </c>
      <c r="E163" s="4" t="str">
        <f t="shared" si="10"/>
        <v>0160</v>
      </c>
      <c r="F163" s="4" t="str">
        <f t="shared" si="9"/>
        <v>1858</v>
      </c>
      <c r="G163" s="4" t="str">
        <f>IFERROR(VLOOKUP(B163, [2]thumbnail_list!$A:$B, 2, FALSE), "")</f>
        <v>https://iiif.dl.itc.u-tokyo.ac.jp/iiif/kunshujou/A00_6010/001/001_0028.tif/829,414,1049,2502/,300/0/default.jpg</v>
      </c>
      <c r="H163" s="4" t="s">
        <v>331</v>
      </c>
      <c r="I163" s="4" t="str">
        <f>VLOOKUP(H163, 地名!A:B, 2, FALSE)</f>
        <v>http://ja.dbpedia.org/resource/丹波国</v>
      </c>
      <c r="K163" s="4" t="str">
        <f>IFERROR(VLOOKUP(J163, 地名!A:B, 2, FALSE), "")</f>
        <v/>
      </c>
      <c r="L163" s="3" t="s">
        <v>2</v>
      </c>
      <c r="M163" s="4"/>
      <c r="N163" s="3" t="s">
        <v>3</v>
      </c>
      <c r="O163" s="4"/>
      <c r="P163" s="4" t="str">
        <f>IFERROR(VLOOKUP(N163, 形態!A:B, 2, FALSE), "")</f>
        <v>引札</v>
      </c>
      <c r="Q163" s="4" t="str">
        <f>IFERROR(VLOOKUP(O163, 形態!A:B, 2, FALSE), "")</f>
        <v/>
      </c>
      <c r="R163" s="4" t="str">
        <f t="shared" si="11"/>
        <v>引札</v>
      </c>
      <c r="S163" s="3">
        <v>7</v>
      </c>
      <c r="T163" s="4" t="str">
        <f>IFERROR(VLOOKUP(S163, 内容!A:B, 2, FALSE), "")</f>
        <v>諸営業</v>
      </c>
      <c r="U163" s="3">
        <v>18580099099</v>
      </c>
      <c r="V163" t="s">
        <v>333</v>
      </c>
      <c r="W163" s="10" t="s">
        <v>5443</v>
      </c>
      <c r="X163" s="4" t="s">
        <v>7807</v>
      </c>
      <c r="Y163" s="4" t="s">
        <v>331</v>
      </c>
      <c r="Z163" s="17" t="s">
        <v>7894</v>
      </c>
      <c r="AA163" s="4">
        <v>16</v>
      </c>
      <c r="AB163">
        <v>1</v>
      </c>
    </row>
    <row r="164" spans="1:28" ht="19.5" customHeight="1">
      <c r="A164" t="str">
        <f t="shared" si="8"/>
        <v>https://kunshujo.dl.itc.u-tokyo.ac.jp/data/data.json#161</v>
      </c>
      <c r="B164" s="4" t="s">
        <v>334</v>
      </c>
      <c r="C164" t="str">
        <f>IFERROR("https://kunshujo.dl.itc.u-tokyo.ac.jp/data/curation/"&amp;VLOOKUP(B164, [1]member!$A:$B, 1, FALSE)&amp;".json", "")</f>
        <v>https://kunshujo.dl.itc.u-tokyo.ac.jp/data/curation/16-A00-6010-1-161.json</v>
      </c>
      <c r="D164" s="4">
        <v>161</v>
      </c>
      <c r="E164" s="4" t="str">
        <f t="shared" si="10"/>
        <v>0161</v>
      </c>
      <c r="F164" s="4" t="str">
        <f t="shared" si="9"/>
        <v>1858</v>
      </c>
      <c r="G164" s="4" t="str">
        <f>IFERROR(VLOOKUP(B164, [2]thumbnail_list!$A:$B, 2, FALSE), "")</f>
        <v>https://iiif.dl.itc.u-tokyo.ac.jp/iiif/kunshujou/A00_6010/001/001_0028.tif/2369,2892,937,1386/,300/0/default.jpg</v>
      </c>
      <c r="H164" s="4" t="s">
        <v>9</v>
      </c>
      <c r="I164" s="4" t="str">
        <f>VLOOKUP(H164, 地名!A:B, 2, FALSE)</f>
        <v>http://ja.dbpedia.org/resource/尾張国</v>
      </c>
      <c r="K164" s="4" t="str">
        <f>IFERROR(VLOOKUP(J164, 地名!A:B, 2, FALSE), "")</f>
        <v/>
      </c>
      <c r="L164" s="3" t="s">
        <v>2</v>
      </c>
      <c r="M164" s="4"/>
      <c r="N164" s="3" t="s">
        <v>3</v>
      </c>
      <c r="O164" s="4"/>
      <c r="P164" s="4" t="str">
        <f>IFERROR(VLOOKUP(N164, 形態!A:B, 2, FALSE), "")</f>
        <v>引札</v>
      </c>
      <c r="Q164" s="4" t="str">
        <f>IFERROR(VLOOKUP(O164, 形態!A:B, 2, FALSE), "")</f>
        <v/>
      </c>
      <c r="R164" s="4" t="str">
        <f t="shared" si="11"/>
        <v>引札</v>
      </c>
      <c r="S164" s="3">
        <v>7</v>
      </c>
      <c r="T164" s="4" t="str">
        <f>IFERROR(VLOOKUP(S164, 内容!A:B, 2, FALSE), "")</f>
        <v>諸営業</v>
      </c>
      <c r="U164" s="3">
        <v>18580099099</v>
      </c>
      <c r="V164" t="s">
        <v>335</v>
      </c>
      <c r="W164" s="10" t="s">
        <v>5444</v>
      </c>
      <c r="X164" s="4" t="s">
        <v>7807</v>
      </c>
      <c r="Y164" s="4" t="s">
        <v>9</v>
      </c>
      <c r="Z164" s="17" t="s">
        <v>7894</v>
      </c>
      <c r="AA164" s="4">
        <v>16</v>
      </c>
      <c r="AB164">
        <v>1</v>
      </c>
    </row>
    <row r="165" spans="1:28" ht="19.5" customHeight="1">
      <c r="A165" t="str">
        <f t="shared" si="8"/>
        <v>https://kunshujo.dl.itc.u-tokyo.ac.jp/data/data.json#162</v>
      </c>
      <c r="B165" s="4" t="s">
        <v>336</v>
      </c>
      <c r="C165" t="str">
        <f>IFERROR("https://kunshujo.dl.itc.u-tokyo.ac.jp/data/curation/"&amp;VLOOKUP(B165, [1]member!$A:$B, 1, FALSE)&amp;".json", "")</f>
        <v>https://kunshujo.dl.itc.u-tokyo.ac.jp/data/curation/16-A00-6010-1-162.json</v>
      </c>
      <c r="D165" s="4">
        <v>162</v>
      </c>
      <c r="E165" s="4" t="str">
        <f t="shared" si="10"/>
        <v>0162</v>
      </c>
      <c r="F165" s="4" t="str">
        <f t="shared" si="9"/>
        <v>1858</v>
      </c>
      <c r="G165" s="4" t="str">
        <f>IFERROR(VLOOKUP(B165, [2]thumbnail_list!$A:$B, 2, FALSE), "")</f>
        <v>https://iiif.dl.itc.u-tokyo.ac.jp/iiif/kunshujou/A00_6010/001/001_0028.tif/1551,2876,804,1402/,300/0/default.jpg</v>
      </c>
      <c r="H165" s="4" t="s">
        <v>9</v>
      </c>
      <c r="I165" s="4" t="str">
        <f>VLOOKUP(H165, 地名!A:B, 2, FALSE)</f>
        <v>http://ja.dbpedia.org/resource/尾張国</v>
      </c>
      <c r="K165" s="4" t="str">
        <f>IFERROR(VLOOKUP(J165, 地名!A:B, 2, FALSE), "")</f>
        <v/>
      </c>
      <c r="L165" s="3" t="s">
        <v>2</v>
      </c>
      <c r="M165" s="4"/>
      <c r="N165" s="3" t="s">
        <v>3</v>
      </c>
      <c r="O165" s="4"/>
      <c r="P165" s="4" t="str">
        <f>IFERROR(VLOOKUP(N165, 形態!A:B, 2, FALSE), "")</f>
        <v>引札</v>
      </c>
      <c r="Q165" s="4" t="str">
        <f>IFERROR(VLOOKUP(O165, 形態!A:B, 2, FALSE), "")</f>
        <v/>
      </c>
      <c r="R165" s="4" t="str">
        <f t="shared" si="11"/>
        <v>引札</v>
      </c>
      <c r="S165" s="3">
        <v>7</v>
      </c>
      <c r="T165" s="4" t="str">
        <f>IFERROR(VLOOKUP(S165, 内容!A:B, 2, FALSE), "")</f>
        <v>諸営業</v>
      </c>
      <c r="U165" s="3">
        <v>18580099099</v>
      </c>
      <c r="V165" t="s">
        <v>37</v>
      </c>
      <c r="W165" s="10" t="s">
        <v>5445</v>
      </c>
      <c r="X165" s="4" t="s">
        <v>7807</v>
      </c>
      <c r="Y165" s="4" t="s">
        <v>9</v>
      </c>
      <c r="Z165" s="17" t="s">
        <v>7894</v>
      </c>
      <c r="AA165" s="4">
        <v>16</v>
      </c>
      <c r="AB165">
        <v>1</v>
      </c>
    </row>
    <row r="166" spans="1:28" ht="19.5" customHeight="1">
      <c r="A166" t="str">
        <f t="shared" si="8"/>
        <v>https://kunshujo.dl.itc.u-tokyo.ac.jp/data/data.json#163</v>
      </c>
      <c r="B166" s="4" t="s">
        <v>337</v>
      </c>
      <c r="C166" t="str">
        <f>IFERROR("https://kunshujo.dl.itc.u-tokyo.ac.jp/data/curation/"&amp;VLOOKUP(B166, [1]member!$A:$B, 1, FALSE)&amp;".json", "")</f>
        <v>https://kunshujo.dl.itc.u-tokyo.ac.jp/data/curation/16-A00-6010-1-163.json</v>
      </c>
      <c r="D166" s="4">
        <v>163</v>
      </c>
      <c r="E166" s="4" t="str">
        <f t="shared" si="10"/>
        <v>0163</v>
      </c>
      <c r="F166" s="4" t="str">
        <f t="shared" si="9"/>
        <v>1858</v>
      </c>
      <c r="G166" s="4" t="str">
        <f>IFERROR(VLOOKUP(B166, [2]thumbnail_list!$A:$B, 2, FALSE), "")</f>
        <v>https://iiif.dl.itc.u-tokyo.ac.jp/iiif/kunshujou/A00_6010/001/001_0028.tif/926,3016,590,817/,300/0/default.jpg</v>
      </c>
      <c r="H166" s="4" t="s">
        <v>9</v>
      </c>
      <c r="I166" s="4" t="str">
        <f>VLOOKUP(H166, 地名!A:B, 2, FALSE)</f>
        <v>http://ja.dbpedia.org/resource/尾張国</v>
      </c>
      <c r="K166" s="4" t="str">
        <f>IFERROR(VLOOKUP(J166, 地名!A:B, 2, FALSE), "")</f>
        <v/>
      </c>
      <c r="L166" s="3" t="s">
        <v>2</v>
      </c>
      <c r="M166" s="4"/>
      <c r="N166" s="3" t="s">
        <v>3</v>
      </c>
      <c r="O166" s="4"/>
      <c r="P166" s="4" t="str">
        <f>IFERROR(VLOOKUP(N166, 形態!A:B, 2, FALSE), "")</f>
        <v>引札</v>
      </c>
      <c r="Q166" s="4" t="str">
        <f>IFERROR(VLOOKUP(O166, 形態!A:B, 2, FALSE), "")</f>
        <v/>
      </c>
      <c r="R166" s="4" t="str">
        <f t="shared" si="11"/>
        <v>引札</v>
      </c>
      <c r="S166" s="3">
        <v>7</v>
      </c>
      <c r="T166" s="4" t="str">
        <f>IFERROR(VLOOKUP(S166, 内容!A:B, 2, FALSE), "")</f>
        <v>諸営業</v>
      </c>
      <c r="U166" s="3">
        <v>18580099099</v>
      </c>
      <c r="V166" t="s">
        <v>338</v>
      </c>
      <c r="W166" s="10" t="s">
        <v>5446</v>
      </c>
      <c r="X166" s="4" t="s">
        <v>7807</v>
      </c>
      <c r="Y166" s="4" t="s">
        <v>9</v>
      </c>
      <c r="Z166" s="17" t="s">
        <v>7894</v>
      </c>
      <c r="AA166" s="4">
        <v>16</v>
      </c>
      <c r="AB166">
        <v>1</v>
      </c>
    </row>
    <row r="167" spans="1:28" ht="19.5" customHeight="1">
      <c r="A167" t="str">
        <f t="shared" si="8"/>
        <v>https://kunshujo.dl.itc.u-tokyo.ac.jp/data/data.json#164</v>
      </c>
      <c r="B167" s="4" t="s">
        <v>339</v>
      </c>
      <c r="C167" t="str">
        <f>IFERROR("https://kunshujo.dl.itc.u-tokyo.ac.jp/data/curation/"&amp;VLOOKUP(B167, [1]member!$A:$B, 1, FALSE)&amp;".json", "")</f>
        <v>https://kunshujo.dl.itc.u-tokyo.ac.jp/data/curation/16-A00-6010-1-164.json</v>
      </c>
      <c r="D167" s="4">
        <v>164</v>
      </c>
      <c r="E167" s="4" t="str">
        <f t="shared" si="10"/>
        <v>0164</v>
      </c>
      <c r="F167" s="4" t="str">
        <f t="shared" si="9"/>
        <v>1858</v>
      </c>
      <c r="G167" s="4" t="str">
        <f>IFERROR(VLOOKUP(B167, [2]thumbnail_list!$A:$B, 2, FALSE), "")</f>
        <v>https://iiif.dl.itc.u-tokyo.ac.jp/iiif/kunshujou/A00_6010/001/001_0028.tif/876,3862,680,406/,300/0/default.jpg</v>
      </c>
      <c r="H167" s="4" t="s">
        <v>9</v>
      </c>
      <c r="I167" s="4" t="str">
        <f>VLOOKUP(H167, 地名!A:B, 2, FALSE)</f>
        <v>http://ja.dbpedia.org/resource/尾張国</v>
      </c>
      <c r="K167" s="4" t="str">
        <f>IFERROR(VLOOKUP(J167, 地名!A:B, 2, FALSE), "")</f>
        <v/>
      </c>
      <c r="L167" s="3" t="s">
        <v>2</v>
      </c>
      <c r="M167" s="4"/>
      <c r="N167" s="3" t="s">
        <v>3</v>
      </c>
      <c r="O167" s="4"/>
      <c r="P167" s="4" t="str">
        <f>IFERROR(VLOOKUP(N167, 形態!A:B, 2, FALSE), "")</f>
        <v>引札</v>
      </c>
      <c r="Q167" s="4" t="str">
        <f>IFERROR(VLOOKUP(O167, 形態!A:B, 2, FALSE), "")</f>
        <v/>
      </c>
      <c r="R167" s="4" t="str">
        <f t="shared" si="11"/>
        <v>引札</v>
      </c>
      <c r="S167" s="3">
        <v>7</v>
      </c>
      <c r="T167" s="4" t="str">
        <f>IFERROR(VLOOKUP(S167, 内容!A:B, 2, FALSE), "")</f>
        <v>諸営業</v>
      </c>
      <c r="U167" s="3">
        <v>18580099099</v>
      </c>
      <c r="V167" t="s">
        <v>340</v>
      </c>
      <c r="W167" s="10" t="s">
        <v>5447</v>
      </c>
      <c r="X167" s="4" t="s">
        <v>7807</v>
      </c>
      <c r="Y167" s="4" t="s">
        <v>9</v>
      </c>
      <c r="Z167" s="17" t="s">
        <v>7894</v>
      </c>
      <c r="AA167" s="4">
        <v>16</v>
      </c>
      <c r="AB167">
        <v>1</v>
      </c>
    </row>
    <row r="168" spans="1:28" ht="19.5" customHeight="1">
      <c r="A168" t="str">
        <f t="shared" si="8"/>
        <v>https://kunshujo.dl.itc.u-tokyo.ac.jp/data/data.json#165</v>
      </c>
      <c r="B168" s="4" t="s">
        <v>341</v>
      </c>
      <c r="C168" t="str">
        <f>IFERROR("https://kunshujo.dl.itc.u-tokyo.ac.jp/data/curation/"&amp;VLOOKUP(B168, [1]member!$A:$B, 1, FALSE)&amp;".json", "")</f>
        <v>https://kunshujo.dl.itc.u-tokyo.ac.jp/data/curation/16-A00-6010-1-165.json</v>
      </c>
      <c r="D168" s="4">
        <v>165</v>
      </c>
      <c r="E168" s="4" t="str">
        <f t="shared" si="10"/>
        <v>0165</v>
      </c>
      <c r="F168" s="4" t="str">
        <f t="shared" si="9"/>
        <v>1858</v>
      </c>
      <c r="G168" s="4" t="str">
        <f>IFERROR(VLOOKUP(B168, [2]thumbnail_list!$A:$B, 2, FALSE), "")</f>
        <v>https://iiif.dl.itc.u-tokyo.ac.jp/iiif/kunshujou/A00_6010/001/001_0029.tif/4118,511,1889,3806/,300/0/default.jpg</v>
      </c>
      <c r="H168" s="4" t="s">
        <v>9</v>
      </c>
      <c r="I168" s="4" t="str">
        <f>VLOOKUP(H168, 地名!A:B, 2, FALSE)</f>
        <v>http://ja.dbpedia.org/resource/尾張国</v>
      </c>
      <c r="K168" s="4" t="str">
        <f>IFERROR(VLOOKUP(J168, 地名!A:B, 2, FALSE), "")</f>
        <v/>
      </c>
      <c r="L168" s="3" t="s">
        <v>2</v>
      </c>
      <c r="M168" s="4"/>
      <c r="N168" s="3" t="s">
        <v>3</v>
      </c>
      <c r="O168" s="4"/>
      <c r="P168" s="4" t="str">
        <f>IFERROR(VLOOKUP(N168, 形態!A:B, 2, FALSE), "")</f>
        <v>引札</v>
      </c>
      <c r="Q168" s="4" t="str">
        <f>IFERROR(VLOOKUP(O168, 形態!A:B, 2, FALSE), "")</f>
        <v/>
      </c>
      <c r="R168" s="4" t="str">
        <f t="shared" si="11"/>
        <v>引札</v>
      </c>
      <c r="S168" s="3">
        <v>3</v>
      </c>
      <c r="T168" s="4" t="str">
        <f>IFERROR(VLOOKUP(S168, 内容!A:B, 2, FALSE), "")</f>
        <v>病気・医療</v>
      </c>
      <c r="U168" s="3">
        <v>18580099099</v>
      </c>
      <c r="V168" t="s">
        <v>342</v>
      </c>
      <c r="W168" s="10" t="s">
        <v>5448</v>
      </c>
      <c r="X168" s="4" t="s">
        <v>7807</v>
      </c>
      <c r="Y168" s="4" t="s">
        <v>9</v>
      </c>
      <c r="Z168" s="17" t="s">
        <v>7894</v>
      </c>
      <c r="AA168" s="4">
        <v>16</v>
      </c>
      <c r="AB168">
        <v>1</v>
      </c>
    </row>
    <row r="169" spans="1:28" ht="19.5" customHeight="1">
      <c r="A169" t="str">
        <f t="shared" si="8"/>
        <v>https://kunshujo.dl.itc.u-tokyo.ac.jp/data/data.json#166</v>
      </c>
      <c r="B169" s="4" t="s">
        <v>343</v>
      </c>
      <c r="C169" t="str">
        <f>IFERROR("https://kunshujo.dl.itc.u-tokyo.ac.jp/data/curation/"&amp;VLOOKUP(B169, [1]member!$A:$B, 1, FALSE)&amp;".json", "")</f>
        <v>https://kunshujo.dl.itc.u-tokyo.ac.jp/data/curation/16-A00-6010-1-166.json</v>
      </c>
      <c r="D169" s="4">
        <v>166</v>
      </c>
      <c r="E169" s="4" t="str">
        <f t="shared" si="10"/>
        <v>0166</v>
      </c>
      <c r="F169" s="4" t="str">
        <f t="shared" si="9"/>
        <v>1858</v>
      </c>
      <c r="G169" s="4" t="str">
        <f>IFERROR(VLOOKUP(B169, [2]thumbnail_list!$A:$B, 2, FALSE), "")</f>
        <v>https://iiif.dl.itc.u-tokyo.ac.jp/iiif/kunshujou/A00_6010/001/001_0029.tif/892,472,3122,3883/,300/0/default.jpg</v>
      </c>
      <c r="H169" s="4" t="s">
        <v>9</v>
      </c>
      <c r="I169" s="4" t="str">
        <f>VLOOKUP(H169, 地名!A:B, 2, FALSE)</f>
        <v>http://ja.dbpedia.org/resource/尾張国</v>
      </c>
      <c r="K169" s="4" t="str">
        <f>IFERROR(VLOOKUP(J169, 地名!A:B, 2, FALSE), "")</f>
        <v/>
      </c>
      <c r="L169" s="3" t="s">
        <v>2</v>
      </c>
      <c r="M169" s="4"/>
      <c r="N169" s="3" t="s">
        <v>12</v>
      </c>
      <c r="O169" s="4"/>
      <c r="P169" s="4" t="str">
        <f>IFERROR(VLOOKUP(N169, 形態!A:B, 2, FALSE), "")</f>
        <v>暦</v>
      </c>
      <c r="Q169" s="4" t="str">
        <f>IFERROR(VLOOKUP(O169, 形態!A:B, 2, FALSE), "")</f>
        <v/>
      </c>
      <c r="R169" s="4" t="str">
        <f t="shared" si="11"/>
        <v>暦</v>
      </c>
      <c r="S169" s="3">
        <v>4</v>
      </c>
      <c r="T169" s="4" t="str">
        <f>IFERROR(VLOOKUP(S169, 内容!A:B, 2, FALSE), "")</f>
        <v>引札</v>
      </c>
      <c r="U169" s="3">
        <v>18580001099</v>
      </c>
      <c r="V169" t="s">
        <v>293</v>
      </c>
      <c r="W169" s="10" t="s">
        <v>5449</v>
      </c>
      <c r="X169" s="4" t="s">
        <v>7807</v>
      </c>
      <c r="Y169" s="4" t="s">
        <v>9</v>
      </c>
      <c r="Z169" s="17" t="s">
        <v>7907</v>
      </c>
      <c r="AA169" s="4">
        <v>16</v>
      </c>
      <c r="AB169">
        <v>1</v>
      </c>
    </row>
    <row r="170" spans="1:28" ht="19.5" customHeight="1">
      <c r="A170" t="str">
        <f t="shared" si="8"/>
        <v>https://kunshujo.dl.itc.u-tokyo.ac.jp/data/data.json#167</v>
      </c>
      <c r="B170" s="4" t="s">
        <v>344</v>
      </c>
      <c r="C170" t="str">
        <f>IFERROR("https://kunshujo.dl.itc.u-tokyo.ac.jp/data/curation/"&amp;VLOOKUP(B170, [1]member!$A:$B, 1, FALSE)&amp;".json", "")</f>
        <v>https://kunshujo.dl.itc.u-tokyo.ac.jp/data/curation/16-A00-6010-1-167.json</v>
      </c>
      <c r="D170" s="4">
        <v>167</v>
      </c>
      <c r="E170" s="4" t="str">
        <f t="shared" si="10"/>
        <v>0167</v>
      </c>
      <c r="F170" s="4" t="str">
        <f t="shared" si="9"/>
        <v>1854</v>
      </c>
      <c r="G170" s="4" t="str">
        <f>IFERROR(VLOOKUP(B170, [2]thumbnail_list!$A:$B, 2, FALSE), "")</f>
        <v>https://iiif.dl.itc.u-tokyo.ac.jp/iiif/kunshujou/A00_6010/001/001_0030.tif/2674,509,3131,2117/,300/0/default.jpg</v>
      </c>
      <c r="H170" s="4" t="s">
        <v>9</v>
      </c>
      <c r="I170" s="4" t="str">
        <f>VLOOKUP(H170, 地名!A:B, 2, FALSE)</f>
        <v>http://ja.dbpedia.org/resource/尾張国</v>
      </c>
      <c r="K170" s="4" t="str">
        <f>IFERROR(VLOOKUP(J170, 地名!A:B, 2, FALSE), "")</f>
        <v/>
      </c>
      <c r="L170" s="3" t="s">
        <v>2</v>
      </c>
      <c r="M170" s="4"/>
      <c r="N170" s="3" t="s">
        <v>3</v>
      </c>
      <c r="O170" s="4"/>
      <c r="P170" s="4" t="str">
        <f>IFERROR(VLOOKUP(N170, 形態!A:B, 2, FALSE), "")</f>
        <v>引札</v>
      </c>
      <c r="Q170" s="4" t="str">
        <f>IFERROR(VLOOKUP(O170, 形態!A:B, 2, FALSE), "")</f>
        <v/>
      </c>
      <c r="R170" s="4" t="str">
        <f t="shared" si="11"/>
        <v>引札</v>
      </c>
      <c r="S170" s="3">
        <v>10</v>
      </c>
      <c r="T170" s="4" t="str">
        <f>IFERROR(VLOOKUP(S170, 内容!A:B, 2, FALSE), "")</f>
        <v>文芸・芸能・スポーツ・教育・出版・教化</v>
      </c>
      <c r="U170" s="3">
        <v>18540004005</v>
      </c>
      <c r="V170" t="s">
        <v>118</v>
      </c>
      <c r="W170" s="10" t="s">
        <v>5450</v>
      </c>
      <c r="X170" s="4" t="s">
        <v>7807</v>
      </c>
      <c r="Y170" s="4" t="s">
        <v>9</v>
      </c>
      <c r="Z170" s="17" t="s">
        <v>7910</v>
      </c>
      <c r="AA170" s="4">
        <v>16</v>
      </c>
      <c r="AB170">
        <v>1</v>
      </c>
    </row>
    <row r="171" spans="1:28" ht="19.5" customHeight="1">
      <c r="A171" t="str">
        <f t="shared" si="8"/>
        <v>https://kunshujo.dl.itc.u-tokyo.ac.jp/data/data.json#168</v>
      </c>
      <c r="B171" s="4" t="s">
        <v>345</v>
      </c>
      <c r="C171" t="str">
        <f>IFERROR("https://kunshujo.dl.itc.u-tokyo.ac.jp/data/curation/"&amp;VLOOKUP(B171, [1]member!$A:$B, 1, FALSE)&amp;".json", "")</f>
        <v>https://kunshujo.dl.itc.u-tokyo.ac.jp/data/curation/16-A00-6010-1-168.json</v>
      </c>
      <c r="D171" s="4">
        <v>168</v>
      </c>
      <c r="E171" s="4" t="str">
        <f t="shared" si="10"/>
        <v>0168</v>
      </c>
      <c r="F171" s="4" t="str">
        <f t="shared" si="9"/>
        <v>1858</v>
      </c>
      <c r="G171" s="4" t="str">
        <f>IFERROR(VLOOKUP(B171, [2]thumbnail_list!$A:$B, 2, FALSE), "")</f>
        <v>https://iiif.dl.itc.u-tokyo.ac.jp/iiif/kunshujou/A00_6010/001/001_0030.tif/1854,411,847,2291/,300/0/default.jpg</v>
      </c>
      <c r="H171" s="4" t="s">
        <v>9</v>
      </c>
      <c r="I171" s="4" t="str">
        <f>VLOOKUP(H171, 地名!A:B, 2, FALSE)</f>
        <v>http://ja.dbpedia.org/resource/尾張国</v>
      </c>
      <c r="K171" s="4" t="str">
        <f>IFERROR(VLOOKUP(J171, 地名!A:B, 2, FALSE), "")</f>
        <v/>
      </c>
      <c r="L171" s="3" t="s">
        <v>2</v>
      </c>
      <c r="M171" s="4"/>
      <c r="N171" s="3" t="s">
        <v>3</v>
      </c>
      <c r="O171" s="4"/>
      <c r="P171" s="4" t="str">
        <f>IFERROR(VLOOKUP(N171, 形態!A:B, 2, FALSE), "")</f>
        <v>引札</v>
      </c>
      <c r="Q171" s="4" t="str">
        <f>IFERROR(VLOOKUP(O171, 形態!A:B, 2, FALSE), "")</f>
        <v/>
      </c>
      <c r="R171" s="4" t="str">
        <f t="shared" si="11"/>
        <v>引札</v>
      </c>
      <c r="S171" s="3">
        <v>7</v>
      </c>
      <c r="T171" s="4" t="str">
        <f>IFERROR(VLOOKUP(S171, 内容!A:B, 2, FALSE), "")</f>
        <v>諸営業</v>
      </c>
      <c r="U171" s="3">
        <v>18580099099</v>
      </c>
      <c r="V171" t="s">
        <v>346</v>
      </c>
      <c r="W171" s="10" t="s">
        <v>5451</v>
      </c>
      <c r="X171" s="4" t="s">
        <v>7807</v>
      </c>
      <c r="Y171" s="4" t="s">
        <v>9</v>
      </c>
      <c r="Z171" s="17" t="s">
        <v>7894</v>
      </c>
      <c r="AA171" s="4">
        <v>16</v>
      </c>
      <c r="AB171">
        <v>1</v>
      </c>
    </row>
    <row r="172" spans="1:28" ht="19.5" customHeight="1">
      <c r="A172" t="str">
        <f t="shared" si="8"/>
        <v>https://kunshujo.dl.itc.u-tokyo.ac.jp/data/data.json#169</v>
      </c>
      <c r="B172" s="4" t="s">
        <v>347</v>
      </c>
      <c r="C172" t="str">
        <f>IFERROR("https://kunshujo.dl.itc.u-tokyo.ac.jp/data/curation/"&amp;VLOOKUP(B172, [1]member!$A:$B, 1, FALSE)&amp;".json", "")</f>
        <v>https://kunshujo.dl.itc.u-tokyo.ac.jp/data/curation/16-A00-6010-1-169.json</v>
      </c>
      <c r="D172" s="4">
        <v>169</v>
      </c>
      <c r="E172" s="4" t="str">
        <f t="shared" si="10"/>
        <v>0169</v>
      </c>
      <c r="F172" s="4" t="str">
        <f t="shared" si="9"/>
        <v>1858</v>
      </c>
      <c r="G172" s="4" t="str">
        <f>IFERROR(VLOOKUP(B172, [2]thumbnail_list!$A:$B, 2, FALSE), "")</f>
        <v>https://iiif.dl.itc.u-tokyo.ac.jp/iiif/kunshujou/A00_6010/001/001_0030.tif/843,399,1129,2977/,300/0/default.jpg</v>
      </c>
      <c r="H172" s="4" t="s">
        <v>331</v>
      </c>
      <c r="I172" s="4" t="str">
        <f>VLOOKUP(H172, 地名!A:B, 2, FALSE)</f>
        <v>http://ja.dbpedia.org/resource/丹波国</v>
      </c>
      <c r="K172" s="4" t="str">
        <f>IFERROR(VLOOKUP(J172, 地名!A:B, 2, FALSE), "")</f>
        <v/>
      </c>
      <c r="L172" s="3" t="s">
        <v>2</v>
      </c>
      <c r="M172" s="4"/>
      <c r="N172" s="3" t="s">
        <v>3</v>
      </c>
      <c r="O172" s="4"/>
      <c r="P172" s="4" t="str">
        <f>IFERROR(VLOOKUP(N172, 形態!A:B, 2, FALSE), "")</f>
        <v>引札</v>
      </c>
      <c r="Q172" s="4" t="str">
        <f>IFERROR(VLOOKUP(O172, 形態!A:B, 2, FALSE), "")</f>
        <v/>
      </c>
      <c r="R172" s="4" t="str">
        <f t="shared" si="11"/>
        <v>引札</v>
      </c>
      <c r="S172" s="3">
        <v>7</v>
      </c>
      <c r="T172" s="4" t="str">
        <f>IFERROR(VLOOKUP(S172, 内容!A:B, 2, FALSE), "")</f>
        <v>諸営業</v>
      </c>
      <c r="U172" s="3">
        <v>18580099099</v>
      </c>
      <c r="V172" t="s">
        <v>348</v>
      </c>
      <c r="W172" s="10" t="s">
        <v>5452</v>
      </c>
      <c r="X172" s="4" t="s">
        <v>7807</v>
      </c>
      <c r="Y172" s="4" t="s">
        <v>331</v>
      </c>
      <c r="Z172" s="17" t="s">
        <v>7894</v>
      </c>
      <c r="AA172" s="4">
        <v>16</v>
      </c>
      <c r="AB172">
        <v>1</v>
      </c>
    </row>
    <row r="173" spans="1:28" ht="19.5" customHeight="1">
      <c r="A173" t="str">
        <f t="shared" si="8"/>
        <v>https://kunshujo.dl.itc.u-tokyo.ac.jp/data/data.json#170</v>
      </c>
      <c r="B173" s="4" t="s">
        <v>349</v>
      </c>
      <c r="C173" t="str">
        <f>IFERROR("https://kunshujo.dl.itc.u-tokyo.ac.jp/data/curation/"&amp;VLOOKUP(B173, [1]member!$A:$B, 1, FALSE)&amp;".json", "")</f>
        <v>https://kunshujo.dl.itc.u-tokyo.ac.jp/data/curation/16-A00-6010-1-170.json</v>
      </c>
      <c r="D173" s="4">
        <v>170</v>
      </c>
      <c r="E173" s="4" t="str">
        <f t="shared" si="10"/>
        <v>0170</v>
      </c>
      <c r="F173" s="4" t="str">
        <f t="shared" si="9"/>
        <v>1858</v>
      </c>
      <c r="G173" s="4" t="str">
        <f>IFERROR(VLOOKUP(B173, [2]thumbnail_list!$A:$B, 2, FALSE), "")</f>
        <v>https://iiif.dl.itc.u-tokyo.ac.jp/iiif/kunshujou/A00_6010/001/001_0030.tif/2035,2539,3881,1757/,300/0/default.jpg</v>
      </c>
      <c r="H173" s="4" t="s">
        <v>9</v>
      </c>
      <c r="I173" s="4" t="str">
        <f>VLOOKUP(H173, 地名!A:B, 2, FALSE)</f>
        <v>http://ja.dbpedia.org/resource/尾張国</v>
      </c>
      <c r="K173" s="4" t="str">
        <f>IFERROR(VLOOKUP(J173, 地名!A:B, 2, FALSE), "")</f>
        <v/>
      </c>
      <c r="L173" s="3" t="s">
        <v>2</v>
      </c>
      <c r="M173" s="4"/>
      <c r="N173" s="3"/>
      <c r="O173" s="4"/>
      <c r="P173" s="4" t="str">
        <f>IFERROR(VLOOKUP(N173, 形態!A:B, 2, FALSE), "")</f>
        <v/>
      </c>
      <c r="Q173" s="4" t="str">
        <f>IFERROR(VLOOKUP(O173, 形態!A:B, 2, FALSE), "")</f>
        <v/>
      </c>
      <c r="R173" s="4" t="str">
        <f t="shared" si="11"/>
        <v/>
      </c>
      <c r="S173" s="3">
        <v>10</v>
      </c>
      <c r="T173" s="4" t="str">
        <f>IFERROR(VLOOKUP(S173, 内容!A:B, 2, FALSE), "")</f>
        <v>文芸・芸能・スポーツ・教育・出版・教化</v>
      </c>
      <c r="U173" s="3">
        <v>18580001099</v>
      </c>
      <c r="V173" t="s">
        <v>350</v>
      </c>
      <c r="W173" s="10" t="s">
        <v>5453</v>
      </c>
      <c r="X173" s="4" t="s">
        <v>7807</v>
      </c>
      <c r="Y173" s="4" t="s">
        <v>9</v>
      </c>
      <c r="Z173" s="17" t="s">
        <v>7907</v>
      </c>
      <c r="AA173" s="4">
        <v>16</v>
      </c>
      <c r="AB173">
        <v>1</v>
      </c>
    </row>
    <row r="174" spans="1:28" ht="19.5" customHeight="1">
      <c r="A174" t="str">
        <f t="shared" si="8"/>
        <v>https://kunshujo.dl.itc.u-tokyo.ac.jp/data/data.json#171</v>
      </c>
      <c r="B174" s="4" t="s">
        <v>351</v>
      </c>
      <c r="C174" t="str">
        <f>IFERROR("https://kunshujo.dl.itc.u-tokyo.ac.jp/data/curation/"&amp;VLOOKUP(B174, [1]member!$A:$B, 1, FALSE)&amp;".json", "")</f>
        <v>https://kunshujo.dl.itc.u-tokyo.ac.jp/data/curation/16-A00-6010-1-171.json</v>
      </c>
      <c r="D174" s="4">
        <v>171</v>
      </c>
      <c r="E174" s="4" t="str">
        <f t="shared" si="10"/>
        <v>0171</v>
      </c>
      <c r="F174" s="4" t="str">
        <f t="shared" si="9"/>
        <v>1858</v>
      </c>
      <c r="G174" s="4" t="str">
        <f>IFERROR(VLOOKUP(B174, [2]thumbnail_list!$A:$B, 2, FALSE), "")</f>
        <v>https://iiif.dl.itc.u-tokyo.ac.jp/iiif/kunshujou/A00_6010/001/001_0030.tif/1496,3359,524,939/,300/0/default.jpg</v>
      </c>
      <c r="H174" s="4" t="s">
        <v>9</v>
      </c>
      <c r="I174" s="4" t="str">
        <f>VLOOKUP(H174, 地名!A:B, 2, FALSE)</f>
        <v>http://ja.dbpedia.org/resource/尾張国</v>
      </c>
      <c r="K174" s="4" t="str">
        <f>IFERROR(VLOOKUP(J174, 地名!A:B, 2, FALSE), "")</f>
        <v/>
      </c>
      <c r="L174" s="3" t="s">
        <v>2</v>
      </c>
      <c r="M174" s="4"/>
      <c r="N174" s="3" t="s">
        <v>3</v>
      </c>
      <c r="O174" s="4"/>
      <c r="P174" s="4" t="str">
        <f>IFERROR(VLOOKUP(N174, 形態!A:B, 2, FALSE), "")</f>
        <v>引札</v>
      </c>
      <c r="Q174" s="4" t="str">
        <f>IFERROR(VLOOKUP(O174, 形態!A:B, 2, FALSE), "")</f>
        <v/>
      </c>
      <c r="R174" s="4" t="str">
        <f t="shared" si="11"/>
        <v>引札</v>
      </c>
      <c r="S174" s="3">
        <v>7</v>
      </c>
      <c r="T174" s="4" t="str">
        <f>IFERROR(VLOOKUP(S174, 内容!A:B, 2, FALSE), "")</f>
        <v>諸営業</v>
      </c>
      <c r="U174" s="3">
        <v>18580099099</v>
      </c>
      <c r="V174" t="s">
        <v>352</v>
      </c>
      <c r="W174" s="10" t="s">
        <v>5454</v>
      </c>
      <c r="X174" s="4" t="s">
        <v>7807</v>
      </c>
      <c r="Y174" s="4" t="s">
        <v>9</v>
      </c>
      <c r="Z174" s="17" t="s">
        <v>7894</v>
      </c>
      <c r="AA174" s="4">
        <v>16</v>
      </c>
      <c r="AB174">
        <v>1</v>
      </c>
    </row>
    <row r="175" spans="1:28" ht="19.5" customHeight="1">
      <c r="A175" t="str">
        <f t="shared" si="8"/>
        <v>https://kunshujo.dl.itc.u-tokyo.ac.jp/data/data.json#172</v>
      </c>
      <c r="B175" s="4" t="s">
        <v>353</v>
      </c>
      <c r="C175" t="str">
        <f>IFERROR("https://kunshujo.dl.itc.u-tokyo.ac.jp/data/curation/"&amp;VLOOKUP(B175, [1]member!$A:$B, 1, FALSE)&amp;".json", "")</f>
        <v>https://kunshujo.dl.itc.u-tokyo.ac.jp/data/curation/16-A00-6010-1-172.json</v>
      </c>
      <c r="D175" s="4">
        <v>172</v>
      </c>
      <c r="E175" s="4" t="str">
        <f t="shared" si="10"/>
        <v>0172</v>
      </c>
      <c r="F175" s="4" t="str">
        <f t="shared" si="9"/>
        <v>1858</v>
      </c>
      <c r="G175" s="4" t="str">
        <f>IFERROR(VLOOKUP(B175, [2]thumbnail_list!$A:$B, 2, FALSE), "")</f>
        <v>https://iiif.dl.itc.u-tokyo.ac.jp/iiif/kunshujou/A00_6010/001/001_0030.tif/873,3359,612,936/,300/0/default.jpg</v>
      </c>
      <c r="H175" s="4" t="s">
        <v>6</v>
      </c>
      <c r="I175" s="4" t="str">
        <f>VLOOKUP(H175, 地名!A:B, 2, FALSE)</f>
        <v>http://ja.dbpedia.org/resource/江戸</v>
      </c>
      <c r="K175" s="4" t="str">
        <f>IFERROR(VLOOKUP(J175, 地名!A:B, 2, FALSE), "")</f>
        <v/>
      </c>
      <c r="L175" s="3" t="s">
        <v>2</v>
      </c>
      <c r="M175" s="4"/>
      <c r="N175" s="3" t="s">
        <v>3</v>
      </c>
      <c r="O175" s="4"/>
      <c r="P175" s="4" t="str">
        <f>IFERROR(VLOOKUP(N175, 形態!A:B, 2, FALSE), "")</f>
        <v>引札</v>
      </c>
      <c r="Q175" s="4" t="str">
        <f>IFERROR(VLOOKUP(O175, 形態!A:B, 2, FALSE), "")</f>
        <v/>
      </c>
      <c r="R175" s="4" t="str">
        <f t="shared" si="11"/>
        <v>引札</v>
      </c>
      <c r="S175" s="3">
        <v>7</v>
      </c>
      <c r="T175" s="4" t="str">
        <f>IFERROR(VLOOKUP(S175, 内容!A:B, 2, FALSE), "")</f>
        <v>諸営業</v>
      </c>
      <c r="U175" s="3">
        <v>18580099099</v>
      </c>
      <c r="V175" t="s">
        <v>354</v>
      </c>
      <c r="W175" s="10" t="s">
        <v>5455</v>
      </c>
      <c r="X175" s="4" t="s">
        <v>7807</v>
      </c>
      <c r="Y175" s="4" t="s">
        <v>6</v>
      </c>
      <c r="Z175" s="17" t="s">
        <v>7894</v>
      </c>
      <c r="AA175" s="4">
        <v>16</v>
      </c>
      <c r="AB175">
        <v>1</v>
      </c>
    </row>
    <row r="176" spans="1:28" ht="19.5" customHeight="1">
      <c r="A176" t="str">
        <f t="shared" si="8"/>
        <v>https://kunshujo.dl.itc.u-tokyo.ac.jp/data/data.json#173</v>
      </c>
      <c r="B176" s="4" t="s">
        <v>355</v>
      </c>
      <c r="C176" t="str">
        <f>IFERROR("https://kunshujo.dl.itc.u-tokyo.ac.jp/data/curation/"&amp;VLOOKUP(B176, [1]member!$A:$B, 1, FALSE)&amp;".json", "")</f>
        <v>https://kunshujo.dl.itc.u-tokyo.ac.jp/data/curation/16-A00-6010-1-173.json</v>
      </c>
      <c r="D176" s="4">
        <v>173</v>
      </c>
      <c r="E176" s="4" t="str">
        <f t="shared" si="10"/>
        <v>0173</v>
      </c>
      <c r="F176" s="4" t="str">
        <f t="shared" si="9"/>
        <v>1858</v>
      </c>
      <c r="G176" s="4" t="str">
        <f>IFERROR(VLOOKUP(B176, [2]thumbnail_list!$A:$B, 2, FALSE), "")</f>
        <v>https://iiif.dl.itc.u-tokyo.ac.jp/iiif/kunshujou/A00_6010/001/001_0031.tif/3333,440,2758,3885/,300/0/default.jpg</v>
      </c>
      <c r="H176" s="4" t="s">
        <v>9</v>
      </c>
      <c r="I176" s="4" t="str">
        <f>VLOOKUP(H176, 地名!A:B, 2, FALSE)</f>
        <v>http://ja.dbpedia.org/resource/尾張国</v>
      </c>
      <c r="K176" s="4" t="str">
        <f>IFERROR(VLOOKUP(J176, 地名!A:B, 2, FALSE), "")</f>
        <v/>
      </c>
      <c r="L176" s="3" t="s">
        <v>2</v>
      </c>
      <c r="M176" s="4"/>
      <c r="N176" s="3"/>
      <c r="O176" s="4"/>
      <c r="P176" s="4" t="str">
        <f>IFERROR(VLOOKUP(N176, 形態!A:B, 2, FALSE), "")</f>
        <v/>
      </c>
      <c r="Q176" s="4" t="str">
        <f>IFERROR(VLOOKUP(O176, 形態!A:B, 2, FALSE), "")</f>
        <v/>
      </c>
      <c r="R176" s="4" t="str">
        <f t="shared" si="11"/>
        <v/>
      </c>
      <c r="S176" s="3">
        <v>15</v>
      </c>
      <c r="T176" s="4" t="str">
        <f>IFERROR(VLOOKUP(S176, 内容!A:B, 2, FALSE), "")</f>
        <v>常識・娯楽・遊戯・地図・食事</v>
      </c>
      <c r="U176" s="3">
        <v>18580099099</v>
      </c>
      <c r="V176" t="s">
        <v>356</v>
      </c>
      <c r="W176" s="10" t="s">
        <v>5456</v>
      </c>
      <c r="X176" s="4" t="s">
        <v>7810</v>
      </c>
      <c r="Y176" s="4" t="s">
        <v>9</v>
      </c>
      <c r="Z176" s="17" t="s">
        <v>7894</v>
      </c>
      <c r="AA176" s="4">
        <v>16</v>
      </c>
      <c r="AB176">
        <v>1</v>
      </c>
    </row>
    <row r="177" spans="1:28" ht="19.5" customHeight="1">
      <c r="A177" t="str">
        <f t="shared" si="8"/>
        <v>https://kunshujo.dl.itc.u-tokyo.ac.jp/data/data.json#174</v>
      </c>
      <c r="B177" s="4" t="s">
        <v>357</v>
      </c>
      <c r="C177" t="str">
        <f>IFERROR("https://kunshujo.dl.itc.u-tokyo.ac.jp/data/curation/"&amp;VLOOKUP(B177, [1]member!$A:$B, 1, FALSE)&amp;".json", "")</f>
        <v>https://kunshujo.dl.itc.u-tokyo.ac.jp/data/curation/16-A00-6010-1-174.json</v>
      </c>
      <c r="D177" s="4">
        <v>174</v>
      </c>
      <c r="E177" s="4" t="str">
        <f t="shared" si="10"/>
        <v>0174</v>
      </c>
      <c r="F177" s="4" t="str">
        <f t="shared" si="9"/>
        <v>1858</v>
      </c>
      <c r="G177" s="4" t="str">
        <f>IFERROR(VLOOKUP(B177, [2]thumbnail_list!$A:$B, 2, FALSE), "")</f>
        <v>https://iiif.dl.itc.u-tokyo.ac.jp/iiif/kunshujou/A00_6010/001/001_0031.tif/821,494,2442,3569/,300/0/default.jpg</v>
      </c>
      <c r="H177" s="4" t="s">
        <v>9</v>
      </c>
      <c r="I177" s="4" t="str">
        <f>VLOOKUP(H177, 地名!A:B, 2, FALSE)</f>
        <v>http://ja.dbpedia.org/resource/尾張国</v>
      </c>
      <c r="K177" s="4" t="str">
        <f>IFERROR(VLOOKUP(J177, 地名!A:B, 2, FALSE), "")</f>
        <v/>
      </c>
      <c r="L177" s="3" t="s">
        <v>2</v>
      </c>
      <c r="M177" s="4"/>
      <c r="N177" s="3"/>
      <c r="O177" s="4"/>
      <c r="P177" s="4" t="str">
        <f>IFERROR(VLOOKUP(N177, 形態!A:B, 2, FALSE), "")</f>
        <v/>
      </c>
      <c r="Q177" s="4" t="str">
        <f>IFERROR(VLOOKUP(O177, 形態!A:B, 2, FALSE), "")</f>
        <v/>
      </c>
      <c r="R177" s="4" t="str">
        <f t="shared" si="11"/>
        <v/>
      </c>
      <c r="S177" s="3">
        <v>10</v>
      </c>
      <c r="T177" s="4" t="str">
        <f>IFERROR(VLOOKUP(S177, 内容!A:B, 2, FALSE), "")</f>
        <v>文芸・芸能・スポーツ・教育・出版・教化</v>
      </c>
      <c r="U177" s="3">
        <v>18580099099</v>
      </c>
      <c r="V177" t="s">
        <v>358</v>
      </c>
      <c r="W177" s="10" t="s">
        <v>5457</v>
      </c>
      <c r="X177" s="4" t="s">
        <v>7807</v>
      </c>
      <c r="Y177" s="4" t="s">
        <v>9</v>
      </c>
      <c r="Z177" s="17" t="s">
        <v>7894</v>
      </c>
      <c r="AA177" s="4">
        <v>16</v>
      </c>
      <c r="AB177">
        <v>1</v>
      </c>
    </row>
    <row r="178" spans="1:28" ht="19.5" customHeight="1">
      <c r="A178" t="str">
        <f t="shared" si="8"/>
        <v>https://kunshujo.dl.itc.u-tokyo.ac.jp/data/data.json#175</v>
      </c>
      <c r="B178" s="4" t="s">
        <v>359</v>
      </c>
      <c r="C178" t="str">
        <f>IFERROR("https://kunshujo.dl.itc.u-tokyo.ac.jp/data/curation/"&amp;VLOOKUP(B178, [1]member!$A:$B, 1, FALSE)&amp;".json", "")</f>
        <v>https://kunshujo.dl.itc.u-tokyo.ac.jp/data/curation/16-A00-6010-1-175.json</v>
      </c>
      <c r="D178" s="4">
        <v>175</v>
      </c>
      <c r="E178" s="4" t="str">
        <f t="shared" si="10"/>
        <v>0175</v>
      </c>
      <c r="F178" s="4" t="str">
        <f t="shared" si="9"/>
        <v>1859</v>
      </c>
      <c r="G178" s="4" t="str">
        <f>IFERROR(VLOOKUP(B178, [2]thumbnail_list!$A:$B, 2, FALSE), "")</f>
        <v>https://iiif.dl.itc.u-tokyo.ac.jp/iiif/kunshujou/A00_6010/001/001_0032.tif/2886,490,2995,2186/,300/0/default.jpg</v>
      </c>
      <c r="H178" s="4" t="s">
        <v>9</v>
      </c>
      <c r="I178" s="4" t="str">
        <f>VLOOKUP(H178, 地名!A:B, 2, FALSE)</f>
        <v>http://ja.dbpedia.org/resource/尾張国</v>
      </c>
      <c r="K178" s="4" t="str">
        <f>IFERROR(VLOOKUP(J178, 地名!A:B, 2, FALSE), "")</f>
        <v/>
      </c>
      <c r="L178" s="3" t="s">
        <v>2</v>
      </c>
      <c r="M178" s="4"/>
      <c r="N178" s="3"/>
      <c r="O178" s="4"/>
      <c r="P178" s="4" t="str">
        <f>IFERROR(VLOOKUP(N178, 形態!A:B, 2, FALSE), "")</f>
        <v/>
      </c>
      <c r="Q178" s="4" t="str">
        <f>IFERROR(VLOOKUP(O178, 形態!A:B, 2, FALSE), "")</f>
        <v/>
      </c>
      <c r="R178" s="4" t="str">
        <f t="shared" si="11"/>
        <v/>
      </c>
      <c r="S178" s="3">
        <v>10</v>
      </c>
      <c r="T178" s="4" t="str">
        <f>IFERROR(VLOOKUP(S178, 内容!A:B, 2, FALSE), "")</f>
        <v>文芸・芸能・スポーツ・教育・出版・教化</v>
      </c>
      <c r="U178" s="3">
        <v>18590001099</v>
      </c>
      <c r="V178" t="s">
        <v>360</v>
      </c>
      <c r="W178" s="10" t="s">
        <v>5458</v>
      </c>
      <c r="X178" s="4" t="s">
        <v>7807</v>
      </c>
      <c r="Y178" s="4" t="s">
        <v>9</v>
      </c>
      <c r="Z178" s="17" t="s">
        <v>7896</v>
      </c>
      <c r="AA178" s="4">
        <v>16</v>
      </c>
      <c r="AB178">
        <v>1</v>
      </c>
    </row>
    <row r="179" spans="1:28" ht="19.5" customHeight="1">
      <c r="A179" t="str">
        <f t="shared" si="8"/>
        <v>https://kunshujo.dl.itc.u-tokyo.ac.jp/data/data.json#176</v>
      </c>
      <c r="B179" s="4" t="s">
        <v>361</v>
      </c>
      <c r="C179" t="str">
        <f>IFERROR("https://kunshujo.dl.itc.u-tokyo.ac.jp/data/curation/"&amp;VLOOKUP(B179, [1]member!$A:$B, 1, FALSE)&amp;".json", "")</f>
        <v>https://kunshujo.dl.itc.u-tokyo.ac.jp/data/curation/16-A00-6010-1-176.json</v>
      </c>
      <c r="D179" s="4">
        <v>176</v>
      </c>
      <c r="E179" s="4" t="str">
        <f t="shared" si="10"/>
        <v>0176</v>
      </c>
      <c r="F179" s="4" t="str">
        <f t="shared" si="9"/>
        <v>1858</v>
      </c>
      <c r="G179" s="4" t="str">
        <f>IFERROR(VLOOKUP(B179, [2]thumbnail_list!$A:$B, 2, FALSE), "")</f>
        <v>https://iiif.dl.itc.u-tokyo.ac.jp/iiif/kunshujou/A00_6010/001/001_0032.tif/893,396,2049,2374/,300/0/default.jpg</v>
      </c>
      <c r="H179" s="4" t="s">
        <v>9</v>
      </c>
      <c r="I179" s="4" t="str">
        <f>VLOOKUP(H179, 地名!A:B, 2, FALSE)</f>
        <v>http://ja.dbpedia.org/resource/尾張国</v>
      </c>
      <c r="K179" s="4" t="str">
        <f>IFERROR(VLOOKUP(J179, 地名!A:B, 2, FALSE), "")</f>
        <v/>
      </c>
      <c r="L179" s="3" t="s">
        <v>2</v>
      </c>
      <c r="M179" s="4"/>
      <c r="N179" s="3" t="s">
        <v>3</v>
      </c>
      <c r="O179" s="4"/>
      <c r="P179" s="4" t="str">
        <f>IFERROR(VLOOKUP(N179, 形態!A:B, 2, FALSE), "")</f>
        <v>引札</v>
      </c>
      <c r="Q179" s="4" t="str">
        <f>IFERROR(VLOOKUP(O179, 形態!A:B, 2, FALSE), "")</f>
        <v/>
      </c>
      <c r="R179" s="4" t="str">
        <f t="shared" si="11"/>
        <v>引札</v>
      </c>
      <c r="S179" s="3">
        <v>3</v>
      </c>
      <c r="T179" s="4" t="str">
        <f>IFERROR(VLOOKUP(S179, 内容!A:B, 2, FALSE), "")</f>
        <v>病気・医療</v>
      </c>
      <c r="U179" s="3">
        <v>18580099099</v>
      </c>
      <c r="V179" t="s">
        <v>362</v>
      </c>
      <c r="W179" s="10" t="s">
        <v>5459</v>
      </c>
      <c r="X179" s="4" t="s">
        <v>7807</v>
      </c>
      <c r="Y179" s="4" t="s">
        <v>9</v>
      </c>
      <c r="Z179" s="17" t="s">
        <v>7894</v>
      </c>
      <c r="AA179" s="4">
        <v>16</v>
      </c>
      <c r="AB179">
        <v>1</v>
      </c>
    </row>
    <row r="180" spans="1:28" ht="19.5" customHeight="1">
      <c r="A180" t="str">
        <f t="shared" si="8"/>
        <v>https://kunshujo.dl.itc.u-tokyo.ac.jp/data/data.json#177</v>
      </c>
      <c r="B180" s="4" t="s">
        <v>363</v>
      </c>
      <c r="C180" t="str">
        <f>IFERROR("https://kunshujo.dl.itc.u-tokyo.ac.jp/data/curation/"&amp;VLOOKUP(B180, [1]member!$A:$B, 1, FALSE)&amp;".json", "")</f>
        <v>https://kunshujo.dl.itc.u-tokyo.ac.jp/data/curation/16-A00-6010-1-177.json</v>
      </c>
      <c r="D180" s="4">
        <v>177</v>
      </c>
      <c r="E180" s="4" t="str">
        <f t="shared" si="10"/>
        <v>0177</v>
      </c>
      <c r="F180" s="4" t="str">
        <f t="shared" si="9"/>
        <v>1858</v>
      </c>
      <c r="G180" s="4" t="str">
        <f>IFERROR(VLOOKUP(B180, [2]thumbnail_list!$A:$B, 2, FALSE), "")</f>
        <v>https://iiif.dl.itc.u-tokyo.ac.jp/iiif/kunshujou/A00_6010/001/001_0032.tif/5148,2729,782,1288/,300/0/default.jpg</v>
      </c>
      <c r="H180" s="4" t="s">
        <v>9</v>
      </c>
      <c r="I180" s="4" t="str">
        <f>VLOOKUP(H180, 地名!A:B, 2, FALSE)</f>
        <v>http://ja.dbpedia.org/resource/尾張国</v>
      </c>
      <c r="K180" s="4" t="str">
        <f>IFERROR(VLOOKUP(J180, 地名!A:B, 2, FALSE), "")</f>
        <v/>
      </c>
      <c r="L180" s="3" t="s">
        <v>2</v>
      </c>
      <c r="M180" s="4"/>
      <c r="N180" s="3" t="s">
        <v>3</v>
      </c>
      <c r="O180" s="4"/>
      <c r="P180" s="4" t="str">
        <f>IFERROR(VLOOKUP(N180, 形態!A:B, 2, FALSE), "")</f>
        <v>引札</v>
      </c>
      <c r="Q180" s="4" t="str">
        <f>IFERROR(VLOOKUP(O180, 形態!A:B, 2, FALSE), "")</f>
        <v/>
      </c>
      <c r="R180" s="4" t="str">
        <f t="shared" si="11"/>
        <v>引札</v>
      </c>
      <c r="S180" s="3">
        <v>7</v>
      </c>
      <c r="T180" s="4" t="str">
        <f>IFERROR(VLOOKUP(S180, 内容!A:B, 2, FALSE), "")</f>
        <v>諸営業</v>
      </c>
      <c r="U180" s="3">
        <v>18580099099</v>
      </c>
      <c r="V180" t="s">
        <v>364</v>
      </c>
      <c r="W180" s="10" t="s">
        <v>5460</v>
      </c>
      <c r="X180" s="4" t="s">
        <v>7807</v>
      </c>
      <c r="Y180" s="4" t="s">
        <v>9</v>
      </c>
      <c r="Z180" s="17" t="s">
        <v>7894</v>
      </c>
      <c r="AA180" s="4">
        <v>16</v>
      </c>
      <c r="AB180">
        <v>1</v>
      </c>
    </row>
    <row r="181" spans="1:28" ht="19.5" customHeight="1">
      <c r="A181" t="str">
        <f t="shared" si="8"/>
        <v>https://kunshujo.dl.itc.u-tokyo.ac.jp/data/data.json#178</v>
      </c>
      <c r="B181" s="4" t="s">
        <v>365</v>
      </c>
      <c r="C181" t="str">
        <f>IFERROR("https://kunshujo.dl.itc.u-tokyo.ac.jp/data/curation/"&amp;VLOOKUP(B181, [1]member!$A:$B, 1, FALSE)&amp;".json", "")</f>
        <v>https://kunshujo.dl.itc.u-tokyo.ac.jp/data/curation/16-A00-6010-1-178.json</v>
      </c>
      <c r="D181" s="4">
        <v>178</v>
      </c>
      <c r="E181" s="4" t="str">
        <f t="shared" si="10"/>
        <v>0178</v>
      </c>
      <c r="F181" s="4" t="str">
        <f t="shared" si="9"/>
        <v>1858</v>
      </c>
      <c r="G181" s="4" t="str">
        <f>IFERROR(VLOOKUP(B181, [2]thumbnail_list!$A:$B, 2, FALSE), "")</f>
        <v>https://iiif.dl.itc.u-tokyo.ac.jp/iiif/kunshujou/A00_6010/001/001_0032.tif/3918,2767,1270,1326/,300/0/default.jpg</v>
      </c>
      <c r="H181" s="4" t="s">
        <v>9</v>
      </c>
      <c r="I181" s="4" t="str">
        <f>VLOOKUP(H181, 地名!A:B, 2, FALSE)</f>
        <v>http://ja.dbpedia.org/resource/尾張国</v>
      </c>
      <c r="K181" s="4" t="str">
        <f>IFERROR(VLOOKUP(J181, 地名!A:B, 2, FALSE), "")</f>
        <v/>
      </c>
      <c r="L181" s="3" t="s">
        <v>2</v>
      </c>
      <c r="M181" s="4"/>
      <c r="N181" s="3"/>
      <c r="O181" s="4"/>
      <c r="P181" s="4" t="str">
        <f>IFERROR(VLOOKUP(N181, 形態!A:B, 2, FALSE), "")</f>
        <v/>
      </c>
      <c r="Q181" s="4" t="str">
        <f>IFERROR(VLOOKUP(O181, 形態!A:B, 2, FALSE), "")</f>
        <v/>
      </c>
      <c r="R181" s="4" t="str">
        <f t="shared" si="11"/>
        <v/>
      </c>
      <c r="S181" s="3">
        <v>7</v>
      </c>
      <c r="T181" s="4" t="str">
        <f>IFERROR(VLOOKUP(S181, 内容!A:B, 2, FALSE), "")</f>
        <v>諸営業</v>
      </c>
      <c r="U181" s="3">
        <v>18580099099</v>
      </c>
      <c r="V181" t="s">
        <v>366</v>
      </c>
      <c r="W181" s="10" t="s">
        <v>5461</v>
      </c>
      <c r="X181" s="4" t="s">
        <v>7807</v>
      </c>
      <c r="Y181" s="4" t="s">
        <v>9</v>
      </c>
      <c r="Z181" s="17" t="s">
        <v>7894</v>
      </c>
      <c r="AA181" s="4">
        <v>16</v>
      </c>
      <c r="AB181">
        <v>1</v>
      </c>
    </row>
    <row r="182" spans="1:28" ht="19.5" customHeight="1">
      <c r="A182" t="str">
        <f t="shared" si="8"/>
        <v>https://kunshujo.dl.itc.u-tokyo.ac.jp/data/data.json#179</v>
      </c>
      <c r="B182" s="4" t="s">
        <v>367</v>
      </c>
      <c r="C182" t="str">
        <f>IFERROR("https://kunshujo.dl.itc.u-tokyo.ac.jp/data/curation/"&amp;VLOOKUP(B182, [1]member!$A:$B, 1, FALSE)&amp;".json", "")</f>
        <v>https://kunshujo.dl.itc.u-tokyo.ac.jp/data/curation/16-A00-6010-1-179.json</v>
      </c>
      <c r="D182" s="4">
        <v>179</v>
      </c>
      <c r="E182" s="4" t="str">
        <f t="shared" si="10"/>
        <v>0179</v>
      </c>
      <c r="F182" s="4" t="str">
        <f t="shared" si="9"/>
        <v>1858</v>
      </c>
      <c r="G182" s="4" t="str">
        <f>IFERROR(VLOOKUP(B182, [2]thumbnail_list!$A:$B, 2, FALSE), "")</f>
        <v>https://iiif.dl.itc.u-tokyo.ac.jp/iiif/kunshujou/A00_6010/001/001_0032.tif/3393,2971,550,968/,300/0/default.jpg</v>
      </c>
      <c r="H182" s="4" t="s">
        <v>9</v>
      </c>
      <c r="I182" s="4" t="str">
        <f>VLOOKUP(H182, 地名!A:B, 2, FALSE)</f>
        <v>http://ja.dbpedia.org/resource/尾張国</v>
      </c>
      <c r="K182" s="4" t="str">
        <f>IFERROR(VLOOKUP(J182, 地名!A:B, 2, FALSE), "")</f>
        <v/>
      </c>
      <c r="L182" s="3" t="s">
        <v>2</v>
      </c>
      <c r="M182" s="4"/>
      <c r="N182" s="3" t="s">
        <v>3</v>
      </c>
      <c r="O182" s="4"/>
      <c r="P182" s="4" t="str">
        <f>IFERROR(VLOOKUP(N182, 形態!A:B, 2, FALSE), "")</f>
        <v>引札</v>
      </c>
      <c r="Q182" s="4" t="str">
        <f>IFERROR(VLOOKUP(O182, 形態!A:B, 2, FALSE), "")</f>
        <v/>
      </c>
      <c r="R182" s="4" t="str">
        <f t="shared" si="11"/>
        <v>引札</v>
      </c>
      <c r="S182" s="3">
        <v>7</v>
      </c>
      <c r="T182" s="4" t="str">
        <f>IFERROR(VLOOKUP(S182, 内容!A:B, 2, FALSE), "")</f>
        <v>諸営業</v>
      </c>
      <c r="U182" s="3">
        <v>18580099099</v>
      </c>
      <c r="V182" t="s">
        <v>368</v>
      </c>
      <c r="W182" s="10" t="s">
        <v>5462</v>
      </c>
      <c r="X182" s="4" t="s">
        <v>7807</v>
      </c>
      <c r="Y182" s="4" t="s">
        <v>9</v>
      </c>
      <c r="Z182" s="17" t="s">
        <v>7894</v>
      </c>
      <c r="AA182" s="4">
        <v>16</v>
      </c>
      <c r="AB182">
        <v>1</v>
      </c>
    </row>
    <row r="183" spans="1:28" ht="19.5" customHeight="1">
      <c r="A183" t="str">
        <f t="shared" si="8"/>
        <v>https://kunshujo.dl.itc.u-tokyo.ac.jp/data/data.json#180</v>
      </c>
      <c r="B183" s="4" t="s">
        <v>369</v>
      </c>
      <c r="C183" t="str">
        <f>IFERROR("https://kunshujo.dl.itc.u-tokyo.ac.jp/data/curation/"&amp;VLOOKUP(B183, [1]member!$A:$B, 1, FALSE)&amp;".json", "")</f>
        <v>https://kunshujo.dl.itc.u-tokyo.ac.jp/data/curation/16-A00-6010-1-180.json</v>
      </c>
      <c r="D183" s="4">
        <v>180</v>
      </c>
      <c r="E183" s="4" t="str">
        <f t="shared" si="10"/>
        <v>0180</v>
      </c>
      <c r="F183" s="4" t="str">
        <f t="shared" si="9"/>
        <v>1858</v>
      </c>
      <c r="G183" s="4" t="str">
        <f>IFERROR(VLOOKUP(B183, [2]thumbnail_list!$A:$B, 2, FALSE), "")</f>
        <v>https://iiif.dl.itc.u-tokyo.ac.jp/iiif/kunshujou/A00_6010/001/001_0032.tif/2142,2796,1216,1526/,300/0/default.jpg</v>
      </c>
      <c r="H183" s="4" t="s">
        <v>9</v>
      </c>
      <c r="I183" s="4" t="str">
        <f>VLOOKUP(H183, 地名!A:B, 2, FALSE)</f>
        <v>http://ja.dbpedia.org/resource/尾張国</v>
      </c>
      <c r="K183" s="4" t="str">
        <f>IFERROR(VLOOKUP(J183, 地名!A:B, 2, FALSE), "")</f>
        <v/>
      </c>
      <c r="L183" s="3" t="s">
        <v>2</v>
      </c>
      <c r="M183" s="4"/>
      <c r="N183" s="3" t="s">
        <v>3</v>
      </c>
      <c r="O183" s="4"/>
      <c r="P183" s="4" t="str">
        <f>IFERROR(VLOOKUP(N183, 形態!A:B, 2, FALSE), "")</f>
        <v>引札</v>
      </c>
      <c r="Q183" s="4" t="str">
        <f>IFERROR(VLOOKUP(O183, 形態!A:B, 2, FALSE), "")</f>
        <v/>
      </c>
      <c r="R183" s="4" t="str">
        <f t="shared" si="11"/>
        <v>引札</v>
      </c>
      <c r="S183" s="3">
        <v>7</v>
      </c>
      <c r="T183" s="4" t="str">
        <f>IFERROR(VLOOKUP(S183, 内容!A:B, 2, FALSE), "")</f>
        <v>諸営業</v>
      </c>
      <c r="U183" s="3">
        <v>18580099099</v>
      </c>
      <c r="V183" t="s">
        <v>370</v>
      </c>
      <c r="W183" s="10" t="s">
        <v>5463</v>
      </c>
      <c r="X183" s="4" t="s">
        <v>7807</v>
      </c>
      <c r="Y183" s="4" t="s">
        <v>9</v>
      </c>
      <c r="Z183" s="17" t="s">
        <v>7894</v>
      </c>
      <c r="AA183" s="4">
        <v>16</v>
      </c>
      <c r="AB183">
        <v>1</v>
      </c>
    </row>
    <row r="184" spans="1:28" ht="19.5" customHeight="1">
      <c r="A184" t="str">
        <f t="shared" si="8"/>
        <v>https://kunshujo.dl.itc.u-tokyo.ac.jp/data/data.json#181</v>
      </c>
      <c r="B184" s="4" t="s">
        <v>371</v>
      </c>
      <c r="C184" t="str">
        <f>IFERROR("https://kunshujo.dl.itc.u-tokyo.ac.jp/data/curation/"&amp;VLOOKUP(B184, [1]member!$A:$B, 1, FALSE)&amp;".json", "")</f>
        <v>https://kunshujo.dl.itc.u-tokyo.ac.jp/data/curation/16-A00-6010-1-181.json</v>
      </c>
      <c r="D184" s="4">
        <v>181</v>
      </c>
      <c r="E184" s="4" t="str">
        <f t="shared" si="10"/>
        <v>0181</v>
      </c>
      <c r="F184" s="4" t="str">
        <f t="shared" si="9"/>
        <v>1858</v>
      </c>
      <c r="G184" s="4" t="str">
        <f>IFERROR(VLOOKUP(B184, [2]thumbnail_list!$A:$B, 2, FALSE), "")</f>
        <v>https://iiif.dl.itc.u-tokyo.ac.jp/iiif/kunshujou/A00_6010/001/001_0032.tif/1020,2812,1078,1315/,300/0/default.jpg</v>
      </c>
      <c r="H184" s="4" t="s">
        <v>9</v>
      </c>
      <c r="I184" s="4" t="str">
        <f>VLOOKUP(H184, 地名!A:B, 2, FALSE)</f>
        <v>http://ja.dbpedia.org/resource/尾張国</v>
      </c>
      <c r="K184" s="4" t="str">
        <f>IFERROR(VLOOKUP(J184, 地名!A:B, 2, FALSE), "")</f>
        <v/>
      </c>
      <c r="L184" s="3" t="s">
        <v>2</v>
      </c>
      <c r="M184" s="4"/>
      <c r="N184" s="3" t="s">
        <v>3</v>
      </c>
      <c r="O184" s="4"/>
      <c r="P184" s="4" t="str">
        <f>IFERROR(VLOOKUP(N184, 形態!A:B, 2, FALSE), "")</f>
        <v>引札</v>
      </c>
      <c r="Q184" s="4" t="str">
        <f>IFERROR(VLOOKUP(O184, 形態!A:B, 2, FALSE), "")</f>
        <v/>
      </c>
      <c r="R184" s="4" t="str">
        <f t="shared" si="11"/>
        <v>引札</v>
      </c>
      <c r="S184" s="3">
        <v>7</v>
      </c>
      <c r="T184" s="4" t="str">
        <f>IFERROR(VLOOKUP(S184, 内容!A:B, 2, FALSE), "")</f>
        <v>諸営業</v>
      </c>
      <c r="U184" s="3">
        <v>18580099099</v>
      </c>
      <c r="V184" t="s">
        <v>372</v>
      </c>
      <c r="W184" s="10" t="s">
        <v>5464</v>
      </c>
      <c r="X184" s="4" t="s">
        <v>7807</v>
      </c>
      <c r="Y184" s="4" t="s">
        <v>9</v>
      </c>
      <c r="Z184" s="17" t="s">
        <v>7894</v>
      </c>
      <c r="AA184" s="4">
        <v>16</v>
      </c>
      <c r="AB184">
        <v>1</v>
      </c>
    </row>
    <row r="185" spans="1:28" ht="19.5" customHeight="1">
      <c r="A185" t="str">
        <f t="shared" si="8"/>
        <v>https://kunshujo.dl.itc.u-tokyo.ac.jp/data/data.json#182</v>
      </c>
      <c r="B185" s="4" t="s">
        <v>373</v>
      </c>
      <c r="C185" t="str">
        <f>IFERROR("https://kunshujo.dl.itc.u-tokyo.ac.jp/data/curation/"&amp;VLOOKUP(B185, [1]member!$A:$B, 1, FALSE)&amp;".json", "")</f>
        <v>https://kunshujo.dl.itc.u-tokyo.ac.jp/data/curation/16-A00-6010-1-182.json</v>
      </c>
      <c r="D185" s="4">
        <v>182</v>
      </c>
      <c r="E185" s="4" t="str">
        <f t="shared" si="10"/>
        <v>0182</v>
      </c>
      <c r="F185" s="4" t="str">
        <f t="shared" si="9"/>
        <v>1832</v>
      </c>
      <c r="G185" s="4" t="str">
        <f>IFERROR(VLOOKUP(B185, [2]thumbnail_list!$A:$B, 2, FALSE), "")</f>
        <v>https://iiif.dl.itc.u-tokyo.ac.jp/iiif/kunshujou/A00_6010/001/001_0033.tif/3999,472,1918,2969/,300/0/default.jpg</v>
      </c>
      <c r="H185" s="4" t="s">
        <v>64</v>
      </c>
      <c r="I185" s="4" t="str">
        <f>VLOOKUP(H185, 地名!A:B, 2, FALSE)</f>
        <v/>
      </c>
      <c r="K185" s="4" t="str">
        <f>IFERROR(VLOOKUP(J185, 地名!A:B, 2, FALSE), "")</f>
        <v/>
      </c>
      <c r="L185" s="3" t="s">
        <v>2</v>
      </c>
      <c r="M185" s="4"/>
      <c r="N185" s="3" t="s">
        <v>12</v>
      </c>
      <c r="O185" s="4"/>
      <c r="P185" s="4" t="str">
        <f>IFERROR(VLOOKUP(N185, 形態!A:B, 2, FALSE), "")</f>
        <v>暦</v>
      </c>
      <c r="Q185" s="4" t="str">
        <f>IFERROR(VLOOKUP(O185, 形態!A:B, 2, FALSE), "")</f>
        <v/>
      </c>
      <c r="R185" s="4" t="str">
        <f t="shared" si="11"/>
        <v>暦</v>
      </c>
      <c r="S185" s="3">
        <v>4</v>
      </c>
      <c r="T185" s="4" t="str">
        <f>IFERROR(VLOOKUP(S185, 内容!A:B, 2, FALSE), "")</f>
        <v>引札</v>
      </c>
      <c r="U185" s="3">
        <v>18320009099</v>
      </c>
      <c r="V185" t="s">
        <v>374</v>
      </c>
      <c r="W185" s="10" t="s">
        <v>5465</v>
      </c>
      <c r="X185" s="4" t="s">
        <v>7807</v>
      </c>
      <c r="Y185" s="4" t="s">
        <v>64</v>
      </c>
      <c r="Z185" s="17" t="s">
        <v>7911</v>
      </c>
      <c r="AA185" s="4">
        <v>16</v>
      </c>
      <c r="AB185">
        <v>1</v>
      </c>
    </row>
    <row r="186" spans="1:28" ht="19.5" customHeight="1">
      <c r="A186" t="str">
        <f t="shared" si="8"/>
        <v>https://kunshujo.dl.itc.u-tokyo.ac.jp/data/data.json#183</v>
      </c>
      <c r="B186" s="4" t="s">
        <v>375</v>
      </c>
      <c r="C186" t="str">
        <f>IFERROR("https://kunshujo.dl.itc.u-tokyo.ac.jp/data/curation/"&amp;VLOOKUP(B186, [1]member!$A:$B, 1, FALSE)&amp;".json", "")</f>
        <v>https://kunshujo.dl.itc.u-tokyo.ac.jp/data/curation/16-A00-6010-1-183.json</v>
      </c>
      <c r="D186" s="4">
        <v>183</v>
      </c>
      <c r="E186" s="4" t="str">
        <f t="shared" si="10"/>
        <v>0183</v>
      </c>
      <c r="F186" s="4" t="str">
        <f t="shared" si="9"/>
        <v>1851</v>
      </c>
      <c r="G186" s="4" t="str">
        <f>IFERROR(VLOOKUP(B186, [2]thumbnail_list!$A:$B, 2, FALSE), "")</f>
        <v>https://iiif.dl.itc.u-tokyo.ac.jp/iiif/kunshujou/A00_6010/001/001_0033.tif/923,490,3059,1860/,300/0/default.jpg</v>
      </c>
      <c r="H186" s="4" t="s">
        <v>9</v>
      </c>
      <c r="I186" s="4" t="str">
        <f>VLOOKUP(H186, 地名!A:B, 2, FALSE)</f>
        <v>http://ja.dbpedia.org/resource/尾張国</v>
      </c>
      <c r="K186" s="4" t="str">
        <f>IFERROR(VLOOKUP(J186, 地名!A:B, 2, FALSE), "")</f>
        <v/>
      </c>
      <c r="L186" s="3" t="s">
        <v>2</v>
      </c>
      <c r="M186" s="4"/>
      <c r="N186" s="3"/>
      <c r="O186" s="4"/>
      <c r="P186" s="4" t="str">
        <f>IFERROR(VLOOKUP(N186, 形態!A:B, 2, FALSE), "")</f>
        <v/>
      </c>
      <c r="Q186" s="4" t="str">
        <f>IFERROR(VLOOKUP(O186, 形態!A:B, 2, FALSE), "")</f>
        <v/>
      </c>
      <c r="R186" s="4" t="str">
        <f t="shared" si="11"/>
        <v/>
      </c>
      <c r="S186" s="3">
        <v>10</v>
      </c>
      <c r="T186" s="4" t="str">
        <f>IFERROR(VLOOKUP(S186, 内容!A:B, 2, FALSE), "")</f>
        <v>文芸・芸能・スポーツ・教育・出版・教化</v>
      </c>
      <c r="U186" s="3">
        <v>18510001099</v>
      </c>
      <c r="V186" t="s">
        <v>376</v>
      </c>
      <c r="W186" s="10" t="s">
        <v>5466</v>
      </c>
      <c r="X186" s="4" t="s">
        <v>7807</v>
      </c>
      <c r="Y186" s="4" t="s">
        <v>9</v>
      </c>
      <c r="Z186" s="17" t="s">
        <v>7912</v>
      </c>
      <c r="AA186" s="4">
        <v>16</v>
      </c>
      <c r="AB186">
        <v>1</v>
      </c>
    </row>
    <row r="187" spans="1:28" ht="19.5" customHeight="1">
      <c r="A187" t="str">
        <f t="shared" si="8"/>
        <v>https://kunshujo.dl.itc.u-tokyo.ac.jp/data/data.json#184</v>
      </c>
      <c r="B187" s="4" t="s">
        <v>377</v>
      </c>
      <c r="C187" t="str">
        <f>IFERROR("https://kunshujo.dl.itc.u-tokyo.ac.jp/data/curation/"&amp;VLOOKUP(B187, [1]member!$A:$B, 1, FALSE)&amp;".json", "")</f>
        <v>https://kunshujo.dl.itc.u-tokyo.ac.jp/data/curation/16-A00-6010-1-184.json</v>
      </c>
      <c r="D187" s="4">
        <v>184</v>
      </c>
      <c r="E187" s="4" t="str">
        <f t="shared" si="10"/>
        <v>0184</v>
      </c>
      <c r="F187" s="4" t="str">
        <f t="shared" si="9"/>
        <v>1858</v>
      </c>
      <c r="G187" s="4" t="str">
        <f>IFERROR(VLOOKUP(B187, [2]thumbnail_list!$A:$B, 2, FALSE), "")</f>
        <v>https://iiif.dl.itc.u-tokyo.ac.jp/iiif/kunshujou/A00_6010/001/001_0033.tif/4074,3471,824,828/,300/0/default.jpg</v>
      </c>
      <c r="H187" s="4" t="s">
        <v>9</v>
      </c>
      <c r="I187" s="4" t="str">
        <f>VLOOKUP(H187, 地名!A:B, 2, FALSE)</f>
        <v>http://ja.dbpedia.org/resource/尾張国</v>
      </c>
      <c r="K187" s="4" t="str">
        <f>IFERROR(VLOOKUP(J187, 地名!A:B, 2, FALSE), "")</f>
        <v/>
      </c>
      <c r="L187" s="3" t="s">
        <v>2</v>
      </c>
      <c r="M187" s="4"/>
      <c r="N187" s="3" t="s">
        <v>3</v>
      </c>
      <c r="O187" s="4"/>
      <c r="P187" s="4" t="str">
        <f>IFERROR(VLOOKUP(N187, 形態!A:B, 2, FALSE), "")</f>
        <v>引札</v>
      </c>
      <c r="Q187" s="4" t="str">
        <f>IFERROR(VLOOKUP(O187, 形態!A:B, 2, FALSE), "")</f>
        <v/>
      </c>
      <c r="R187" s="4" t="str">
        <f t="shared" si="11"/>
        <v>引札</v>
      </c>
      <c r="S187" s="3">
        <v>7</v>
      </c>
      <c r="T187" s="4" t="str">
        <f>IFERROR(VLOOKUP(S187, 内容!A:B, 2, FALSE), "")</f>
        <v>諸営業</v>
      </c>
      <c r="U187" s="3">
        <v>18580099099</v>
      </c>
      <c r="V187" t="s">
        <v>378</v>
      </c>
      <c r="W187" s="10" t="s">
        <v>5467</v>
      </c>
      <c r="X187" s="4" t="s">
        <v>7807</v>
      </c>
      <c r="Y187" s="4" t="s">
        <v>9</v>
      </c>
      <c r="Z187" s="17" t="s">
        <v>7894</v>
      </c>
      <c r="AA187" s="4">
        <v>16</v>
      </c>
      <c r="AB187">
        <v>1</v>
      </c>
    </row>
    <row r="188" spans="1:28" ht="19.5" customHeight="1">
      <c r="A188" t="str">
        <f t="shared" si="8"/>
        <v>https://kunshujo.dl.itc.u-tokyo.ac.jp/data/data.json#185</v>
      </c>
      <c r="B188" s="4" t="s">
        <v>379</v>
      </c>
      <c r="C188" t="str">
        <f>IFERROR("https://kunshujo.dl.itc.u-tokyo.ac.jp/data/curation/"&amp;VLOOKUP(B188, [1]member!$A:$B, 1, FALSE)&amp;".json", "")</f>
        <v>https://kunshujo.dl.itc.u-tokyo.ac.jp/data/curation/16-A00-6010-1-185.json</v>
      </c>
      <c r="D188" s="4">
        <v>185</v>
      </c>
      <c r="E188" s="4" t="str">
        <f t="shared" si="10"/>
        <v>0185</v>
      </c>
      <c r="F188" s="4" t="str">
        <f t="shared" si="9"/>
        <v>1858</v>
      </c>
      <c r="G188" s="4" t="str">
        <f>IFERROR(VLOOKUP(B188, [2]thumbnail_list!$A:$B, 2, FALSE), "")</f>
        <v>https://iiif.dl.itc.u-tokyo.ac.jp/iiif/kunshujou/A00_6010/001/001_0033.tif/3406,2387,598,1864/,300/0/default.jpg</v>
      </c>
      <c r="H188" s="4" t="s">
        <v>9</v>
      </c>
      <c r="I188" s="4" t="str">
        <f>VLOOKUP(H188, 地名!A:B, 2, FALSE)</f>
        <v>http://ja.dbpedia.org/resource/尾張国</v>
      </c>
      <c r="K188" s="4" t="str">
        <f>IFERROR(VLOOKUP(J188, 地名!A:B, 2, FALSE), "")</f>
        <v/>
      </c>
      <c r="L188" s="3" t="s">
        <v>2</v>
      </c>
      <c r="M188" s="4"/>
      <c r="N188" s="3" t="s">
        <v>3</v>
      </c>
      <c r="O188" s="4"/>
      <c r="P188" s="4" t="str">
        <f>IFERROR(VLOOKUP(N188, 形態!A:B, 2, FALSE), "")</f>
        <v>引札</v>
      </c>
      <c r="Q188" s="4" t="str">
        <f>IFERROR(VLOOKUP(O188, 形態!A:B, 2, FALSE), "")</f>
        <v/>
      </c>
      <c r="R188" s="4" t="str">
        <f t="shared" si="11"/>
        <v>引札</v>
      </c>
      <c r="S188" s="3">
        <v>7</v>
      </c>
      <c r="T188" s="4" t="str">
        <f>IFERROR(VLOOKUP(S188, 内容!A:B, 2, FALSE), "")</f>
        <v>諸営業</v>
      </c>
      <c r="U188" s="3">
        <v>18580099099</v>
      </c>
      <c r="V188" t="s">
        <v>380</v>
      </c>
      <c r="W188" s="10" t="s">
        <v>5468</v>
      </c>
      <c r="X188" s="4" t="s">
        <v>7807</v>
      </c>
      <c r="Y188" s="4" t="s">
        <v>9</v>
      </c>
      <c r="Z188" s="17" t="s">
        <v>7894</v>
      </c>
      <c r="AA188" s="4">
        <v>16</v>
      </c>
      <c r="AB188">
        <v>1</v>
      </c>
    </row>
    <row r="189" spans="1:28" ht="19.5" customHeight="1">
      <c r="A189" t="str">
        <f t="shared" si="8"/>
        <v>https://kunshujo.dl.itc.u-tokyo.ac.jp/data/data.json#186</v>
      </c>
      <c r="B189" s="4" t="s">
        <v>381</v>
      </c>
      <c r="C189" t="str">
        <f>IFERROR("https://kunshujo.dl.itc.u-tokyo.ac.jp/data/curation/"&amp;VLOOKUP(B189, [1]member!$A:$B, 1, FALSE)&amp;".json", "")</f>
        <v>https://kunshujo.dl.itc.u-tokyo.ac.jp/data/curation/16-A00-6010-1-186.json</v>
      </c>
      <c r="D189" s="4">
        <v>186</v>
      </c>
      <c r="E189" s="4" t="str">
        <f t="shared" si="10"/>
        <v>0186</v>
      </c>
      <c r="F189" s="4" t="str">
        <f t="shared" si="9"/>
        <v>1858</v>
      </c>
      <c r="G189" s="4" t="str">
        <f>IFERROR(VLOOKUP(B189, [2]thumbnail_list!$A:$B, 2, FALSE), "")</f>
        <v>https://iiif.dl.itc.u-tokyo.ac.jp/iiif/kunshujou/A00_6010/001/001_0033.tif/2017,2377,1392,1927/,300/0/default.jpg</v>
      </c>
      <c r="H189" s="4" t="s">
        <v>9</v>
      </c>
      <c r="I189" s="4" t="str">
        <f>VLOOKUP(H189, 地名!A:B, 2, FALSE)</f>
        <v>http://ja.dbpedia.org/resource/尾張国</v>
      </c>
      <c r="K189" s="4" t="str">
        <f>IFERROR(VLOOKUP(J189, 地名!A:B, 2, FALSE), "")</f>
        <v/>
      </c>
      <c r="L189" s="3" t="s">
        <v>2</v>
      </c>
      <c r="M189" s="4"/>
      <c r="N189" s="3" t="s">
        <v>3</v>
      </c>
      <c r="O189" s="4"/>
      <c r="P189" s="4" t="str">
        <f>IFERROR(VLOOKUP(N189, 形態!A:B, 2, FALSE), "")</f>
        <v>引札</v>
      </c>
      <c r="Q189" s="4" t="str">
        <f>IFERROR(VLOOKUP(O189, 形態!A:B, 2, FALSE), "")</f>
        <v/>
      </c>
      <c r="R189" s="4" t="str">
        <f t="shared" si="11"/>
        <v>引札</v>
      </c>
      <c r="S189" s="3">
        <v>7</v>
      </c>
      <c r="T189" s="4" t="str">
        <f>IFERROR(VLOOKUP(S189, 内容!A:B, 2, FALSE), "")</f>
        <v>諸営業</v>
      </c>
      <c r="U189" s="3">
        <v>18580099099</v>
      </c>
      <c r="V189" t="s">
        <v>382</v>
      </c>
      <c r="W189" s="10" t="s">
        <v>5469</v>
      </c>
      <c r="X189" s="4" t="s">
        <v>7807</v>
      </c>
      <c r="Y189" s="4" t="s">
        <v>9</v>
      </c>
      <c r="Z189" s="17" t="s">
        <v>7894</v>
      </c>
      <c r="AA189" s="4">
        <v>16</v>
      </c>
      <c r="AB189">
        <v>1</v>
      </c>
    </row>
    <row r="190" spans="1:28" ht="19.5" customHeight="1">
      <c r="A190" t="str">
        <f t="shared" si="8"/>
        <v>https://kunshujo.dl.itc.u-tokyo.ac.jp/data/data.json#187</v>
      </c>
      <c r="B190" s="4" t="s">
        <v>383</v>
      </c>
      <c r="C190" t="str">
        <f>IFERROR("https://kunshujo.dl.itc.u-tokyo.ac.jp/data/curation/"&amp;VLOOKUP(B190, [1]member!$A:$B, 1, FALSE)&amp;".json", "")</f>
        <v>https://kunshujo.dl.itc.u-tokyo.ac.jp/data/curation/16-A00-6010-1-187.json</v>
      </c>
      <c r="D190" s="4">
        <v>187</v>
      </c>
      <c r="E190" s="4" t="str">
        <f t="shared" si="10"/>
        <v>0187</v>
      </c>
      <c r="F190" s="4" t="str">
        <f t="shared" si="9"/>
        <v>1858</v>
      </c>
      <c r="G190" s="4" t="str">
        <f>IFERROR(VLOOKUP(B190, [2]thumbnail_list!$A:$B, 2, FALSE), "")</f>
        <v>https://iiif.dl.itc.u-tokyo.ac.jp/iiif/kunshujou/A00_6010/001/001_0033.tif/891,2419,1103,1896/,300/0/default.jpg</v>
      </c>
      <c r="H190" s="4" t="s">
        <v>9</v>
      </c>
      <c r="I190" s="4" t="str">
        <f>VLOOKUP(H190, 地名!A:B, 2, FALSE)</f>
        <v>http://ja.dbpedia.org/resource/尾張国</v>
      </c>
      <c r="K190" s="4" t="str">
        <f>IFERROR(VLOOKUP(J190, 地名!A:B, 2, FALSE), "")</f>
        <v/>
      </c>
      <c r="L190" s="3" t="s">
        <v>2</v>
      </c>
      <c r="M190" s="4"/>
      <c r="N190" s="3" t="s">
        <v>3</v>
      </c>
      <c r="O190" s="4"/>
      <c r="P190" s="4" t="str">
        <f>IFERROR(VLOOKUP(N190, 形態!A:B, 2, FALSE), "")</f>
        <v>引札</v>
      </c>
      <c r="Q190" s="4" t="str">
        <f>IFERROR(VLOOKUP(O190, 形態!A:B, 2, FALSE), "")</f>
        <v/>
      </c>
      <c r="R190" s="4" t="str">
        <f t="shared" si="11"/>
        <v>引札</v>
      </c>
      <c r="S190" s="3">
        <v>7</v>
      </c>
      <c r="T190" s="4" t="str">
        <f>IFERROR(VLOOKUP(S190, 内容!A:B, 2, FALSE), "")</f>
        <v>諸営業</v>
      </c>
      <c r="U190" s="3">
        <v>18580099099</v>
      </c>
      <c r="V190" t="s">
        <v>384</v>
      </c>
      <c r="W190" s="10" t="s">
        <v>5470</v>
      </c>
      <c r="X190" s="4" t="s">
        <v>7807</v>
      </c>
      <c r="Y190" s="4" t="s">
        <v>9</v>
      </c>
      <c r="Z190" s="17" t="s">
        <v>7894</v>
      </c>
      <c r="AA190" s="4">
        <v>16</v>
      </c>
      <c r="AB190">
        <v>1</v>
      </c>
    </row>
    <row r="191" spans="1:28" ht="19.5" customHeight="1">
      <c r="A191" t="str">
        <f t="shared" si="8"/>
        <v>https://kunshujo.dl.itc.u-tokyo.ac.jp/data/data.json#188</v>
      </c>
      <c r="B191" s="4" t="s">
        <v>385</v>
      </c>
      <c r="C191" t="str">
        <f>IFERROR("https://kunshujo.dl.itc.u-tokyo.ac.jp/data/curation/"&amp;VLOOKUP(B191, [1]member!$A:$B, 1, FALSE)&amp;".json", "")</f>
        <v>https://kunshujo.dl.itc.u-tokyo.ac.jp/data/curation/16-A00-6010-1-188.json</v>
      </c>
      <c r="D191" s="4">
        <v>188</v>
      </c>
      <c r="E191" s="4" t="str">
        <f t="shared" si="10"/>
        <v>0188</v>
      </c>
      <c r="F191" s="4" t="str">
        <f t="shared" si="9"/>
        <v>1856</v>
      </c>
      <c r="G191" s="4" t="str">
        <f>IFERROR(VLOOKUP(B191, [2]thumbnail_list!$A:$B, 2, FALSE), "")</f>
        <v>https://iiif.dl.itc.u-tokyo.ac.jp/iiif/kunshujou/A00_6010/001/001_0034.tif/926,597,4895,3466/,300/0/default.jpg</v>
      </c>
      <c r="H191" s="4" t="s">
        <v>9</v>
      </c>
      <c r="I191" s="4" t="str">
        <f>VLOOKUP(H191, 地名!A:B, 2, FALSE)</f>
        <v>http://ja.dbpedia.org/resource/尾張国</v>
      </c>
      <c r="K191" s="4" t="str">
        <f>IFERROR(VLOOKUP(J191, 地名!A:B, 2, FALSE), "")</f>
        <v/>
      </c>
      <c r="L191" s="3" t="s">
        <v>2</v>
      </c>
      <c r="M191" s="4"/>
      <c r="N191" s="3" t="s">
        <v>3</v>
      </c>
      <c r="O191" s="4"/>
      <c r="P191" s="4" t="str">
        <f>IFERROR(VLOOKUP(N191, 形態!A:B, 2, FALSE), "")</f>
        <v>引札</v>
      </c>
      <c r="Q191" s="4" t="str">
        <f>IFERROR(VLOOKUP(O191, 形態!A:B, 2, FALSE), "")</f>
        <v/>
      </c>
      <c r="R191" s="4" t="str">
        <f t="shared" si="11"/>
        <v>引札</v>
      </c>
      <c r="S191" s="3">
        <v>10</v>
      </c>
      <c r="T191" s="4" t="str">
        <f>IFERROR(VLOOKUP(S191, 内容!A:B, 2, FALSE), "")</f>
        <v>文芸・芸能・スポーツ・教育・出版・教化</v>
      </c>
      <c r="U191" s="3">
        <v>18560003010</v>
      </c>
      <c r="V191" t="s">
        <v>386</v>
      </c>
      <c r="W191" s="10" t="s">
        <v>5471</v>
      </c>
      <c r="X191" s="4" t="s">
        <v>7807</v>
      </c>
      <c r="Y191" s="4" t="s">
        <v>9</v>
      </c>
      <c r="Z191" s="17" t="s">
        <v>7913</v>
      </c>
      <c r="AA191" s="4">
        <v>16</v>
      </c>
      <c r="AB191">
        <v>1</v>
      </c>
    </row>
    <row r="192" spans="1:28" ht="19.5" customHeight="1">
      <c r="A192" t="str">
        <f t="shared" si="8"/>
        <v>https://kunshujo.dl.itc.u-tokyo.ac.jp/data/data.json#189</v>
      </c>
      <c r="B192" s="4" t="s">
        <v>387</v>
      </c>
      <c r="C192" t="str">
        <f>IFERROR("https://kunshujo.dl.itc.u-tokyo.ac.jp/data/curation/"&amp;VLOOKUP(B192, [1]member!$A:$B, 1, FALSE)&amp;".json", "")</f>
        <v>https://kunshujo.dl.itc.u-tokyo.ac.jp/data/curation/16-A00-6010-1-189.json</v>
      </c>
      <c r="D192" s="4">
        <v>189</v>
      </c>
      <c r="E192" s="4" t="str">
        <f t="shared" si="10"/>
        <v>0189</v>
      </c>
      <c r="F192" s="4" t="str">
        <f t="shared" si="9"/>
        <v>1858</v>
      </c>
      <c r="G192" s="4" t="str">
        <f>IFERROR(VLOOKUP(B192, [2]thumbnail_list!$A:$B, 2, FALSE), "")</f>
        <v>https://iiif.dl.itc.u-tokyo.ac.jp/iiif/kunshujou/A00_6010/001/001_0035.tif/3080,467,2697,3837/,300/0/default.jpg</v>
      </c>
      <c r="H192" s="4" t="s">
        <v>6</v>
      </c>
      <c r="I192" s="4" t="str">
        <f>VLOOKUP(H192, 地名!A:B, 2, FALSE)</f>
        <v>http://ja.dbpedia.org/resource/江戸</v>
      </c>
      <c r="K192" s="4" t="str">
        <f>IFERROR(VLOOKUP(J192, 地名!A:B, 2, FALSE), "")</f>
        <v/>
      </c>
      <c r="L192" s="3" t="s">
        <v>2</v>
      </c>
      <c r="M192" s="4"/>
      <c r="N192" s="3" t="s">
        <v>3</v>
      </c>
      <c r="O192" s="4"/>
      <c r="P192" s="4" t="str">
        <f>IFERROR(VLOOKUP(N192, 形態!A:B, 2, FALSE), "")</f>
        <v>引札</v>
      </c>
      <c r="Q192" s="4" t="str">
        <f>IFERROR(VLOOKUP(O192, 形態!A:B, 2, FALSE), "")</f>
        <v/>
      </c>
      <c r="R192" s="4" t="str">
        <f t="shared" si="11"/>
        <v>引札</v>
      </c>
      <c r="S192" s="3">
        <v>7</v>
      </c>
      <c r="T192" s="4" t="str">
        <f>IFERROR(VLOOKUP(S192, 内容!A:B, 2, FALSE), "")</f>
        <v>諸営業</v>
      </c>
      <c r="U192" s="3">
        <v>18580099099</v>
      </c>
      <c r="V192" t="s">
        <v>388</v>
      </c>
      <c r="W192" s="10" t="s">
        <v>5472</v>
      </c>
      <c r="X192" s="4" t="s">
        <v>7807</v>
      </c>
      <c r="Y192" s="4" t="s">
        <v>6</v>
      </c>
      <c r="Z192" s="17" t="s">
        <v>7894</v>
      </c>
      <c r="AA192" s="4">
        <v>16</v>
      </c>
      <c r="AB192">
        <v>1</v>
      </c>
    </row>
    <row r="193" spans="1:28" ht="19.5" customHeight="1">
      <c r="A193" t="str">
        <f t="shared" si="8"/>
        <v>https://kunshujo.dl.itc.u-tokyo.ac.jp/data/data.json#190</v>
      </c>
      <c r="B193" s="4" t="s">
        <v>389</v>
      </c>
      <c r="C193" t="str">
        <f>IFERROR("https://kunshujo.dl.itc.u-tokyo.ac.jp/data/curation/"&amp;VLOOKUP(B193, [1]member!$A:$B, 1, FALSE)&amp;".json", "")</f>
        <v>https://kunshujo.dl.itc.u-tokyo.ac.jp/data/curation/16-A00-6010-1-190.json</v>
      </c>
      <c r="D193" s="4">
        <v>190</v>
      </c>
      <c r="E193" s="4" t="str">
        <f t="shared" si="10"/>
        <v>0190</v>
      </c>
      <c r="F193" s="4" t="str">
        <f t="shared" si="9"/>
        <v>1828</v>
      </c>
      <c r="G193" s="4" t="str">
        <f>IFERROR(VLOOKUP(B193, [2]thumbnail_list!$A:$B, 2, FALSE), "")</f>
        <v>https://iiif.dl.itc.u-tokyo.ac.jp/iiif/kunshujou/A00_6010/001/001_0035.tif/986,441,1997,3132/,300/0/default.jpg</v>
      </c>
      <c r="H193" s="4" t="s">
        <v>64</v>
      </c>
      <c r="I193" s="4" t="str">
        <f>VLOOKUP(H193, 地名!A:B, 2, FALSE)</f>
        <v/>
      </c>
      <c r="K193" s="4" t="str">
        <f>IFERROR(VLOOKUP(J193, 地名!A:B, 2, FALSE), "")</f>
        <v/>
      </c>
      <c r="L193" s="3" t="s">
        <v>2</v>
      </c>
      <c r="M193" s="4"/>
      <c r="N193" s="3"/>
      <c r="O193" s="4"/>
      <c r="P193" s="4" t="str">
        <f>IFERROR(VLOOKUP(N193, 形態!A:B, 2, FALSE), "")</f>
        <v/>
      </c>
      <c r="Q193" s="4" t="str">
        <f>IFERROR(VLOOKUP(O193, 形態!A:B, 2, FALSE), "")</f>
        <v/>
      </c>
      <c r="R193" s="4" t="str">
        <f t="shared" si="11"/>
        <v/>
      </c>
      <c r="S193" s="3">
        <v>10</v>
      </c>
      <c r="T193" s="4" t="str">
        <f>IFERROR(VLOOKUP(S193, 内容!A:B, 2, FALSE), "")</f>
        <v>文芸・芸能・スポーツ・教育・出版・教化</v>
      </c>
      <c r="U193" s="3">
        <v>18280001099</v>
      </c>
      <c r="V193" t="s">
        <v>390</v>
      </c>
      <c r="W193" s="10" t="s">
        <v>5473</v>
      </c>
      <c r="X193" s="4" t="s">
        <v>7807</v>
      </c>
      <c r="Y193" s="4" t="s">
        <v>64</v>
      </c>
      <c r="Z193" s="17" t="s">
        <v>7914</v>
      </c>
      <c r="AA193" s="4">
        <v>16</v>
      </c>
      <c r="AB193">
        <v>1</v>
      </c>
    </row>
    <row r="194" spans="1:28" ht="19.5" customHeight="1">
      <c r="A194" t="str">
        <f t="shared" si="8"/>
        <v>https://kunshujo.dl.itc.u-tokyo.ac.jp/data/data.json#191</v>
      </c>
      <c r="B194" s="4" t="s">
        <v>391</v>
      </c>
      <c r="C194" t="str">
        <f>IFERROR("https://kunshujo.dl.itc.u-tokyo.ac.jp/data/curation/"&amp;VLOOKUP(B194, [1]member!$A:$B, 1, FALSE)&amp;".json", "")</f>
        <v>https://kunshujo.dl.itc.u-tokyo.ac.jp/data/curation/16-A00-6010-1-191.json</v>
      </c>
      <c r="D194" s="4">
        <v>191</v>
      </c>
      <c r="E194" s="4" t="str">
        <f t="shared" si="10"/>
        <v>0191</v>
      </c>
      <c r="F194" s="4" t="str">
        <f t="shared" si="9"/>
        <v>1858</v>
      </c>
      <c r="G194" s="4" t="str">
        <f>IFERROR(VLOOKUP(B194, [2]thumbnail_list!$A:$B, 2, FALSE), "")</f>
        <v>https://iiif.dl.itc.u-tokyo.ac.jp/iiif/kunshujou/A00_6010/001/001_0035.tif/1607,3518,1450,770/,300/0/default.jpg</v>
      </c>
      <c r="H194" s="4" t="s">
        <v>64</v>
      </c>
      <c r="I194" s="4" t="str">
        <f>VLOOKUP(H194, 地名!A:B, 2, FALSE)</f>
        <v/>
      </c>
      <c r="K194" s="4" t="str">
        <f>IFERROR(VLOOKUP(J194, 地名!A:B, 2, FALSE), "")</f>
        <v/>
      </c>
      <c r="L194" s="3"/>
      <c r="M194" s="4"/>
      <c r="N194" s="3"/>
      <c r="O194" s="4"/>
      <c r="P194" s="4" t="str">
        <f>IFERROR(VLOOKUP(N194, 形態!A:B, 2, FALSE), "")</f>
        <v/>
      </c>
      <c r="Q194" s="4" t="str">
        <f>IFERROR(VLOOKUP(O194, 形態!A:B, 2, FALSE), "")</f>
        <v/>
      </c>
      <c r="R194" s="4" t="str">
        <f t="shared" si="11"/>
        <v/>
      </c>
      <c r="S194" s="3">
        <v>10</v>
      </c>
      <c r="T194" s="4" t="str">
        <f>IFERROR(VLOOKUP(S194, 内容!A:B, 2, FALSE), "")</f>
        <v>文芸・芸能・スポーツ・教育・出版・教化</v>
      </c>
      <c r="U194" s="3">
        <v>18580099099</v>
      </c>
      <c r="V194" t="s">
        <v>392</v>
      </c>
      <c r="W194" s="10"/>
      <c r="X194" s="4" t="s">
        <v>7811</v>
      </c>
      <c r="Y194" s="4" t="s">
        <v>64</v>
      </c>
      <c r="Z194" s="17" t="s">
        <v>7894</v>
      </c>
      <c r="AA194" s="4">
        <v>16</v>
      </c>
      <c r="AB194">
        <v>1</v>
      </c>
    </row>
    <row r="195" spans="1:28" ht="19.5" customHeight="1">
      <c r="A195" t="str">
        <f t="shared" si="8"/>
        <v>https://kunshujo.dl.itc.u-tokyo.ac.jp/data/data.json#192</v>
      </c>
      <c r="B195" s="4" t="s">
        <v>393</v>
      </c>
      <c r="C195" t="str">
        <f>IFERROR("https://kunshujo.dl.itc.u-tokyo.ac.jp/data/curation/"&amp;VLOOKUP(B195, [1]member!$A:$B, 1, FALSE)&amp;".json", "")</f>
        <v>https://kunshujo.dl.itc.u-tokyo.ac.jp/data/curation/16-A00-6010-1-192.json</v>
      </c>
      <c r="D195" s="4">
        <v>192</v>
      </c>
      <c r="E195" s="4" t="str">
        <f t="shared" si="10"/>
        <v>0192</v>
      </c>
      <c r="F195" s="4" t="str">
        <f t="shared" si="9"/>
        <v>1858</v>
      </c>
      <c r="G195" s="4" t="str">
        <f>IFERROR(VLOOKUP(B195, [2]thumbnail_list!$A:$B, 2, FALSE), "")</f>
        <v>https://iiif.dl.itc.u-tokyo.ac.jp/iiif/kunshujou/A00_6010/001/001_0035.tif/954,3524,553,682/,300/0/default.jpg</v>
      </c>
      <c r="H195" s="4" t="s">
        <v>9</v>
      </c>
      <c r="I195" s="4" t="str">
        <f>VLOOKUP(H195, 地名!A:B, 2, FALSE)</f>
        <v>http://ja.dbpedia.org/resource/尾張国</v>
      </c>
      <c r="K195" s="4" t="str">
        <f>IFERROR(VLOOKUP(J195, 地名!A:B, 2, FALSE), "")</f>
        <v/>
      </c>
      <c r="L195" s="3" t="s">
        <v>2</v>
      </c>
      <c r="M195" s="4"/>
      <c r="N195" s="3" t="s">
        <v>3</v>
      </c>
      <c r="O195" s="4"/>
      <c r="P195" s="4" t="str">
        <f>IFERROR(VLOOKUP(N195, 形態!A:B, 2, FALSE), "")</f>
        <v>引札</v>
      </c>
      <c r="Q195" s="4" t="str">
        <f>IFERROR(VLOOKUP(O195, 形態!A:B, 2, FALSE), "")</f>
        <v/>
      </c>
      <c r="R195" s="4" t="str">
        <f t="shared" si="11"/>
        <v>引札</v>
      </c>
      <c r="S195" s="3">
        <v>7</v>
      </c>
      <c r="T195" s="4" t="str">
        <f>IFERROR(VLOOKUP(S195, 内容!A:B, 2, FALSE), "")</f>
        <v>諸営業</v>
      </c>
      <c r="U195" s="3">
        <v>18580099099</v>
      </c>
      <c r="V195" t="s">
        <v>394</v>
      </c>
      <c r="W195" s="10" t="s">
        <v>5474</v>
      </c>
      <c r="X195" s="4" t="s">
        <v>7807</v>
      </c>
      <c r="Y195" s="4" t="s">
        <v>9</v>
      </c>
      <c r="Z195" s="17" t="s">
        <v>7894</v>
      </c>
      <c r="AA195" s="4">
        <v>16</v>
      </c>
      <c r="AB195">
        <v>1</v>
      </c>
    </row>
    <row r="196" spans="1:28" ht="19.5" customHeight="1">
      <c r="A196" t="str">
        <f t="shared" ref="A196:A259" si="12">"https://kunshujo.dl.itc.u-tokyo.ac.jp/data/data.json#"&amp;D196</f>
        <v>https://kunshujo.dl.itc.u-tokyo.ac.jp/data/data.json#193</v>
      </c>
      <c r="B196" s="4" t="s">
        <v>396</v>
      </c>
      <c r="C196" t="str">
        <f>IFERROR("https://kunshujo.dl.itc.u-tokyo.ac.jp/data/curation/"&amp;VLOOKUP(B196, [1]member!$A:$B, 1, FALSE)&amp;".json", "")</f>
        <v>https://kunshujo.dl.itc.u-tokyo.ac.jp/data/curation/16-A00-6010-1-193.json</v>
      </c>
      <c r="D196" s="4">
        <v>193</v>
      </c>
      <c r="E196" s="4" t="str">
        <f t="shared" si="10"/>
        <v>0193</v>
      </c>
      <c r="F196" s="4" t="str">
        <f t="shared" ref="F196:F259" si="13">LEFT(U196, 4)</f>
        <v>1854</v>
      </c>
      <c r="G196" s="4" t="str">
        <f>IFERROR(VLOOKUP(B196, [2]thumbnail_list!$A:$B, 2, FALSE), "")</f>
        <v>https://iiif.dl.itc.u-tokyo.ac.jp/iiif/kunshujou/A00_6010/001/001_0036.tif/2381,425,3423,2404/,300/0/default.jpg</v>
      </c>
      <c r="H196" s="4" t="s">
        <v>395</v>
      </c>
      <c r="I196" s="4" t="str">
        <f>VLOOKUP(H196, 地名!A:B, 2, FALSE)</f>
        <v>http://ja.dbpedia.org/resource/横浜</v>
      </c>
      <c r="K196" s="4" t="str">
        <f>IFERROR(VLOOKUP(J196, 地名!A:B, 2, FALSE), "")</f>
        <v/>
      </c>
      <c r="L196" s="3" t="s">
        <v>2</v>
      </c>
      <c r="M196" s="4"/>
      <c r="N196" s="3"/>
      <c r="O196" s="4"/>
      <c r="P196" s="4" t="str">
        <f>IFERROR(VLOOKUP(N196, 形態!A:B, 2, FALSE), "")</f>
        <v/>
      </c>
      <c r="Q196" s="4" t="str">
        <f>IFERROR(VLOOKUP(O196, 形態!A:B, 2, FALSE), "")</f>
        <v/>
      </c>
      <c r="R196" s="4" t="str">
        <f t="shared" si="11"/>
        <v/>
      </c>
      <c r="S196" s="3">
        <v>6</v>
      </c>
      <c r="T196" s="4" t="str">
        <f>IFERROR(VLOOKUP(S196, 内容!A:B, 2, FALSE), "")</f>
        <v>政治社会変動</v>
      </c>
      <c r="U196" s="3">
        <v>18540002099</v>
      </c>
      <c r="V196" t="s">
        <v>397</v>
      </c>
      <c r="W196" s="10" t="s">
        <v>5475</v>
      </c>
      <c r="X196" s="4" t="s">
        <v>7807</v>
      </c>
      <c r="Y196" s="4" t="s">
        <v>395</v>
      </c>
      <c r="Z196" s="17" t="s">
        <v>7915</v>
      </c>
      <c r="AA196" s="4">
        <v>16</v>
      </c>
      <c r="AB196">
        <v>1</v>
      </c>
    </row>
    <row r="197" spans="1:28" ht="19.5" customHeight="1">
      <c r="A197" t="str">
        <f t="shared" si="12"/>
        <v>https://kunshujo.dl.itc.u-tokyo.ac.jp/data/data.json#194</v>
      </c>
      <c r="B197" s="4" t="s">
        <v>398</v>
      </c>
      <c r="C197" t="str">
        <f>IFERROR("https://kunshujo.dl.itc.u-tokyo.ac.jp/data/curation/"&amp;VLOOKUP(B197, [1]member!$A:$B, 1, FALSE)&amp;".json", "")</f>
        <v>https://kunshujo.dl.itc.u-tokyo.ac.jp/data/curation/16-A00-6010-1-194.json</v>
      </c>
      <c r="D197" s="4">
        <v>194</v>
      </c>
      <c r="E197" s="4" t="str">
        <f t="shared" ref="E197:E260" si="14">TEXT(D197, "0000")</f>
        <v>0194</v>
      </c>
      <c r="F197" s="4" t="str">
        <f t="shared" si="13"/>
        <v>1858</v>
      </c>
      <c r="G197" s="4" t="str">
        <f>IFERROR(VLOOKUP(B197, [2]thumbnail_list!$A:$B, 2, FALSE), "")</f>
        <v>https://iiif.dl.itc.u-tokyo.ac.jp/iiif/kunshujou/A00_6010/001/001_0036.tif/912,425,1429,3863/,300/0/default.jpg</v>
      </c>
      <c r="H197" s="4" t="s">
        <v>9</v>
      </c>
      <c r="I197" s="4" t="str">
        <f>VLOOKUP(H197, 地名!A:B, 2, FALSE)</f>
        <v>http://ja.dbpedia.org/resource/尾張国</v>
      </c>
      <c r="K197" s="4" t="str">
        <f>IFERROR(VLOOKUP(J197, 地名!A:B, 2, FALSE), "")</f>
        <v/>
      </c>
      <c r="L197" s="3" t="s">
        <v>2</v>
      </c>
      <c r="M197" s="4"/>
      <c r="N197" s="3" t="s">
        <v>3</v>
      </c>
      <c r="O197" s="4"/>
      <c r="P197" s="4" t="str">
        <f>IFERROR(VLOOKUP(N197, 形態!A:B, 2, FALSE), "")</f>
        <v>引札</v>
      </c>
      <c r="Q197" s="4" t="str">
        <f>IFERROR(VLOOKUP(O197, 形態!A:B, 2, FALSE), "")</f>
        <v/>
      </c>
      <c r="R197" s="4" t="str">
        <f t="shared" ref="R197:R260" si="15">IF(Q197&lt;&gt;"", P197&amp;"・"&amp;Q197, P197)</f>
        <v>引札</v>
      </c>
      <c r="S197" s="3">
        <v>7</v>
      </c>
      <c r="T197" s="4" t="str">
        <f>IFERROR(VLOOKUP(S197, 内容!A:B, 2, FALSE), "")</f>
        <v>諸営業</v>
      </c>
      <c r="U197" s="3">
        <v>18580099099</v>
      </c>
      <c r="V197" t="s">
        <v>399</v>
      </c>
      <c r="W197" s="10" t="s">
        <v>5476</v>
      </c>
      <c r="X197" s="4" t="s">
        <v>7807</v>
      </c>
      <c r="Y197" s="4" t="s">
        <v>9</v>
      </c>
      <c r="Z197" s="17" t="s">
        <v>7894</v>
      </c>
      <c r="AA197" s="4">
        <v>16</v>
      </c>
      <c r="AB197">
        <v>1</v>
      </c>
    </row>
    <row r="198" spans="1:28" ht="19.5" customHeight="1">
      <c r="A198" t="str">
        <f t="shared" si="12"/>
        <v>https://kunshujo.dl.itc.u-tokyo.ac.jp/data/data.json#195</v>
      </c>
      <c r="B198" s="4" t="s">
        <v>400</v>
      </c>
      <c r="C198" t="str">
        <f>IFERROR("https://kunshujo.dl.itc.u-tokyo.ac.jp/data/curation/"&amp;VLOOKUP(B198, [1]member!$A:$B, 1, FALSE)&amp;".json", "")</f>
        <v>https://kunshujo.dl.itc.u-tokyo.ac.jp/data/curation/16-A00-6010-1-195.json</v>
      </c>
      <c r="D198" s="4">
        <v>195</v>
      </c>
      <c r="E198" s="4" t="str">
        <f t="shared" si="14"/>
        <v>0195</v>
      </c>
      <c r="F198" s="4" t="str">
        <f t="shared" si="13"/>
        <v>1858</v>
      </c>
      <c r="G198" s="4" t="str">
        <f>IFERROR(VLOOKUP(B198, [2]thumbnail_list!$A:$B, 2, FALSE), "")</f>
        <v>https://iiif.dl.itc.u-tokyo.ac.jp/iiif/kunshujou/A00_6010/001/001_0036.tif/3377,2834,2422,1420/,300/0/default.jpg</v>
      </c>
      <c r="H198" s="4" t="s">
        <v>6</v>
      </c>
      <c r="I198" s="4" t="str">
        <f>VLOOKUP(H198, 地名!A:B, 2, FALSE)</f>
        <v>http://ja.dbpedia.org/resource/江戸</v>
      </c>
      <c r="K198" s="4" t="str">
        <f>IFERROR(VLOOKUP(J198, 地名!A:B, 2, FALSE), "")</f>
        <v/>
      </c>
      <c r="L198" s="3" t="s">
        <v>2</v>
      </c>
      <c r="M198" s="4"/>
      <c r="N198" s="3" t="s">
        <v>3</v>
      </c>
      <c r="O198" s="4"/>
      <c r="P198" s="4" t="str">
        <f>IFERROR(VLOOKUP(N198, 形態!A:B, 2, FALSE), "")</f>
        <v>引札</v>
      </c>
      <c r="Q198" s="4" t="str">
        <f>IFERROR(VLOOKUP(O198, 形態!A:B, 2, FALSE), "")</f>
        <v/>
      </c>
      <c r="R198" s="4" t="str">
        <f t="shared" si="15"/>
        <v>引札</v>
      </c>
      <c r="S198" s="3">
        <v>7</v>
      </c>
      <c r="T198" s="4" t="str">
        <f>IFERROR(VLOOKUP(S198, 内容!A:B, 2, FALSE), "")</f>
        <v>諸営業</v>
      </c>
      <c r="U198" s="3">
        <v>18580099099</v>
      </c>
      <c r="V198" t="s">
        <v>401</v>
      </c>
      <c r="W198" s="10" t="s">
        <v>5477</v>
      </c>
      <c r="X198" s="4" t="s">
        <v>7810</v>
      </c>
      <c r="Y198" s="4" t="s">
        <v>6</v>
      </c>
      <c r="Z198" s="17" t="s">
        <v>7894</v>
      </c>
      <c r="AA198" s="4">
        <v>16</v>
      </c>
      <c r="AB198">
        <v>1</v>
      </c>
    </row>
    <row r="199" spans="1:28" ht="19.5" customHeight="1">
      <c r="A199" t="str">
        <f t="shared" si="12"/>
        <v>https://kunshujo.dl.itc.u-tokyo.ac.jp/data/data.json#196</v>
      </c>
      <c r="B199" s="4" t="s">
        <v>402</v>
      </c>
      <c r="C199" t="str">
        <f>IFERROR("https://kunshujo.dl.itc.u-tokyo.ac.jp/data/curation/"&amp;VLOOKUP(B199, [1]member!$A:$B, 1, FALSE)&amp;".json", "")</f>
        <v>https://kunshujo.dl.itc.u-tokyo.ac.jp/data/curation/16-A00-6010-1-196.json</v>
      </c>
      <c r="D199" s="4">
        <v>196</v>
      </c>
      <c r="E199" s="4" t="str">
        <f t="shared" si="14"/>
        <v>0196</v>
      </c>
      <c r="F199" s="4" t="str">
        <f t="shared" si="13"/>
        <v>1858</v>
      </c>
      <c r="G199" s="4" t="str">
        <f>IFERROR(VLOOKUP(B199, [2]thumbnail_list!$A:$B, 2, FALSE), "")</f>
        <v>https://iiif.dl.itc.u-tokyo.ac.jp/iiif/kunshujou/A00_6010/001/001_0036.tif/2375,2834,997,1459/,300/0/default.jpg</v>
      </c>
      <c r="H199" s="4" t="s">
        <v>151</v>
      </c>
      <c r="I199" s="4" t="str">
        <f>VLOOKUP(H199, 地名!A:B, 2, FALSE)</f>
        <v>http://ja.dbpedia.org/resource/京都</v>
      </c>
      <c r="K199" s="4" t="str">
        <f>IFERROR(VLOOKUP(J199, 地名!A:B, 2, FALSE), "")</f>
        <v/>
      </c>
      <c r="L199" s="3" t="s">
        <v>2</v>
      </c>
      <c r="M199" s="4"/>
      <c r="N199" s="3" t="s">
        <v>3</v>
      </c>
      <c r="O199" s="4"/>
      <c r="P199" s="4" t="str">
        <f>IFERROR(VLOOKUP(N199, 形態!A:B, 2, FALSE), "")</f>
        <v>引札</v>
      </c>
      <c r="Q199" s="4" t="str">
        <f>IFERROR(VLOOKUP(O199, 形態!A:B, 2, FALSE), "")</f>
        <v/>
      </c>
      <c r="R199" s="4" t="str">
        <f t="shared" si="15"/>
        <v>引札</v>
      </c>
      <c r="S199" s="3">
        <v>7</v>
      </c>
      <c r="T199" s="4" t="str">
        <f>IFERROR(VLOOKUP(S199, 内容!A:B, 2, FALSE), "")</f>
        <v>諸営業</v>
      </c>
      <c r="U199" s="3">
        <v>18580099099</v>
      </c>
      <c r="V199" t="s">
        <v>403</v>
      </c>
      <c r="W199" s="10" t="s">
        <v>5478</v>
      </c>
      <c r="X199" s="4" t="s">
        <v>7807</v>
      </c>
      <c r="Y199" s="4" t="s">
        <v>151</v>
      </c>
      <c r="Z199" s="17" t="s">
        <v>7894</v>
      </c>
      <c r="AA199" s="4">
        <v>16</v>
      </c>
      <c r="AB199">
        <v>1</v>
      </c>
    </row>
    <row r="200" spans="1:28" ht="19.5" customHeight="1">
      <c r="A200" t="str">
        <f t="shared" si="12"/>
        <v>https://kunshujo.dl.itc.u-tokyo.ac.jp/data/data.json#197</v>
      </c>
      <c r="B200" s="4" t="s">
        <v>405</v>
      </c>
      <c r="C200" t="str">
        <f>IFERROR("https://kunshujo.dl.itc.u-tokyo.ac.jp/data/curation/"&amp;VLOOKUP(B200, [1]member!$A:$B, 1, FALSE)&amp;".json", "")</f>
        <v>https://kunshujo.dl.itc.u-tokyo.ac.jp/data/curation/16-A00-6010-1-197.json</v>
      </c>
      <c r="D200" s="4">
        <v>197</v>
      </c>
      <c r="E200" s="4" t="str">
        <f t="shared" si="14"/>
        <v>0197</v>
      </c>
      <c r="F200" s="4" t="str">
        <f t="shared" si="13"/>
        <v>1853</v>
      </c>
      <c r="G200" s="4" t="str">
        <f>IFERROR(VLOOKUP(B200, [2]thumbnail_list!$A:$B, 2, FALSE), "")</f>
        <v>https://iiif.dl.itc.u-tokyo.ac.jp/iiif/kunshujou/A00_6010/001/001_0037.tif/874,442,5001,3834/,300/0/default.jpg</v>
      </c>
      <c r="H200" s="4" t="s">
        <v>404</v>
      </c>
      <c r="I200" s="4" t="str">
        <f>VLOOKUP(H200, 地名!A:B, 2, FALSE)</f>
        <v>http://ja.dbpedia.org/resource/相模国</v>
      </c>
      <c r="K200" s="4" t="str">
        <f>IFERROR(VLOOKUP(J200, 地名!A:B, 2, FALSE), "")</f>
        <v/>
      </c>
      <c r="L200" s="3" t="s">
        <v>2</v>
      </c>
      <c r="M200" s="4"/>
      <c r="N200" s="3"/>
      <c r="O200" s="4"/>
      <c r="P200" s="4" t="str">
        <f>IFERROR(VLOOKUP(N200, 形態!A:B, 2, FALSE), "")</f>
        <v/>
      </c>
      <c r="Q200" s="4" t="str">
        <f>IFERROR(VLOOKUP(O200, 形態!A:B, 2, FALSE), "")</f>
        <v/>
      </c>
      <c r="R200" s="4" t="str">
        <f t="shared" si="15"/>
        <v/>
      </c>
      <c r="S200" s="3">
        <v>6</v>
      </c>
      <c r="T200" s="4" t="str">
        <f>IFERROR(VLOOKUP(S200, 内容!A:B, 2, FALSE), "")</f>
        <v>政治社会変動</v>
      </c>
      <c r="U200" s="3">
        <v>18530006099</v>
      </c>
      <c r="V200" t="s">
        <v>406</v>
      </c>
      <c r="W200" s="10" t="s">
        <v>5479</v>
      </c>
      <c r="X200" s="4" t="s">
        <v>7807</v>
      </c>
      <c r="Y200" s="4" t="s">
        <v>404</v>
      </c>
      <c r="Z200" s="17" t="s">
        <v>7916</v>
      </c>
      <c r="AA200" s="4">
        <v>16</v>
      </c>
      <c r="AB200">
        <v>1</v>
      </c>
    </row>
    <row r="201" spans="1:28" ht="19.5" customHeight="1">
      <c r="A201" t="str">
        <f t="shared" si="12"/>
        <v>https://kunshujo.dl.itc.u-tokyo.ac.jp/data/data.json#198</v>
      </c>
      <c r="B201" s="4" t="s">
        <v>407</v>
      </c>
      <c r="C201" t="str">
        <f>IFERROR("https://kunshujo.dl.itc.u-tokyo.ac.jp/data/curation/"&amp;VLOOKUP(B201, [1]member!$A:$B, 1, FALSE)&amp;".json", "")</f>
        <v>https://kunshujo.dl.itc.u-tokyo.ac.jp/data/curation/16-A00-6010-1-198.json</v>
      </c>
      <c r="D201" s="4">
        <v>198</v>
      </c>
      <c r="E201" s="4" t="str">
        <f t="shared" si="14"/>
        <v>0198</v>
      </c>
      <c r="F201" s="4" t="str">
        <f t="shared" si="13"/>
        <v>1858</v>
      </c>
      <c r="G201" s="4" t="str">
        <f>IFERROR(VLOOKUP(B201, [2]thumbnail_list!$A:$B, 2, FALSE), "")</f>
        <v>https://iiif.dl.itc.u-tokyo.ac.jp/iiif/kunshujou/A00_6010/001/001_0038.tif/4395,457,887,1880/,300/0/default.jpg</v>
      </c>
      <c r="H201" s="4" t="s">
        <v>64</v>
      </c>
      <c r="I201" s="4" t="str">
        <f>VLOOKUP(H201, 地名!A:B, 2, FALSE)</f>
        <v/>
      </c>
      <c r="K201" s="4" t="str">
        <f>IFERROR(VLOOKUP(J201, 地名!A:B, 2, FALSE), "")</f>
        <v/>
      </c>
      <c r="L201" s="17" t="s">
        <v>8189</v>
      </c>
      <c r="M201" s="4"/>
      <c r="N201" s="3"/>
      <c r="O201" s="4"/>
      <c r="P201" s="4" t="str">
        <f>IFERROR(VLOOKUP(N201, 形態!A:B, 2, FALSE), "")</f>
        <v/>
      </c>
      <c r="Q201" s="4" t="str">
        <f>IFERROR(VLOOKUP(O201, 形態!A:B, 2, FALSE), "")</f>
        <v/>
      </c>
      <c r="R201" s="4" t="str">
        <f t="shared" si="15"/>
        <v/>
      </c>
      <c r="S201" s="3">
        <v>10</v>
      </c>
      <c r="T201" s="4" t="str">
        <f>IFERROR(VLOOKUP(S201, 内容!A:B, 2, FALSE), "")</f>
        <v>文芸・芸能・スポーツ・教育・出版・教化</v>
      </c>
      <c r="U201" s="3">
        <v>18580099099</v>
      </c>
      <c r="V201" t="s">
        <v>408</v>
      </c>
      <c r="W201" s="10" t="s">
        <v>5480</v>
      </c>
      <c r="X201" s="4" t="s">
        <v>7807</v>
      </c>
      <c r="Y201" s="4" t="s">
        <v>64</v>
      </c>
      <c r="Z201" s="17" t="s">
        <v>7894</v>
      </c>
      <c r="AA201" s="4">
        <v>16</v>
      </c>
      <c r="AB201">
        <v>1</v>
      </c>
    </row>
    <row r="202" spans="1:28" ht="19.5" customHeight="1">
      <c r="A202" t="str">
        <f t="shared" si="12"/>
        <v>https://kunshujo.dl.itc.u-tokyo.ac.jp/data/data.json#199</v>
      </c>
      <c r="B202" s="4" t="s">
        <v>410</v>
      </c>
      <c r="C202" t="str">
        <f>IFERROR("https://kunshujo.dl.itc.u-tokyo.ac.jp/data/curation/"&amp;VLOOKUP(B202, [1]member!$A:$B, 1, FALSE)&amp;".json", "")</f>
        <v>https://kunshujo.dl.itc.u-tokyo.ac.jp/data/curation/16-A00-6010-1-199.json</v>
      </c>
      <c r="D202" s="4">
        <v>199</v>
      </c>
      <c r="E202" s="4" t="str">
        <f t="shared" si="14"/>
        <v>0199</v>
      </c>
      <c r="F202" s="4" t="str">
        <f t="shared" si="13"/>
        <v>1858</v>
      </c>
      <c r="G202" s="4" t="str">
        <f>IFERROR(VLOOKUP(B202, [2]thumbnail_list!$A:$B, 2, FALSE), "")</f>
        <v>https://iiif.dl.itc.u-tokyo.ac.jp/iiif/kunshujou/A00_6010/001/001_0038.tif/944,483,3428,2921/,300/0/default.jpg</v>
      </c>
      <c r="H202" s="4" t="s">
        <v>151</v>
      </c>
      <c r="I202" s="4" t="str">
        <f>VLOOKUP(H202, 地名!A:B, 2, FALSE)</f>
        <v>http://ja.dbpedia.org/resource/京都</v>
      </c>
      <c r="J202" t="s">
        <v>802</v>
      </c>
      <c r="K202" s="4" t="str">
        <f>IFERROR(VLOOKUP(J202, 地名!A:B, 2, FALSE), "")</f>
        <v>http://ja.dbpedia.org/resource/肥前国</v>
      </c>
      <c r="L202" s="3" t="s">
        <v>2</v>
      </c>
      <c r="M202" s="4"/>
      <c r="N202" s="3" t="s">
        <v>3</v>
      </c>
      <c r="O202" s="4"/>
      <c r="P202" s="4" t="str">
        <f>IFERROR(VLOOKUP(N202, 形態!A:B, 2, FALSE), "")</f>
        <v>引札</v>
      </c>
      <c r="Q202" s="4" t="str">
        <f>IFERROR(VLOOKUP(O202, 形態!A:B, 2, FALSE), "")</f>
        <v/>
      </c>
      <c r="R202" s="4" t="str">
        <f t="shared" si="15"/>
        <v>引札</v>
      </c>
      <c r="S202" s="3">
        <v>7</v>
      </c>
      <c r="T202" s="4" t="str">
        <f>IFERROR(VLOOKUP(S202, 内容!A:B, 2, FALSE), "")</f>
        <v>諸営業</v>
      </c>
      <c r="U202" s="3">
        <v>18580099099</v>
      </c>
      <c r="V202" t="s">
        <v>411</v>
      </c>
      <c r="W202" s="10" t="s">
        <v>5481</v>
      </c>
      <c r="X202" s="4" t="s">
        <v>7807</v>
      </c>
      <c r="Y202" s="4" t="s">
        <v>409</v>
      </c>
      <c r="Z202" s="17" t="s">
        <v>7894</v>
      </c>
      <c r="AA202" s="4">
        <v>16</v>
      </c>
      <c r="AB202">
        <v>1</v>
      </c>
    </row>
    <row r="203" spans="1:28" ht="19.5" customHeight="1">
      <c r="A203" t="str">
        <f t="shared" si="12"/>
        <v>https://kunshujo.dl.itc.u-tokyo.ac.jp/data/data.json#200</v>
      </c>
      <c r="B203" s="4" t="s">
        <v>412</v>
      </c>
      <c r="C203" t="str">
        <f>IFERROR("https://kunshujo.dl.itc.u-tokyo.ac.jp/data/curation/"&amp;VLOOKUP(B203, [1]member!$A:$B, 1, FALSE)&amp;".json", "")</f>
        <v>https://kunshujo.dl.itc.u-tokyo.ac.jp/data/curation/16-A00-6010-1-200.json</v>
      </c>
      <c r="D203" s="4">
        <v>200</v>
      </c>
      <c r="E203" s="4" t="str">
        <f t="shared" si="14"/>
        <v>0200</v>
      </c>
      <c r="F203" s="4" t="str">
        <f t="shared" si="13"/>
        <v>1858</v>
      </c>
      <c r="G203" s="4" t="str">
        <f>IFERROR(VLOOKUP(B203, [2]thumbnail_list!$A:$B, 2, FALSE), "")</f>
        <v>https://iiif.dl.itc.u-tokyo.ac.jp/iiif/kunshujou/A00_6010/001/001_0038.tif/4403,2345,896,1938/,300/0/default.jpg</v>
      </c>
      <c r="H203" s="4" t="s">
        <v>97</v>
      </c>
      <c r="I203" s="4" t="str">
        <f>VLOOKUP(H203, 地名!A:B, 2, FALSE)</f>
        <v>http://ja.dbpedia.org/resource/信濃国</v>
      </c>
      <c r="K203" s="4" t="str">
        <f>IFERROR(VLOOKUP(J203, 地名!A:B, 2, FALSE), "")</f>
        <v/>
      </c>
      <c r="L203" s="3" t="s">
        <v>2</v>
      </c>
      <c r="M203" s="4"/>
      <c r="N203" s="3" t="s">
        <v>3</v>
      </c>
      <c r="O203" s="4"/>
      <c r="P203" s="4" t="str">
        <f>IFERROR(VLOOKUP(N203, 形態!A:B, 2, FALSE), "")</f>
        <v>引札</v>
      </c>
      <c r="Q203" s="4" t="str">
        <f>IFERROR(VLOOKUP(O203, 形態!A:B, 2, FALSE), "")</f>
        <v/>
      </c>
      <c r="R203" s="4" t="str">
        <f t="shared" si="15"/>
        <v>引札</v>
      </c>
      <c r="S203" s="3">
        <v>7</v>
      </c>
      <c r="T203" s="4" t="str">
        <f>IFERROR(VLOOKUP(S203, 内容!A:B, 2, FALSE), "")</f>
        <v>諸営業</v>
      </c>
      <c r="U203" s="3">
        <v>18580099099</v>
      </c>
      <c r="V203" t="s">
        <v>413</v>
      </c>
      <c r="W203" s="10" t="s">
        <v>5482</v>
      </c>
      <c r="X203" s="4" t="s">
        <v>7807</v>
      </c>
      <c r="Y203" s="4" t="s">
        <v>97</v>
      </c>
      <c r="Z203" s="17" t="s">
        <v>7894</v>
      </c>
      <c r="AA203" s="4">
        <v>16</v>
      </c>
      <c r="AB203">
        <v>1</v>
      </c>
    </row>
    <row r="204" spans="1:28" ht="19.5" customHeight="1">
      <c r="A204" t="str">
        <f t="shared" si="12"/>
        <v>https://kunshujo.dl.itc.u-tokyo.ac.jp/data/data.json#201</v>
      </c>
      <c r="B204" s="4" t="s">
        <v>414</v>
      </c>
      <c r="C204" t="str">
        <f>IFERROR("https://kunshujo.dl.itc.u-tokyo.ac.jp/data/curation/"&amp;VLOOKUP(B204, [1]member!$A:$B, 1, FALSE)&amp;".json", "")</f>
        <v>https://kunshujo.dl.itc.u-tokyo.ac.jp/data/curation/16-A00-6010-1-201.json</v>
      </c>
      <c r="D204" s="4">
        <v>201</v>
      </c>
      <c r="E204" s="4" t="str">
        <f t="shared" si="14"/>
        <v>0201</v>
      </c>
      <c r="F204" s="4" t="str">
        <f t="shared" si="13"/>
        <v>1858</v>
      </c>
      <c r="G204" s="4" t="str">
        <f>IFERROR(VLOOKUP(B204, [2]thumbnail_list!$A:$B, 2, FALSE), "")</f>
        <v>https://iiif.dl.itc.u-tokyo.ac.jp/iiif/kunshujou/A00_6010/001/001_0038.tif/3663,3445,540,828/,300/0/default.jpg</v>
      </c>
      <c r="H204" s="4" t="s">
        <v>9</v>
      </c>
      <c r="I204" s="4" t="str">
        <f>VLOOKUP(H204, 地名!A:B, 2, FALSE)</f>
        <v>http://ja.dbpedia.org/resource/尾張国</v>
      </c>
      <c r="K204" s="4" t="str">
        <f>IFERROR(VLOOKUP(J204, 地名!A:B, 2, FALSE), "")</f>
        <v/>
      </c>
      <c r="L204" s="3" t="s">
        <v>2</v>
      </c>
      <c r="M204" s="4"/>
      <c r="N204" s="3" t="s">
        <v>3</v>
      </c>
      <c r="O204" s="4"/>
      <c r="P204" s="4" t="str">
        <f>IFERROR(VLOOKUP(N204, 形態!A:B, 2, FALSE), "")</f>
        <v>引札</v>
      </c>
      <c r="Q204" s="4" t="str">
        <f>IFERROR(VLOOKUP(O204, 形態!A:B, 2, FALSE), "")</f>
        <v/>
      </c>
      <c r="R204" s="4" t="str">
        <f t="shared" si="15"/>
        <v>引札</v>
      </c>
      <c r="S204" s="3">
        <v>7</v>
      </c>
      <c r="T204" s="4" t="str">
        <f>IFERROR(VLOOKUP(S204, 内容!A:B, 2, FALSE), "")</f>
        <v>諸営業</v>
      </c>
      <c r="U204" s="3">
        <v>18580099099</v>
      </c>
      <c r="V204" t="s">
        <v>415</v>
      </c>
      <c r="W204" s="10" t="s">
        <v>5483</v>
      </c>
      <c r="X204" s="4" t="s">
        <v>7807</v>
      </c>
      <c r="Y204" s="4" t="s">
        <v>9</v>
      </c>
      <c r="Z204" s="17" t="s">
        <v>7894</v>
      </c>
      <c r="AA204" s="4">
        <v>16</v>
      </c>
      <c r="AB204">
        <v>1</v>
      </c>
    </row>
    <row r="205" spans="1:28" ht="19.5" customHeight="1">
      <c r="A205" t="str">
        <f t="shared" si="12"/>
        <v>https://kunshujo.dl.itc.u-tokyo.ac.jp/data/data.json#202</v>
      </c>
      <c r="B205" s="4" t="s">
        <v>416</v>
      </c>
      <c r="C205" t="str">
        <f>IFERROR("https://kunshujo.dl.itc.u-tokyo.ac.jp/data/curation/"&amp;VLOOKUP(B205, [1]member!$A:$B, 1, FALSE)&amp;".json", "")</f>
        <v>https://kunshujo.dl.itc.u-tokyo.ac.jp/data/curation/16-A00-6010-1-202.json</v>
      </c>
      <c r="D205" s="4">
        <v>202</v>
      </c>
      <c r="E205" s="4" t="str">
        <f t="shared" si="14"/>
        <v>0202</v>
      </c>
      <c r="F205" s="4" t="str">
        <f t="shared" si="13"/>
        <v>1858</v>
      </c>
      <c r="G205" s="4" t="str">
        <f>IFERROR(VLOOKUP(B205, [2]thumbnail_list!$A:$B, 2, FALSE), "")</f>
        <v>https://iiif.dl.itc.u-tokyo.ac.jp/iiif/kunshujou/A00_6010/001/001_0038.tif/2922,3423,492,902/,300/0/default.jpg</v>
      </c>
      <c r="H205" s="4" t="s">
        <v>9</v>
      </c>
      <c r="I205" s="4" t="str">
        <f>VLOOKUP(H205, 地名!A:B, 2, FALSE)</f>
        <v>http://ja.dbpedia.org/resource/尾張国</v>
      </c>
      <c r="K205" s="4" t="str">
        <f>IFERROR(VLOOKUP(J205, 地名!A:B, 2, FALSE), "")</f>
        <v/>
      </c>
      <c r="L205" s="3" t="s">
        <v>2</v>
      </c>
      <c r="M205" s="4"/>
      <c r="N205" s="3" t="s">
        <v>3</v>
      </c>
      <c r="O205" s="4"/>
      <c r="P205" s="4" t="str">
        <f>IFERROR(VLOOKUP(N205, 形態!A:B, 2, FALSE), "")</f>
        <v>引札</v>
      </c>
      <c r="Q205" s="4" t="str">
        <f>IFERROR(VLOOKUP(O205, 形態!A:B, 2, FALSE), "")</f>
        <v/>
      </c>
      <c r="R205" s="4" t="str">
        <f t="shared" si="15"/>
        <v>引札</v>
      </c>
      <c r="S205" s="3">
        <v>7</v>
      </c>
      <c r="T205" s="4" t="str">
        <f>IFERROR(VLOOKUP(S205, 内容!A:B, 2, FALSE), "")</f>
        <v>諸営業</v>
      </c>
      <c r="U205" s="3">
        <v>18580099099</v>
      </c>
      <c r="V205" t="s">
        <v>417</v>
      </c>
      <c r="W205" s="10" t="s">
        <v>5484</v>
      </c>
      <c r="X205" s="4" t="s">
        <v>7807</v>
      </c>
      <c r="Y205" s="4" t="s">
        <v>9</v>
      </c>
      <c r="Z205" s="17" t="s">
        <v>7894</v>
      </c>
      <c r="AA205" s="4">
        <v>16</v>
      </c>
      <c r="AB205">
        <v>1</v>
      </c>
    </row>
    <row r="206" spans="1:28" ht="19.5" customHeight="1">
      <c r="A206" t="str">
        <f t="shared" si="12"/>
        <v>https://kunshujo.dl.itc.u-tokyo.ac.jp/data/data.json#203</v>
      </c>
      <c r="B206" s="4" t="s">
        <v>418</v>
      </c>
      <c r="C206" t="str">
        <f>IFERROR("https://kunshujo.dl.itc.u-tokyo.ac.jp/data/curation/"&amp;VLOOKUP(B206, [1]member!$A:$B, 1, FALSE)&amp;".json", "")</f>
        <v>https://kunshujo.dl.itc.u-tokyo.ac.jp/data/curation/16-A00-6010-1-203.json</v>
      </c>
      <c r="D206" s="4">
        <v>203</v>
      </c>
      <c r="E206" s="4" t="str">
        <f t="shared" si="14"/>
        <v>0203</v>
      </c>
      <c r="F206" s="4" t="str">
        <f t="shared" si="13"/>
        <v>1858</v>
      </c>
      <c r="G206" s="4" t="str">
        <f>IFERROR(VLOOKUP(B206, [2]thumbnail_list!$A:$B, 2, FALSE), "")</f>
        <v>https://iiif.dl.itc.u-tokyo.ac.jp/iiif/kunshujou/A00_6010/001/001_0038.tif/884,3409,2024,907/,300/0/default.jpg</v>
      </c>
      <c r="H206" s="4" t="s">
        <v>9</v>
      </c>
      <c r="I206" s="4" t="str">
        <f>VLOOKUP(H206, 地名!A:B, 2, FALSE)</f>
        <v>http://ja.dbpedia.org/resource/尾張国</v>
      </c>
      <c r="K206" s="4" t="str">
        <f>IFERROR(VLOOKUP(J206, 地名!A:B, 2, FALSE), "")</f>
        <v/>
      </c>
      <c r="L206" s="3" t="s">
        <v>2</v>
      </c>
      <c r="M206" s="4"/>
      <c r="N206" s="3" t="s">
        <v>3</v>
      </c>
      <c r="O206" s="4"/>
      <c r="P206" s="4" t="str">
        <f>IFERROR(VLOOKUP(N206, 形態!A:B, 2, FALSE), "")</f>
        <v>引札</v>
      </c>
      <c r="Q206" s="4" t="str">
        <f>IFERROR(VLOOKUP(O206, 形態!A:B, 2, FALSE), "")</f>
        <v/>
      </c>
      <c r="R206" s="4" t="str">
        <f t="shared" si="15"/>
        <v>引札</v>
      </c>
      <c r="S206" s="3">
        <v>15</v>
      </c>
      <c r="T206" s="4" t="str">
        <f>IFERROR(VLOOKUP(S206, 内容!A:B, 2, FALSE), "")</f>
        <v>常識・娯楽・遊戯・地図・食事</v>
      </c>
      <c r="U206" s="3">
        <v>18580099099</v>
      </c>
      <c r="V206" t="s">
        <v>419</v>
      </c>
      <c r="W206" s="10" t="s">
        <v>5485</v>
      </c>
      <c r="X206" s="4" t="s">
        <v>7807</v>
      </c>
      <c r="Y206" s="4" t="s">
        <v>9</v>
      </c>
      <c r="Z206" s="17" t="s">
        <v>7894</v>
      </c>
      <c r="AA206" s="4">
        <v>16</v>
      </c>
      <c r="AB206">
        <v>1</v>
      </c>
    </row>
    <row r="207" spans="1:28" ht="19.5" customHeight="1">
      <c r="A207" t="str">
        <f t="shared" si="12"/>
        <v>https://kunshujo.dl.itc.u-tokyo.ac.jp/data/data.json#204</v>
      </c>
      <c r="B207" s="4" t="s">
        <v>420</v>
      </c>
      <c r="C207" t="str">
        <f>IFERROR("https://kunshujo.dl.itc.u-tokyo.ac.jp/data/curation/"&amp;VLOOKUP(B207, [1]member!$A:$B, 1, FALSE)&amp;".json", "")</f>
        <v>https://kunshujo.dl.itc.u-tokyo.ac.jp/data/curation/16-A00-6010-1-204.json</v>
      </c>
      <c r="D207" s="4">
        <v>204</v>
      </c>
      <c r="E207" s="4" t="str">
        <f t="shared" si="14"/>
        <v>0204</v>
      </c>
      <c r="F207" s="4" t="str">
        <f t="shared" si="13"/>
        <v>1858</v>
      </c>
      <c r="G207" s="4" t="str">
        <f>IFERROR(VLOOKUP(B207, [2]thumbnail_list!$A:$B, 2, FALSE), "")</f>
        <v>https://iiif.dl.itc.u-tokyo.ac.jp/iiif/kunshujou/A00_6010/001/001_0039.tif/4432,497,1460,2397/,300/0/default.jpg</v>
      </c>
      <c r="H207" s="4" t="s">
        <v>97</v>
      </c>
      <c r="I207" s="4" t="str">
        <f>VLOOKUP(H207, 地名!A:B, 2, FALSE)</f>
        <v>http://ja.dbpedia.org/resource/信濃国</v>
      </c>
      <c r="K207" s="4" t="str">
        <f>IFERROR(VLOOKUP(J207, 地名!A:B, 2, FALSE), "")</f>
        <v/>
      </c>
      <c r="L207" s="3" t="s">
        <v>2</v>
      </c>
      <c r="M207" s="4"/>
      <c r="N207" s="3" t="s">
        <v>3</v>
      </c>
      <c r="O207" s="4"/>
      <c r="P207" s="4" t="str">
        <f>IFERROR(VLOOKUP(N207, 形態!A:B, 2, FALSE), "")</f>
        <v>引札</v>
      </c>
      <c r="Q207" s="4" t="str">
        <f>IFERROR(VLOOKUP(O207, 形態!A:B, 2, FALSE), "")</f>
        <v/>
      </c>
      <c r="R207" s="4" t="str">
        <f t="shared" si="15"/>
        <v>引札</v>
      </c>
      <c r="S207" s="3">
        <v>7</v>
      </c>
      <c r="T207" s="4" t="str">
        <f>IFERROR(VLOOKUP(S207, 内容!A:B, 2, FALSE), "")</f>
        <v>諸営業</v>
      </c>
      <c r="U207" s="3">
        <v>18580099099</v>
      </c>
      <c r="V207" t="s">
        <v>421</v>
      </c>
      <c r="W207" s="10" t="s">
        <v>5486</v>
      </c>
      <c r="X207" s="4" t="s">
        <v>7807</v>
      </c>
      <c r="Y207" s="4" t="s">
        <v>97</v>
      </c>
      <c r="Z207" s="17" t="s">
        <v>7894</v>
      </c>
      <c r="AA207" s="4">
        <v>16</v>
      </c>
      <c r="AB207">
        <v>1</v>
      </c>
    </row>
    <row r="208" spans="1:28" ht="19.5" customHeight="1">
      <c r="A208" t="str">
        <f t="shared" si="12"/>
        <v>https://kunshujo.dl.itc.u-tokyo.ac.jp/data/data.json#205</v>
      </c>
      <c r="B208" s="4" t="s">
        <v>422</v>
      </c>
      <c r="C208" t="str">
        <f>IFERROR("https://kunshujo.dl.itc.u-tokyo.ac.jp/data/curation/"&amp;VLOOKUP(B208, [1]member!$A:$B, 1, FALSE)&amp;".json", "")</f>
        <v>https://kunshujo.dl.itc.u-tokyo.ac.jp/data/curation/16-A00-6010-1-205.json</v>
      </c>
      <c r="D208" s="4">
        <v>205</v>
      </c>
      <c r="E208" s="4" t="str">
        <f t="shared" si="14"/>
        <v>0205</v>
      </c>
      <c r="F208" s="4" t="str">
        <f t="shared" si="13"/>
        <v>1858</v>
      </c>
      <c r="G208" s="4" t="str">
        <f>IFERROR(VLOOKUP(B208, [2]thumbnail_list!$A:$B, 2, FALSE), "")</f>
        <v>https://iiif.dl.itc.u-tokyo.ac.jp/iiif/kunshujou/A00_6010/001/001_0039.tif/976,505,3398,2564/,300/0/default.jpg</v>
      </c>
      <c r="H208" s="4" t="s">
        <v>151</v>
      </c>
      <c r="I208" s="4" t="str">
        <f>VLOOKUP(H208, 地名!A:B, 2, FALSE)</f>
        <v>http://ja.dbpedia.org/resource/京都</v>
      </c>
      <c r="K208" s="4" t="str">
        <f>IFERROR(VLOOKUP(J208, 地名!A:B, 2, FALSE), "")</f>
        <v/>
      </c>
      <c r="L208" s="3" t="s">
        <v>2</v>
      </c>
      <c r="M208" s="4"/>
      <c r="N208" s="3"/>
      <c r="O208" s="4"/>
      <c r="P208" s="4" t="str">
        <f>IFERROR(VLOOKUP(N208, 形態!A:B, 2, FALSE), "")</f>
        <v/>
      </c>
      <c r="Q208" s="4" t="str">
        <f>IFERROR(VLOOKUP(O208, 形態!A:B, 2, FALSE), "")</f>
        <v/>
      </c>
      <c r="R208" s="4" t="str">
        <f t="shared" si="15"/>
        <v/>
      </c>
      <c r="S208" s="3">
        <v>1</v>
      </c>
      <c r="T208" s="4" t="str">
        <f>IFERROR(VLOOKUP(S208, 内容!A:B, 2, FALSE), "")</f>
        <v>火事</v>
      </c>
      <c r="U208" s="3">
        <v>18580006004</v>
      </c>
      <c r="V208" t="s">
        <v>423</v>
      </c>
      <c r="W208" s="10" t="s">
        <v>5487</v>
      </c>
      <c r="X208" s="4" t="s">
        <v>7807</v>
      </c>
      <c r="Y208" s="4" t="s">
        <v>151</v>
      </c>
      <c r="Z208" s="17" t="s">
        <v>7917</v>
      </c>
      <c r="AA208" s="4">
        <v>16</v>
      </c>
      <c r="AB208">
        <v>1</v>
      </c>
    </row>
    <row r="209" spans="1:28" ht="19.5" customHeight="1">
      <c r="A209" t="str">
        <f t="shared" si="12"/>
        <v>https://kunshujo.dl.itc.u-tokyo.ac.jp/data/data.json#206</v>
      </c>
      <c r="B209" s="4" t="s">
        <v>424</v>
      </c>
      <c r="C209" t="str">
        <f>IFERROR("https://kunshujo.dl.itc.u-tokyo.ac.jp/data/curation/"&amp;VLOOKUP(B209, [1]member!$A:$B, 1, FALSE)&amp;".json", "")</f>
        <v>https://kunshujo.dl.itc.u-tokyo.ac.jp/data/curation/16-A00-6010-1-206.json</v>
      </c>
      <c r="D209" s="4">
        <v>206</v>
      </c>
      <c r="E209" s="4" t="str">
        <f t="shared" si="14"/>
        <v>0206</v>
      </c>
      <c r="F209" s="4" t="str">
        <f t="shared" si="13"/>
        <v>1858</v>
      </c>
      <c r="G209" s="4" t="str">
        <f>IFERROR(VLOOKUP(B209, [2]thumbnail_list!$A:$B, 2, FALSE), "")</f>
        <v>https://iiif.dl.itc.u-tokyo.ac.jp/iiif/kunshujou/A00_6010/001/001_0039.tif/5089,2937,778,1345/,300/0/default.jpg</v>
      </c>
      <c r="H209" s="4" t="s">
        <v>9</v>
      </c>
      <c r="I209" s="4" t="str">
        <f>VLOOKUP(H209, 地名!A:B, 2, FALSE)</f>
        <v>http://ja.dbpedia.org/resource/尾張国</v>
      </c>
      <c r="K209" s="4" t="str">
        <f>IFERROR(VLOOKUP(J209, 地名!A:B, 2, FALSE), "")</f>
        <v/>
      </c>
      <c r="L209" s="3" t="s">
        <v>2</v>
      </c>
      <c r="M209" s="4"/>
      <c r="N209" s="3" t="s">
        <v>3</v>
      </c>
      <c r="O209" s="4"/>
      <c r="P209" s="4" t="str">
        <f>IFERROR(VLOOKUP(N209, 形態!A:B, 2, FALSE), "")</f>
        <v>引札</v>
      </c>
      <c r="Q209" s="4" t="str">
        <f>IFERROR(VLOOKUP(O209, 形態!A:B, 2, FALSE), "")</f>
        <v/>
      </c>
      <c r="R209" s="4" t="str">
        <f t="shared" si="15"/>
        <v>引札</v>
      </c>
      <c r="S209" s="3">
        <v>7</v>
      </c>
      <c r="T209" s="4" t="str">
        <f>IFERROR(VLOOKUP(S209, 内容!A:B, 2, FALSE), "")</f>
        <v>諸営業</v>
      </c>
      <c r="U209" s="3">
        <v>18580099099</v>
      </c>
      <c r="V209" t="s">
        <v>425</v>
      </c>
      <c r="W209" s="10" t="s">
        <v>5488</v>
      </c>
      <c r="X209" s="4" t="s">
        <v>7807</v>
      </c>
      <c r="Y209" s="4" t="s">
        <v>9</v>
      </c>
      <c r="Z209" s="17" t="s">
        <v>7894</v>
      </c>
      <c r="AA209" s="4">
        <v>16</v>
      </c>
      <c r="AB209">
        <v>1</v>
      </c>
    </row>
    <row r="210" spans="1:28" ht="19.5" customHeight="1">
      <c r="A210" t="str">
        <f t="shared" si="12"/>
        <v>https://kunshujo.dl.itc.u-tokyo.ac.jp/data/data.json#207</v>
      </c>
      <c r="B210" s="4" t="s">
        <v>426</v>
      </c>
      <c r="C210" t="str">
        <f>IFERROR("https://kunshujo.dl.itc.u-tokyo.ac.jp/data/curation/"&amp;VLOOKUP(B210, [1]member!$A:$B, 1, FALSE)&amp;".json", "")</f>
        <v>https://kunshujo.dl.itc.u-tokyo.ac.jp/data/curation/16-A00-6010-1-207.json</v>
      </c>
      <c r="D210" s="4">
        <v>207</v>
      </c>
      <c r="E210" s="4" t="str">
        <f t="shared" si="14"/>
        <v>0207</v>
      </c>
      <c r="F210" s="4" t="str">
        <f t="shared" si="13"/>
        <v>1858</v>
      </c>
      <c r="G210" s="4" t="str">
        <f>IFERROR(VLOOKUP(B210, [2]thumbnail_list!$A:$B, 2, FALSE), "")</f>
        <v>https://iiif.dl.itc.u-tokyo.ac.jp/iiif/kunshujou/A00_6010/001/001_0039.tif/4471,3123,560,1027/,300/0/default.jpg</v>
      </c>
      <c r="H210" s="4" t="s">
        <v>9</v>
      </c>
      <c r="I210" s="4" t="str">
        <f>VLOOKUP(H210, 地名!A:B, 2, FALSE)</f>
        <v>http://ja.dbpedia.org/resource/尾張国</v>
      </c>
      <c r="K210" s="4" t="str">
        <f>IFERROR(VLOOKUP(J210, 地名!A:B, 2, FALSE), "")</f>
        <v/>
      </c>
      <c r="L210" s="3" t="s">
        <v>2</v>
      </c>
      <c r="M210" s="4"/>
      <c r="N210" s="3" t="s">
        <v>3</v>
      </c>
      <c r="O210" s="4"/>
      <c r="P210" s="4" t="str">
        <f>IFERROR(VLOOKUP(N210, 形態!A:B, 2, FALSE), "")</f>
        <v>引札</v>
      </c>
      <c r="Q210" s="4" t="str">
        <f>IFERROR(VLOOKUP(O210, 形態!A:B, 2, FALSE), "")</f>
        <v/>
      </c>
      <c r="R210" s="4" t="str">
        <f t="shared" si="15"/>
        <v>引札</v>
      </c>
      <c r="S210" s="3">
        <v>7</v>
      </c>
      <c r="T210" s="4" t="str">
        <f>IFERROR(VLOOKUP(S210, 内容!A:B, 2, FALSE), "")</f>
        <v>諸営業</v>
      </c>
      <c r="U210" s="3">
        <v>18580099099</v>
      </c>
      <c r="V210" t="s">
        <v>427</v>
      </c>
      <c r="W210" s="10" t="s">
        <v>5303</v>
      </c>
      <c r="X210" s="4" t="s">
        <v>7807</v>
      </c>
      <c r="Y210" s="4" t="s">
        <v>9</v>
      </c>
      <c r="Z210" s="17" t="s">
        <v>7894</v>
      </c>
      <c r="AA210" s="4">
        <v>16</v>
      </c>
      <c r="AB210">
        <v>1</v>
      </c>
    </row>
    <row r="211" spans="1:28" ht="19.5" customHeight="1">
      <c r="A211" t="str">
        <f t="shared" si="12"/>
        <v>https://kunshujo.dl.itc.u-tokyo.ac.jp/data/data.json#208</v>
      </c>
      <c r="B211" s="4" t="s">
        <v>428</v>
      </c>
      <c r="C211" t="str">
        <f>IFERROR("https://kunshujo.dl.itc.u-tokyo.ac.jp/data/curation/"&amp;VLOOKUP(B211, [1]member!$A:$B, 1, FALSE)&amp;".json", "")</f>
        <v>https://kunshujo.dl.itc.u-tokyo.ac.jp/data/curation/16-A00-6010-1-208.json</v>
      </c>
      <c r="D211" s="4">
        <v>208</v>
      </c>
      <c r="E211" s="4" t="str">
        <f t="shared" si="14"/>
        <v>0208</v>
      </c>
      <c r="F211" s="4" t="str">
        <f t="shared" si="13"/>
        <v>1858</v>
      </c>
      <c r="G211" s="4" t="str">
        <f>IFERROR(VLOOKUP(B211, [2]thumbnail_list!$A:$B, 2, FALSE), "")</f>
        <v>https://iiif.dl.itc.u-tokyo.ac.jp/iiif/kunshujou/A00_6010/001/001_0039.tif/3472,3121,906,1150/,300/0/default.jpg</v>
      </c>
      <c r="H211" s="4" t="s">
        <v>97</v>
      </c>
      <c r="I211" s="4" t="str">
        <f>VLOOKUP(H211, 地名!A:B, 2, FALSE)</f>
        <v>http://ja.dbpedia.org/resource/信濃国</v>
      </c>
      <c r="K211" s="4" t="str">
        <f>IFERROR(VLOOKUP(J211, 地名!A:B, 2, FALSE), "")</f>
        <v/>
      </c>
      <c r="L211" s="3" t="s">
        <v>2</v>
      </c>
      <c r="M211" s="4"/>
      <c r="N211" s="3" t="s">
        <v>3</v>
      </c>
      <c r="O211" s="4"/>
      <c r="P211" s="4" t="str">
        <f>IFERROR(VLOOKUP(N211, 形態!A:B, 2, FALSE), "")</f>
        <v>引札</v>
      </c>
      <c r="Q211" s="4" t="str">
        <f>IFERROR(VLOOKUP(O211, 形態!A:B, 2, FALSE), "")</f>
        <v/>
      </c>
      <c r="R211" s="4" t="str">
        <f t="shared" si="15"/>
        <v>引札</v>
      </c>
      <c r="S211" s="3">
        <v>7</v>
      </c>
      <c r="T211" s="4" t="str">
        <f>IFERROR(VLOOKUP(S211, 内容!A:B, 2, FALSE), "")</f>
        <v>諸営業</v>
      </c>
      <c r="U211" s="3">
        <v>18580099099</v>
      </c>
      <c r="V211" t="s">
        <v>429</v>
      </c>
      <c r="W211" s="10" t="s">
        <v>5489</v>
      </c>
      <c r="X211" s="4" t="s">
        <v>7807</v>
      </c>
      <c r="Y211" s="4" t="s">
        <v>97</v>
      </c>
      <c r="Z211" s="17" t="s">
        <v>7894</v>
      </c>
      <c r="AA211" s="4">
        <v>16</v>
      </c>
      <c r="AB211">
        <v>1</v>
      </c>
    </row>
    <row r="212" spans="1:28" ht="19.5" customHeight="1">
      <c r="A212" t="str">
        <f t="shared" si="12"/>
        <v>https://kunshujo.dl.itc.u-tokyo.ac.jp/data/data.json#209</v>
      </c>
      <c r="B212" s="4" t="s">
        <v>430</v>
      </c>
      <c r="C212" t="str">
        <f>IFERROR("https://kunshujo.dl.itc.u-tokyo.ac.jp/data/curation/"&amp;VLOOKUP(B212, [1]member!$A:$B, 1, FALSE)&amp;".json", "")</f>
        <v>https://kunshujo.dl.itc.u-tokyo.ac.jp/data/curation/16-A00-6010-1-209.json</v>
      </c>
      <c r="D212" s="4">
        <v>209</v>
      </c>
      <c r="E212" s="4" t="str">
        <f t="shared" si="14"/>
        <v>0209</v>
      </c>
      <c r="F212" s="4" t="str">
        <f t="shared" si="13"/>
        <v>1858</v>
      </c>
      <c r="G212" s="4" t="str">
        <f>IFERROR(VLOOKUP(B212, [2]thumbnail_list!$A:$B, 2, FALSE), "")</f>
        <v>https://iiif.dl.itc.u-tokyo.ac.jp/iiif/kunshujou/A00_6010/001/001_0039.tif/1901,3130,1525,1107/,300/0/default.jpg</v>
      </c>
      <c r="H212" s="4" t="s">
        <v>9</v>
      </c>
      <c r="I212" s="4" t="str">
        <f>VLOOKUP(H212, 地名!A:B, 2, FALSE)</f>
        <v>http://ja.dbpedia.org/resource/尾張国</v>
      </c>
      <c r="K212" s="4" t="str">
        <f>IFERROR(VLOOKUP(J212, 地名!A:B, 2, FALSE), "")</f>
        <v/>
      </c>
      <c r="L212" s="3" t="s">
        <v>2</v>
      </c>
      <c r="M212" s="4"/>
      <c r="N212" s="3" t="s">
        <v>3</v>
      </c>
      <c r="O212" s="4"/>
      <c r="P212" s="4" t="str">
        <f>IFERROR(VLOOKUP(N212, 形態!A:B, 2, FALSE), "")</f>
        <v>引札</v>
      </c>
      <c r="Q212" s="4" t="str">
        <f>IFERROR(VLOOKUP(O212, 形態!A:B, 2, FALSE), "")</f>
        <v/>
      </c>
      <c r="R212" s="4" t="str">
        <f t="shared" si="15"/>
        <v>引札</v>
      </c>
      <c r="S212" s="3">
        <v>7</v>
      </c>
      <c r="T212" s="4" t="str">
        <f>IFERROR(VLOOKUP(S212, 内容!A:B, 2, FALSE), "")</f>
        <v>諸営業</v>
      </c>
      <c r="U212" s="3">
        <v>18580099099</v>
      </c>
      <c r="V212" t="s">
        <v>366</v>
      </c>
      <c r="W212" s="10" t="s">
        <v>5490</v>
      </c>
      <c r="X212" s="4" t="s">
        <v>7807</v>
      </c>
      <c r="Y212" s="4" t="s">
        <v>9</v>
      </c>
      <c r="Z212" s="17" t="s">
        <v>7894</v>
      </c>
      <c r="AA212" s="4">
        <v>16</v>
      </c>
      <c r="AB212">
        <v>1</v>
      </c>
    </row>
    <row r="213" spans="1:28" ht="19.5" customHeight="1">
      <c r="A213" t="str">
        <f t="shared" si="12"/>
        <v>https://kunshujo.dl.itc.u-tokyo.ac.jp/data/data.json#210</v>
      </c>
      <c r="B213" s="4" t="s">
        <v>431</v>
      </c>
      <c r="C213" t="str">
        <f>IFERROR("https://kunshujo.dl.itc.u-tokyo.ac.jp/data/curation/"&amp;VLOOKUP(B213, [1]member!$A:$B, 1, FALSE)&amp;".json", "")</f>
        <v>https://kunshujo.dl.itc.u-tokyo.ac.jp/data/curation/16-A00-6010-1-210.json</v>
      </c>
      <c r="D213" s="4">
        <v>210</v>
      </c>
      <c r="E213" s="4" t="str">
        <f t="shared" si="14"/>
        <v>0210</v>
      </c>
      <c r="F213" s="4" t="str">
        <f t="shared" si="13"/>
        <v>1858</v>
      </c>
      <c r="G213" s="4" t="str">
        <f>IFERROR(VLOOKUP(B213, [2]thumbnail_list!$A:$B, 2, FALSE), "")</f>
        <v>https://iiif.dl.itc.u-tokyo.ac.jp/iiif/kunshujou/A00_6010/001/001_0039.tif/995,3167,849,1018/,300/0/default.jpg</v>
      </c>
      <c r="H213" s="4" t="s">
        <v>9</v>
      </c>
      <c r="I213" s="4" t="str">
        <f>VLOOKUP(H213, 地名!A:B, 2, FALSE)</f>
        <v>http://ja.dbpedia.org/resource/尾張国</v>
      </c>
      <c r="K213" s="4" t="str">
        <f>IFERROR(VLOOKUP(J213, 地名!A:B, 2, FALSE), "")</f>
        <v/>
      </c>
      <c r="L213" s="3" t="s">
        <v>2</v>
      </c>
      <c r="M213" s="4"/>
      <c r="N213" s="3" t="s">
        <v>3</v>
      </c>
      <c r="O213" s="4"/>
      <c r="P213" s="4" t="str">
        <f>IFERROR(VLOOKUP(N213, 形態!A:B, 2, FALSE), "")</f>
        <v>引札</v>
      </c>
      <c r="Q213" s="4" t="str">
        <f>IFERROR(VLOOKUP(O213, 形態!A:B, 2, FALSE), "")</f>
        <v/>
      </c>
      <c r="R213" s="4" t="str">
        <f t="shared" si="15"/>
        <v>引札</v>
      </c>
      <c r="S213" s="3">
        <v>7</v>
      </c>
      <c r="T213" s="4" t="str">
        <f>IFERROR(VLOOKUP(S213, 内容!A:B, 2, FALSE), "")</f>
        <v>諸営業</v>
      </c>
      <c r="U213" s="3">
        <v>18580099099</v>
      </c>
      <c r="V213" t="s">
        <v>432</v>
      </c>
      <c r="W213" s="10" t="s">
        <v>5491</v>
      </c>
      <c r="X213" s="4" t="s">
        <v>7807</v>
      </c>
      <c r="Y213" s="4" t="s">
        <v>9</v>
      </c>
      <c r="Z213" s="17" t="s">
        <v>7894</v>
      </c>
      <c r="AA213" s="4">
        <v>16</v>
      </c>
      <c r="AB213">
        <v>1</v>
      </c>
    </row>
    <row r="214" spans="1:28" ht="19.5" customHeight="1">
      <c r="A214" t="str">
        <f t="shared" si="12"/>
        <v>https://kunshujo.dl.itc.u-tokyo.ac.jp/data/data.json#211</v>
      </c>
      <c r="B214" s="4" t="s">
        <v>433</v>
      </c>
      <c r="C214" t="str">
        <f>IFERROR("https://kunshujo.dl.itc.u-tokyo.ac.jp/data/curation/"&amp;VLOOKUP(B214, [1]member!$A:$B, 1, FALSE)&amp;".json", "")</f>
        <v>https://kunshujo.dl.itc.u-tokyo.ac.jp/data/curation/16-A00-6010-1-211.json</v>
      </c>
      <c r="D214" s="4">
        <v>211</v>
      </c>
      <c r="E214" s="4" t="str">
        <f t="shared" si="14"/>
        <v>0211</v>
      </c>
      <c r="F214" s="4" t="str">
        <f t="shared" si="13"/>
        <v>1858</v>
      </c>
      <c r="G214" s="4" t="str">
        <f>IFERROR(VLOOKUP(B214, [2]thumbnail_list!$A:$B, 2, FALSE), "")</f>
        <v>https://iiif.dl.itc.u-tokyo.ac.jp/iiif/kunshujou/A00_6010/001/001_0040.tif/926,458,5121,3831/,300/0/default.jpg</v>
      </c>
      <c r="H214" s="4" t="s">
        <v>151</v>
      </c>
      <c r="I214" s="4" t="str">
        <f>VLOOKUP(H214, 地名!A:B, 2, FALSE)</f>
        <v>http://ja.dbpedia.org/resource/京都</v>
      </c>
      <c r="K214" s="4" t="str">
        <f>IFERROR(VLOOKUP(J214, 地名!A:B, 2, FALSE), "")</f>
        <v/>
      </c>
      <c r="L214" s="3" t="s">
        <v>2</v>
      </c>
      <c r="M214" s="4"/>
      <c r="N214" s="3"/>
      <c r="O214" s="4"/>
      <c r="P214" s="4" t="str">
        <f>IFERROR(VLOOKUP(N214, 形態!A:B, 2, FALSE), "")</f>
        <v/>
      </c>
      <c r="Q214" s="4" t="str">
        <f>IFERROR(VLOOKUP(O214, 形態!A:B, 2, FALSE), "")</f>
        <v/>
      </c>
      <c r="R214" s="4" t="str">
        <f t="shared" si="15"/>
        <v/>
      </c>
      <c r="S214" s="3">
        <v>1</v>
      </c>
      <c r="T214" s="4" t="str">
        <f>IFERROR(VLOOKUP(S214, 内容!A:B, 2, FALSE), "")</f>
        <v>火事</v>
      </c>
      <c r="U214" s="3">
        <v>18580006004</v>
      </c>
      <c r="V214" t="s">
        <v>434</v>
      </c>
      <c r="W214" s="10" t="s">
        <v>5492</v>
      </c>
      <c r="X214" s="4" t="s">
        <v>7807</v>
      </c>
      <c r="Y214" s="4" t="s">
        <v>151</v>
      </c>
      <c r="Z214" s="17" t="s">
        <v>7917</v>
      </c>
      <c r="AA214" s="4">
        <v>16</v>
      </c>
      <c r="AB214">
        <v>1</v>
      </c>
    </row>
    <row r="215" spans="1:28" ht="19.5" customHeight="1">
      <c r="A215" t="str">
        <f t="shared" si="12"/>
        <v>https://kunshujo.dl.itc.u-tokyo.ac.jp/data/data.json#212</v>
      </c>
      <c r="B215" s="4" t="s">
        <v>435</v>
      </c>
      <c r="C215" t="str">
        <f>IFERROR("https://kunshujo.dl.itc.u-tokyo.ac.jp/data/curation/"&amp;VLOOKUP(B215, [1]member!$A:$B, 1, FALSE)&amp;".json", "")</f>
        <v>https://kunshujo.dl.itc.u-tokyo.ac.jp/data/curation/16-A00-6010-1-212.json</v>
      </c>
      <c r="D215" s="4">
        <v>212</v>
      </c>
      <c r="E215" s="4" t="str">
        <f t="shared" si="14"/>
        <v>0212</v>
      </c>
      <c r="F215" s="4" t="str">
        <f t="shared" si="13"/>
        <v>1858</v>
      </c>
      <c r="G215" s="4" t="str">
        <f>IFERROR(VLOOKUP(B215, [2]thumbnail_list!$A:$B, 2, FALSE), "")</f>
        <v>https://iiif.dl.itc.u-tokyo.ac.jp/iiif/kunshujou/A00_6010/001/001_0041.tif/4100,459,1781,2260/,300/0/default.jpg</v>
      </c>
      <c r="H215" s="4" t="s">
        <v>9</v>
      </c>
      <c r="I215" s="4" t="str">
        <f>VLOOKUP(H215, 地名!A:B, 2, FALSE)</f>
        <v>http://ja.dbpedia.org/resource/尾張国</v>
      </c>
      <c r="K215" s="4" t="str">
        <f>IFERROR(VLOOKUP(J215, 地名!A:B, 2, FALSE), "")</f>
        <v/>
      </c>
      <c r="L215" s="3" t="s">
        <v>2</v>
      </c>
      <c r="M215" s="4"/>
      <c r="N215" s="3" t="s">
        <v>3</v>
      </c>
      <c r="O215" s="4"/>
      <c r="P215" s="4" t="str">
        <f>IFERROR(VLOOKUP(N215, 形態!A:B, 2, FALSE), "")</f>
        <v>引札</v>
      </c>
      <c r="Q215" s="4" t="str">
        <f>IFERROR(VLOOKUP(O215, 形態!A:B, 2, FALSE), "")</f>
        <v/>
      </c>
      <c r="R215" s="4" t="str">
        <f t="shared" si="15"/>
        <v>引札</v>
      </c>
      <c r="S215" s="3">
        <v>7</v>
      </c>
      <c r="T215" s="4" t="str">
        <f>IFERROR(VLOOKUP(S215, 内容!A:B, 2, FALSE), "")</f>
        <v>諸営業</v>
      </c>
      <c r="U215" s="3">
        <v>18580099099</v>
      </c>
      <c r="V215" t="s">
        <v>436</v>
      </c>
      <c r="W215" s="10" t="s">
        <v>5493</v>
      </c>
      <c r="X215" s="4" t="s">
        <v>7807</v>
      </c>
      <c r="Y215" s="4" t="s">
        <v>9</v>
      </c>
      <c r="Z215" s="17" t="s">
        <v>7894</v>
      </c>
      <c r="AA215" s="4">
        <v>16</v>
      </c>
      <c r="AB215">
        <v>1</v>
      </c>
    </row>
    <row r="216" spans="1:28" ht="19.5" customHeight="1">
      <c r="A216" t="str">
        <f t="shared" si="12"/>
        <v>https://kunshujo.dl.itc.u-tokyo.ac.jp/data/data.json#213</v>
      </c>
      <c r="B216" s="4" t="s">
        <v>437</v>
      </c>
      <c r="C216" t="str">
        <f>IFERROR("https://kunshujo.dl.itc.u-tokyo.ac.jp/data/curation/"&amp;VLOOKUP(B216, [1]member!$A:$B, 1, FALSE)&amp;".json", "")</f>
        <v>https://kunshujo.dl.itc.u-tokyo.ac.jp/data/curation/16-A00-6010-1-213.json</v>
      </c>
      <c r="D216" s="4">
        <v>213</v>
      </c>
      <c r="E216" s="4" t="str">
        <f t="shared" si="14"/>
        <v>0213</v>
      </c>
      <c r="F216" s="4" t="str">
        <f t="shared" si="13"/>
        <v>1858</v>
      </c>
      <c r="G216" s="4" t="str">
        <f>IFERROR(VLOOKUP(B216, [2]thumbnail_list!$A:$B, 2, FALSE), "")</f>
        <v>https://iiif.dl.itc.u-tokyo.ac.jp/iiif/kunshujou/A00_6010/001/001_0041.tif/2937,480,1145,2291/,300/0/default.jpg</v>
      </c>
      <c r="H216" s="4" t="s">
        <v>9</v>
      </c>
      <c r="I216" s="4" t="str">
        <f>VLOOKUP(H216, 地名!A:B, 2, FALSE)</f>
        <v>http://ja.dbpedia.org/resource/尾張国</v>
      </c>
      <c r="K216" s="4" t="str">
        <f>IFERROR(VLOOKUP(J216, 地名!A:B, 2, FALSE), "")</f>
        <v/>
      </c>
      <c r="L216" s="3" t="s">
        <v>2</v>
      </c>
      <c r="M216" s="4"/>
      <c r="N216" s="3" t="s">
        <v>3</v>
      </c>
      <c r="O216" s="4"/>
      <c r="P216" s="4" t="str">
        <f>IFERROR(VLOOKUP(N216, 形態!A:B, 2, FALSE), "")</f>
        <v>引札</v>
      </c>
      <c r="Q216" s="4" t="str">
        <f>IFERROR(VLOOKUP(O216, 形態!A:B, 2, FALSE), "")</f>
        <v/>
      </c>
      <c r="R216" s="4" t="str">
        <f t="shared" si="15"/>
        <v>引札</v>
      </c>
      <c r="S216" s="3">
        <v>7</v>
      </c>
      <c r="T216" s="4" t="str">
        <f>IFERROR(VLOOKUP(S216, 内容!A:B, 2, FALSE), "")</f>
        <v>諸営業</v>
      </c>
      <c r="U216" s="3">
        <v>18580099099</v>
      </c>
      <c r="V216" t="s">
        <v>438</v>
      </c>
      <c r="W216" s="10" t="s">
        <v>5494</v>
      </c>
      <c r="X216" s="4" t="s">
        <v>7807</v>
      </c>
      <c r="Y216" s="4" t="s">
        <v>9</v>
      </c>
      <c r="Z216" s="17" t="s">
        <v>7894</v>
      </c>
      <c r="AA216" s="4">
        <v>16</v>
      </c>
      <c r="AB216">
        <v>1</v>
      </c>
    </row>
    <row r="217" spans="1:28" ht="19.5" customHeight="1">
      <c r="A217" t="str">
        <f t="shared" si="12"/>
        <v>https://kunshujo.dl.itc.u-tokyo.ac.jp/data/data.json#214</v>
      </c>
      <c r="B217" s="4" t="s">
        <v>439</v>
      </c>
      <c r="C217" t="str">
        <f>IFERROR("https://kunshujo.dl.itc.u-tokyo.ac.jp/data/curation/"&amp;VLOOKUP(B217, [1]member!$A:$B, 1, FALSE)&amp;".json", "")</f>
        <v>https://kunshujo.dl.itc.u-tokyo.ac.jp/data/curation/16-A00-6010-1-214.json</v>
      </c>
      <c r="D217" s="4">
        <v>214</v>
      </c>
      <c r="E217" s="4" t="str">
        <f t="shared" si="14"/>
        <v>0214</v>
      </c>
      <c r="F217" s="4" t="str">
        <f t="shared" si="13"/>
        <v>1858</v>
      </c>
      <c r="G217" s="4" t="str">
        <f>IFERROR(VLOOKUP(B217, [2]thumbnail_list!$A:$B, 2, FALSE), "")</f>
        <v>https://iiif.dl.itc.u-tokyo.ac.jp/iiif/kunshujou/A00_6010/001/001_0041.tif/1044,485,1865,2260/,300/0/default.jpg</v>
      </c>
      <c r="H217" s="4" t="s">
        <v>9</v>
      </c>
      <c r="I217" s="4" t="str">
        <f>VLOOKUP(H217, 地名!A:B, 2, FALSE)</f>
        <v>http://ja.dbpedia.org/resource/尾張国</v>
      </c>
      <c r="K217" s="4" t="str">
        <f>IFERROR(VLOOKUP(J217, 地名!A:B, 2, FALSE), "")</f>
        <v/>
      </c>
      <c r="L217" s="3" t="s">
        <v>2</v>
      </c>
      <c r="M217" s="4"/>
      <c r="N217" s="3" t="s">
        <v>3</v>
      </c>
      <c r="O217" s="4"/>
      <c r="P217" s="4" t="str">
        <f>IFERROR(VLOOKUP(N217, 形態!A:B, 2, FALSE), "")</f>
        <v>引札</v>
      </c>
      <c r="Q217" s="4" t="str">
        <f>IFERROR(VLOOKUP(O217, 形態!A:B, 2, FALSE), "")</f>
        <v/>
      </c>
      <c r="R217" s="4" t="str">
        <f t="shared" si="15"/>
        <v>引札</v>
      </c>
      <c r="S217" s="3">
        <v>7</v>
      </c>
      <c r="T217" s="4" t="str">
        <f>IFERROR(VLOOKUP(S217, 内容!A:B, 2, FALSE), "")</f>
        <v>諸営業</v>
      </c>
      <c r="U217" s="3">
        <v>18580099099</v>
      </c>
      <c r="V217" t="s">
        <v>440</v>
      </c>
      <c r="W217" s="10" t="s">
        <v>5495</v>
      </c>
      <c r="X217" s="4" t="s">
        <v>7807</v>
      </c>
      <c r="Y217" s="4" t="s">
        <v>9</v>
      </c>
      <c r="Z217" s="17" t="s">
        <v>7894</v>
      </c>
      <c r="AA217" s="4">
        <v>16</v>
      </c>
      <c r="AB217">
        <v>1</v>
      </c>
    </row>
    <row r="218" spans="1:28" ht="19.5" customHeight="1">
      <c r="A218" t="str">
        <f t="shared" si="12"/>
        <v>https://kunshujo.dl.itc.u-tokyo.ac.jp/data/data.json#215</v>
      </c>
      <c r="B218" s="4" t="s">
        <v>441</v>
      </c>
      <c r="C218" t="str">
        <f>IFERROR("https://kunshujo.dl.itc.u-tokyo.ac.jp/data/curation/"&amp;VLOOKUP(B218, [1]member!$A:$B, 1, FALSE)&amp;".json", "")</f>
        <v>https://kunshujo.dl.itc.u-tokyo.ac.jp/data/curation/16-A00-6010-1-215.json</v>
      </c>
      <c r="D218" s="4">
        <v>215</v>
      </c>
      <c r="E218" s="4" t="str">
        <f t="shared" si="14"/>
        <v>0215</v>
      </c>
      <c r="F218" s="4" t="str">
        <f t="shared" si="13"/>
        <v>1858</v>
      </c>
      <c r="G218" s="4" t="str">
        <f>IFERROR(VLOOKUP(B218, [2]thumbnail_list!$A:$B, 2, FALSE), "")</f>
        <v>https://iiif.dl.itc.u-tokyo.ac.jp/iiif/kunshujou/A00_6010/001/001_0041.tif/4184,2766,1687,1512/,300/0/default.jpg</v>
      </c>
      <c r="H218" s="4" t="s">
        <v>211</v>
      </c>
      <c r="I218" s="4" t="str">
        <f>VLOOKUP(H218, 地名!A:B, 2, FALSE)</f>
        <v>http://ja.dbpedia.org/resource/三河国</v>
      </c>
      <c r="K218" s="4" t="str">
        <f>IFERROR(VLOOKUP(J218, 地名!A:B, 2, FALSE), "")</f>
        <v/>
      </c>
      <c r="L218" s="3" t="s">
        <v>2</v>
      </c>
      <c r="M218" s="4"/>
      <c r="N218" s="3" t="s">
        <v>3</v>
      </c>
      <c r="O218" s="4"/>
      <c r="P218" s="4" t="str">
        <f>IFERROR(VLOOKUP(N218, 形態!A:B, 2, FALSE), "")</f>
        <v>引札</v>
      </c>
      <c r="Q218" s="4" t="str">
        <f>IFERROR(VLOOKUP(O218, 形態!A:B, 2, FALSE), "")</f>
        <v/>
      </c>
      <c r="R218" s="4" t="str">
        <f t="shared" si="15"/>
        <v>引札</v>
      </c>
      <c r="S218" s="3">
        <v>7</v>
      </c>
      <c r="T218" s="4" t="str">
        <f>IFERROR(VLOOKUP(S218, 内容!A:B, 2, FALSE), "")</f>
        <v>諸営業</v>
      </c>
      <c r="U218" s="3">
        <v>18580099099</v>
      </c>
      <c r="V218" t="s">
        <v>442</v>
      </c>
      <c r="W218" s="10" t="s">
        <v>5496</v>
      </c>
      <c r="X218" s="4" t="s">
        <v>7810</v>
      </c>
      <c r="Y218" s="4" t="s">
        <v>211</v>
      </c>
      <c r="Z218" s="17" t="s">
        <v>7894</v>
      </c>
      <c r="AA218" s="4">
        <v>16</v>
      </c>
      <c r="AB218">
        <v>1</v>
      </c>
    </row>
    <row r="219" spans="1:28" ht="19.5" customHeight="1">
      <c r="A219" t="str">
        <f t="shared" si="12"/>
        <v>https://kunshujo.dl.itc.u-tokyo.ac.jp/data/data.json#216</v>
      </c>
      <c r="B219" s="4" t="s">
        <v>443</v>
      </c>
      <c r="C219" t="str">
        <f>IFERROR("https://kunshujo.dl.itc.u-tokyo.ac.jp/data/curation/"&amp;VLOOKUP(B219, [1]member!$A:$B, 1, FALSE)&amp;".json", "")</f>
        <v>https://kunshujo.dl.itc.u-tokyo.ac.jp/data/curation/16-A00-6010-1-216.json</v>
      </c>
      <c r="D219" s="4">
        <v>216</v>
      </c>
      <c r="E219" s="4" t="str">
        <f t="shared" si="14"/>
        <v>0216</v>
      </c>
      <c r="F219" s="4" t="str">
        <f t="shared" si="13"/>
        <v>1858</v>
      </c>
      <c r="G219" s="4" t="str">
        <f>IFERROR(VLOOKUP(B219, [2]thumbnail_list!$A:$B, 2, FALSE), "")</f>
        <v>https://iiif.dl.itc.u-tokyo.ac.jp/iiif/kunshujou/A00_6010/001/001_0041.tif/3458,2803,677,1496/,300/0/default.jpg</v>
      </c>
      <c r="H219" s="4" t="s">
        <v>331</v>
      </c>
      <c r="I219" s="4" t="str">
        <f>VLOOKUP(H219, 地名!A:B, 2, FALSE)</f>
        <v>http://ja.dbpedia.org/resource/丹波国</v>
      </c>
      <c r="K219" s="4" t="str">
        <f>IFERROR(VLOOKUP(J219, 地名!A:B, 2, FALSE), "")</f>
        <v/>
      </c>
      <c r="L219" s="3" t="s">
        <v>2</v>
      </c>
      <c r="M219" s="4"/>
      <c r="N219" s="3" t="s">
        <v>3</v>
      </c>
      <c r="O219" s="4"/>
      <c r="P219" s="4" t="str">
        <f>IFERROR(VLOOKUP(N219, 形態!A:B, 2, FALSE), "")</f>
        <v>引札</v>
      </c>
      <c r="Q219" s="4" t="str">
        <f>IFERROR(VLOOKUP(O219, 形態!A:B, 2, FALSE), "")</f>
        <v/>
      </c>
      <c r="R219" s="4" t="str">
        <f t="shared" si="15"/>
        <v>引札</v>
      </c>
      <c r="S219" s="3">
        <v>7</v>
      </c>
      <c r="T219" s="4" t="str">
        <f>IFERROR(VLOOKUP(S219, 内容!A:B, 2, FALSE), "")</f>
        <v>諸営業</v>
      </c>
      <c r="U219" s="3">
        <v>18580099099</v>
      </c>
      <c r="V219" t="s">
        <v>444</v>
      </c>
      <c r="W219" s="10" t="s">
        <v>5497</v>
      </c>
      <c r="X219" s="4" t="s">
        <v>7807</v>
      </c>
      <c r="Y219" s="4" t="s">
        <v>331</v>
      </c>
      <c r="Z219" s="17" t="s">
        <v>7894</v>
      </c>
      <c r="AA219" s="4">
        <v>16</v>
      </c>
      <c r="AB219">
        <v>1</v>
      </c>
    </row>
    <row r="220" spans="1:28" ht="19.5" customHeight="1">
      <c r="A220" t="str">
        <f t="shared" si="12"/>
        <v>https://kunshujo.dl.itc.u-tokyo.ac.jp/data/data.json#217</v>
      </c>
      <c r="B220" s="4" t="s">
        <v>445</v>
      </c>
      <c r="C220" t="str">
        <f>IFERROR("https://kunshujo.dl.itc.u-tokyo.ac.jp/data/curation/"&amp;VLOOKUP(B220, [1]member!$A:$B, 1, FALSE)&amp;".json", "")</f>
        <v>https://kunshujo.dl.itc.u-tokyo.ac.jp/data/curation/16-A00-6010-1-217.json</v>
      </c>
      <c r="D220" s="4">
        <v>217</v>
      </c>
      <c r="E220" s="4" t="str">
        <f t="shared" si="14"/>
        <v>0217</v>
      </c>
      <c r="F220" s="4" t="str">
        <f t="shared" si="13"/>
        <v>1858</v>
      </c>
      <c r="G220" s="4" t="str">
        <f>IFERROR(VLOOKUP(B220, [2]thumbnail_list!$A:$B, 2, FALSE), "")</f>
        <v>https://iiif.dl.itc.u-tokyo.ac.jp/iiif/kunshujou/A00_6010/001/001_0041.tif/2874,2855,514,1338/,300/0/default.jpg</v>
      </c>
      <c r="H220" s="4" t="s">
        <v>9</v>
      </c>
      <c r="I220" s="4" t="str">
        <f>VLOOKUP(H220, 地名!A:B, 2, FALSE)</f>
        <v>http://ja.dbpedia.org/resource/尾張国</v>
      </c>
      <c r="K220" s="4" t="str">
        <f>IFERROR(VLOOKUP(J220, 地名!A:B, 2, FALSE), "")</f>
        <v/>
      </c>
      <c r="L220" s="3" t="s">
        <v>2</v>
      </c>
      <c r="M220" s="4"/>
      <c r="N220" s="3" t="s">
        <v>3</v>
      </c>
      <c r="O220" s="4"/>
      <c r="P220" s="4" t="str">
        <f>IFERROR(VLOOKUP(N220, 形態!A:B, 2, FALSE), "")</f>
        <v>引札</v>
      </c>
      <c r="Q220" s="4" t="str">
        <f>IFERROR(VLOOKUP(O220, 形態!A:B, 2, FALSE), "")</f>
        <v/>
      </c>
      <c r="R220" s="4" t="str">
        <f t="shared" si="15"/>
        <v>引札</v>
      </c>
      <c r="S220" s="3">
        <v>7</v>
      </c>
      <c r="T220" s="4" t="str">
        <f>IFERROR(VLOOKUP(S220, 内容!A:B, 2, FALSE), "")</f>
        <v>諸営業</v>
      </c>
      <c r="U220" s="3">
        <v>18580099099</v>
      </c>
      <c r="V220" t="s">
        <v>446</v>
      </c>
      <c r="W220" s="10" t="s">
        <v>5498</v>
      </c>
      <c r="X220" s="4" t="s">
        <v>7807</v>
      </c>
      <c r="Y220" s="4" t="s">
        <v>9</v>
      </c>
      <c r="Z220" s="17" t="s">
        <v>7894</v>
      </c>
      <c r="AA220" s="4">
        <v>16</v>
      </c>
      <c r="AB220">
        <v>1</v>
      </c>
    </row>
    <row r="221" spans="1:28" ht="19.5" customHeight="1">
      <c r="A221" t="str">
        <f t="shared" si="12"/>
        <v>https://kunshujo.dl.itc.u-tokyo.ac.jp/data/data.json#218</v>
      </c>
      <c r="B221" s="4" t="s">
        <v>447</v>
      </c>
      <c r="C221" t="str">
        <f>IFERROR("https://kunshujo.dl.itc.u-tokyo.ac.jp/data/curation/"&amp;VLOOKUP(B221, [1]member!$A:$B, 1, FALSE)&amp;".json", "")</f>
        <v>https://kunshujo.dl.itc.u-tokyo.ac.jp/data/curation/16-A00-6010-1-218.json</v>
      </c>
      <c r="D221" s="4">
        <v>218</v>
      </c>
      <c r="E221" s="4" t="str">
        <f t="shared" si="14"/>
        <v>0218</v>
      </c>
      <c r="F221" s="4" t="str">
        <f t="shared" si="13"/>
        <v>1858</v>
      </c>
      <c r="G221" s="4" t="str">
        <f>IFERROR(VLOOKUP(B221, [2]thumbnail_list!$A:$B, 2, FALSE), "")</f>
        <v>https://iiif.dl.itc.u-tokyo.ac.jp/iiif/kunshujou/A00_6010/001/001_0041.tif/2246,2824,560,1401/,300/0/default.jpg</v>
      </c>
      <c r="H221" s="4" t="s">
        <v>9</v>
      </c>
      <c r="I221" s="4" t="str">
        <f>VLOOKUP(H221, 地名!A:B, 2, FALSE)</f>
        <v>http://ja.dbpedia.org/resource/尾張国</v>
      </c>
      <c r="K221" s="4" t="str">
        <f>IFERROR(VLOOKUP(J221, 地名!A:B, 2, FALSE), "")</f>
        <v/>
      </c>
      <c r="L221" s="3" t="s">
        <v>2</v>
      </c>
      <c r="M221" s="4"/>
      <c r="N221" s="3" t="s">
        <v>3</v>
      </c>
      <c r="O221" s="4"/>
      <c r="P221" s="4" t="str">
        <f>IFERROR(VLOOKUP(N221, 形態!A:B, 2, FALSE), "")</f>
        <v>引札</v>
      </c>
      <c r="Q221" s="4" t="str">
        <f>IFERROR(VLOOKUP(O221, 形態!A:B, 2, FALSE), "")</f>
        <v/>
      </c>
      <c r="R221" s="4" t="str">
        <f t="shared" si="15"/>
        <v>引札</v>
      </c>
      <c r="S221" s="3">
        <v>7</v>
      </c>
      <c r="T221" s="4" t="str">
        <f>IFERROR(VLOOKUP(S221, 内容!A:B, 2, FALSE), "")</f>
        <v>諸営業</v>
      </c>
      <c r="U221" s="3">
        <v>18580099099</v>
      </c>
      <c r="V221" t="s">
        <v>448</v>
      </c>
      <c r="W221" s="10" t="s">
        <v>5499</v>
      </c>
      <c r="X221" s="4" t="s">
        <v>7807</v>
      </c>
      <c r="Y221" s="4" t="s">
        <v>9</v>
      </c>
      <c r="Z221" s="17" t="s">
        <v>7894</v>
      </c>
      <c r="AA221" s="4">
        <v>16</v>
      </c>
      <c r="AB221">
        <v>1</v>
      </c>
    </row>
    <row r="222" spans="1:28" ht="19.5" customHeight="1">
      <c r="A222" t="str">
        <f t="shared" si="12"/>
        <v>https://kunshujo.dl.itc.u-tokyo.ac.jp/data/data.json#219</v>
      </c>
      <c r="B222" s="4" t="s">
        <v>449</v>
      </c>
      <c r="C222" t="str">
        <f>IFERROR("https://kunshujo.dl.itc.u-tokyo.ac.jp/data/curation/"&amp;VLOOKUP(B222, [1]member!$A:$B, 1, FALSE)&amp;".json", "")</f>
        <v>https://kunshujo.dl.itc.u-tokyo.ac.jp/data/curation/16-A00-6010-1-219.json</v>
      </c>
      <c r="D222" s="4">
        <v>219</v>
      </c>
      <c r="E222" s="4" t="str">
        <f t="shared" si="14"/>
        <v>0219</v>
      </c>
      <c r="F222" s="4" t="str">
        <f t="shared" si="13"/>
        <v>1858</v>
      </c>
      <c r="G222" s="4" t="str">
        <f>IFERROR(VLOOKUP(B222, [2]thumbnail_list!$A:$B, 2, FALSE), "")</f>
        <v>https://iiif.dl.itc.u-tokyo.ac.jp/iiif/kunshujou/A00_6010/001/001_0041.tif/1160,2987,919,1038/,300/0/default.jpg</v>
      </c>
      <c r="H222" s="4" t="s">
        <v>15</v>
      </c>
      <c r="I222" s="4" t="str">
        <f>VLOOKUP(H222, 地名!A:B, 2, FALSE)</f>
        <v>http://ja.dbpedia.org/resource/伊勢国</v>
      </c>
      <c r="K222" s="4" t="str">
        <f>IFERROR(VLOOKUP(J222, 地名!A:B, 2, FALSE), "")</f>
        <v/>
      </c>
      <c r="L222" s="3" t="s">
        <v>2</v>
      </c>
      <c r="M222" s="4"/>
      <c r="N222" s="3" t="s">
        <v>3</v>
      </c>
      <c r="O222" s="4"/>
      <c r="P222" s="4" t="str">
        <f>IFERROR(VLOOKUP(N222, 形態!A:B, 2, FALSE), "")</f>
        <v>引札</v>
      </c>
      <c r="Q222" s="4" t="str">
        <f>IFERROR(VLOOKUP(O222, 形態!A:B, 2, FALSE), "")</f>
        <v/>
      </c>
      <c r="R222" s="4" t="str">
        <f t="shared" si="15"/>
        <v>引札</v>
      </c>
      <c r="S222" s="3">
        <v>7</v>
      </c>
      <c r="T222" s="4" t="str">
        <f>IFERROR(VLOOKUP(S222, 内容!A:B, 2, FALSE), "")</f>
        <v>諸営業</v>
      </c>
      <c r="U222" s="3">
        <v>18580099099</v>
      </c>
      <c r="V222" t="s">
        <v>450</v>
      </c>
      <c r="W222" s="10" t="s">
        <v>5500</v>
      </c>
      <c r="X222" s="4" t="s">
        <v>7807</v>
      </c>
      <c r="Y222" s="4" t="s">
        <v>15</v>
      </c>
      <c r="Z222" s="17" t="s">
        <v>7894</v>
      </c>
      <c r="AA222" s="4">
        <v>16</v>
      </c>
      <c r="AB222">
        <v>1</v>
      </c>
    </row>
    <row r="223" spans="1:28" ht="19.5" customHeight="1">
      <c r="A223" t="str">
        <f t="shared" si="12"/>
        <v>https://kunshujo.dl.itc.u-tokyo.ac.jp/data/data.json#220</v>
      </c>
      <c r="B223" s="4" t="s">
        <v>451</v>
      </c>
      <c r="C223" t="str">
        <f>IFERROR("https://kunshujo.dl.itc.u-tokyo.ac.jp/data/curation/"&amp;VLOOKUP(B223, [1]member!$A:$B, 1, FALSE)&amp;".json", "")</f>
        <v>https://kunshujo.dl.itc.u-tokyo.ac.jp/data/curation/16-A00-6010-1-220.json</v>
      </c>
      <c r="D223" s="4">
        <v>220</v>
      </c>
      <c r="E223" s="4" t="str">
        <f t="shared" si="14"/>
        <v>0220</v>
      </c>
      <c r="F223" s="4" t="str">
        <f t="shared" si="13"/>
        <v>1858</v>
      </c>
      <c r="G223" s="4" t="str">
        <f>IFERROR(VLOOKUP(B223, [2]thumbnail_list!$A:$B, 2, FALSE), "")</f>
        <v>https://iiif.dl.itc.u-tokyo.ac.jp/iiif/kunshujou/A00_6010/001/001_0042.tif/4421,427,1449,2947/,300/0/default.jpg</v>
      </c>
      <c r="H223" s="4" t="s">
        <v>300</v>
      </c>
      <c r="I223" s="4" t="str">
        <f>VLOOKUP(H223, 地名!A:B, 2, FALSE)</f>
        <v>http://ja.dbpedia.org/resource/大和国</v>
      </c>
      <c r="K223" s="4" t="str">
        <f>IFERROR(VLOOKUP(J223, 地名!A:B, 2, FALSE), "")</f>
        <v/>
      </c>
      <c r="L223" s="3" t="s">
        <v>2</v>
      </c>
      <c r="M223" s="4"/>
      <c r="N223" s="3" t="s">
        <v>3</v>
      </c>
      <c r="O223" s="4"/>
      <c r="P223" s="4" t="str">
        <f>IFERROR(VLOOKUP(N223, 形態!A:B, 2, FALSE), "")</f>
        <v>引札</v>
      </c>
      <c r="Q223" s="4" t="str">
        <f>IFERROR(VLOOKUP(O223, 形態!A:B, 2, FALSE), "")</f>
        <v/>
      </c>
      <c r="R223" s="4" t="str">
        <f t="shared" si="15"/>
        <v>引札</v>
      </c>
      <c r="S223" s="3">
        <v>7</v>
      </c>
      <c r="T223" s="4" t="str">
        <f>IFERROR(VLOOKUP(S223, 内容!A:B, 2, FALSE), "")</f>
        <v>諸営業</v>
      </c>
      <c r="U223" s="3">
        <v>18580099099</v>
      </c>
      <c r="V223" t="s">
        <v>452</v>
      </c>
      <c r="W223" s="10" t="s">
        <v>5501</v>
      </c>
      <c r="X223" s="4" t="s">
        <v>7807</v>
      </c>
      <c r="Y223" s="4" t="s">
        <v>300</v>
      </c>
      <c r="Z223" s="17" t="s">
        <v>7894</v>
      </c>
      <c r="AA223" s="4">
        <v>16</v>
      </c>
      <c r="AB223">
        <v>1</v>
      </c>
    </row>
    <row r="224" spans="1:28" ht="19.5" customHeight="1">
      <c r="A224" t="str">
        <f t="shared" si="12"/>
        <v>https://kunshujo.dl.itc.u-tokyo.ac.jp/data/data.json#221</v>
      </c>
      <c r="B224" s="4" t="s">
        <v>453</v>
      </c>
      <c r="C224" t="str">
        <f>IFERROR("https://kunshujo.dl.itc.u-tokyo.ac.jp/data/curation/"&amp;VLOOKUP(B224, [1]member!$A:$B, 1, FALSE)&amp;".json", "")</f>
        <v>https://kunshujo.dl.itc.u-tokyo.ac.jp/data/curation/16-A00-6010-1-221.json</v>
      </c>
      <c r="D224" s="4">
        <v>221</v>
      </c>
      <c r="E224" s="4" t="str">
        <f t="shared" si="14"/>
        <v>0221</v>
      </c>
      <c r="F224" s="4" t="str">
        <f t="shared" si="13"/>
        <v>1858</v>
      </c>
      <c r="G224" s="4" t="str">
        <f>IFERROR(VLOOKUP(B224, [2]thumbnail_list!$A:$B, 2, FALSE), "")</f>
        <v>https://iiif.dl.itc.u-tokyo.ac.jp/iiif/kunshujou/A00_6010/001/001_0042.tif/1004,368,3393,2573/,300/0/default.jpg</v>
      </c>
      <c r="H224" s="4" t="s">
        <v>9</v>
      </c>
      <c r="I224" s="4" t="str">
        <f>VLOOKUP(H224, 地名!A:B, 2, FALSE)</f>
        <v>http://ja.dbpedia.org/resource/尾張国</v>
      </c>
      <c r="K224" s="4" t="str">
        <f>IFERROR(VLOOKUP(J224, 地名!A:B, 2, FALSE), "")</f>
        <v/>
      </c>
      <c r="L224" s="3" t="s">
        <v>2</v>
      </c>
      <c r="M224" s="4"/>
      <c r="N224" s="3" t="s">
        <v>3</v>
      </c>
      <c r="O224" s="4"/>
      <c r="P224" s="4" t="str">
        <f>IFERROR(VLOOKUP(N224, 形態!A:B, 2, FALSE), "")</f>
        <v>引札</v>
      </c>
      <c r="Q224" s="4" t="str">
        <f>IFERROR(VLOOKUP(O224, 形態!A:B, 2, FALSE), "")</f>
        <v/>
      </c>
      <c r="R224" s="4" t="str">
        <f t="shared" si="15"/>
        <v>引札</v>
      </c>
      <c r="S224" s="3">
        <v>7</v>
      </c>
      <c r="T224" s="4" t="str">
        <f>IFERROR(VLOOKUP(S224, 内容!A:B, 2, FALSE), "")</f>
        <v>諸営業</v>
      </c>
      <c r="U224" s="3">
        <v>18580099099</v>
      </c>
      <c r="V224" t="s">
        <v>454</v>
      </c>
      <c r="W224" s="10" t="s">
        <v>5502</v>
      </c>
      <c r="X224" s="4" t="s">
        <v>7807</v>
      </c>
      <c r="Y224" s="4" t="s">
        <v>9</v>
      </c>
      <c r="Z224" s="17" t="s">
        <v>7894</v>
      </c>
      <c r="AA224" s="4">
        <v>16</v>
      </c>
      <c r="AB224">
        <v>1</v>
      </c>
    </row>
    <row r="225" spans="1:28" ht="19.5" customHeight="1">
      <c r="A225" t="str">
        <f t="shared" si="12"/>
        <v>https://kunshujo.dl.itc.u-tokyo.ac.jp/data/data.json#222</v>
      </c>
      <c r="B225" s="4" t="s">
        <v>455</v>
      </c>
      <c r="C225" t="str">
        <f>IFERROR("https://kunshujo.dl.itc.u-tokyo.ac.jp/data/curation/"&amp;VLOOKUP(B225, [1]member!$A:$B, 1, FALSE)&amp;".json", "")</f>
        <v>https://kunshujo.dl.itc.u-tokyo.ac.jp/data/curation/16-A00-6010-1-222.json</v>
      </c>
      <c r="D225" s="4">
        <v>222</v>
      </c>
      <c r="E225" s="4" t="str">
        <f t="shared" si="14"/>
        <v>0222</v>
      </c>
      <c r="F225" s="4" t="str">
        <f t="shared" si="13"/>
        <v>1858</v>
      </c>
      <c r="G225" s="4" t="str">
        <f>IFERROR(VLOOKUP(B225, [2]thumbnail_list!$A:$B, 2, FALSE), "")</f>
        <v>https://iiif.dl.itc.u-tokyo.ac.jp/iiif/kunshujou/A00_6010/001/001_0042.tif/5126,3434,771,733/,300/0/default.jpg</v>
      </c>
      <c r="H225" s="4" t="s">
        <v>9</v>
      </c>
      <c r="I225" s="4" t="str">
        <f>VLOOKUP(H225, 地名!A:B, 2, FALSE)</f>
        <v>http://ja.dbpedia.org/resource/尾張国</v>
      </c>
      <c r="K225" s="4" t="str">
        <f>IFERROR(VLOOKUP(J225, 地名!A:B, 2, FALSE), "")</f>
        <v/>
      </c>
      <c r="L225" s="3" t="s">
        <v>2</v>
      </c>
      <c r="M225" s="4"/>
      <c r="N225" s="3" t="s">
        <v>3</v>
      </c>
      <c r="O225" s="4"/>
      <c r="P225" s="4" t="str">
        <f>IFERROR(VLOOKUP(N225, 形態!A:B, 2, FALSE), "")</f>
        <v>引札</v>
      </c>
      <c r="Q225" s="4" t="str">
        <f>IFERROR(VLOOKUP(O225, 形態!A:B, 2, FALSE), "")</f>
        <v/>
      </c>
      <c r="R225" s="4" t="str">
        <f t="shared" si="15"/>
        <v>引札</v>
      </c>
      <c r="S225" s="3">
        <v>7</v>
      </c>
      <c r="T225" s="4" t="str">
        <f>IFERROR(VLOOKUP(S225, 内容!A:B, 2, FALSE), "")</f>
        <v>諸営業</v>
      </c>
      <c r="U225" s="3">
        <v>18580099099</v>
      </c>
      <c r="V225" t="s">
        <v>456</v>
      </c>
      <c r="W225" s="10" t="s">
        <v>5503</v>
      </c>
      <c r="X225" s="4" t="s">
        <v>7807</v>
      </c>
      <c r="Y225" s="4" t="s">
        <v>9</v>
      </c>
      <c r="Z225" s="17" t="s">
        <v>7894</v>
      </c>
      <c r="AA225" s="4">
        <v>16</v>
      </c>
      <c r="AB225">
        <v>1</v>
      </c>
    </row>
    <row r="226" spans="1:28" ht="19.5" customHeight="1">
      <c r="A226" t="str">
        <f t="shared" si="12"/>
        <v>https://kunshujo.dl.itc.u-tokyo.ac.jp/data/data.json#223</v>
      </c>
      <c r="B226" s="4" t="s">
        <v>457</v>
      </c>
      <c r="C226" t="str">
        <f>IFERROR("https://kunshujo.dl.itc.u-tokyo.ac.jp/data/curation/"&amp;VLOOKUP(B226, [1]member!$A:$B, 1, FALSE)&amp;".json", "")</f>
        <v>https://kunshujo.dl.itc.u-tokyo.ac.jp/data/curation/16-A00-6010-1-223.json</v>
      </c>
      <c r="D226" s="4">
        <v>223</v>
      </c>
      <c r="E226" s="4" t="str">
        <f t="shared" si="14"/>
        <v>0223</v>
      </c>
      <c r="F226" s="4" t="str">
        <f t="shared" si="13"/>
        <v>1858</v>
      </c>
      <c r="G226" s="4" t="str">
        <f>IFERROR(VLOOKUP(B226, [2]thumbnail_list!$A:$B, 2, FALSE), "")</f>
        <v>https://iiif.dl.itc.u-tokyo.ac.jp/iiif/kunshujou/A00_6010/001/001_0042.tif/4479,3439,624,723/,300/0/default.jpg</v>
      </c>
      <c r="H226" s="4" t="s">
        <v>9</v>
      </c>
      <c r="I226" s="4" t="str">
        <f>VLOOKUP(H226, 地名!A:B, 2, FALSE)</f>
        <v>http://ja.dbpedia.org/resource/尾張国</v>
      </c>
      <c r="K226" s="4" t="str">
        <f>IFERROR(VLOOKUP(J226, 地名!A:B, 2, FALSE), "")</f>
        <v/>
      </c>
      <c r="L226" s="3" t="s">
        <v>2</v>
      </c>
      <c r="M226" s="4"/>
      <c r="N226" s="3" t="s">
        <v>3</v>
      </c>
      <c r="O226" s="4"/>
      <c r="P226" s="4" t="str">
        <f>IFERROR(VLOOKUP(N226, 形態!A:B, 2, FALSE), "")</f>
        <v>引札</v>
      </c>
      <c r="Q226" s="4" t="str">
        <f>IFERROR(VLOOKUP(O226, 形態!A:B, 2, FALSE), "")</f>
        <v/>
      </c>
      <c r="R226" s="4" t="str">
        <f t="shared" si="15"/>
        <v>引札</v>
      </c>
      <c r="S226" s="3">
        <v>7</v>
      </c>
      <c r="T226" s="4" t="str">
        <f>IFERROR(VLOOKUP(S226, 内容!A:B, 2, FALSE), "")</f>
        <v>諸営業</v>
      </c>
      <c r="U226" s="3">
        <v>18580099099</v>
      </c>
      <c r="V226" t="s">
        <v>458</v>
      </c>
      <c r="W226" s="10" t="s">
        <v>5504</v>
      </c>
      <c r="X226" s="4" t="s">
        <v>7807</v>
      </c>
      <c r="Y226" s="4" t="s">
        <v>9</v>
      </c>
      <c r="Z226" s="17" t="s">
        <v>7894</v>
      </c>
      <c r="AA226" s="4">
        <v>16</v>
      </c>
      <c r="AB226">
        <v>1</v>
      </c>
    </row>
    <row r="227" spans="1:28" ht="19.5" customHeight="1">
      <c r="A227" t="str">
        <f t="shared" si="12"/>
        <v>https://kunshujo.dl.itc.u-tokyo.ac.jp/data/data.json#224</v>
      </c>
      <c r="B227" s="4" t="s">
        <v>459</v>
      </c>
      <c r="C227" t="str">
        <f>IFERROR("https://kunshujo.dl.itc.u-tokyo.ac.jp/data/curation/"&amp;VLOOKUP(B227, [1]member!$A:$B, 1, FALSE)&amp;".json", "")</f>
        <v>https://kunshujo.dl.itc.u-tokyo.ac.jp/data/curation/16-A00-6010-1-224.json</v>
      </c>
      <c r="D227" s="4">
        <v>224</v>
      </c>
      <c r="E227" s="4" t="str">
        <f t="shared" si="14"/>
        <v>0224</v>
      </c>
      <c r="F227" s="4" t="str">
        <f t="shared" si="13"/>
        <v>1858</v>
      </c>
      <c r="G227" s="4" t="str">
        <f>IFERROR(VLOOKUP(B227, [2]thumbnail_list!$A:$B, 2, FALSE), "")</f>
        <v>https://iiif.dl.itc.u-tokyo.ac.jp/iiif/kunshujou/A00_6010/001/001_0042.tif/4208,3106,201,967/,300/0/default.jpg</v>
      </c>
      <c r="H227" s="4" t="s">
        <v>97</v>
      </c>
      <c r="I227" s="4" t="str">
        <f>VLOOKUP(H227, 地名!A:B, 2, FALSE)</f>
        <v>http://ja.dbpedia.org/resource/信濃国</v>
      </c>
      <c r="K227" s="4" t="str">
        <f>IFERROR(VLOOKUP(J227, 地名!A:B, 2, FALSE), "")</f>
        <v/>
      </c>
      <c r="L227" s="3" t="s">
        <v>2</v>
      </c>
      <c r="M227" s="4"/>
      <c r="N227" s="3" t="s">
        <v>3</v>
      </c>
      <c r="O227" s="4"/>
      <c r="P227" s="4" t="str">
        <f>IFERROR(VLOOKUP(N227, 形態!A:B, 2, FALSE), "")</f>
        <v>引札</v>
      </c>
      <c r="Q227" s="4" t="str">
        <f>IFERROR(VLOOKUP(O227, 形態!A:B, 2, FALSE), "")</f>
        <v/>
      </c>
      <c r="R227" s="4" t="str">
        <f t="shared" si="15"/>
        <v>引札</v>
      </c>
      <c r="S227" s="3">
        <v>7</v>
      </c>
      <c r="T227" s="4" t="str">
        <f>IFERROR(VLOOKUP(S227, 内容!A:B, 2, FALSE), "")</f>
        <v>諸営業</v>
      </c>
      <c r="U227" s="3">
        <v>18580099099</v>
      </c>
      <c r="V227" t="s">
        <v>460</v>
      </c>
      <c r="W227" s="10" t="s">
        <v>5505</v>
      </c>
      <c r="X227" s="4" t="s">
        <v>7807</v>
      </c>
      <c r="Y227" s="4" t="s">
        <v>97</v>
      </c>
      <c r="Z227" s="17" t="s">
        <v>7894</v>
      </c>
      <c r="AA227" s="4">
        <v>16</v>
      </c>
      <c r="AB227">
        <v>1</v>
      </c>
    </row>
    <row r="228" spans="1:28" ht="19.5" customHeight="1">
      <c r="A228" t="str">
        <f t="shared" si="12"/>
        <v>https://kunshujo.dl.itc.u-tokyo.ac.jp/data/data.json#225</v>
      </c>
      <c r="B228" s="4" t="s">
        <v>461</v>
      </c>
      <c r="C228" t="str">
        <f>IFERROR("https://kunshujo.dl.itc.u-tokyo.ac.jp/data/curation/"&amp;VLOOKUP(B228, [1]member!$A:$B, 1, FALSE)&amp;".json", "")</f>
        <v>https://kunshujo.dl.itc.u-tokyo.ac.jp/data/curation/16-A00-6010-1-225.json</v>
      </c>
      <c r="D228" s="4">
        <v>225</v>
      </c>
      <c r="E228" s="4" t="str">
        <f t="shared" si="14"/>
        <v>0225</v>
      </c>
      <c r="F228" s="4" t="str">
        <f t="shared" si="13"/>
        <v>1858</v>
      </c>
      <c r="G228" s="4" t="str">
        <f>IFERROR(VLOOKUP(B228, [2]thumbnail_list!$A:$B, 2, FALSE), "")</f>
        <v>https://iiif.dl.itc.u-tokyo.ac.jp/iiif/kunshujou/A00_6010/001/001_0042.tif/3596,3092,552,1110/,300/0/default.jpg</v>
      </c>
      <c r="H228" s="4" t="s">
        <v>9</v>
      </c>
      <c r="I228" s="4" t="str">
        <f>VLOOKUP(H228, 地名!A:B, 2, FALSE)</f>
        <v>http://ja.dbpedia.org/resource/尾張国</v>
      </c>
      <c r="K228" s="4" t="str">
        <f>IFERROR(VLOOKUP(J228, 地名!A:B, 2, FALSE), "")</f>
        <v/>
      </c>
      <c r="L228" s="3" t="s">
        <v>2</v>
      </c>
      <c r="M228" s="4"/>
      <c r="N228" s="3" t="s">
        <v>3</v>
      </c>
      <c r="O228" s="4"/>
      <c r="P228" s="4" t="str">
        <f>IFERROR(VLOOKUP(N228, 形態!A:B, 2, FALSE), "")</f>
        <v>引札</v>
      </c>
      <c r="Q228" s="4" t="str">
        <f>IFERROR(VLOOKUP(O228, 形態!A:B, 2, FALSE), "")</f>
        <v/>
      </c>
      <c r="R228" s="4" t="str">
        <f t="shared" si="15"/>
        <v>引札</v>
      </c>
      <c r="S228" s="3">
        <v>7</v>
      </c>
      <c r="T228" s="4" t="str">
        <f>IFERROR(VLOOKUP(S228, 内容!A:B, 2, FALSE), "")</f>
        <v>諸営業</v>
      </c>
      <c r="U228" s="3">
        <v>18580099099</v>
      </c>
      <c r="V228" t="s">
        <v>462</v>
      </c>
      <c r="W228" s="10" t="s">
        <v>5506</v>
      </c>
      <c r="X228" s="4" t="s">
        <v>7807</v>
      </c>
      <c r="Y228" s="4" t="s">
        <v>9</v>
      </c>
      <c r="Z228" s="17" t="s">
        <v>7894</v>
      </c>
      <c r="AA228" s="4">
        <v>16</v>
      </c>
      <c r="AB228">
        <v>1</v>
      </c>
    </row>
    <row r="229" spans="1:28" ht="19.5" customHeight="1">
      <c r="A229" t="str">
        <f t="shared" si="12"/>
        <v>https://kunshujo.dl.itc.u-tokyo.ac.jp/data/data.json#226</v>
      </c>
      <c r="B229" s="4" t="s">
        <v>463</v>
      </c>
      <c r="C229" t="str">
        <f>IFERROR("https://kunshujo.dl.itc.u-tokyo.ac.jp/data/curation/"&amp;VLOOKUP(B229, [1]member!$A:$B, 1, FALSE)&amp;".json", "")</f>
        <v>https://kunshujo.dl.itc.u-tokyo.ac.jp/data/curation/16-A00-6010-1-226.json</v>
      </c>
      <c r="D229" s="4">
        <v>226</v>
      </c>
      <c r="E229" s="4" t="str">
        <f t="shared" si="14"/>
        <v>0226</v>
      </c>
      <c r="F229" s="4" t="str">
        <f t="shared" si="13"/>
        <v>1858</v>
      </c>
      <c r="G229" s="4" t="str">
        <f>IFERROR(VLOOKUP(B229, [2]thumbnail_list!$A:$B, 2, FALSE), "")</f>
        <v>https://iiif.dl.itc.u-tokyo.ac.jp/iiif/kunshujou/A00_6010/001/001_0042.tif/2817,3085,580,1082/,300/0/default.jpg</v>
      </c>
      <c r="H229" s="4" t="s">
        <v>9</v>
      </c>
      <c r="I229" s="4" t="str">
        <f>VLOOKUP(H229, 地名!A:B, 2, FALSE)</f>
        <v>http://ja.dbpedia.org/resource/尾張国</v>
      </c>
      <c r="K229" s="4" t="str">
        <f>IFERROR(VLOOKUP(J229, 地名!A:B, 2, FALSE), "")</f>
        <v/>
      </c>
      <c r="L229" s="3" t="s">
        <v>2</v>
      </c>
      <c r="M229" s="4"/>
      <c r="N229" s="3" t="s">
        <v>3</v>
      </c>
      <c r="O229" s="4"/>
      <c r="P229" s="4" t="str">
        <f>IFERROR(VLOOKUP(N229, 形態!A:B, 2, FALSE), "")</f>
        <v>引札</v>
      </c>
      <c r="Q229" s="4" t="str">
        <f>IFERROR(VLOOKUP(O229, 形態!A:B, 2, FALSE), "")</f>
        <v/>
      </c>
      <c r="R229" s="4" t="str">
        <f t="shared" si="15"/>
        <v>引札</v>
      </c>
      <c r="S229" s="3">
        <v>7</v>
      </c>
      <c r="T229" s="4" t="str">
        <f>IFERROR(VLOOKUP(S229, 内容!A:B, 2, FALSE), "")</f>
        <v>諸営業</v>
      </c>
      <c r="U229" s="3">
        <v>18580099099</v>
      </c>
      <c r="V229" t="s">
        <v>464</v>
      </c>
      <c r="W229" s="10" t="s">
        <v>5507</v>
      </c>
      <c r="X229" s="4" t="s">
        <v>7807</v>
      </c>
      <c r="Y229" s="4" t="s">
        <v>9</v>
      </c>
      <c r="Z229" s="17" t="s">
        <v>7894</v>
      </c>
      <c r="AA229" s="4">
        <v>16</v>
      </c>
      <c r="AB229">
        <v>1</v>
      </c>
    </row>
    <row r="230" spans="1:28" ht="19.5" customHeight="1">
      <c r="A230" t="str">
        <f t="shared" si="12"/>
        <v>https://kunshujo.dl.itc.u-tokyo.ac.jp/data/data.json#227</v>
      </c>
      <c r="B230" s="4" t="s">
        <v>465</v>
      </c>
      <c r="C230" t="str">
        <f>IFERROR("https://kunshujo.dl.itc.u-tokyo.ac.jp/data/curation/"&amp;VLOOKUP(B230, [1]member!$A:$B, 1, FALSE)&amp;".json", "")</f>
        <v>https://kunshujo.dl.itc.u-tokyo.ac.jp/data/curation/16-A00-6010-1-227.json</v>
      </c>
      <c r="D230" s="4">
        <v>227</v>
      </c>
      <c r="E230" s="4" t="str">
        <f t="shared" si="14"/>
        <v>0227</v>
      </c>
      <c r="F230" s="4" t="str">
        <f t="shared" si="13"/>
        <v>1858</v>
      </c>
      <c r="G230" s="4" t="str">
        <f>IFERROR(VLOOKUP(B230, [2]thumbnail_list!$A:$B, 2, FALSE), "")</f>
        <v>https://iiif.dl.itc.u-tokyo.ac.jp/iiif/kunshujou/A00_6010/001/001_0042.tif/2181,3045,584,1126/,300/0/default.jpg</v>
      </c>
      <c r="H230" s="4" t="s">
        <v>9</v>
      </c>
      <c r="I230" s="4" t="str">
        <f>VLOOKUP(H230, 地名!A:B, 2, FALSE)</f>
        <v>http://ja.dbpedia.org/resource/尾張国</v>
      </c>
      <c r="K230" s="4" t="str">
        <f>IFERROR(VLOOKUP(J230, 地名!A:B, 2, FALSE), "")</f>
        <v/>
      </c>
      <c r="L230" s="3" t="s">
        <v>2</v>
      </c>
      <c r="M230" s="4"/>
      <c r="N230" s="3" t="s">
        <v>3</v>
      </c>
      <c r="O230" s="4"/>
      <c r="P230" s="4" t="str">
        <f>IFERROR(VLOOKUP(N230, 形態!A:B, 2, FALSE), "")</f>
        <v>引札</v>
      </c>
      <c r="Q230" s="4" t="str">
        <f>IFERROR(VLOOKUP(O230, 形態!A:B, 2, FALSE), "")</f>
        <v/>
      </c>
      <c r="R230" s="4" t="str">
        <f t="shared" si="15"/>
        <v>引札</v>
      </c>
      <c r="S230" s="3">
        <v>7</v>
      </c>
      <c r="T230" s="4" t="str">
        <f>IFERROR(VLOOKUP(S230, 内容!A:B, 2, FALSE), "")</f>
        <v>諸営業</v>
      </c>
      <c r="U230" s="3">
        <v>18580099099</v>
      </c>
      <c r="V230" t="s">
        <v>462</v>
      </c>
      <c r="W230" s="10" t="s">
        <v>5508</v>
      </c>
      <c r="X230" s="4" t="s">
        <v>7807</v>
      </c>
      <c r="Y230" s="4" t="s">
        <v>9</v>
      </c>
      <c r="Z230" s="17" t="s">
        <v>7894</v>
      </c>
      <c r="AA230" s="4">
        <v>16</v>
      </c>
      <c r="AB230">
        <v>1</v>
      </c>
    </row>
    <row r="231" spans="1:28" ht="19.5" customHeight="1">
      <c r="A231" t="str">
        <f t="shared" si="12"/>
        <v>https://kunshujo.dl.itc.u-tokyo.ac.jp/data/data.json#228</v>
      </c>
      <c r="B231" s="4" t="s">
        <v>466</v>
      </c>
      <c r="C231" t="str">
        <f>IFERROR("https://kunshujo.dl.itc.u-tokyo.ac.jp/data/curation/"&amp;VLOOKUP(B231, [1]member!$A:$B, 1, FALSE)&amp;".json", "")</f>
        <v>https://kunshujo.dl.itc.u-tokyo.ac.jp/data/curation/16-A00-6010-1-228.json</v>
      </c>
      <c r="D231" s="4">
        <v>228</v>
      </c>
      <c r="E231" s="4" t="str">
        <f t="shared" si="14"/>
        <v>0228</v>
      </c>
      <c r="F231" s="4" t="str">
        <f t="shared" si="13"/>
        <v>1858</v>
      </c>
      <c r="G231" s="4" t="str">
        <f>IFERROR(VLOOKUP(B231, [2]thumbnail_list!$A:$B, 2, FALSE), "")</f>
        <v>https://iiif.dl.itc.u-tokyo.ac.jp/iiif/kunshujou/A00_6010/001/001_0042.tif/1571,3014,585,1158/,300/0/default.jpg</v>
      </c>
      <c r="H231" s="4" t="s">
        <v>9</v>
      </c>
      <c r="I231" s="4" t="str">
        <f>VLOOKUP(H231, 地名!A:B, 2, FALSE)</f>
        <v>http://ja.dbpedia.org/resource/尾張国</v>
      </c>
      <c r="K231" s="4" t="str">
        <f>IFERROR(VLOOKUP(J231, 地名!A:B, 2, FALSE), "")</f>
        <v/>
      </c>
      <c r="L231" s="3" t="s">
        <v>2</v>
      </c>
      <c r="M231" s="4"/>
      <c r="N231" s="3" t="s">
        <v>3</v>
      </c>
      <c r="O231" s="4"/>
      <c r="P231" s="4" t="str">
        <f>IFERROR(VLOOKUP(N231, 形態!A:B, 2, FALSE), "")</f>
        <v>引札</v>
      </c>
      <c r="Q231" s="4" t="str">
        <f>IFERROR(VLOOKUP(O231, 形態!A:B, 2, FALSE), "")</f>
        <v/>
      </c>
      <c r="R231" s="4" t="str">
        <f t="shared" si="15"/>
        <v>引札</v>
      </c>
      <c r="S231" s="3">
        <v>7</v>
      </c>
      <c r="T231" s="4" t="str">
        <f>IFERROR(VLOOKUP(S231, 内容!A:B, 2, FALSE), "")</f>
        <v>諸営業</v>
      </c>
      <c r="U231" s="3">
        <v>18580099099</v>
      </c>
      <c r="V231" t="s">
        <v>467</v>
      </c>
      <c r="W231" s="10" t="s">
        <v>5509</v>
      </c>
      <c r="X231" s="4" t="s">
        <v>7807</v>
      </c>
      <c r="Y231" s="4" t="s">
        <v>9</v>
      </c>
      <c r="Z231" s="17" t="s">
        <v>7894</v>
      </c>
      <c r="AA231" s="4">
        <v>16</v>
      </c>
      <c r="AB231">
        <v>1</v>
      </c>
    </row>
    <row r="232" spans="1:28" ht="19.5" customHeight="1">
      <c r="A232" t="str">
        <f t="shared" si="12"/>
        <v>https://kunshujo.dl.itc.u-tokyo.ac.jp/data/data.json#229</v>
      </c>
      <c r="B232" s="4" t="s">
        <v>468</v>
      </c>
      <c r="C232" t="str">
        <f>IFERROR("https://kunshujo.dl.itc.u-tokyo.ac.jp/data/curation/"&amp;VLOOKUP(B232, [1]member!$A:$B, 1, FALSE)&amp;".json", "")</f>
        <v>https://kunshujo.dl.itc.u-tokyo.ac.jp/data/curation/16-A00-6010-1-229.json</v>
      </c>
      <c r="D232" s="4">
        <v>229</v>
      </c>
      <c r="E232" s="4" t="str">
        <f t="shared" si="14"/>
        <v>0229</v>
      </c>
      <c r="F232" s="4" t="str">
        <f t="shared" si="13"/>
        <v>1858</v>
      </c>
      <c r="G232" s="4" t="str">
        <f>IFERROR(VLOOKUP(B232, [2]thumbnail_list!$A:$B, 2, FALSE), "")</f>
        <v>https://iiif.dl.itc.u-tokyo.ac.jp/iiif/kunshujou/A00_6010/001/001_0042.tif/969,3032,571,944/,300/0/default.jpg</v>
      </c>
      <c r="H232" s="4" t="s">
        <v>9</v>
      </c>
      <c r="I232" s="4" t="str">
        <f>VLOOKUP(H232, 地名!A:B, 2, FALSE)</f>
        <v>http://ja.dbpedia.org/resource/尾張国</v>
      </c>
      <c r="K232" s="4" t="str">
        <f>IFERROR(VLOOKUP(J232, 地名!A:B, 2, FALSE), "")</f>
        <v/>
      </c>
      <c r="L232" s="3" t="s">
        <v>2</v>
      </c>
      <c r="M232" s="4"/>
      <c r="N232" s="3" t="s">
        <v>3</v>
      </c>
      <c r="O232" s="4"/>
      <c r="P232" s="4" t="str">
        <f>IFERROR(VLOOKUP(N232, 形態!A:B, 2, FALSE), "")</f>
        <v>引札</v>
      </c>
      <c r="Q232" s="4" t="str">
        <f>IFERROR(VLOOKUP(O232, 形態!A:B, 2, FALSE), "")</f>
        <v/>
      </c>
      <c r="R232" s="4" t="str">
        <f t="shared" si="15"/>
        <v>引札</v>
      </c>
      <c r="S232" s="3">
        <v>7</v>
      </c>
      <c r="T232" s="4" t="str">
        <f>IFERROR(VLOOKUP(S232, 内容!A:B, 2, FALSE), "")</f>
        <v>諸営業</v>
      </c>
      <c r="U232" s="3">
        <v>18580099099</v>
      </c>
      <c r="V232" t="s">
        <v>469</v>
      </c>
      <c r="W232" s="10" t="s">
        <v>5510</v>
      </c>
      <c r="X232" s="4" t="s">
        <v>7807</v>
      </c>
      <c r="Y232" s="4" t="s">
        <v>9</v>
      </c>
      <c r="Z232" s="17" t="s">
        <v>7894</v>
      </c>
      <c r="AA232" s="4">
        <v>16</v>
      </c>
      <c r="AB232">
        <v>1</v>
      </c>
    </row>
    <row r="233" spans="1:28" ht="19.5" customHeight="1">
      <c r="A233" t="str">
        <f t="shared" si="12"/>
        <v>https://kunshujo.dl.itc.u-tokyo.ac.jp/data/data.json#230</v>
      </c>
      <c r="B233" s="4" t="s">
        <v>470</v>
      </c>
      <c r="C233" t="str">
        <f>IFERROR("https://kunshujo.dl.itc.u-tokyo.ac.jp/data/curation/"&amp;VLOOKUP(B233, [1]member!$A:$B, 1, FALSE)&amp;".json", "")</f>
        <v>https://kunshujo.dl.itc.u-tokyo.ac.jp/data/curation/16-A00-6010-1-230.json</v>
      </c>
      <c r="D233" s="4">
        <v>230</v>
      </c>
      <c r="E233" s="4" t="str">
        <f t="shared" si="14"/>
        <v>0230</v>
      </c>
      <c r="F233" s="4" t="str">
        <f t="shared" si="13"/>
        <v>1856</v>
      </c>
      <c r="G233" s="4" t="str">
        <f>IFERROR(VLOOKUP(B233, [2]thumbnail_list!$A:$B, 2, FALSE), "")</f>
        <v>https://iiif.dl.itc.u-tokyo.ac.jp/iiif/kunshujou/A00_6010/001/001_0043.tif/917,496,5049,3757/,300/0/default.jpg</v>
      </c>
      <c r="H233" s="4" t="s">
        <v>9</v>
      </c>
      <c r="I233" s="4" t="str">
        <f>VLOOKUP(H233, 地名!A:B, 2, FALSE)</f>
        <v>http://ja.dbpedia.org/resource/尾張国</v>
      </c>
      <c r="K233" s="4" t="str">
        <f>IFERROR(VLOOKUP(J233, 地名!A:B, 2, FALSE), "")</f>
        <v/>
      </c>
      <c r="L233" s="3" t="s">
        <v>2</v>
      </c>
      <c r="M233" s="4"/>
      <c r="N233" s="3" t="s">
        <v>12</v>
      </c>
      <c r="O233" s="4"/>
      <c r="P233" s="4" t="str">
        <f>IFERROR(VLOOKUP(N233, 形態!A:B, 2, FALSE), "")</f>
        <v>暦</v>
      </c>
      <c r="Q233" s="4" t="str">
        <f>IFERROR(VLOOKUP(O233, 形態!A:B, 2, FALSE), "")</f>
        <v/>
      </c>
      <c r="R233" s="4" t="str">
        <f t="shared" si="15"/>
        <v>暦</v>
      </c>
      <c r="S233" s="3">
        <v>4</v>
      </c>
      <c r="T233" s="4" t="str">
        <f>IFERROR(VLOOKUP(S233, 内容!A:B, 2, FALSE), "")</f>
        <v>引札</v>
      </c>
      <c r="U233" s="3">
        <v>18560001099</v>
      </c>
      <c r="V233" t="s">
        <v>471</v>
      </c>
      <c r="W233" s="10" t="s">
        <v>5511</v>
      </c>
      <c r="X233" s="4" t="s">
        <v>7807</v>
      </c>
      <c r="Y233" s="4" t="s">
        <v>9</v>
      </c>
      <c r="Z233" s="17" t="s">
        <v>7908</v>
      </c>
      <c r="AA233" s="4">
        <v>16</v>
      </c>
      <c r="AB233">
        <v>1</v>
      </c>
    </row>
    <row r="234" spans="1:28" ht="19.5" customHeight="1">
      <c r="A234" t="str">
        <f t="shared" si="12"/>
        <v>https://kunshujo.dl.itc.u-tokyo.ac.jp/data/data.json#231</v>
      </c>
      <c r="B234" s="4" t="s">
        <v>473</v>
      </c>
      <c r="C234" t="str">
        <f>IFERROR("https://kunshujo.dl.itc.u-tokyo.ac.jp/data/curation/"&amp;VLOOKUP(B234, [1]member!$A:$B, 1, FALSE)&amp;".json", "")</f>
        <v>https://kunshujo.dl.itc.u-tokyo.ac.jp/data/curation/16-A00-6010-1-231.json</v>
      </c>
      <c r="D234" s="4">
        <v>231</v>
      </c>
      <c r="E234" s="4" t="str">
        <f t="shared" si="14"/>
        <v>0231</v>
      </c>
      <c r="F234" s="4" t="str">
        <f t="shared" si="13"/>
        <v>1858</v>
      </c>
      <c r="G234" s="4" t="str">
        <f>IFERROR(VLOOKUP(B234, [2]thumbnail_list!$A:$B, 2, FALSE), "")</f>
        <v>https://iiif.dl.itc.u-tokyo.ac.jp/iiif/kunshujou/A00_6010/001/001_0044.tif/1638,431,4020,2765/,300/0/default.jpg</v>
      </c>
      <c r="H234" s="4" t="s">
        <v>1174</v>
      </c>
      <c r="I234" s="4" t="str">
        <f>VLOOKUP(H234, 地名!A:B, 2, FALSE)</f>
        <v>http://ja.dbpedia.org/resource/備中国</v>
      </c>
      <c r="J234" t="s">
        <v>9</v>
      </c>
      <c r="K234" s="4" t="str">
        <f>IFERROR(VLOOKUP(J234, 地名!A:B, 2, FALSE), "")</f>
        <v>http://ja.dbpedia.org/resource/尾張国</v>
      </c>
      <c r="L234" s="3" t="s">
        <v>2</v>
      </c>
      <c r="M234" s="4"/>
      <c r="N234" s="3" t="s">
        <v>3</v>
      </c>
      <c r="O234" s="4"/>
      <c r="P234" s="4" t="str">
        <f>IFERROR(VLOOKUP(N234, 形態!A:B, 2, FALSE), "")</f>
        <v>引札</v>
      </c>
      <c r="Q234" s="4" t="str">
        <f>IFERROR(VLOOKUP(O234, 形態!A:B, 2, FALSE), "")</f>
        <v/>
      </c>
      <c r="R234" s="4" t="str">
        <f t="shared" si="15"/>
        <v>引札</v>
      </c>
      <c r="S234" s="3">
        <v>7</v>
      </c>
      <c r="T234" s="4" t="str">
        <f>IFERROR(VLOOKUP(S234, 内容!A:B, 2, FALSE), "")</f>
        <v>諸営業</v>
      </c>
      <c r="U234" s="3">
        <v>18580099099</v>
      </c>
      <c r="V234" t="s">
        <v>474</v>
      </c>
      <c r="W234" s="10" t="s">
        <v>5512</v>
      </c>
      <c r="X234" s="4" t="s">
        <v>7807</v>
      </c>
      <c r="Y234" s="4" t="s">
        <v>472</v>
      </c>
      <c r="Z234" s="17" t="s">
        <v>7894</v>
      </c>
      <c r="AA234" s="4">
        <v>16</v>
      </c>
      <c r="AB234">
        <v>1</v>
      </c>
    </row>
    <row r="235" spans="1:28" ht="19.5" customHeight="1">
      <c r="A235" t="str">
        <f t="shared" si="12"/>
        <v>https://kunshujo.dl.itc.u-tokyo.ac.jp/data/data.json#232</v>
      </c>
      <c r="B235" s="4" t="s">
        <v>475</v>
      </c>
      <c r="C235" t="str">
        <f>IFERROR("https://kunshujo.dl.itc.u-tokyo.ac.jp/data/curation/"&amp;VLOOKUP(B235, [1]member!$A:$B, 1, FALSE)&amp;".json", "")</f>
        <v>https://kunshujo.dl.itc.u-tokyo.ac.jp/data/curation/16-A00-6010-1-232.json</v>
      </c>
      <c r="D235" s="4">
        <v>232</v>
      </c>
      <c r="E235" s="4" t="str">
        <f t="shared" si="14"/>
        <v>0232</v>
      </c>
      <c r="F235" s="4" t="str">
        <f t="shared" si="13"/>
        <v>1858</v>
      </c>
      <c r="G235" s="4" t="str">
        <f>IFERROR(VLOOKUP(B235, [2]thumbnail_list!$A:$B, 2, FALSE), "")</f>
        <v>https://iiif.dl.itc.u-tokyo.ac.jp/iiif/kunshujou/A00_6010/001/001_0044.tif/971,420,670,1693/,300/0/default.jpg</v>
      </c>
      <c r="H235" s="4" t="s">
        <v>15</v>
      </c>
      <c r="I235" s="4" t="str">
        <f>VLOOKUP(H235, 地名!A:B, 2, FALSE)</f>
        <v>http://ja.dbpedia.org/resource/伊勢国</v>
      </c>
      <c r="K235" s="4" t="str">
        <f>IFERROR(VLOOKUP(J235, 地名!A:B, 2, FALSE), "")</f>
        <v/>
      </c>
      <c r="L235" s="3" t="s">
        <v>2</v>
      </c>
      <c r="M235" s="4"/>
      <c r="N235" s="3" t="s">
        <v>3</v>
      </c>
      <c r="O235" s="4"/>
      <c r="P235" s="4" t="str">
        <f>IFERROR(VLOOKUP(N235, 形態!A:B, 2, FALSE), "")</f>
        <v>引札</v>
      </c>
      <c r="Q235" s="4" t="str">
        <f>IFERROR(VLOOKUP(O235, 形態!A:B, 2, FALSE), "")</f>
        <v/>
      </c>
      <c r="R235" s="4" t="str">
        <f t="shared" si="15"/>
        <v>引札</v>
      </c>
      <c r="S235" s="3">
        <v>7</v>
      </c>
      <c r="T235" s="4" t="str">
        <f>IFERROR(VLOOKUP(S235, 内容!A:B, 2, FALSE), "")</f>
        <v>諸営業</v>
      </c>
      <c r="U235" s="3">
        <v>18580099099</v>
      </c>
      <c r="V235" t="s">
        <v>476</v>
      </c>
      <c r="W235" s="10" t="s">
        <v>5513</v>
      </c>
      <c r="X235" s="4" t="s">
        <v>7807</v>
      </c>
      <c r="Y235" s="4" t="s">
        <v>15</v>
      </c>
      <c r="Z235" s="17" t="s">
        <v>7894</v>
      </c>
      <c r="AA235" s="4">
        <v>16</v>
      </c>
      <c r="AB235">
        <v>1</v>
      </c>
    </row>
    <row r="236" spans="1:28" ht="19.5" customHeight="1">
      <c r="A236" t="str">
        <f t="shared" si="12"/>
        <v>https://kunshujo.dl.itc.u-tokyo.ac.jp/data/data.json#233</v>
      </c>
      <c r="B236" s="4" t="s">
        <v>477</v>
      </c>
      <c r="C236" t="str">
        <f>IFERROR("https://kunshujo.dl.itc.u-tokyo.ac.jp/data/curation/"&amp;VLOOKUP(B236, [1]member!$A:$B, 1, FALSE)&amp;".json", "")</f>
        <v>https://kunshujo.dl.itc.u-tokyo.ac.jp/data/curation/16-A00-6010-1-233.json</v>
      </c>
      <c r="D236" s="4">
        <v>233</v>
      </c>
      <c r="E236" s="4" t="str">
        <f t="shared" si="14"/>
        <v>0233</v>
      </c>
      <c r="F236" s="4" t="str">
        <f t="shared" si="13"/>
        <v>1858</v>
      </c>
      <c r="G236" s="4" t="str">
        <f>IFERROR(VLOOKUP(B236, [2]thumbnail_list!$A:$B, 2, FALSE), "")</f>
        <v>https://iiif.dl.itc.u-tokyo.ac.jp/iiif/kunshujou/A00_6010/001/001_0044.tif/972,2154,534,998/,300/0/default.jpg</v>
      </c>
      <c r="H236" s="4" t="s">
        <v>15</v>
      </c>
      <c r="I236" s="4" t="str">
        <f>VLOOKUP(H236, 地名!A:B, 2, FALSE)</f>
        <v>http://ja.dbpedia.org/resource/伊勢国</v>
      </c>
      <c r="K236" s="4" t="str">
        <f>IFERROR(VLOOKUP(J236, 地名!A:B, 2, FALSE), "")</f>
        <v/>
      </c>
      <c r="L236" s="3" t="s">
        <v>2</v>
      </c>
      <c r="M236" s="4"/>
      <c r="N236" s="3" t="s">
        <v>3</v>
      </c>
      <c r="O236" s="4"/>
      <c r="P236" s="4" t="str">
        <f>IFERROR(VLOOKUP(N236, 形態!A:B, 2, FALSE), "")</f>
        <v>引札</v>
      </c>
      <c r="Q236" s="4" t="str">
        <f>IFERROR(VLOOKUP(O236, 形態!A:B, 2, FALSE), "")</f>
        <v/>
      </c>
      <c r="R236" s="4" t="str">
        <f t="shared" si="15"/>
        <v>引札</v>
      </c>
      <c r="S236" s="3">
        <v>9</v>
      </c>
      <c r="T236" s="4" t="str">
        <f>IFERROR(VLOOKUP(S236, 内容!A:B, 2, FALSE), "")</f>
        <v>信仰・行楽・名所図会</v>
      </c>
      <c r="U236" s="3">
        <v>18580099099</v>
      </c>
      <c r="V236" t="s">
        <v>478</v>
      </c>
      <c r="W236" s="10" t="s">
        <v>5514</v>
      </c>
      <c r="X236" s="4" t="s">
        <v>7807</v>
      </c>
      <c r="Y236" s="4" t="s">
        <v>15</v>
      </c>
      <c r="Z236" s="17" t="s">
        <v>7894</v>
      </c>
      <c r="AA236" s="4">
        <v>16</v>
      </c>
      <c r="AB236">
        <v>1</v>
      </c>
    </row>
    <row r="237" spans="1:28" ht="19.5" customHeight="1">
      <c r="A237" t="str">
        <f t="shared" si="12"/>
        <v>https://kunshujo.dl.itc.u-tokyo.ac.jp/data/data.json#234</v>
      </c>
      <c r="B237" s="4" t="s">
        <v>479</v>
      </c>
      <c r="C237" t="str">
        <f>IFERROR("https://kunshujo.dl.itc.u-tokyo.ac.jp/data/curation/"&amp;VLOOKUP(B237, [1]member!$A:$B, 1, FALSE)&amp;".json", "")</f>
        <v>https://kunshujo.dl.itc.u-tokyo.ac.jp/data/curation/16-A00-6010-1-234.json</v>
      </c>
      <c r="D237" s="4">
        <v>234</v>
      </c>
      <c r="E237" s="4" t="str">
        <f t="shared" si="14"/>
        <v>0234</v>
      </c>
      <c r="F237" s="4" t="str">
        <f t="shared" si="13"/>
        <v>1858</v>
      </c>
      <c r="G237" s="4" t="str">
        <f>IFERROR(VLOOKUP(B237, [2]thumbnail_list!$A:$B, 2, FALSE), "")</f>
        <v>https://iiif.dl.itc.u-tokyo.ac.jp/iiif/kunshujou/A00_6010/001/001_0044.tif/5057,3207,525,1081/,300/0/default.jpg</v>
      </c>
      <c r="H237" s="4" t="s">
        <v>9</v>
      </c>
      <c r="I237" s="4" t="str">
        <f>VLOOKUP(H237, 地名!A:B, 2, FALSE)</f>
        <v>http://ja.dbpedia.org/resource/尾張国</v>
      </c>
      <c r="K237" s="4" t="str">
        <f>IFERROR(VLOOKUP(J237, 地名!A:B, 2, FALSE), "")</f>
        <v/>
      </c>
      <c r="L237" s="3" t="s">
        <v>2</v>
      </c>
      <c r="M237" s="4"/>
      <c r="N237" s="3" t="s">
        <v>3</v>
      </c>
      <c r="O237" s="4"/>
      <c r="P237" s="4" t="str">
        <f>IFERROR(VLOOKUP(N237, 形態!A:B, 2, FALSE), "")</f>
        <v>引札</v>
      </c>
      <c r="Q237" s="4" t="str">
        <f>IFERROR(VLOOKUP(O237, 形態!A:B, 2, FALSE), "")</f>
        <v/>
      </c>
      <c r="R237" s="4" t="str">
        <f t="shared" si="15"/>
        <v>引札</v>
      </c>
      <c r="S237" s="3">
        <v>7</v>
      </c>
      <c r="T237" s="4" t="str">
        <f>IFERROR(VLOOKUP(S237, 内容!A:B, 2, FALSE), "")</f>
        <v>諸営業</v>
      </c>
      <c r="U237" s="3">
        <v>18580099099</v>
      </c>
      <c r="V237" t="s">
        <v>448</v>
      </c>
      <c r="W237" s="10" t="s">
        <v>5515</v>
      </c>
      <c r="X237" s="4" t="s">
        <v>7807</v>
      </c>
      <c r="Y237" s="4" t="s">
        <v>9</v>
      </c>
      <c r="Z237" s="17" t="s">
        <v>7894</v>
      </c>
      <c r="AA237" s="4">
        <v>16</v>
      </c>
      <c r="AB237">
        <v>1</v>
      </c>
    </row>
    <row r="238" spans="1:28" ht="19.5" customHeight="1">
      <c r="A238" t="str">
        <f t="shared" si="12"/>
        <v>https://kunshujo.dl.itc.u-tokyo.ac.jp/data/data.json#235</v>
      </c>
      <c r="B238" s="4" t="s">
        <v>480</v>
      </c>
      <c r="C238" t="str">
        <f>IFERROR("https://kunshujo.dl.itc.u-tokyo.ac.jp/data/curation/"&amp;VLOOKUP(B238, [1]member!$A:$B, 1, FALSE)&amp;".json", "")</f>
        <v>https://kunshujo.dl.itc.u-tokyo.ac.jp/data/curation/16-A00-6010-1-235.json</v>
      </c>
      <c r="D238" s="4">
        <v>235</v>
      </c>
      <c r="E238" s="4" t="str">
        <f t="shared" si="14"/>
        <v>0235</v>
      </c>
      <c r="F238" s="4" t="str">
        <f t="shared" si="13"/>
        <v>1858</v>
      </c>
      <c r="G238" s="4" t="str">
        <f>IFERROR(VLOOKUP(B238, [2]thumbnail_list!$A:$B, 2, FALSE), "")</f>
        <v>https://iiif.dl.itc.u-tokyo.ac.jp/iiif/kunshujou/A00_6010/001/001_0044.tif/3450,3205,1553,1081/,300/0/default.jpg</v>
      </c>
      <c r="H238" s="4" t="s">
        <v>97</v>
      </c>
      <c r="I238" s="4" t="str">
        <f>VLOOKUP(H238, 地名!A:B, 2, FALSE)</f>
        <v>http://ja.dbpedia.org/resource/信濃国</v>
      </c>
      <c r="K238" s="4" t="str">
        <f>IFERROR(VLOOKUP(J238, 地名!A:B, 2, FALSE), "")</f>
        <v/>
      </c>
      <c r="L238" s="3" t="s">
        <v>2</v>
      </c>
      <c r="M238" s="4"/>
      <c r="N238" s="3" t="s">
        <v>3</v>
      </c>
      <c r="O238" s="4"/>
      <c r="P238" s="4" t="str">
        <f>IFERROR(VLOOKUP(N238, 形態!A:B, 2, FALSE), "")</f>
        <v>引札</v>
      </c>
      <c r="Q238" s="4" t="str">
        <f>IFERROR(VLOOKUP(O238, 形態!A:B, 2, FALSE), "")</f>
        <v/>
      </c>
      <c r="R238" s="4" t="str">
        <f t="shared" si="15"/>
        <v>引札</v>
      </c>
      <c r="S238" s="3">
        <v>7</v>
      </c>
      <c r="T238" s="4" t="str">
        <f>IFERROR(VLOOKUP(S238, 内容!A:B, 2, FALSE), "")</f>
        <v>諸営業</v>
      </c>
      <c r="U238" s="3">
        <v>18580099099</v>
      </c>
      <c r="V238" t="s">
        <v>481</v>
      </c>
      <c r="W238" s="10" t="s">
        <v>5516</v>
      </c>
      <c r="X238" s="4" t="s">
        <v>7807</v>
      </c>
      <c r="Y238" s="4" t="s">
        <v>97</v>
      </c>
      <c r="Z238" s="17" t="s">
        <v>7894</v>
      </c>
      <c r="AA238" s="4">
        <v>16</v>
      </c>
      <c r="AB238">
        <v>1</v>
      </c>
    </row>
    <row r="239" spans="1:28" ht="19.5" customHeight="1">
      <c r="A239" t="str">
        <f t="shared" si="12"/>
        <v>https://kunshujo.dl.itc.u-tokyo.ac.jp/data/data.json#236</v>
      </c>
      <c r="B239" s="4" t="s">
        <v>482</v>
      </c>
      <c r="C239" t="str">
        <f>IFERROR("https://kunshujo.dl.itc.u-tokyo.ac.jp/data/curation/"&amp;VLOOKUP(B239, [1]member!$A:$B, 1, FALSE)&amp;".json", "")</f>
        <v>https://kunshujo.dl.itc.u-tokyo.ac.jp/data/curation/16-A00-6010-1-236.json</v>
      </c>
      <c r="D239" s="4">
        <v>236</v>
      </c>
      <c r="E239" s="4" t="str">
        <f t="shared" si="14"/>
        <v>0236</v>
      </c>
      <c r="F239" s="4" t="str">
        <f t="shared" si="13"/>
        <v>1858</v>
      </c>
      <c r="G239" s="4" t="str">
        <f>IFERROR(VLOOKUP(B239, [2]thumbnail_list!$A:$B, 2, FALSE), "")</f>
        <v>https://iiif.dl.itc.u-tokyo.ac.jp/iiif/kunshujou/A00_6010/001/001_0044.tif/2980,3228,407,1030/,300/0/default.jpg</v>
      </c>
      <c r="H239" s="4" t="s">
        <v>151</v>
      </c>
      <c r="I239" s="4" t="str">
        <f>VLOOKUP(H239, 地名!A:B, 2, FALSE)</f>
        <v>http://ja.dbpedia.org/resource/京都</v>
      </c>
      <c r="K239" s="4" t="str">
        <f>IFERROR(VLOOKUP(J239, 地名!A:B, 2, FALSE), "")</f>
        <v/>
      </c>
      <c r="L239" s="3" t="s">
        <v>2</v>
      </c>
      <c r="M239" s="4"/>
      <c r="N239" s="3" t="s">
        <v>3</v>
      </c>
      <c r="O239" s="4"/>
      <c r="P239" s="4" t="str">
        <f>IFERROR(VLOOKUP(N239, 形態!A:B, 2, FALSE), "")</f>
        <v>引札</v>
      </c>
      <c r="Q239" s="4" t="str">
        <f>IFERROR(VLOOKUP(O239, 形態!A:B, 2, FALSE), "")</f>
        <v/>
      </c>
      <c r="R239" s="4" t="str">
        <f t="shared" si="15"/>
        <v>引札</v>
      </c>
      <c r="S239" s="3">
        <v>7</v>
      </c>
      <c r="T239" s="4" t="str">
        <f>IFERROR(VLOOKUP(S239, 内容!A:B, 2, FALSE), "")</f>
        <v>諸営業</v>
      </c>
      <c r="U239" s="3">
        <v>18580099099</v>
      </c>
      <c r="V239" t="s">
        <v>483</v>
      </c>
      <c r="W239" s="10" t="s">
        <v>5517</v>
      </c>
      <c r="X239" s="4" t="s">
        <v>7807</v>
      </c>
      <c r="Y239" s="4" t="s">
        <v>151</v>
      </c>
      <c r="Z239" s="17" t="s">
        <v>7894</v>
      </c>
      <c r="AA239" s="4">
        <v>16</v>
      </c>
      <c r="AB239">
        <v>1</v>
      </c>
    </row>
    <row r="240" spans="1:28" ht="19.5" customHeight="1">
      <c r="A240" t="str">
        <f t="shared" si="12"/>
        <v>https://kunshujo.dl.itc.u-tokyo.ac.jp/data/data.json#237</v>
      </c>
      <c r="B240" s="4" t="s">
        <v>484</v>
      </c>
      <c r="C240" t="str">
        <f>IFERROR("https://kunshujo.dl.itc.u-tokyo.ac.jp/data/curation/"&amp;VLOOKUP(B240, [1]member!$A:$B, 1, FALSE)&amp;".json", "")</f>
        <v>https://kunshujo.dl.itc.u-tokyo.ac.jp/data/curation/16-A00-6010-1-237.json</v>
      </c>
      <c r="D240" s="4">
        <v>237</v>
      </c>
      <c r="E240" s="4" t="str">
        <f t="shared" si="14"/>
        <v>0237</v>
      </c>
      <c r="F240" s="4" t="str">
        <f t="shared" si="13"/>
        <v>1858</v>
      </c>
      <c r="G240" s="4" t="str">
        <f>IFERROR(VLOOKUP(B240, [2]thumbnail_list!$A:$B, 2, FALSE), "")</f>
        <v>https://iiif.dl.itc.u-tokyo.ac.jp/iiif/kunshujou/A00_6010/001/001_0044.tif/2056,3253,905,997/,300/0/default.jpg</v>
      </c>
      <c r="H240" s="4" t="s">
        <v>97</v>
      </c>
      <c r="I240" s="4" t="str">
        <f>VLOOKUP(H240, 地名!A:B, 2, FALSE)</f>
        <v>http://ja.dbpedia.org/resource/信濃国</v>
      </c>
      <c r="K240" s="4" t="str">
        <f>IFERROR(VLOOKUP(J240, 地名!A:B, 2, FALSE), "")</f>
        <v/>
      </c>
      <c r="L240" s="3" t="s">
        <v>2</v>
      </c>
      <c r="M240" s="4"/>
      <c r="N240" s="3" t="s">
        <v>3</v>
      </c>
      <c r="O240" s="4"/>
      <c r="P240" s="4" t="str">
        <f>IFERROR(VLOOKUP(N240, 形態!A:B, 2, FALSE), "")</f>
        <v>引札</v>
      </c>
      <c r="Q240" s="4" t="str">
        <f>IFERROR(VLOOKUP(O240, 形態!A:B, 2, FALSE), "")</f>
        <v/>
      </c>
      <c r="R240" s="4" t="str">
        <f t="shared" si="15"/>
        <v>引札</v>
      </c>
      <c r="S240" s="3">
        <v>7</v>
      </c>
      <c r="T240" s="4" t="str">
        <f>IFERROR(VLOOKUP(S240, 内容!A:B, 2, FALSE), "")</f>
        <v>諸営業</v>
      </c>
      <c r="U240" s="3">
        <v>18580099099</v>
      </c>
      <c r="V240" t="s">
        <v>485</v>
      </c>
      <c r="W240" s="10" t="s">
        <v>5518</v>
      </c>
      <c r="X240" s="4" t="s">
        <v>7807</v>
      </c>
      <c r="Y240" s="4" t="s">
        <v>97</v>
      </c>
      <c r="Z240" s="17" t="s">
        <v>7894</v>
      </c>
      <c r="AA240" s="4">
        <v>16</v>
      </c>
      <c r="AB240">
        <v>1</v>
      </c>
    </row>
    <row r="241" spans="1:28" ht="19.5" customHeight="1">
      <c r="A241" t="str">
        <f t="shared" si="12"/>
        <v>https://kunshujo.dl.itc.u-tokyo.ac.jp/data/data.json#238</v>
      </c>
      <c r="B241" s="4" t="s">
        <v>486</v>
      </c>
      <c r="C241" t="str">
        <f>IFERROR("https://kunshujo.dl.itc.u-tokyo.ac.jp/data/curation/"&amp;VLOOKUP(B241, [1]member!$A:$B, 1, FALSE)&amp;".json", "")</f>
        <v>https://kunshujo.dl.itc.u-tokyo.ac.jp/data/curation/16-A00-6010-1-238.json</v>
      </c>
      <c r="D241" s="4">
        <v>238</v>
      </c>
      <c r="E241" s="4" t="str">
        <f t="shared" si="14"/>
        <v>0238</v>
      </c>
      <c r="F241" s="4" t="str">
        <f t="shared" si="13"/>
        <v>1858</v>
      </c>
      <c r="G241" s="4" t="str">
        <f>IFERROR(VLOOKUP(B241, [2]thumbnail_list!$A:$B, 2, FALSE), "")</f>
        <v>https://iiif.dl.itc.u-tokyo.ac.jp/iiif/kunshujou/A00_6010/001/001_0044.tif/1127,3237,865,992/,300/0/default.jpg</v>
      </c>
      <c r="H241" s="4" t="s">
        <v>97</v>
      </c>
      <c r="I241" s="4" t="str">
        <f>VLOOKUP(H241, 地名!A:B, 2, FALSE)</f>
        <v>http://ja.dbpedia.org/resource/信濃国</v>
      </c>
      <c r="K241" s="4" t="str">
        <f>IFERROR(VLOOKUP(J241, 地名!A:B, 2, FALSE), "")</f>
        <v/>
      </c>
      <c r="L241" s="3" t="s">
        <v>2</v>
      </c>
      <c r="M241" s="4"/>
      <c r="N241" s="3" t="s">
        <v>3</v>
      </c>
      <c r="O241" s="4"/>
      <c r="P241" s="4" t="str">
        <f>IFERROR(VLOOKUP(N241, 形態!A:B, 2, FALSE), "")</f>
        <v>引札</v>
      </c>
      <c r="Q241" s="4" t="str">
        <f>IFERROR(VLOOKUP(O241, 形態!A:B, 2, FALSE), "")</f>
        <v/>
      </c>
      <c r="R241" s="4" t="str">
        <f t="shared" si="15"/>
        <v>引札</v>
      </c>
      <c r="S241" s="3">
        <v>7</v>
      </c>
      <c r="T241" s="4" t="str">
        <f>IFERROR(VLOOKUP(S241, 内容!A:B, 2, FALSE), "")</f>
        <v>諸営業</v>
      </c>
      <c r="U241" s="3">
        <v>18580099099</v>
      </c>
      <c r="V241" t="s">
        <v>487</v>
      </c>
      <c r="W241" s="10" t="s">
        <v>5519</v>
      </c>
      <c r="X241" s="4" t="s">
        <v>7807</v>
      </c>
      <c r="Y241" s="4" t="s">
        <v>97</v>
      </c>
      <c r="Z241" s="17" t="s">
        <v>7894</v>
      </c>
      <c r="AA241" s="4">
        <v>16</v>
      </c>
      <c r="AB241">
        <v>1</v>
      </c>
    </row>
    <row r="242" spans="1:28" ht="19.5" customHeight="1">
      <c r="A242" t="str">
        <f t="shared" si="12"/>
        <v>https://kunshujo.dl.itc.u-tokyo.ac.jp/data/data.json#239</v>
      </c>
      <c r="B242" s="4" t="s">
        <v>488</v>
      </c>
      <c r="C242" t="str">
        <f>IFERROR("https://kunshujo.dl.itc.u-tokyo.ac.jp/data/curation/"&amp;VLOOKUP(B242, [1]member!$A:$B, 1, FALSE)&amp;".json", "")</f>
        <v>https://kunshujo.dl.itc.u-tokyo.ac.jp/data/curation/16-A00-6010-1-239.json</v>
      </c>
      <c r="D242" s="4">
        <v>239</v>
      </c>
      <c r="E242" s="4" t="str">
        <f t="shared" si="14"/>
        <v>0239</v>
      </c>
      <c r="F242" s="4" t="str">
        <f t="shared" si="13"/>
        <v>1750</v>
      </c>
      <c r="G242" s="4" t="str">
        <f>IFERROR(VLOOKUP(B242, [2]thumbnail_list!$A:$B, 2, FALSE), "")</f>
        <v>https://iiif.dl.itc.u-tokyo.ac.jp/iiif/kunshujou/A00_6010/001/001_0045.tif/2055,441,3866,2870/,300/0/default.jpg</v>
      </c>
      <c r="H242" s="4" t="s">
        <v>6</v>
      </c>
      <c r="I242" s="4" t="str">
        <f>VLOOKUP(H242, 地名!A:B, 2, FALSE)</f>
        <v>http://ja.dbpedia.org/resource/江戸</v>
      </c>
      <c r="K242" s="4" t="str">
        <f>IFERROR(VLOOKUP(J242, 地名!A:B, 2, FALSE), "")</f>
        <v/>
      </c>
      <c r="L242" s="3" t="s">
        <v>2</v>
      </c>
      <c r="M242" s="4"/>
      <c r="N242" s="3"/>
      <c r="O242" s="4"/>
      <c r="P242" s="4" t="str">
        <f>IFERROR(VLOOKUP(N242, 形態!A:B, 2, FALSE), "")</f>
        <v/>
      </c>
      <c r="Q242" s="4" t="str">
        <f>IFERROR(VLOOKUP(O242, 形態!A:B, 2, FALSE), "")</f>
        <v/>
      </c>
      <c r="R242" s="4" t="str">
        <f t="shared" si="15"/>
        <v/>
      </c>
      <c r="S242" s="3">
        <v>11</v>
      </c>
      <c r="T242" s="4" t="str">
        <f>IFERROR(VLOOKUP(S242, 内容!A:B, 2, FALSE), "")</f>
        <v>芝居・浄瑠璃・歌謡</v>
      </c>
      <c r="U242" s="3">
        <v>17500299099</v>
      </c>
      <c r="V242" t="s">
        <v>489</v>
      </c>
      <c r="W242" s="10" t="s">
        <v>5520</v>
      </c>
      <c r="X242" s="4" t="s">
        <v>7807</v>
      </c>
      <c r="Y242" s="4" t="s">
        <v>6</v>
      </c>
      <c r="Z242" s="17" t="s">
        <v>7918</v>
      </c>
      <c r="AA242" s="4">
        <v>16</v>
      </c>
      <c r="AB242">
        <v>1</v>
      </c>
    </row>
    <row r="243" spans="1:28" ht="19.5" customHeight="1">
      <c r="A243" t="str">
        <f t="shared" si="12"/>
        <v>https://kunshujo.dl.itc.u-tokyo.ac.jp/data/data.json#240</v>
      </c>
      <c r="B243" s="4" t="s">
        <v>490</v>
      </c>
      <c r="C243" t="str">
        <f>IFERROR("https://kunshujo.dl.itc.u-tokyo.ac.jp/data/curation/"&amp;VLOOKUP(B243, [1]member!$A:$B, 1, FALSE)&amp;".json", "")</f>
        <v>https://kunshujo.dl.itc.u-tokyo.ac.jp/data/curation/16-A00-6010-1-240.json</v>
      </c>
      <c r="D243" s="4">
        <v>240</v>
      </c>
      <c r="E243" s="4" t="str">
        <f t="shared" si="14"/>
        <v>0240</v>
      </c>
      <c r="F243" s="4" t="str">
        <f t="shared" si="13"/>
        <v>1858</v>
      </c>
      <c r="G243" s="4" t="str">
        <f>IFERROR(VLOOKUP(B243, [2]thumbnail_list!$A:$B, 2, FALSE), "")</f>
        <v>https://iiif.dl.itc.u-tokyo.ac.jp/iiif/kunshujou/A00_6010/001/001_0045.tif/979,463,1040,2299/,300/0/default.jpg</v>
      </c>
      <c r="H243" s="4" t="s">
        <v>9</v>
      </c>
      <c r="I243" s="4" t="str">
        <f>VLOOKUP(H243, 地名!A:B, 2, FALSE)</f>
        <v>http://ja.dbpedia.org/resource/尾張国</v>
      </c>
      <c r="K243" s="4" t="str">
        <f>IFERROR(VLOOKUP(J243, 地名!A:B, 2, FALSE), "")</f>
        <v/>
      </c>
      <c r="L243" s="3" t="s">
        <v>2</v>
      </c>
      <c r="M243" s="4"/>
      <c r="N243" s="3" t="s">
        <v>3</v>
      </c>
      <c r="O243" s="4"/>
      <c r="P243" s="4" t="str">
        <f>IFERROR(VLOOKUP(N243, 形態!A:B, 2, FALSE), "")</f>
        <v>引札</v>
      </c>
      <c r="Q243" s="4" t="str">
        <f>IFERROR(VLOOKUP(O243, 形態!A:B, 2, FALSE), "")</f>
        <v/>
      </c>
      <c r="R243" s="4" t="str">
        <f t="shared" si="15"/>
        <v>引札</v>
      </c>
      <c r="S243" s="3">
        <v>3</v>
      </c>
      <c r="T243" s="4" t="str">
        <f>IFERROR(VLOOKUP(S243, 内容!A:B, 2, FALSE), "")</f>
        <v>病気・医療</v>
      </c>
      <c r="U243" s="3">
        <v>18580099099</v>
      </c>
      <c r="V243" t="s">
        <v>491</v>
      </c>
      <c r="W243" s="10" t="s">
        <v>5521</v>
      </c>
      <c r="X243" s="4" t="s">
        <v>7807</v>
      </c>
      <c r="Y243" s="4" t="s">
        <v>9</v>
      </c>
      <c r="Z243" s="17" t="s">
        <v>7894</v>
      </c>
      <c r="AA243" s="4">
        <v>16</v>
      </c>
      <c r="AB243">
        <v>1</v>
      </c>
    </row>
    <row r="244" spans="1:28" ht="19.5" customHeight="1">
      <c r="A244" t="str">
        <f t="shared" si="12"/>
        <v>https://kunshujo.dl.itc.u-tokyo.ac.jp/data/data.json#241</v>
      </c>
      <c r="B244" s="4" t="s">
        <v>493</v>
      </c>
      <c r="C244" t="str">
        <f>IFERROR("https://kunshujo.dl.itc.u-tokyo.ac.jp/data/curation/"&amp;VLOOKUP(B244, [1]member!$A:$B, 1, FALSE)&amp;".json", "")</f>
        <v>https://kunshujo.dl.itc.u-tokyo.ac.jp/data/curation/16-A00-6010-1-241.json</v>
      </c>
      <c r="D244" s="4">
        <v>241</v>
      </c>
      <c r="E244" s="4" t="str">
        <f t="shared" si="14"/>
        <v>0241</v>
      </c>
      <c r="F244" s="4" t="str">
        <f t="shared" si="13"/>
        <v>1858</v>
      </c>
      <c r="G244" s="4" t="str">
        <f>IFERROR(VLOOKUP(B244, [2]thumbnail_list!$A:$B, 2, FALSE), "")</f>
        <v>https://iiif.dl.itc.u-tokyo.ac.jp/iiif/kunshujou/A00_6010/001/001_0045.tif/5178,3332,726,881/,300/0/default.jpg</v>
      </c>
      <c r="H244" s="4" t="s">
        <v>492</v>
      </c>
      <c r="I244" s="4" t="str">
        <f>VLOOKUP(H244, 地名!A:B, 2, FALSE)</f>
        <v>http://ja.dbpedia.org/resource/播磨国</v>
      </c>
      <c r="K244" s="4" t="str">
        <f>IFERROR(VLOOKUP(J244, 地名!A:B, 2, FALSE), "")</f>
        <v/>
      </c>
      <c r="L244" s="3" t="s">
        <v>2</v>
      </c>
      <c r="M244" s="4"/>
      <c r="N244" s="3" t="s">
        <v>3</v>
      </c>
      <c r="O244" s="4"/>
      <c r="P244" s="4" t="str">
        <f>IFERROR(VLOOKUP(N244, 形態!A:B, 2, FALSE), "")</f>
        <v>引札</v>
      </c>
      <c r="Q244" s="4" t="str">
        <f>IFERROR(VLOOKUP(O244, 形態!A:B, 2, FALSE), "")</f>
        <v/>
      </c>
      <c r="R244" s="4" t="str">
        <f t="shared" si="15"/>
        <v>引札</v>
      </c>
      <c r="S244" s="3">
        <v>7</v>
      </c>
      <c r="T244" s="4" t="str">
        <f>IFERROR(VLOOKUP(S244, 内容!A:B, 2, FALSE), "")</f>
        <v>諸営業</v>
      </c>
      <c r="U244" s="3">
        <v>18580099099</v>
      </c>
      <c r="V244" t="s">
        <v>494</v>
      </c>
      <c r="W244" s="10" t="s">
        <v>5522</v>
      </c>
      <c r="X244" s="4" t="s">
        <v>7807</v>
      </c>
      <c r="Y244" s="4" t="s">
        <v>492</v>
      </c>
      <c r="Z244" s="17" t="s">
        <v>7894</v>
      </c>
      <c r="AA244" s="4">
        <v>16</v>
      </c>
      <c r="AB244">
        <v>1</v>
      </c>
    </row>
    <row r="245" spans="1:28" ht="19.5" customHeight="1">
      <c r="A245" t="str">
        <f t="shared" si="12"/>
        <v>https://kunshujo.dl.itc.u-tokyo.ac.jp/data/data.json#242</v>
      </c>
      <c r="B245" s="4" t="s">
        <v>495</v>
      </c>
      <c r="C245" t="str">
        <f>IFERROR("https://kunshujo.dl.itc.u-tokyo.ac.jp/data/curation/"&amp;VLOOKUP(B245, [1]member!$A:$B, 1, FALSE)&amp;".json", "")</f>
        <v>https://kunshujo.dl.itc.u-tokyo.ac.jp/data/curation/16-A00-6010-1-242.json</v>
      </c>
      <c r="D245" s="4">
        <v>242</v>
      </c>
      <c r="E245" s="4" t="str">
        <f t="shared" si="14"/>
        <v>0242</v>
      </c>
      <c r="F245" s="4" t="str">
        <f t="shared" si="13"/>
        <v>1858</v>
      </c>
      <c r="G245" s="4" t="str">
        <f>IFERROR(VLOOKUP(B245, [2]thumbnail_list!$A:$B, 2, FALSE), "")</f>
        <v>https://iiif.dl.itc.u-tokyo.ac.jp/iiif/kunshujou/A00_6010/001/001_0045.tif/4676,3322,479,967/,300/0/default.jpg</v>
      </c>
      <c r="H245" s="4" t="s">
        <v>9</v>
      </c>
      <c r="I245" s="4" t="str">
        <f>VLOOKUP(H245, 地名!A:B, 2, FALSE)</f>
        <v>http://ja.dbpedia.org/resource/尾張国</v>
      </c>
      <c r="K245" s="4" t="str">
        <f>IFERROR(VLOOKUP(J245, 地名!A:B, 2, FALSE), "")</f>
        <v/>
      </c>
      <c r="L245" s="3" t="s">
        <v>2</v>
      </c>
      <c r="M245" s="4"/>
      <c r="N245" s="3" t="s">
        <v>3</v>
      </c>
      <c r="O245" s="4"/>
      <c r="P245" s="4" t="str">
        <f>IFERROR(VLOOKUP(N245, 形態!A:B, 2, FALSE), "")</f>
        <v>引札</v>
      </c>
      <c r="Q245" s="4" t="str">
        <f>IFERROR(VLOOKUP(O245, 形態!A:B, 2, FALSE), "")</f>
        <v/>
      </c>
      <c r="R245" s="4" t="str">
        <f t="shared" si="15"/>
        <v>引札</v>
      </c>
      <c r="S245" s="3">
        <v>7</v>
      </c>
      <c r="T245" s="4" t="str">
        <f>IFERROR(VLOOKUP(S245, 内容!A:B, 2, FALSE), "")</f>
        <v>諸営業</v>
      </c>
      <c r="U245" s="3">
        <v>18580099099</v>
      </c>
      <c r="V245" t="s">
        <v>496</v>
      </c>
      <c r="W245" s="10" t="s">
        <v>5523</v>
      </c>
      <c r="X245" s="4" t="s">
        <v>7807</v>
      </c>
      <c r="Y245" s="4" t="s">
        <v>9</v>
      </c>
      <c r="Z245" s="17" t="s">
        <v>7894</v>
      </c>
      <c r="AA245" s="4">
        <v>16</v>
      </c>
      <c r="AB245">
        <v>1</v>
      </c>
    </row>
    <row r="246" spans="1:28" ht="19.5" customHeight="1">
      <c r="A246" t="str">
        <f t="shared" si="12"/>
        <v>https://kunshujo.dl.itc.u-tokyo.ac.jp/data/data.json#243</v>
      </c>
      <c r="B246" s="4" t="s">
        <v>497</v>
      </c>
      <c r="C246" t="str">
        <f>IFERROR("https://kunshujo.dl.itc.u-tokyo.ac.jp/data/curation/"&amp;VLOOKUP(B246, [1]member!$A:$B, 1, FALSE)&amp;".json", "")</f>
        <v>https://kunshujo.dl.itc.u-tokyo.ac.jp/data/curation/16-A00-6010-1-243.json</v>
      </c>
      <c r="D246" s="4">
        <v>243</v>
      </c>
      <c r="E246" s="4" t="str">
        <f t="shared" si="14"/>
        <v>0243</v>
      </c>
      <c r="F246" s="4" t="str">
        <f t="shared" si="13"/>
        <v>1858</v>
      </c>
      <c r="G246" s="4" t="str">
        <f>IFERROR(VLOOKUP(B246, [2]thumbnail_list!$A:$B, 2, FALSE), "")</f>
        <v>https://iiif.dl.itc.u-tokyo.ac.jp/iiif/kunshujou/A00_6010/001/001_0045.tif/4100,3387,575,861/,300/0/default.jpg</v>
      </c>
      <c r="H246" s="4" t="s">
        <v>9</v>
      </c>
      <c r="I246" s="4" t="str">
        <f>VLOOKUP(H246, 地名!A:B, 2, FALSE)</f>
        <v>http://ja.dbpedia.org/resource/尾張国</v>
      </c>
      <c r="K246" s="4" t="str">
        <f>IFERROR(VLOOKUP(J246, 地名!A:B, 2, FALSE), "")</f>
        <v/>
      </c>
      <c r="L246" s="3" t="s">
        <v>2</v>
      </c>
      <c r="M246" s="4"/>
      <c r="N246" s="3" t="s">
        <v>3</v>
      </c>
      <c r="O246" s="4"/>
      <c r="P246" s="4" t="str">
        <f>IFERROR(VLOOKUP(N246, 形態!A:B, 2, FALSE), "")</f>
        <v>引札</v>
      </c>
      <c r="Q246" s="4" t="str">
        <f>IFERROR(VLOOKUP(O246, 形態!A:B, 2, FALSE), "")</f>
        <v/>
      </c>
      <c r="R246" s="4" t="str">
        <f t="shared" si="15"/>
        <v>引札</v>
      </c>
      <c r="S246" s="3">
        <v>7</v>
      </c>
      <c r="T246" s="4" t="str">
        <f>IFERROR(VLOOKUP(S246, 内容!A:B, 2, FALSE), "")</f>
        <v>諸営業</v>
      </c>
      <c r="U246" s="3">
        <v>18580099099</v>
      </c>
      <c r="V246" t="s">
        <v>498</v>
      </c>
      <c r="W246" s="10" t="s">
        <v>5524</v>
      </c>
      <c r="X246" s="4" t="s">
        <v>7807</v>
      </c>
      <c r="Y246" s="4" t="s">
        <v>9</v>
      </c>
      <c r="Z246" s="17" t="s">
        <v>7894</v>
      </c>
      <c r="AA246" s="4">
        <v>16</v>
      </c>
      <c r="AB246">
        <v>1</v>
      </c>
    </row>
    <row r="247" spans="1:28" ht="19.5" customHeight="1">
      <c r="A247" t="str">
        <f t="shared" si="12"/>
        <v>https://kunshujo.dl.itc.u-tokyo.ac.jp/data/data.json#244</v>
      </c>
      <c r="B247" s="4" t="s">
        <v>499</v>
      </c>
      <c r="C247" t="str">
        <f>IFERROR("https://kunshujo.dl.itc.u-tokyo.ac.jp/data/curation/"&amp;VLOOKUP(B247, [1]member!$A:$B, 1, FALSE)&amp;".json", "")</f>
        <v>https://kunshujo.dl.itc.u-tokyo.ac.jp/data/curation/16-A00-6010-1-244.json</v>
      </c>
      <c r="D247" s="4">
        <v>244</v>
      </c>
      <c r="E247" s="4" t="str">
        <f t="shared" si="14"/>
        <v>0244</v>
      </c>
      <c r="F247" s="4" t="str">
        <f t="shared" si="13"/>
        <v>1858</v>
      </c>
      <c r="G247" s="4" t="str">
        <f>IFERROR(VLOOKUP(B247, [2]thumbnail_list!$A:$B, 2, FALSE), "")</f>
        <v>https://iiif.dl.itc.u-tokyo.ac.jp/iiif/kunshujou/A00_6010/001/001_0045.tif/3462,3405,635,818/,300/0/default.jpg</v>
      </c>
      <c r="H247" s="4" t="s">
        <v>151</v>
      </c>
      <c r="I247" s="4" t="str">
        <f>VLOOKUP(H247, 地名!A:B, 2, FALSE)</f>
        <v>http://ja.dbpedia.org/resource/京都</v>
      </c>
      <c r="K247" s="4" t="str">
        <f>IFERROR(VLOOKUP(J247, 地名!A:B, 2, FALSE), "")</f>
        <v/>
      </c>
      <c r="L247" s="3" t="s">
        <v>2</v>
      </c>
      <c r="M247" s="4"/>
      <c r="N247" s="3" t="s">
        <v>3</v>
      </c>
      <c r="O247" s="4"/>
      <c r="P247" s="4" t="str">
        <f>IFERROR(VLOOKUP(N247, 形態!A:B, 2, FALSE), "")</f>
        <v>引札</v>
      </c>
      <c r="Q247" s="4" t="str">
        <f>IFERROR(VLOOKUP(O247, 形態!A:B, 2, FALSE), "")</f>
        <v/>
      </c>
      <c r="R247" s="4" t="str">
        <f t="shared" si="15"/>
        <v>引札</v>
      </c>
      <c r="S247" s="3">
        <v>7</v>
      </c>
      <c r="T247" s="4" t="str">
        <f>IFERROR(VLOOKUP(S247, 内容!A:B, 2, FALSE), "")</f>
        <v>諸営業</v>
      </c>
      <c r="U247" s="3">
        <v>18580099099</v>
      </c>
      <c r="V247" t="s">
        <v>500</v>
      </c>
      <c r="W247" s="10" t="s">
        <v>5525</v>
      </c>
      <c r="X247" s="4" t="s">
        <v>7807</v>
      </c>
      <c r="Y247" s="4" t="s">
        <v>151</v>
      </c>
      <c r="Z247" s="17" t="s">
        <v>7894</v>
      </c>
      <c r="AA247" s="4">
        <v>16</v>
      </c>
      <c r="AB247">
        <v>1</v>
      </c>
    </row>
    <row r="248" spans="1:28" ht="19.5" customHeight="1">
      <c r="A248" t="str">
        <f t="shared" si="12"/>
        <v>https://kunshujo.dl.itc.u-tokyo.ac.jp/data/data.json#245</v>
      </c>
      <c r="B248" s="4" t="s">
        <v>501</v>
      </c>
      <c r="C248" t="str">
        <f>IFERROR("https://kunshujo.dl.itc.u-tokyo.ac.jp/data/curation/"&amp;VLOOKUP(B248, [1]member!$A:$B, 1, FALSE)&amp;".json", "")</f>
        <v>https://kunshujo.dl.itc.u-tokyo.ac.jp/data/curation/16-A00-6010-1-245.json</v>
      </c>
      <c r="D248" s="4">
        <v>245</v>
      </c>
      <c r="E248" s="4" t="str">
        <f t="shared" si="14"/>
        <v>0245</v>
      </c>
      <c r="F248" s="4" t="str">
        <f t="shared" si="13"/>
        <v>1858</v>
      </c>
      <c r="G248" s="4" t="str">
        <f>IFERROR(VLOOKUP(B248, [2]thumbnail_list!$A:$B, 2, FALSE), "")</f>
        <v>https://iiif.dl.itc.u-tokyo.ac.jp/iiif/kunshujou/A00_6010/001/001_0045.tif/2862,3344,500,973/,300/0/default.jpg</v>
      </c>
      <c r="H248" s="4" t="s">
        <v>9</v>
      </c>
      <c r="I248" s="4" t="str">
        <f>VLOOKUP(H248, 地名!A:B, 2, FALSE)</f>
        <v>http://ja.dbpedia.org/resource/尾張国</v>
      </c>
      <c r="K248" s="4" t="str">
        <f>IFERROR(VLOOKUP(J248, 地名!A:B, 2, FALSE), "")</f>
        <v/>
      </c>
      <c r="L248" s="3" t="s">
        <v>2</v>
      </c>
      <c r="M248" s="4"/>
      <c r="N248" s="3" t="s">
        <v>3</v>
      </c>
      <c r="O248" s="4"/>
      <c r="P248" s="4" t="str">
        <f>IFERROR(VLOOKUP(N248, 形態!A:B, 2, FALSE), "")</f>
        <v>引札</v>
      </c>
      <c r="Q248" s="4" t="str">
        <f>IFERROR(VLOOKUP(O248, 形態!A:B, 2, FALSE), "")</f>
        <v/>
      </c>
      <c r="R248" s="4" t="str">
        <f t="shared" si="15"/>
        <v>引札</v>
      </c>
      <c r="S248" s="3">
        <v>7</v>
      </c>
      <c r="T248" s="4" t="str">
        <f>IFERROR(VLOOKUP(S248, 内容!A:B, 2, FALSE), "")</f>
        <v>諸営業</v>
      </c>
      <c r="U248" s="3">
        <v>18580099099</v>
      </c>
      <c r="V248" t="s">
        <v>502</v>
      </c>
      <c r="W248" s="10" t="s">
        <v>5526</v>
      </c>
      <c r="X248" s="4" t="s">
        <v>7807</v>
      </c>
      <c r="Y248" s="4" t="s">
        <v>9</v>
      </c>
      <c r="Z248" s="17" t="s">
        <v>7894</v>
      </c>
      <c r="AA248" s="4">
        <v>16</v>
      </c>
      <c r="AB248">
        <v>1</v>
      </c>
    </row>
    <row r="249" spans="1:28" ht="19.5" customHeight="1">
      <c r="A249" t="str">
        <f t="shared" si="12"/>
        <v>https://kunshujo.dl.itc.u-tokyo.ac.jp/data/data.json#246</v>
      </c>
      <c r="B249" s="4" t="s">
        <v>503</v>
      </c>
      <c r="C249" t="str">
        <f>IFERROR("https://kunshujo.dl.itc.u-tokyo.ac.jp/data/curation/"&amp;VLOOKUP(B249, [1]member!$A:$B, 1, FALSE)&amp;".json", "")</f>
        <v>https://kunshujo.dl.itc.u-tokyo.ac.jp/data/curation/16-A00-6010-1-246.json</v>
      </c>
      <c r="D249" s="4">
        <v>246</v>
      </c>
      <c r="E249" s="4" t="str">
        <f t="shared" si="14"/>
        <v>0246</v>
      </c>
      <c r="F249" s="4" t="str">
        <f t="shared" si="13"/>
        <v>1858</v>
      </c>
      <c r="G249" s="4" t="str">
        <f>IFERROR(VLOOKUP(B249, [2]thumbnail_list!$A:$B, 2, FALSE), "")</f>
        <v>https://iiif.dl.itc.u-tokyo.ac.jp/iiif/kunshujou/A00_6010/001/001_0045.tif/2142,3394,567,856/,300/0/default.jpg</v>
      </c>
      <c r="H249" s="4" t="s">
        <v>9</v>
      </c>
      <c r="I249" s="4" t="str">
        <f>VLOOKUP(H249, 地名!A:B, 2, FALSE)</f>
        <v>http://ja.dbpedia.org/resource/尾張国</v>
      </c>
      <c r="K249" s="4" t="str">
        <f>IFERROR(VLOOKUP(J249, 地名!A:B, 2, FALSE), "")</f>
        <v/>
      </c>
      <c r="L249" s="3" t="s">
        <v>2</v>
      </c>
      <c r="M249" s="4"/>
      <c r="N249" s="3" t="s">
        <v>3</v>
      </c>
      <c r="O249" s="4"/>
      <c r="P249" s="4" t="str">
        <f>IFERROR(VLOOKUP(N249, 形態!A:B, 2, FALSE), "")</f>
        <v>引札</v>
      </c>
      <c r="Q249" s="4" t="str">
        <f>IFERROR(VLOOKUP(O249, 形態!A:B, 2, FALSE), "")</f>
        <v/>
      </c>
      <c r="R249" s="4" t="str">
        <f t="shared" si="15"/>
        <v>引札</v>
      </c>
      <c r="S249" s="3">
        <v>7</v>
      </c>
      <c r="T249" s="4" t="str">
        <f>IFERROR(VLOOKUP(S249, 内容!A:B, 2, FALSE), "")</f>
        <v>諸営業</v>
      </c>
      <c r="U249" s="3">
        <v>18580099099</v>
      </c>
      <c r="V249" t="s">
        <v>504</v>
      </c>
      <c r="W249" s="10" t="s">
        <v>5527</v>
      </c>
      <c r="X249" s="4" t="s">
        <v>7807</v>
      </c>
      <c r="Y249" s="4" t="s">
        <v>9</v>
      </c>
      <c r="Z249" s="17" t="s">
        <v>7894</v>
      </c>
      <c r="AA249" s="4">
        <v>16</v>
      </c>
      <c r="AB249">
        <v>1</v>
      </c>
    </row>
    <row r="250" spans="1:28" ht="19.5" customHeight="1">
      <c r="A250" t="str">
        <f t="shared" si="12"/>
        <v>https://kunshujo.dl.itc.u-tokyo.ac.jp/data/data.json#247</v>
      </c>
      <c r="B250" s="4" t="s">
        <v>505</v>
      </c>
      <c r="C250" t="str">
        <f>IFERROR("https://kunshujo.dl.itc.u-tokyo.ac.jp/data/curation/"&amp;VLOOKUP(B250, [1]member!$A:$B, 1, FALSE)&amp;".json", "")</f>
        <v>https://kunshujo.dl.itc.u-tokyo.ac.jp/data/curation/16-A00-6010-1-247.json</v>
      </c>
      <c r="D250" s="4">
        <v>247</v>
      </c>
      <c r="E250" s="4" t="str">
        <f t="shared" si="14"/>
        <v>0247</v>
      </c>
      <c r="F250" s="4" t="str">
        <f t="shared" si="13"/>
        <v>1858</v>
      </c>
      <c r="G250" s="4" t="str">
        <f>IFERROR(VLOOKUP(B250, [2]thumbnail_list!$A:$B, 2, FALSE), "")</f>
        <v>https://iiif.dl.itc.u-tokyo.ac.jp/iiif/kunshujou/A00_6010/001/001_0045.tif/991,2796,1057,1487/,300/0/default.jpg</v>
      </c>
      <c r="H250" s="4" t="s">
        <v>87</v>
      </c>
      <c r="I250" s="4" t="str">
        <f>VLOOKUP(H250, 地名!A:B, 2, FALSE)</f>
        <v>http://ja.dbpedia.org/resource/大阪</v>
      </c>
      <c r="K250" s="4" t="str">
        <f>IFERROR(VLOOKUP(J250, 地名!A:B, 2, FALSE), "")</f>
        <v/>
      </c>
      <c r="L250" s="3" t="s">
        <v>2</v>
      </c>
      <c r="M250" s="4"/>
      <c r="N250" s="3" t="s">
        <v>3</v>
      </c>
      <c r="O250" s="4"/>
      <c r="P250" s="4" t="str">
        <f>IFERROR(VLOOKUP(N250, 形態!A:B, 2, FALSE), "")</f>
        <v>引札</v>
      </c>
      <c r="Q250" s="4" t="str">
        <f>IFERROR(VLOOKUP(O250, 形態!A:B, 2, FALSE), "")</f>
        <v/>
      </c>
      <c r="R250" s="4" t="str">
        <f t="shared" si="15"/>
        <v>引札</v>
      </c>
      <c r="S250" s="3">
        <v>7</v>
      </c>
      <c r="T250" s="4" t="str">
        <f>IFERROR(VLOOKUP(S250, 内容!A:B, 2, FALSE), "")</f>
        <v>諸営業</v>
      </c>
      <c r="U250" s="3">
        <v>18580099099</v>
      </c>
      <c r="V250" t="s">
        <v>506</v>
      </c>
      <c r="W250" s="10" t="s">
        <v>5528</v>
      </c>
      <c r="X250" s="4" t="s">
        <v>7807</v>
      </c>
      <c r="Y250" s="4" t="s">
        <v>87</v>
      </c>
      <c r="Z250" s="17" t="s">
        <v>7894</v>
      </c>
      <c r="AA250" s="4">
        <v>16</v>
      </c>
      <c r="AB250">
        <v>1</v>
      </c>
    </row>
    <row r="251" spans="1:28" ht="19.5" customHeight="1">
      <c r="A251" t="str">
        <f t="shared" si="12"/>
        <v>https://kunshujo.dl.itc.u-tokyo.ac.jp/data/data.json#248</v>
      </c>
      <c r="B251" s="4" t="s">
        <v>507</v>
      </c>
      <c r="C251" t="str">
        <f>IFERROR("https://kunshujo.dl.itc.u-tokyo.ac.jp/data/curation/"&amp;VLOOKUP(B251, [1]member!$A:$B, 1, FALSE)&amp;".json", "")</f>
        <v>https://kunshujo.dl.itc.u-tokyo.ac.jp/data/curation/16-A00-6010-1-248.json</v>
      </c>
      <c r="D251" s="4">
        <v>248</v>
      </c>
      <c r="E251" s="4" t="str">
        <f t="shared" si="14"/>
        <v>0248</v>
      </c>
      <c r="F251" s="4" t="str">
        <f t="shared" si="13"/>
        <v>1838</v>
      </c>
      <c r="G251" s="4" t="str">
        <f>IFERROR(VLOOKUP(B251, [2]thumbnail_list!$A:$B, 2, FALSE), "")</f>
        <v>https://iiif.dl.itc.u-tokyo.ac.jp/iiif/kunshujou/A00_6010/001/001_0046.tif/3470,448,2464,2092/,300/0/default.jpg</v>
      </c>
      <c r="H251" s="4" t="s">
        <v>15</v>
      </c>
      <c r="I251" s="4" t="str">
        <f>VLOOKUP(H251, 地名!A:B, 2, FALSE)</f>
        <v>http://ja.dbpedia.org/resource/伊勢国</v>
      </c>
      <c r="K251" s="4" t="str">
        <f>IFERROR(VLOOKUP(J251, 地名!A:B, 2, FALSE), "")</f>
        <v/>
      </c>
      <c r="L251" s="3" t="s">
        <v>2</v>
      </c>
      <c r="M251" s="4"/>
      <c r="N251" s="3"/>
      <c r="O251" s="4"/>
      <c r="P251" s="4" t="str">
        <f>IFERROR(VLOOKUP(N251, 形態!A:B, 2, FALSE), "")</f>
        <v/>
      </c>
      <c r="Q251" s="4" t="str">
        <f>IFERROR(VLOOKUP(O251, 形態!A:B, 2, FALSE), "")</f>
        <v/>
      </c>
      <c r="R251" s="4" t="str">
        <f t="shared" si="15"/>
        <v/>
      </c>
      <c r="S251" s="3">
        <v>3</v>
      </c>
      <c r="T251" s="4" t="str">
        <f>IFERROR(VLOOKUP(S251, 内容!A:B, 2, FALSE), "")</f>
        <v>病気・医療</v>
      </c>
      <c r="U251" s="3">
        <v>18380004001</v>
      </c>
      <c r="V251" t="s">
        <v>508</v>
      </c>
      <c r="W251" s="10" t="s">
        <v>5529</v>
      </c>
      <c r="X251" s="4" t="s">
        <v>7807</v>
      </c>
      <c r="Y251" s="4" t="s">
        <v>15</v>
      </c>
      <c r="Z251" s="17" t="s">
        <v>7919</v>
      </c>
      <c r="AA251" s="4">
        <v>16</v>
      </c>
      <c r="AB251">
        <v>1</v>
      </c>
    </row>
    <row r="252" spans="1:28" ht="19.5" customHeight="1">
      <c r="A252" t="str">
        <f t="shared" si="12"/>
        <v>https://kunshujo.dl.itc.u-tokyo.ac.jp/data/data.json#249</v>
      </c>
      <c r="B252" s="4" t="s">
        <v>509</v>
      </c>
      <c r="C252" t="str">
        <f>IFERROR("https://kunshujo.dl.itc.u-tokyo.ac.jp/data/curation/"&amp;VLOOKUP(B252, [1]member!$A:$B, 1, FALSE)&amp;".json", "")</f>
        <v>https://kunshujo.dl.itc.u-tokyo.ac.jp/data/curation/16-A00-6010-1-249.json</v>
      </c>
      <c r="D252" s="4">
        <v>249</v>
      </c>
      <c r="E252" s="4" t="str">
        <f t="shared" si="14"/>
        <v>0249</v>
      </c>
      <c r="F252" s="4" t="str">
        <f t="shared" si="13"/>
        <v>1858</v>
      </c>
      <c r="G252" s="4" t="str">
        <f>IFERROR(VLOOKUP(B252, [2]thumbnail_list!$A:$B, 2, FALSE), "")</f>
        <v>https://iiif.dl.itc.u-tokyo.ac.jp/iiif/kunshujou/A00_6010/001/001_0046.tif/2237,449,1093,2747/,300/0/default.jpg</v>
      </c>
      <c r="H252" s="4" t="s">
        <v>9</v>
      </c>
      <c r="I252" s="4" t="str">
        <f>VLOOKUP(H252, 地名!A:B, 2, FALSE)</f>
        <v>http://ja.dbpedia.org/resource/尾張国</v>
      </c>
      <c r="K252" s="4" t="str">
        <f>IFERROR(VLOOKUP(J252, 地名!A:B, 2, FALSE), "")</f>
        <v/>
      </c>
      <c r="L252" s="3" t="s">
        <v>2</v>
      </c>
      <c r="M252" s="4"/>
      <c r="N252" s="3" t="s">
        <v>3</v>
      </c>
      <c r="O252" s="4"/>
      <c r="P252" s="4" t="str">
        <f>IFERROR(VLOOKUP(N252, 形態!A:B, 2, FALSE), "")</f>
        <v>引札</v>
      </c>
      <c r="Q252" s="4" t="str">
        <f>IFERROR(VLOOKUP(O252, 形態!A:B, 2, FALSE), "")</f>
        <v/>
      </c>
      <c r="R252" s="4" t="str">
        <f t="shared" si="15"/>
        <v>引札</v>
      </c>
      <c r="S252" s="3">
        <v>7</v>
      </c>
      <c r="T252" s="4" t="str">
        <f>IFERROR(VLOOKUP(S252, 内容!A:B, 2, FALSE), "")</f>
        <v>諸営業</v>
      </c>
      <c r="U252" s="3">
        <v>18580099099</v>
      </c>
      <c r="V252" t="s">
        <v>510</v>
      </c>
      <c r="W252" s="10" t="s">
        <v>5530</v>
      </c>
      <c r="X252" s="4" t="s">
        <v>7807</v>
      </c>
      <c r="Y252" s="4" t="s">
        <v>9</v>
      </c>
      <c r="Z252" s="17" t="s">
        <v>7894</v>
      </c>
      <c r="AA252" s="4">
        <v>16</v>
      </c>
      <c r="AB252">
        <v>1</v>
      </c>
    </row>
    <row r="253" spans="1:28" ht="19.5" customHeight="1">
      <c r="A253" t="str">
        <f t="shared" si="12"/>
        <v>https://kunshujo.dl.itc.u-tokyo.ac.jp/data/data.json#250</v>
      </c>
      <c r="B253" s="4" t="s">
        <v>511</v>
      </c>
      <c r="C253" t="str">
        <f>IFERROR("https://kunshujo.dl.itc.u-tokyo.ac.jp/data/curation/"&amp;VLOOKUP(B253, [1]member!$A:$B, 1, FALSE)&amp;".json", "")</f>
        <v>https://kunshujo.dl.itc.u-tokyo.ac.jp/data/curation/16-A00-6010-1-250.json</v>
      </c>
      <c r="D253" s="4">
        <v>250</v>
      </c>
      <c r="E253" s="4" t="str">
        <f t="shared" si="14"/>
        <v>0250</v>
      </c>
      <c r="F253" s="4" t="str">
        <f t="shared" si="13"/>
        <v>1859</v>
      </c>
      <c r="G253" s="4" t="str">
        <f>IFERROR(VLOOKUP(B253, [2]thumbnail_list!$A:$B, 2, FALSE), "")</f>
        <v>https://iiif.dl.itc.u-tokyo.ac.jp/iiif/kunshujou/A00_6010/001/001_0046.tif/971,401,1222,2476/,300/0/default.jpg</v>
      </c>
      <c r="H253" s="4" t="s">
        <v>9</v>
      </c>
      <c r="I253" s="4" t="str">
        <f>VLOOKUP(H253, 地名!A:B, 2, FALSE)</f>
        <v>http://ja.dbpedia.org/resource/尾張国</v>
      </c>
      <c r="K253" s="4" t="str">
        <f>IFERROR(VLOOKUP(J253, 地名!A:B, 2, FALSE), "")</f>
        <v/>
      </c>
      <c r="L253" s="3" t="s">
        <v>2</v>
      </c>
      <c r="M253" s="4"/>
      <c r="N253" s="3" t="s">
        <v>3</v>
      </c>
      <c r="O253" s="4"/>
      <c r="P253" s="4" t="str">
        <f>IFERROR(VLOOKUP(N253, 形態!A:B, 2, FALSE), "")</f>
        <v>引札</v>
      </c>
      <c r="Q253" s="4" t="str">
        <f>IFERROR(VLOOKUP(O253, 形態!A:B, 2, FALSE), "")</f>
        <v/>
      </c>
      <c r="R253" s="4" t="str">
        <f t="shared" si="15"/>
        <v>引札</v>
      </c>
      <c r="S253" s="3">
        <v>3</v>
      </c>
      <c r="T253" s="4" t="str">
        <f>IFERROR(VLOOKUP(S253, 内容!A:B, 2, FALSE), "")</f>
        <v>病気・医療</v>
      </c>
      <c r="U253" s="3">
        <v>18590003015</v>
      </c>
      <c r="V253" t="s">
        <v>512</v>
      </c>
      <c r="W253" s="10" t="s">
        <v>5531</v>
      </c>
      <c r="X253" s="4" t="s">
        <v>7807</v>
      </c>
      <c r="Y253" s="4" t="s">
        <v>9</v>
      </c>
      <c r="Z253" s="17" t="s">
        <v>7920</v>
      </c>
      <c r="AA253" s="4">
        <v>16</v>
      </c>
      <c r="AB253">
        <v>1</v>
      </c>
    </row>
    <row r="254" spans="1:28" ht="19.5" customHeight="1">
      <c r="A254" t="str">
        <f t="shared" si="12"/>
        <v>https://kunshujo.dl.itc.u-tokyo.ac.jp/data/data.json#251</v>
      </c>
      <c r="B254" s="4" t="s">
        <v>513</v>
      </c>
      <c r="C254" t="str">
        <f>IFERROR("https://kunshujo.dl.itc.u-tokyo.ac.jp/data/curation/"&amp;VLOOKUP(B254, [1]member!$A:$B, 1, FALSE)&amp;".json", "")</f>
        <v>https://kunshujo.dl.itc.u-tokyo.ac.jp/data/curation/16-A00-6010-1-251.json</v>
      </c>
      <c r="D254" s="4">
        <v>251</v>
      </c>
      <c r="E254" s="4" t="str">
        <f t="shared" si="14"/>
        <v>0251</v>
      </c>
      <c r="F254" s="4" t="str">
        <f t="shared" si="13"/>
        <v>1858</v>
      </c>
      <c r="G254" s="4" t="str">
        <f>IFERROR(VLOOKUP(B254, [2]thumbnail_list!$A:$B, 2, FALSE), "")</f>
        <v>https://iiif.dl.itc.u-tokyo.ac.jp/iiif/kunshujou/A00_6010/001/001_0046.tif/4566,2752,1334,1341/,300/0/default.jpg</v>
      </c>
      <c r="H254" s="4" t="s">
        <v>9</v>
      </c>
      <c r="I254" s="4" t="str">
        <f>VLOOKUP(H254, 地名!A:B, 2, FALSE)</f>
        <v>http://ja.dbpedia.org/resource/尾張国</v>
      </c>
      <c r="K254" s="4" t="str">
        <f>IFERROR(VLOOKUP(J254, 地名!A:B, 2, FALSE), "")</f>
        <v/>
      </c>
      <c r="L254" s="3" t="s">
        <v>2</v>
      </c>
      <c r="M254" s="4"/>
      <c r="N254" s="3" t="s">
        <v>3</v>
      </c>
      <c r="O254" s="4"/>
      <c r="P254" s="4" t="str">
        <f>IFERROR(VLOOKUP(N254, 形態!A:B, 2, FALSE), "")</f>
        <v>引札</v>
      </c>
      <c r="Q254" s="4" t="str">
        <f>IFERROR(VLOOKUP(O254, 形態!A:B, 2, FALSE), "")</f>
        <v/>
      </c>
      <c r="R254" s="4" t="str">
        <f t="shared" si="15"/>
        <v>引札</v>
      </c>
      <c r="S254" s="3">
        <v>9</v>
      </c>
      <c r="T254" s="4" t="str">
        <f>IFERROR(VLOOKUP(S254, 内容!A:B, 2, FALSE), "")</f>
        <v>信仰・行楽・名所図会</v>
      </c>
      <c r="U254" s="3">
        <v>18580099099</v>
      </c>
      <c r="V254" t="s">
        <v>514</v>
      </c>
      <c r="W254" s="10" t="s">
        <v>5532</v>
      </c>
      <c r="X254" s="4" t="s">
        <v>7807</v>
      </c>
      <c r="Y254" s="4" t="s">
        <v>9</v>
      </c>
      <c r="Z254" s="17" t="s">
        <v>7894</v>
      </c>
      <c r="AA254" s="4">
        <v>16</v>
      </c>
      <c r="AB254">
        <v>1</v>
      </c>
    </row>
    <row r="255" spans="1:28" ht="19.5" customHeight="1">
      <c r="A255" t="str">
        <f t="shared" si="12"/>
        <v>https://kunshujo.dl.itc.u-tokyo.ac.jp/data/data.json#252</v>
      </c>
      <c r="B255" s="4" t="s">
        <v>515</v>
      </c>
      <c r="C255" t="str">
        <f>IFERROR("https://kunshujo.dl.itc.u-tokyo.ac.jp/data/curation/"&amp;VLOOKUP(B255, [1]member!$A:$B, 1, FALSE)&amp;".json", "")</f>
        <v>https://kunshujo.dl.itc.u-tokyo.ac.jp/data/curation/16-A00-6010-1-252.json</v>
      </c>
      <c r="D255" s="4">
        <v>252</v>
      </c>
      <c r="E255" s="4" t="str">
        <f t="shared" si="14"/>
        <v>0252</v>
      </c>
      <c r="F255" s="4" t="str">
        <f t="shared" si="13"/>
        <v>1858</v>
      </c>
      <c r="G255" s="4" t="str">
        <f>IFERROR(VLOOKUP(B255, [2]thumbnail_list!$A:$B, 2, FALSE), "")</f>
        <v>https://iiif.dl.itc.u-tokyo.ac.jp/iiif/kunshujou/A00_6010/001/001_0046.tif/3510,2667,951,1438/,300/0/default.jpg</v>
      </c>
      <c r="H255" s="4" t="s">
        <v>9</v>
      </c>
      <c r="I255" s="4" t="str">
        <f>VLOOKUP(H255, 地名!A:B, 2, FALSE)</f>
        <v>http://ja.dbpedia.org/resource/尾張国</v>
      </c>
      <c r="K255" s="4" t="str">
        <f>IFERROR(VLOOKUP(J255, 地名!A:B, 2, FALSE), "")</f>
        <v/>
      </c>
      <c r="L255" s="3" t="s">
        <v>2</v>
      </c>
      <c r="M255" s="4"/>
      <c r="N255" s="3" t="s">
        <v>3</v>
      </c>
      <c r="O255" s="4"/>
      <c r="P255" s="4" t="str">
        <f>IFERROR(VLOOKUP(N255, 形態!A:B, 2, FALSE), "")</f>
        <v>引札</v>
      </c>
      <c r="Q255" s="4" t="str">
        <f>IFERROR(VLOOKUP(O255, 形態!A:B, 2, FALSE), "")</f>
        <v/>
      </c>
      <c r="R255" s="4" t="str">
        <f t="shared" si="15"/>
        <v>引札</v>
      </c>
      <c r="S255" s="3">
        <v>7</v>
      </c>
      <c r="T255" s="4" t="str">
        <f>IFERROR(VLOOKUP(S255, 内容!A:B, 2, FALSE), "")</f>
        <v>諸営業</v>
      </c>
      <c r="U255" s="3">
        <v>18580099099</v>
      </c>
      <c r="V255" t="s">
        <v>516</v>
      </c>
      <c r="W255" s="10" t="s">
        <v>5533</v>
      </c>
      <c r="X255" s="4" t="s">
        <v>7807</v>
      </c>
      <c r="Y255" s="4" t="s">
        <v>9</v>
      </c>
      <c r="Z255" s="17" t="s">
        <v>7894</v>
      </c>
      <c r="AA255" s="4">
        <v>16</v>
      </c>
      <c r="AB255">
        <v>1</v>
      </c>
    </row>
    <row r="256" spans="1:28" ht="19.5" customHeight="1">
      <c r="A256" t="str">
        <f t="shared" si="12"/>
        <v>https://kunshujo.dl.itc.u-tokyo.ac.jp/data/data.json#253</v>
      </c>
      <c r="B256" s="4" t="s">
        <v>517</v>
      </c>
      <c r="C256" t="str">
        <f>IFERROR("https://kunshujo.dl.itc.u-tokyo.ac.jp/data/curation/"&amp;VLOOKUP(B256, [1]member!$A:$B, 1, FALSE)&amp;".json", "")</f>
        <v>https://kunshujo.dl.itc.u-tokyo.ac.jp/data/curation/16-A00-6010-1-253.json</v>
      </c>
      <c r="D256" s="4">
        <v>253</v>
      </c>
      <c r="E256" s="4" t="str">
        <f t="shared" si="14"/>
        <v>0253</v>
      </c>
      <c r="F256" s="4" t="str">
        <f t="shared" si="13"/>
        <v>1858</v>
      </c>
      <c r="G256" s="4" t="str">
        <f>IFERROR(VLOOKUP(B256, [2]thumbnail_list!$A:$B, 2, FALSE), "")</f>
        <v>https://iiif.dl.itc.u-tokyo.ac.jp/iiif/kunshujou/A00_6010/001/001_0046.tif/956,2886,2223,1422/,300/0/default.jpg</v>
      </c>
      <c r="H256" s="4" t="s">
        <v>9</v>
      </c>
      <c r="I256" s="4" t="str">
        <f>VLOOKUP(H256, 地名!A:B, 2, FALSE)</f>
        <v>http://ja.dbpedia.org/resource/尾張国</v>
      </c>
      <c r="K256" s="4" t="str">
        <f>IFERROR(VLOOKUP(J256, 地名!A:B, 2, FALSE), "")</f>
        <v/>
      </c>
      <c r="L256" s="3" t="s">
        <v>2</v>
      </c>
      <c r="M256" s="4"/>
      <c r="N256" s="3" t="s">
        <v>3</v>
      </c>
      <c r="O256" s="4"/>
      <c r="P256" s="4" t="str">
        <f>IFERROR(VLOOKUP(N256, 形態!A:B, 2, FALSE), "")</f>
        <v>引札</v>
      </c>
      <c r="Q256" s="4" t="str">
        <f>IFERROR(VLOOKUP(O256, 形態!A:B, 2, FALSE), "")</f>
        <v/>
      </c>
      <c r="R256" s="4" t="str">
        <f t="shared" si="15"/>
        <v>引札</v>
      </c>
      <c r="S256" s="3">
        <v>7</v>
      </c>
      <c r="T256" s="4" t="str">
        <f>IFERROR(VLOOKUP(S256, 内容!A:B, 2, FALSE), "")</f>
        <v>諸営業</v>
      </c>
      <c r="U256" s="3">
        <v>18580099099</v>
      </c>
      <c r="V256" t="s">
        <v>518</v>
      </c>
      <c r="W256" s="10" t="s">
        <v>5534</v>
      </c>
      <c r="X256" s="4" t="s">
        <v>7807</v>
      </c>
      <c r="Y256" s="4" t="s">
        <v>9</v>
      </c>
      <c r="Z256" s="17" t="s">
        <v>7894</v>
      </c>
      <c r="AA256" s="4">
        <v>16</v>
      </c>
      <c r="AB256">
        <v>1</v>
      </c>
    </row>
    <row r="257" spans="1:28" ht="19.5" customHeight="1">
      <c r="A257" t="str">
        <f t="shared" si="12"/>
        <v>https://kunshujo.dl.itc.u-tokyo.ac.jp/data/data.json#254</v>
      </c>
      <c r="B257" s="4" t="s">
        <v>520</v>
      </c>
      <c r="C257" t="str">
        <f>IFERROR("https://kunshujo.dl.itc.u-tokyo.ac.jp/data/curation/"&amp;VLOOKUP(B257, [1]member!$A:$B, 1, FALSE)&amp;".json", "")</f>
        <v>https://kunshujo.dl.itc.u-tokyo.ac.jp/data/curation/16-A00-6010-1-254.json</v>
      </c>
      <c r="D257" s="4">
        <v>254</v>
      </c>
      <c r="E257" s="4" t="str">
        <f t="shared" si="14"/>
        <v>0254</v>
      </c>
      <c r="F257" s="4" t="str">
        <f t="shared" si="13"/>
        <v>1858</v>
      </c>
      <c r="G257" s="4" t="str">
        <f>IFERROR(VLOOKUP(B257, [2]thumbnail_list!$A:$B, 2, FALSE), "")</f>
        <v>https://iiif.dl.itc.u-tokyo.ac.jp/iiif/kunshujou/A00_6010/001/001_0047.tif/1823,414,4096,3061/,300/0/default.jpg</v>
      </c>
      <c r="H257" s="4" t="s">
        <v>20</v>
      </c>
      <c r="I257" s="4" t="str">
        <f>VLOOKUP(H257, 地名!A:B, 2, FALSE)</f>
        <v>http://ja.dbpedia.org/resource/美濃国</v>
      </c>
      <c r="J257" t="s">
        <v>9</v>
      </c>
      <c r="K257" s="4" t="str">
        <f>IFERROR(VLOOKUP(J257, 地名!A:B, 2, FALSE), "")</f>
        <v>http://ja.dbpedia.org/resource/尾張国</v>
      </c>
      <c r="L257" s="3" t="s">
        <v>2</v>
      </c>
      <c r="M257" s="4"/>
      <c r="N257" s="3" t="s">
        <v>3</v>
      </c>
      <c r="O257" s="4"/>
      <c r="P257" s="4" t="str">
        <f>IFERROR(VLOOKUP(N257, 形態!A:B, 2, FALSE), "")</f>
        <v>引札</v>
      </c>
      <c r="Q257" s="4" t="str">
        <f>IFERROR(VLOOKUP(O257, 形態!A:B, 2, FALSE), "")</f>
        <v/>
      </c>
      <c r="R257" s="4" t="str">
        <f t="shared" si="15"/>
        <v>引札</v>
      </c>
      <c r="S257" s="3">
        <v>10</v>
      </c>
      <c r="T257" s="4" t="str">
        <f>IFERROR(VLOOKUP(S257, 内容!A:B, 2, FALSE), "")</f>
        <v>文芸・芸能・スポーツ・教育・出版・教化</v>
      </c>
      <c r="U257" s="3">
        <v>18580099099</v>
      </c>
      <c r="V257" t="s">
        <v>521</v>
      </c>
      <c r="W257" s="10" t="s">
        <v>5535</v>
      </c>
      <c r="X257" s="4" t="s">
        <v>7807</v>
      </c>
      <c r="Y257" s="4" t="s">
        <v>519</v>
      </c>
      <c r="Z257" s="17" t="s">
        <v>7894</v>
      </c>
      <c r="AA257" s="4">
        <v>16</v>
      </c>
      <c r="AB257">
        <v>1</v>
      </c>
    </row>
    <row r="258" spans="1:28" ht="19.5" customHeight="1">
      <c r="A258" t="str">
        <f t="shared" si="12"/>
        <v>https://kunshujo.dl.itc.u-tokyo.ac.jp/data/data.json#255</v>
      </c>
      <c r="B258" s="4" t="s">
        <v>523</v>
      </c>
      <c r="C258" t="str">
        <f>IFERROR("https://kunshujo.dl.itc.u-tokyo.ac.jp/data/curation/"&amp;VLOOKUP(B258, [1]member!$A:$B, 1, FALSE)&amp;".json", "")</f>
        <v>https://kunshujo.dl.itc.u-tokyo.ac.jp/data/curation/16-A00-6010-1-255.json</v>
      </c>
      <c r="D258" s="4">
        <v>255</v>
      </c>
      <c r="E258" s="4" t="str">
        <f t="shared" si="14"/>
        <v>0255</v>
      </c>
      <c r="F258" s="4" t="str">
        <f t="shared" si="13"/>
        <v>1858</v>
      </c>
      <c r="G258" s="4" t="str">
        <f>IFERROR(VLOOKUP(B258, [2]thumbnail_list!$A:$B, 2, FALSE), "")</f>
        <v>https://iiif.dl.itc.u-tokyo.ac.jp/iiif/kunshujou/A00_6010/001/001_0047.tif/1010,449,702,3060/,300/0/default.jpg</v>
      </c>
      <c r="H258" s="4" t="s">
        <v>522</v>
      </c>
      <c r="I258" s="4" t="str">
        <f>VLOOKUP(H258, 地名!A:B, 2, FALSE)</f>
        <v>http://ja.dbpedia.org/resource/飛騨国</v>
      </c>
      <c r="K258" s="4" t="str">
        <f>IFERROR(VLOOKUP(J258, 地名!A:B, 2, FALSE), "")</f>
        <v/>
      </c>
      <c r="L258" s="3" t="s">
        <v>2</v>
      </c>
      <c r="M258" s="4"/>
      <c r="N258" s="3"/>
      <c r="O258" s="4"/>
      <c r="P258" s="4" t="str">
        <f>IFERROR(VLOOKUP(N258, 形態!A:B, 2, FALSE), "")</f>
        <v/>
      </c>
      <c r="Q258" s="4" t="str">
        <f>IFERROR(VLOOKUP(O258, 形態!A:B, 2, FALSE), "")</f>
        <v/>
      </c>
      <c r="R258" s="4" t="str">
        <f t="shared" si="15"/>
        <v/>
      </c>
      <c r="S258" s="3">
        <v>9</v>
      </c>
      <c r="T258" s="4" t="str">
        <f>IFERROR(VLOOKUP(S258, 内容!A:B, 2, FALSE), "")</f>
        <v>信仰・行楽・名所図会</v>
      </c>
      <c r="U258" s="3">
        <v>18580099099</v>
      </c>
      <c r="V258" t="s">
        <v>524</v>
      </c>
      <c r="W258" s="10" t="s">
        <v>5536</v>
      </c>
      <c r="X258" s="4" t="s">
        <v>7807</v>
      </c>
      <c r="Y258" s="4" t="s">
        <v>522</v>
      </c>
      <c r="Z258" s="17" t="s">
        <v>7894</v>
      </c>
      <c r="AA258" s="4">
        <v>16</v>
      </c>
      <c r="AB258">
        <v>1</v>
      </c>
    </row>
    <row r="259" spans="1:28" ht="19.5" customHeight="1">
      <c r="A259" t="str">
        <f t="shared" si="12"/>
        <v>https://kunshujo.dl.itc.u-tokyo.ac.jp/data/data.json#256</v>
      </c>
      <c r="B259" s="4" t="s">
        <v>525</v>
      </c>
      <c r="C259" t="str">
        <f>IFERROR("https://kunshujo.dl.itc.u-tokyo.ac.jp/data/curation/"&amp;VLOOKUP(B259, [1]member!$A:$B, 1, FALSE)&amp;".json", "")</f>
        <v>https://kunshujo.dl.itc.u-tokyo.ac.jp/data/curation/16-A00-6010-1-256.json</v>
      </c>
      <c r="D259" s="4">
        <v>256</v>
      </c>
      <c r="E259" s="4" t="str">
        <f t="shared" si="14"/>
        <v>0256</v>
      </c>
      <c r="F259" s="4" t="str">
        <f t="shared" si="13"/>
        <v>1858</v>
      </c>
      <c r="G259" s="4" t="str">
        <f>IFERROR(VLOOKUP(B259, [2]thumbnail_list!$A:$B, 2, FALSE), "")</f>
        <v>https://iiif.dl.itc.u-tokyo.ac.jp/iiif/kunshujou/A00_6010/001/001_0047.tif/5349,3481,595,797/,300/0/default.jpg</v>
      </c>
      <c r="H259" s="4" t="s">
        <v>9</v>
      </c>
      <c r="I259" s="4" t="str">
        <f>VLOOKUP(H259, 地名!A:B, 2, FALSE)</f>
        <v>http://ja.dbpedia.org/resource/尾張国</v>
      </c>
      <c r="K259" s="4" t="str">
        <f>IFERROR(VLOOKUP(J259, 地名!A:B, 2, FALSE), "")</f>
        <v/>
      </c>
      <c r="L259" s="3" t="s">
        <v>2</v>
      </c>
      <c r="M259" s="4"/>
      <c r="N259" s="3" t="s">
        <v>3</v>
      </c>
      <c r="O259" s="4"/>
      <c r="P259" s="4" t="str">
        <f>IFERROR(VLOOKUP(N259, 形態!A:B, 2, FALSE), "")</f>
        <v>引札</v>
      </c>
      <c r="Q259" s="4" t="str">
        <f>IFERROR(VLOOKUP(O259, 形態!A:B, 2, FALSE), "")</f>
        <v/>
      </c>
      <c r="R259" s="4" t="str">
        <f t="shared" si="15"/>
        <v>引札</v>
      </c>
      <c r="S259" s="3">
        <v>7</v>
      </c>
      <c r="T259" s="4" t="str">
        <f>IFERROR(VLOOKUP(S259, 内容!A:B, 2, FALSE), "")</f>
        <v>諸営業</v>
      </c>
      <c r="U259" s="3">
        <v>18580099099</v>
      </c>
      <c r="V259" t="s">
        <v>526</v>
      </c>
      <c r="W259" s="10" t="s">
        <v>5537</v>
      </c>
      <c r="X259" s="4" t="s">
        <v>7807</v>
      </c>
      <c r="Y259" s="4" t="s">
        <v>9</v>
      </c>
      <c r="Z259" s="17" t="s">
        <v>7894</v>
      </c>
      <c r="AA259" s="4">
        <v>16</v>
      </c>
      <c r="AB259">
        <v>1</v>
      </c>
    </row>
    <row r="260" spans="1:28" ht="19.5" customHeight="1">
      <c r="A260" t="str">
        <f t="shared" ref="A260:A323" si="16">"https://kunshujo.dl.itc.u-tokyo.ac.jp/data/data.json#"&amp;D260</f>
        <v>https://kunshujo.dl.itc.u-tokyo.ac.jp/data/data.json#257</v>
      </c>
      <c r="B260" s="4" t="s">
        <v>528</v>
      </c>
      <c r="C260" t="str">
        <f>IFERROR("https://kunshujo.dl.itc.u-tokyo.ac.jp/data/curation/"&amp;VLOOKUP(B260, [1]member!$A:$B, 1, FALSE)&amp;".json", "")</f>
        <v>https://kunshujo.dl.itc.u-tokyo.ac.jp/data/curation/16-A00-6010-1-257.json</v>
      </c>
      <c r="D260" s="4">
        <v>257</v>
      </c>
      <c r="E260" s="4" t="str">
        <f t="shared" si="14"/>
        <v>0257</v>
      </c>
      <c r="F260" s="4" t="str">
        <f t="shared" ref="F260:F323" si="17">LEFT(U260, 4)</f>
        <v>1858</v>
      </c>
      <c r="G260" s="4" t="str">
        <f>IFERROR(VLOOKUP(B260, [2]thumbnail_list!$A:$B, 2, FALSE), "")</f>
        <v>https://iiif.dl.itc.u-tokyo.ac.jp/iiif/kunshujou/A00_6010/001/001_0047.tif/4555,3471,786,832/,300/0/default.jpg</v>
      </c>
      <c r="H260" s="4" t="s">
        <v>527</v>
      </c>
      <c r="I260" s="4" t="str">
        <f>VLOOKUP(H260, 地名!A:B, 2, FALSE)</f>
        <v>http://ja.dbpedia.org/resource/遠江国</v>
      </c>
      <c r="K260" s="4" t="str">
        <f>IFERROR(VLOOKUP(J260, 地名!A:B, 2, FALSE), "")</f>
        <v/>
      </c>
      <c r="L260" s="3" t="s">
        <v>2</v>
      </c>
      <c r="M260" s="4"/>
      <c r="N260" s="3" t="s">
        <v>3</v>
      </c>
      <c r="O260" s="4"/>
      <c r="P260" s="4" t="str">
        <f>IFERROR(VLOOKUP(N260, 形態!A:B, 2, FALSE), "")</f>
        <v>引札</v>
      </c>
      <c r="Q260" s="4" t="str">
        <f>IFERROR(VLOOKUP(O260, 形態!A:B, 2, FALSE), "")</f>
        <v/>
      </c>
      <c r="R260" s="4" t="str">
        <f t="shared" si="15"/>
        <v>引札</v>
      </c>
      <c r="S260" s="3">
        <v>7</v>
      </c>
      <c r="T260" s="4" t="str">
        <f>IFERROR(VLOOKUP(S260, 内容!A:B, 2, FALSE), "")</f>
        <v>諸営業</v>
      </c>
      <c r="U260" s="3">
        <v>18580099099</v>
      </c>
      <c r="V260" t="s">
        <v>529</v>
      </c>
      <c r="W260" s="10" t="s">
        <v>5538</v>
      </c>
      <c r="X260" s="4" t="s">
        <v>7807</v>
      </c>
      <c r="Y260" s="4" t="s">
        <v>527</v>
      </c>
      <c r="Z260" s="17" t="s">
        <v>7894</v>
      </c>
      <c r="AA260" s="4">
        <v>16</v>
      </c>
      <c r="AB260">
        <v>1</v>
      </c>
    </row>
    <row r="261" spans="1:28" ht="19.5" customHeight="1">
      <c r="A261" t="str">
        <f t="shared" si="16"/>
        <v>https://kunshujo.dl.itc.u-tokyo.ac.jp/data/data.json#258</v>
      </c>
      <c r="B261" s="4" t="s">
        <v>530</v>
      </c>
      <c r="C261" t="str">
        <f>IFERROR("https://kunshujo.dl.itc.u-tokyo.ac.jp/data/curation/"&amp;VLOOKUP(B261, [1]member!$A:$B, 1, FALSE)&amp;".json", "")</f>
        <v>https://kunshujo.dl.itc.u-tokyo.ac.jp/data/curation/16-A00-6010-1-258.json</v>
      </c>
      <c r="D261" s="4">
        <v>258</v>
      </c>
      <c r="E261" s="4" t="str">
        <f t="shared" ref="E261:E324" si="18">TEXT(D261, "0000")</f>
        <v>0258</v>
      </c>
      <c r="F261" s="4" t="str">
        <f t="shared" si="17"/>
        <v>1858</v>
      </c>
      <c r="G261" s="4" t="str">
        <f>IFERROR(VLOOKUP(B261, [2]thumbnail_list!$A:$B, 2, FALSE), "")</f>
        <v>https://iiif.dl.itc.u-tokyo.ac.jp/iiif/kunshujou/A00_6010/001/001_0047.tif/4007,3484,504,786/,300/0/default.jpg</v>
      </c>
      <c r="H261" s="4" t="s">
        <v>527</v>
      </c>
      <c r="I261" s="4" t="str">
        <f>VLOOKUP(H261, 地名!A:B, 2, FALSE)</f>
        <v>http://ja.dbpedia.org/resource/遠江国</v>
      </c>
      <c r="K261" s="4" t="str">
        <f>IFERROR(VLOOKUP(J261, 地名!A:B, 2, FALSE), "")</f>
        <v/>
      </c>
      <c r="L261" s="3" t="s">
        <v>2</v>
      </c>
      <c r="M261" s="4"/>
      <c r="N261" s="3" t="s">
        <v>3</v>
      </c>
      <c r="O261" s="4"/>
      <c r="P261" s="4" t="str">
        <f>IFERROR(VLOOKUP(N261, 形態!A:B, 2, FALSE), "")</f>
        <v>引札</v>
      </c>
      <c r="Q261" s="4" t="str">
        <f>IFERROR(VLOOKUP(O261, 形態!A:B, 2, FALSE), "")</f>
        <v/>
      </c>
      <c r="R261" s="4" t="str">
        <f t="shared" ref="R261:R324" si="19">IF(Q261&lt;&gt;"", P261&amp;"・"&amp;Q261, P261)</f>
        <v>引札</v>
      </c>
      <c r="S261" s="3">
        <v>7</v>
      </c>
      <c r="T261" s="4" t="str">
        <f>IFERROR(VLOOKUP(S261, 内容!A:B, 2, FALSE), "")</f>
        <v>諸営業</v>
      </c>
      <c r="U261" s="3">
        <v>18580099099</v>
      </c>
      <c r="V261" t="s">
        <v>531</v>
      </c>
      <c r="W261" s="10" t="s">
        <v>5539</v>
      </c>
      <c r="X261" s="4" t="s">
        <v>7807</v>
      </c>
      <c r="Y261" s="4" t="s">
        <v>527</v>
      </c>
      <c r="Z261" s="17" t="s">
        <v>7894</v>
      </c>
      <c r="AA261" s="4">
        <v>16</v>
      </c>
      <c r="AB261">
        <v>1</v>
      </c>
    </row>
    <row r="262" spans="1:28" ht="19.5" customHeight="1">
      <c r="A262" t="str">
        <f t="shared" si="16"/>
        <v>https://kunshujo.dl.itc.u-tokyo.ac.jp/data/data.json#259</v>
      </c>
      <c r="B262" s="4" t="s">
        <v>532</v>
      </c>
      <c r="C262" t="str">
        <f>IFERROR("https://kunshujo.dl.itc.u-tokyo.ac.jp/data/curation/"&amp;VLOOKUP(B262, [1]member!$A:$B, 1, FALSE)&amp;".json", "")</f>
        <v>https://kunshujo.dl.itc.u-tokyo.ac.jp/data/curation/16-A00-6010-1-259.json</v>
      </c>
      <c r="D262" s="4">
        <v>259</v>
      </c>
      <c r="E262" s="4" t="str">
        <f t="shared" si="18"/>
        <v>0259</v>
      </c>
      <c r="F262" s="4" t="str">
        <f t="shared" si="17"/>
        <v>1858</v>
      </c>
      <c r="G262" s="4" t="str">
        <f>IFERROR(VLOOKUP(B262, [2]thumbnail_list!$A:$B, 2, FALSE), "")</f>
        <v>https://iiif.dl.itc.u-tokyo.ac.jp/iiif/kunshujou/A00_6010/001/001_0047.tif/3485,3514,469,746/,300/0/default.jpg</v>
      </c>
      <c r="H262" s="4" t="s">
        <v>9</v>
      </c>
      <c r="I262" s="4" t="str">
        <f>VLOOKUP(H262, 地名!A:B, 2, FALSE)</f>
        <v>http://ja.dbpedia.org/resource/尾張国</v>
      </c>
      <c r="K262" s="4" t="str">
        <f>IFERROR(VLOOKUP(J262, 地名!A:B, 2, FALSE), "")</f>
        <v/>
      </c>
      <c r="L262" s="3" t="s">
        <v>2</v>
      </c>
      <c r="M262" s="4"/>
      <c r="N262" s="3" t="s">
        <v>3</v>
      </c>
      <c r="O262" s="4"/>
      <c r="P262" s="4" t="str">
        <f>IFERROR(VLOOKUP(N262, 形態!A:B, 2, FALSE), "")</f>
        <v>引札</v>
      </c>
      <c r="Q262" s="4" t="str">
        <f>IFERROR(VLOOKUP(O262, 形態!A:B, 2, FALSE), "")</f>
        <v/>
      </c>
      <c r="R262" s="4" t="str">
        <f t="shared" si="19"/>
        <v>引札</v>
      </c>
      <c r="S262" s="3">
        <v>7</v>
      </c>
      <c r="T262" s="4" t="str">
        <f>IFERROR(VLOOKUP(S262, 内容!A:B, 2, FALSE), "")</f>
        <v>諸営業</v>
      </c>
      <c r="U262" s="3">
        <v>18580099099</v>
      </c>
      <c r="V262" t="s">
        <v>533</v>
      </c>
      <c r="W262" s="10" t="s">
        <v>5540</v>
      </c>
      <c r="X262" s="4" t="s">
        <v>7807</v>
      </c>
      <c r="Y262" s="4" t="s">
        <v>9</v>
      </c>
      <c r="Z262" s="17" t="s">
        <v>7894</v>
      </c>
      <c r="AA262" s="4">
        <v>16</v>
      </c>
      <c r="AB262">
        <v>1</v>
      </c>
    </row>
    <row r="263" spans="1:28" ht="19.5" customHeight="1">
      <c r="A263" t="str">
        <f t="shared" si="16"/>
        <v>https://kunshujo.dl.itc.u-tokyo.ac.jp/data/data.json#260</v>
      </c>
      <c r="B263" s="4" t="s">
        <v>534</v>
      </c>
      <c r="C263" t="str">
        <f>IFERROR("https://kunshujo.dl.itc.u-tokyo.ac.jp/data/curation/"&amp;VLOOKUP(B263, [1]member!$A:$B, 1, FALSE)&amp;".json", "")</f>
        <v>https://kunshujo.dl.itc.u-tokyo.ac.jp/data/curation/16-A00-6010-1-260.json</v>
      </c>
      <c r="D263" s="4">
        <v>260</v>
      </c>
      <c r="E263" s="4" t="str">
        <f t="shared" si="18"/>
        <v>0260</v>
      </c>
      <c r="F263" s="4" t="str">
        <f t="shared" si="17"/>
        <v>1858</v>
      </c>
      <c r="G263" s="4" t="str">
        <f>IFERROR(VLOOKUP(B263, [2]thumbnail_list!$A:$B, 2, FALSE), "")</f>
        <v>https://iiif.dl.itc.u-tokyo.ac.jp/iiif/kunshujou/A00_6010/001/001_0048.tif/2860,435,3077,2526/,300/0/default.jpg</v>
      </c>
      <c r="H263" s="4" t="s">
        <v>9</v>
      </c>
      <c r="I263" s="4" t="str">
        <f>VLOOKUP(H263, 地名!A:B, 2, FALSE)</f>
        <v>http://ja.dbpedia.org/resource/尾張国</v>
      </c>
      <c r="K263" s="4" t="str">
        <f>IFERROR(VLOOKUP(J263, 地名!A:B, 2, FALSE), "")</f>
        <v/>
      </c>
      <c r="L263" s="3" t="s">
        <v>2</v>
      </c>
      <c r="M263" s="4"/>
      <c r="N263" s="3" t="s">
        <v>3</v>
      </c>
      <c r="O263" s="4"/>
      <c r="P263" s="4" t="str">
        <f>IFERROR(VLOOKUP(N263, 形態!A:B, 2, FALSE), "")</f>
        <v>引札</v>
      </c>
      <c r="Q263" s="4" t="str">
        <f>IFERROR(VLOOKUP(O263, 形態!A:B, 2, FALSE), "")</f>
        <v/>
      </c>
      <c r="R263" s="4" t="str">
        <f t="shared" si="19"/>
        <v>引札</v>
      </c>
      <c r="S263" s="3">
        <v>7</v>
      </c>
      <c r="T263" s="4" t="str">
        <f>IFERROR(VLOOKUP(S263, 内容!A:B, 2, FALSE), "")</f>
        <v>諸営業</v>
      </c>
      <c r="U263" s="3">
        <v>18580099099</v>
      </c>
      <c r="V263" t="s">
        <v>535</v>
      </c>
      <c r="W263" s="10" t="s">
        <v>5541</v>
      </c>
      <c r="X263" s="4" t="s">
        <v>7807</v>
      </c>
      <c r="Y263" s="4" t="s">
        <v>9</v>
      </c>
      <c r="Z263" s="17" t="s">
        <v>7894</v>
      </c>
      <c r="AA263" s="4">
        <v>16</v>
      </c>
      <c r="AB263">
        <v>1</v>
      </c>
    </row>
    <row r="264" spans="1:28" ht="19.5" customHeight="1">
      <c r="A264" t="str">
        <f t="shared" si="16"/>
        <v>https://kunshujo.dl.itc.u-tokyo.ac.jp/data/data.json#261</v>
      </c>
      <c r="B264" s="4" t="s">
        <v>536</v>
      </c>
      <c r="C264" t="str">
        <f>IFERROR("https://kunshujo.dl.itc.u-tokyo.ac.jp/data/curation/"&amp;VLOOKUP(B264, [1]member!$A:$B, 1, FALSE)&amp;".json", "")</f>
        <v>https://kunshujo.dl.itc.u-tokyo.ac.jp/data/curation/16-A00-6010-1-261.json</v>
      </c>
      <c r="D264" s="4">
        <v>261</v>
      </c>
      <c r="E264" s="4" t="str">
        <f t="shared" si="18"/>
        <v>0261</v>
      </c>
      <c r="F264" s="4" t="str">
        <f t="shared" si="17"/>
        <v>1858</v>
      </c>
      <c r="G264" s="4" t="str">
        <f>IFERROR(VLOOKUP(B264, [2]thumbnail_list!$A:$B, 2, FALSE), "")</f>
        <v>https://iiif.dl.itc.u-tokyo.ac.jp/iiif/kunshujou/A00_6010/001/001_0048.tif/936,404,1894,2603/,300/0/default.jpg</v>
      </c>
      <c r="H264" s="4" t="s">
        <v>9</v>
      </c>
      <c r="I264" s="4" t="str">
        <f>VLOOKUP(H264, 地名!A:B, 2, FALSE)</f>
        <v>http://ja.dbpedia.org/resource/尾張国</v>
      </c>
      <c r="K264" s="4" t="str">
        <f>IFERROR(VLOOKUP(J264, 地名!A:B, 2, FALSE), "")</f>
        <v/>
      </c>
      <c r="L264" s="3" t="s">
        <v>2</v>
      </c>
      <c r="M264" s="4"/>
      <c r="N264" s="3"/>
      <c r="O264" s="4"/>
      <c r="P264" s="4" t="str">
        <f>IFERROR(VLOOKUP(N264, 形態!A:B, 2, FALSE), "")</f>
        <v/>
      </c>
      <c r="Q264" s="4" t="str">
        <f>IFERROR(VLOOKUP(O264, 形態!A:B, 2, FALSE), "")</f>
        <v/>
      </c>
      <c r="R264" s="4" t="str">
        <f t="shared" si="19"/>
        <v/>
      </c>
      <c r="S264" s="3">
        <v>10</v>
      </c>
      <c r="T264" s="4" t="str">
        <f>IFERROR(VLOOKUP(S264, 内容!A:B, 2, FALSE), "")</f>
        <v>文芸・芸能・スポーツ・教育・出版・教化</v>
      </c>
      <c r="U264" s="3">
        <v>18580099099</v>
      </c>
      <c r="V264" t="s">
        <v>537</v>
      </c>
      <c r="W264" s="10" t="s">
        <v>5542</v>
      </c>
      <c r="X264" s="4" t="s">
        <v>7807</v>
      </c>
      <c r="Y264" s="4" t="s">
        <v>9</v>
      </c>
      <c r="Z264" s="17" t="s">
        <v>7894</v>
      </c>
      <c r="AA264" s="4">
        <v>16</v>
      </c>
      <c r="AB264">
        <v>1</v>
      </c>
    </row>
    <row r="265" spans="1:28" ht="19.5" customHeight="1">
      <c r="A265" t="str">
        <f t="shared" si="16"/>
        <v>https://kunshujo.dl.itc.u-tokyo.ac.jp/data/data.json#262</v>
      </c>
      <c r="B265" s="4" t="s">
        <v>538</v>
      </c>
      <c r="C265" t="str">
        <f>IFERROR("https://kunshujo.dl.itc.u-tokyo.ac.jp/data/curation/"&amp;VLOOKUP(B265, [1]member!$A:$B, 1, FALSE)&amp;".json", "")</f>
        <v>https://kunshujo.dl.itc.u-tokyo.ac.jp/data/curation/16-A00-6010-1-262.json</v>
      </c>
      <c r="D265" s="4">
        <v>262</v>
      </c>
      <c r="E265" s="4" t="str">
        <f t="shared" si="18"/>
        <v>0262</v>
      </c>
      <c r="F265" s="4" t="str">
        <f t="shared" si="17"/>
        <v>1858</v>
      </c>
      <c r="G265" s="4" t="str">
        <f>IFERROR(VLOOKUP(B265, [2]thumbnail_list!$A:$B, 2, FALSE), "")</f>
        <v>https://iiif.dl.itc.u-tokyo.ac.jp/iiif/kunshujou/A00_6010/001/001_0048.tif/5329,2971,590,1243/,300/0/default.jpg</v>
      </c>
      <c r="H265" s="4" t="s">
        <v>9</v>
      </c>
      <c r="I265" s="4" t="str">
        <f>VLOOKUP(H265, 地名!A:B, 2, FALSE)</f>
        <v>http://ja.dbpedia.org/resource/尾張国</v>
      </c>
      <c r="K265" s="4" t="str">
        <f>IFERROR(VLOOKUP(J265, 地名!A:B, 2, FALSE), "")</f>
        <v/>
      </c>
      <c r="L265" s="3" t="s">
        <v>2</v>
      </c>
      <c r="M265" s="4"/>
      <c r="N265" s="3" t="s">
        <v>3</v>
      </c>
      <c r="O265" s="4"/>
      <c r="P265" s="4" t="str">
        <f>IFERROR(VLOOKUP(N265, 形態!A:B, 2, FALSE), "")</f>
        <v>引札</v>
      </c>
      <c r="Q265" s="4" t="str">
        <f>IFERROR(VLOOKUP(O265, 形態!A:B, 2, FALSE), "")</f>
        <v/>
      </c>
      <c r="R265" s="4" t="str">
        <f t="shared" si="19"/>
        <v>引札</v>
      </c>
      <c r="S265" s="3">
        <v>7</v>
      </c>
      <c r="T265" s="4" t="str">
        <f>IFERROR(VLOOKUP(S265, 内容!A:B, 2, FALSE), "")</f>
        <v>諸営業</v>
      </c>
      <c r="U265" s="3">
        <v>18580099099</v>
      </c>
      <c r="V265" t="s">
        <v>539</v>
      </c>
      <c r="W265" s="10" t="s">
        <v>5543</v>
      </c>
      <c r="X265" s="4" t="s">
        <v>7807</v>
      </c>
      <c r="Y265" s="4" t="s">
        <v>9</v>
      </c>
      <c r="Z265" s="17" t="s">
        <v>7894</v>
      </c>
      <c r="AA265" s="4">
        <v>16</v>
      </c>
      <c r="AB265">
        <v>1</v>
      </c>
    </row>
    <row r="266" spans="1:28" ht="19.5" customHeight="1">
      <c r="A266" t="str">
        <f t="shared" si="16"/>
        <v>https://kunshujo.dl.itc.u-tokyo.ac.jp/data/data.json#263</v>
      </c>
      <c r="B266" s="4" t="s">
        <v>540</v>
      </c>
      <c r="C266" t="str">
        <f>IFERROR("https://kunshujo.dl.itc.u-tokyo.ac.jp/data/curation/"&amp;VLOOKUP(B266, [1]member!$A:$B, 1, FALSE)&amp;".json", "")</f>
        <v>https://kunshujo.dl.itc.u-tokyo.ac.jp/data/curation/16-A00-6010-1-263.json</v>
      </c>
      <c r="D266" s="4">
        <v>263</v>
      </c>
      <c r="E266" s="4" t="str">
        <f t="shared" si="18"/>
        <v>0263</v>
      </c>
      <c r="F266" s="4" t="str">
        <f t="shared" si="17"/>
        <v>1858</v>
      </c>
      <c r="G266" s="4" t="str">
        <f>IFERROR(VLOOKUP(B266, [2]thumbnail_list!$A:$B, 2, FALSE), "")</f>
        <v>https://iiif.dl.itc.u-tokyo.ac.jp/iiif/kunshujou/A00_6010/001/001_0048.tif/4537,2958,772,1279/,300/0/default.jpg</v>
      </c>
      <c r="H266" s="4" t="s">
        <v>9</v>
      </c>
      <c r="I266" s="4" t="str">
        <f>VLOOKUP(H266, 地名!A:B, 2, FALSE)</f>
        <v>http://ja.dbpedia.org/resource/尾張国</v>
      </c>
      <c r="K266" s="4" t="str">
        <f>IFERROR(VLOOKUP(J266, 地名!A:B, 2, FALSE), "")</f>
        <v/>
      </c>
      <c r="L266" s="3" t="s">
        <v>2</v>
      </c>
      <c r="M266" s="4"/>
      <c r="N266" s="3" t="s">
        <v>3</v>
      </c>
      <c r="O266" s="4"/>
      <c r="P266" s="4" t="str">
        <f>IFERROR(VLOOKUP(N266, 形態!A:B, 2, FALSE), "")</f>
        <v>引札</v>
      </c>
      <c r="Q266" s="4" t="str">
        <f>IFERROR(VLOOKUP(O266, 形態!A:B, 2, FALSE), "")</f>
        <v/>
      </c>
      <c r="R266" s="4" t="str">
        <f t="shared" si="19"/>
        <v>引札</v>
      </c>
      <c r="S266" s="3">
        <v>7</v>
      </c>
      <c r="T266" s="4" t="str">
        <f>IFERROR(VLOOKUP(S266, 内容!A:B, 2, FALSE), "")</f>
        <v>諸営業</v>
      </c>
      <c r="U266" s="3">
        <v>18580099099</v>
      </c>
      <c r="V266" t="s">
        <v>541</v>
      </c>
      <c r="W266" s="10" t="s">
        <v>5544</v>
      </c>
      <c r="X266" s="4" t="s">
        <v>7807</v>
      </c>
      <c r="Y266" s="4" t="s">
        <v>9</v>
      </c>
      <c r="Z266" s="17" t="s">
        <v>7894</v>
      </c>
      <c r="AA266" s="4">
        <v>16</v>
      </c>
      <c r="AB266">
        <v>1</v>
      </c>
    </row>
    <row r="267" spans="1:28" ht="19.5" customHeight="1">
      <c r="A267" t="str">
        <f t="shared" si="16"/>
        <v>https://kunshujo.dl.itc.u-tokyo.ac.jp/data/data.json#264</v>
      </c>
      <c r="B267" s="4" t="s">
        <v>542</v>
      </c>
      <c r="C267" t="str">
        <f>IFERROR("https://kunshujo.dl.itc.u-tokyo.ac.jp/data/curation/"&amp;VLOOKUP(B267, [1]member!$A:$B, 1, FALSE)&amp;".json", "")</f>
        <v>https://kunshujo.dl.itc.u-tokyo.ac.jp/data/curation/16-A00-6010-1-264.json</v>
      </c>
      <c r="D267" s="4">
        <v>264</v>
      </c>
      <c r="E267" s="4" t="str">
        <f t="shared" si="18"/>
        <v>0264</v>
      </c>
      <c r="F267" s="4" t="str">
        <f t="shared" si="17"/>
        <v>1858</v>
      </c>
      <c r="G267" s="4" t="str">
        <f>IFERROR(VLOOKUP(B267, [2]thumbnail_list!$A:$B, 2, FALSE), "")</f>
        <v>https://iiif.dl.itc.u-tokyo.ac.jp/iiif/kunshujou/A00_6010/001/001_0048.tif/3897,3116,645,1062/,300/0/default.jpg</v>
      </c>
      <c r="H267" s="4" t="s">
        <v>9</v>
      </c>
      <c r="I267" s="4" t="str">
        <f>VLOOKUP(H267, 地名!A:B, 2, FALSE)</f>
        <v>http://ja.dbpedia.org/resource/尾張国</v>
      </c>
      <c r="K267" s="4" t="str">
        <f>IFERROR(VLOOKUP(J267, 地名!A:B, 2, FALSE), "")</f>
        <v/>
      </c>
      <c r="L267" s="3" t="s">
        <v>2</v>
      </c>
      <c r="M267" s="4"/>
      <c r="N267" s="3" t="s">
        <v>3</v>
      </c>
      <c r="O267" s="4"/>
      <c r="P267" s="4" t="str">
        <f>IFERROR(VLOOKUP(N267, 形態!A:B, 2, FALSE), "")</f>
        <v>引札</v>
      </c>
      <c r="Q267" s="4" t="str">
        <f>IFERROR(VLOOKUP(O267, 形態!A:B, 2, FALSE), "")</f>
        <v/>
      </c>
      <c r="R267" s="4" t="str">
        <f t="shared" si="19"/>
        <v>引札</v>
      </c>
      <c r="S267" s="3">
        <v>7</v>
      </c>
      <c r="T267" s="4" t="str">
        <f>IFERROR(VLOOKUP(S267, 内容!A:B, 2, FALSE), "")</f>
        <v>諸営業</v>
      </c>
      <c r="U267" s="3">
        <v>18580099099</v>
      </c>
      <c r="V267" t="s">
        <v>543</v>
      </c>
      <c r="W267" s="10" t="s">
        <v>5545</v>
      </c>
      <c r="X267" s="4" t="s">
        <v>7807</v>
      </c>
      <c r="Y267" s="4" t="s">
        <v>9</v>
      </c>
      <c r="Z267" s="17" t="s">
        <v>7894</v>
      </c>
      <c r="AA267" s="4">
        <v>16</v>
      </c>
      <c r="AB267">
        <v>1</v>
      </c>
    </row>
    <row r="268" spans="1:28" ht="19.5" customHeight="1">
      <c r="A268" t="str">
        <f t="shared" si="16"/>
        <v>https://kunshujo.dl.itc.u-tokyo.ac.jp/data/data.json#265</v>
      </c>
      <c r="B268" s="4" t="s">
        <v>544</v>
      </c>
      <c r="C268" t="str">
        <f>IFERROR("https://kunshujo.dl.itc.u-tokyo.ac.jp/data/curation/"&amp;VLOOKUP(B268, [1]member!$A:$B, 1, FALSE)&amp;".json", "")</f>
        <v>https://kunshujo.dl.itc.u-tokyo.ac.jp/data/curation/16-A00-6010-1-265.json</v>
      </c>
      <c r="D268" s="4">
        <v>265</v>
      </c>
      <c r="E268" s="4" t="str">
        <f t="shared" si="18"/>
        <v>0265</v>
      </c>
      <c r="F268" s="4" t="str">
        <f t="shared" si="17"/>
        <v>1858</v>
      </c>
      <c r="G268" s="4" t="str">
        <f>IFERROR(VLOOKUP(B268, [2]thumbnail_list!$A:$B, 2, FALSE), "")</f>
        <v>https://iiif.dl.itc.u-tokyo.ac.jp/iiif/kunshujou/A00_6010/001/001_0048.tif/3495,3001,384,1203/,300/0/default.jpg</v>
      </c>
      <c r="H268" s="4" t="s">
        <v>97</v>
      </c>
      <c r="I268" s="4" t="str">
        <f>VLOOKUP(H268, 地名!A:B, 2, FALSE)</f>
        <v>http://ja.dbpedia.org/resource/信濃国</v>
      </c>
      <c r="K268" s="4" t="str">
        <f>IFERROR(VLOOKUP(J268, 地名!A:B, 2, FALSE), "")</f>
        <v/>
      </c>
      <c r="L268" s="3" t="s">
        <v>2</v>
      </c>
      <c r="M268" s="4"/>
      <c r="N268" s="3" t="s">
        <v>3</v>
      </c>
      <c r="O268" s="4"/>
      <c r="P268" s="4" t="str">
        <f>IFERROR(VLOOKUP(N268, 形態!A:B, 2, FALSE), "")</f>
        <v>引札</v>
      </c>
      <c r="Q268" s="4" t="str">
        <f>IFERROR(VLOOKUP(O268, 形態!A:B, 2, FALSE), "")</f>
        <v/>
      </c>
      <c r="R268" s="4" t="str">
        <f t="shared" si="19"/>
        <v>引札</v>
      </c>
      <c r="S268" s="3">
        <v>7</v>
      </c>
      <c r="T268" s="4" t="str">
        <f>IFERROR(VLOOKUP(S268, 内容!A:B, 2, FALSE), "")</f>
        <v>諸営業</v>
      </c>
      <c r="U268" s="3">
        <v>18580099099</v>
      </c>
      <c r="V268" t="s">
        <v>545</v>
      </c>
      <c r="W268" s="10" t="s">
        <v>5546</v>
      </c>
      <c r="X268" s="4" t="s">
        <v>7807</v>
      </c>
      <c r="Y268" s="4" t="s">
        <v>97</v>
      </c>
      <c r="Z268" s="17" t="s">
        <v>7894</v>
      </c>
      <c r="AA268" s="4">
        <v>16</v>
      </c>
      <c r="AB268">
        <v>1</v>
      </c>
    </row>
    <row r="269" spans="1:28" ht="19.5" customHeight="1">
      <c r="A269" t="str">
        <f t="shared" si="16"/>
        <v>https://kunshujo.dl.itc.u-tokyo.ac.jp/data/data.json#266</v>
      </c>
      <c r="B269" s="4" t="s">
        <v>546</v>
      </c>
      <c r="C269" t="str">
        <f>IFERROR("https://kunshujo.dl.itc.u-tokyo.ac.jp/data/curation/"&amp;VLOOKUP(B269, [1]member!$A:$B, 1, FALSE)&amp;".json", "")</f>
        <v>https://kunshujo.dl.itc.u-tokyo.ac.jp/data/curation/16-A00-6010-1-266.json</v>
      </c>
      <c r="D269" s="4">
        <v>266</v>
      </c>
      <c r="E269" s="4" t="str">
        <f t="shared" si="18"/>
        <v>0266</v>
      </c>
      <c r="F269" s="4" t="str">
        <f t="shared" si="17"/>
        <v>1858</v>
      </c>
      <c r="G269" s="4" t="str">
        <f>IFERROR(VLOOKUP(B269, [2]thumbnail_list!$A:$B, 2, FALSE), "")</f>
        <v>https://iiif.dl.itc.u-tokyo.ac.jp/iiif/kunshujou/A00_6010/001/001_0048.tif/2850,2947,580,1359/,300/0/default.jpg</v>
      </c>
      <c r="H269" s="4" t="s">
        <v>9</v>
      </c>
      <c r="I269" s="4" t="str">
        <f>VLOOKUP(H269, 地名!A:B, 2, FALSE)</f>
        <v>http://ja.dbpedia.org/resource/尾張国</v>
      </c>
      <c r="K269" s="4" t="str">
        <f>IFERROR(VLOOKUP(J269, 地名!A:B, 2, FALSE), "")</f>
        <v/>
      </c>
      <c r="L269" s="3" t="s">
        <v>2</v>
      </c>
      <c r="M269" s="4"/>
      <c r="N269" s="3" t="s">
        <v>3</v>
      </c>
      <c r="O269" s="4"/>
      <c r="P269" s="4" t="str">
        <f>IFERROR(VLOOKUP(N269, 形態!A:B, 2, FALSE), "")</f>
        <v>引札</v>
      </c>
      <c r="Q269" s="4" t="str">
        <f>IFERROR(VLOOKUP(O269, 形態!A:B, 2, FALSE), "")</f>
        <v/>
      </c>
      <c r="R269" s="4" t="str">
        <f t="shared" si="19"/>
        <v>引札</v>
      </c>
      <c r="S269" s="3">
        <v>7</v>
      </c>
      <c r="T269" s="4" t="str">
        <f>IFERROR(VLOOKUP(S269, 内容!A:B, 2, FALSE), "")</f>
        <v>諸営業</v>
      </c>
      <c r="U269" s="3">
        <v>18580099099</v>
      </c>
      <c r="V269" t="s">
        <v>547</v>
      </c>
      <c r="W269" s="10" t="s">
        <v>5547</v>
      </c>
      <c r="X269" s="4" t="s">
        <v>7807</v>
      </c>
      <c r="Y269" s="4" t="s">
        <v>9</v>
      </c>
      <c r="Z269" s="17" t="s">
        <v>7894</v>
      </c>
      <c r="AA269" s="4">
        <v>16</v>
      </c>
      <c r="AB269">
        <v>1</v>
      </c>
    </row>
    <row r="270" spans="1:28" ht="19.5" customHeight="1">
      <c r="A270" t="str">
        <f t="shared" si="16"/>
        <v>https://kunshujo.dl.itc.u-tokyo.ac.jp/data/data.json#267</v>
      </c>
      <c r="B270" s="4" t="s">
        <v>548</v>
      </c>
      <c r="C270" t="str">
        <f>IFERROR("https://kunshujo.dl.itc.u-tokyo.ac.jp/data/curation/"&amp;VLOOKUP(B270, [1]member!$A:$B, 1, FALSE)&amp;".json", "")</f>
        <v>https://kunshujo.dl.itc.u-tokyo.ac.jp/data/curation/16-A00-6010-1-267.json</v>
      </c>
      <c r="D270" s="4">
        <v>267</v>
      </c>
      <c r="E270" s="4" t="str">
        <f t="shared" si="18"/>
        <v>0267</v>
      </c>
      <c r="F270" s="4" t="str">
        <f t="shared" si="17"/>
        <v>1858</v>
      </c>
      <c r="G270" s="4" t="str">
        <f>IFERROR(VLOOKUP(B270, [2]thumbnail_list!$A:$B, 2, FALSE), "")</f>
        <v>https://iiif.dl.itc.u-tokyo.ac.jp/iiif/kunshujou/A00_6010/001/001_0048.tif/2068,3086,772,1112/,300/0/default.jpg</v>
      </c>
      <c r="H270" s="4" t="s">
        <v>6</v>
      </c>
      <c r="I270" s="4" t="str">
        <f>VLOOKUP(H270, 地名!A:B, 2, FALSE)</f>
        <v>http://ja.dbpedia.org/resource/江戸</v>
      </c>
      <c r="K270" s="4" t="str">
        <f>IFERROR(VLOOKUP(J270, 地名!A:B, 2, FALSE), "")</f>
        <v/>
      </c>
      <c r="L270" s="3" t="s">
        <v>2</v>
      </c>
      <c r="M270" s="4"/>
      <c r="N270" s="3" t="s">
        <v>3</v>
      </c>
      <c r="O270" s="4"/>
      <c r="P270" s="4" t="str">
        <f>IFERROR(VLOOKUP(N270, 形態!A:B, 2, FALSE), "")</f>
        <v>引札</v>
      </c>
      <c r="Q270" s="4" t="str">
        <f>IFERROR(VLOOKUP(O270, 形態!A:B, 2, FALSE), "")</f>
        <v/>
      </c>
      <c r="R270" s="4" t="str">
        <f t="shared" si="19"/>
        <v>引札</v>
      </c>
      <c r="S270" s="3">
        <v>7</v>
      </c>
      <c r="T270" s="4" t="str">
        <f>IFERROR(VLOOKUP(S270, 内容!A:B, 2, FALSE), "")</f>
        <v>諸営業</v>
      </c>
      <c r="U270" s="3">
        <v>18580099099</v>
      </c>
      <c r="V270" t="s">
        <v>549</v>
      </c>
      <c r="W270" s="10" t="s">
        <v>5548</v>
      </c>
      <c r="X270" s="4" t="s">
        <v>7807</v>
      </c>
      <c r="Y270" s="4" t="s">
        <v>6</v>
      </c>
      <c r="Z270" s="17" t="s">
        <v>7894</v>
      </c>
      <c r="AA270" s="4">
        <v>16</v>
      </c>
      <c r="AB270">
        <v>1</v>
      </c>
    </row>
    <row r="271" spans="1:28" ht="19.5" customHeight="1">
      <c r="A271" t="str">
        <f t="shared" si="16"/>
        <v>https://kunshujo.dl.itc.u-tokyo.ac.jp/data/data.json#268</v>
      </c>
      <c r="B271" s="4" t="s">
        <v>551</v>
      </c>
      <c r="C271" t="str">
        <f>IFERROR("https://kunshujo.dl.itc.u-tokyo.ac.jp/data/curation/"&amp;VLOOKUP(B271, [1]member!$A:$B, 1, FALSE)&amp;".json", "")</f>
        <v>https://kunshujo.dl.itc.u-tokyo.ac.jp/data/curation/16-A00-6010-1-268.json</v>
      </c>
      <c r="D271" s="4">
        <v>268</v>
      </c>
      <c r="E271" s="4" t="str">
        <f t="shared" si="18"/>
        <v>0268</v>
      </c>
      <c r="F271" s="4" t="str">
        <f t="shared" si="17"/>
        <v>1858</v>
      </c>
      <c r="G271" s="4" t="str">
        <f>IFERROR(VLOOKUP(B271, [2]thumbnail_list!$A:$B, 2, FALSE), "")</f>
        <v>https://iiif.dl.itc.u-tokyo.ac.jp/iiif/kunshujou/A00_6010/001/001_0048.tif/908,2969,1174,1321/,300/0/default.jpg</v>
      </c>
      <c r="H271" s="4" t="s">
        <v>550</v>
      </c>
      <c r="I271" s="4" t="str">
        <f>VLOOKUP(H271, 地名!A:B, 2, FALSE)</f>
        <v>http://ja.dbpedia.org/resource/紀伊国</v>
      </c>
      <c r="K271" s="4" t="str">
        <f>IFERROR(VLOOKUP(J271, 地名!A:B, 2, FALSE), "")</f>
        <v/>
      </c>
      <c r="L271" s="3" t="s">
        <v>2</v>
      </c>
      <c r="M271" s="4"/>
      <c r="N271" s="3" t="s">
        <v>3</v>
      </c>
      <c r="O271" s="4"/>
      <c r="P271" s="4" t="str">
        <f>IFERROR(VLOOKUP(N271, 形態!A:B, 2, FALSE), "")</f>
        <v>引札</v>
      </c>
      <c r="Q271" s="4" t="str">
        <f>IFERROR(VLOOKUP(O271, 形態!A:B, 2, FALSE), "")</f>
        <v/>
      </c>
      <c r="R271" s="4" t="str">
        <f t="shared" si="19"/>
        <v>引札</v>
      </c>
      <c r="S271" s="3">
        <v>3</v>
      </c>
      <c r="T271" s="4" t="str">
        <f>IFERROR(VLOOKUP(S271, 内容!A:B, 2, FALSE), "")</f>
        <v>病気・医療</v>
      </c>
      <c r="U271" s="3">
        <v>18580099099</v>
      </c>
      <c r="V271" t="s">
        <v>552</v>
      </c>
      <c r="W271" s="10" t="s">
        <v>5549</v>
      </c>
      <c r="X271" s="4" t="s">
        <v>7807</v>
      </c>
      <c r="Y271" s="4" t="s">
        <v>550</v>
      </c>
      <c r="Z271" s="17" t="s">
        <v>7894</v>
      </c>
      <c r="AA271" s="4">
        <v>16</v>
      </c>
      <c r="AB271">
        <v>1</v>
      </c>
    </row>
    <row r="272" spans="1:28" ht="19.5" customHeight="1">
      <c r="A272" t="str">
        <f t="shared" si="16"/>
        <v>https://kunshujo.dl.itc.u-tokyo.ac.jp/data/data.json#269</v>
      </c>
      <c r="B272" s="4" t="s">
        <v>553</v>
      </c>
      <c r="C272" t="str">
        <f>IFERROR("https://kunshujo.dl.itc.u-tokyo.ac.jp/data/curation/"&amp;VLOOKUP(B272, [1]member!$A:$B, 1, FALSE)&amp;".json", "")</f>
        <v>https://kunshujo.dl.itc.u-tokyo.ac.jp/data/curation/16-A00-6010-1-269.json</v>
      </c>
      <c r="D272" s="4">
        <v>269</v>
      </c>
      <c r="E272" s="4" t="str">
        <f t="shared" si="18"/>
        <v>0269</v>
      </c>
      <c r="F272" s="4" t="str">
        <f t="shared" si="17"/>
        <v>1858</v>
      </c>
      <c r="G272" s="4" t="str">
        <f>IFERROR(VLOOKUP(B272, [2]thumbnail_list!$A:$B, 2, FALSE), "")</f>
        <v>https://iiif.dl.itc.u-tokyo.ac.jp/iiif/kunshujou/A00_6010/001/001_0049.tif/999,534,4936,3710/,300/0/default.jpg</v>
      </c>
      <c r="H272" s="4" t="s">
        <v>6</v>
      </c>
      <c r="I272" s="4" t="str">
        <f>VLOOKUP(H272, 地名!A:B, 2, FALSE)</f>
        <v>http://ja.dbpedia.org/resource/江戸</v>
      </c>
      <c r="K272" s="4" t="str">
        <f>IFERROR(VLOOKUP(J272, 地名!A:B, 2, FALSE), "")</f>
        <v/>
      </c>
      <c r="L272" s="3" t="s">
        <v>2</v>
      </c>
      <c r="M272" s="4"/>
      <c r="N272" s="3" t="s">
        <v>12</v>
      </c>
      <c r="O272" s="4"/>
      <c r="P272" s="4" t="str">
        <f>IFERROR(VLOOKUP(N272, 形態!A:B, 2, FALSE), "")</f>
        <v>暦</v>
      </c>
      <c r="Q272" s="4" t="str">
        <f>IFERROR(VLOOKUP(O272, 形態!A:B, 2, FALSE), "")</f>
        <v/>
      </c>
      <c r="R272" s="4" t="str">
        <f t="shared" si="19"/>
        <v>暦</v>
      </c>
      <c r="S272" s="3">
        <v>4</v>
      </c>
      <c r="T272" s="4" t="str">
        <f>IFERROR(VLOOKUP(S272, 内容!A:B, 2, FALSE), "")</f>
        <v>引札</v>
      </c>
      <c r="U272" s="3">
        <v>18580001099</v>
      </c>
      <c r="V272" t="s">
        <v>554</v>
      </c>
      <c r="W272" s="10" t="s">
        <v>5550</v>
      </c>
      <c r="X272" s="4" t="s">
        <v>7807</v>
      </c>
      <c r="Y272" s="4" t="s">
        <v>6</v>
      </c>
      <c r="Z272" s="17" t="s">
        <v>7907</v>
      </c>
      <c r="AA272" s="4">
        <v>16</v>
      </c>
      <c r="AB272">
        <v>1</v>
      </c>
    </row>
    <row r="273" spans="1:28" ht="19.5" customHeight="1">
      <c r="A273" t="str">
        <f t="shared" si="16"/>
        <v>https://kunshujo.dl.itc.u-tokyo.ac.jp/data/data.json#270</v>
      </c>
      <c r="B273" s="4" t="s">
        <v>556</v>
      </c>
      <c r="C273" t="str">
        <f>IFERROR("https://kunshujo.dl.itc.u-tokyo.ac.jp/data/curation/"&amp;VLOOKUP(B273, [1]member!$A:$B, 1, FALSE)&amp;".json", "")</f>
        <v>https://kunshujo.dl.itc.u-tokyo.ac.jp/data/curation/16-A00-6010-1-270.json</v>
      </c>
      <c r="D273" s="4">
        <v>270</v>
      </c>
      <c r="E273" s="4" t="str">
        <f t="shared" si="18"/>
        <v>0270</v>
      </c>
      <c r="F273" s="4" t="str">
        <f t="shared" si="17"/>
        <v>1859</v>
      </c>
      <c r="G273" s="4" t="str">
        <f>IFERROR(VLOOKUP(B273, [2]thumbnail_list!$A:$B, 2, FALSE), "")</f>
        <v>https://iiif.dl.itc.u-tokyo.ac.jp/iiif/kunshujou/A00_6010/001/001_0050.tif/967,406,4994,3883/,300/0/default.jpg</v>
      </c>
      <c r="H273" s="4" t="s">
        <v>97</v>
      </c>
      <c r="I273" s="4" t="str">
        <f>VLOOKUP(H273, 地名!A:B, 2, FALSE)</f>
        <v>http://ja.dbpedia.org/resource/信濃国</v>
      </c>
      <c r="K273" s="4" t="str">
        <f>IFERROR(VLOOKUP(J273, 地名!A:B, 2, FALSE), "")</f>
        <v/>
      </c>
      <c r="L273" s="3" t="s">
        <v>555</v>
      </c>
      <c r="M273" s="4"/>
      <c r="N273" s="3"/>
      <c r="O273" s="4"/>
      <c r="P273" s="4" t="str">
        <f>IFERROR(VLOOKUP(N273, 形態!A:B, 2, FALSE), "")</f>
        <v/>
      </c>
      <c r="Q273" s="4" t="str">
        <f>IFERROR(VLOOKUP(O273, 形態!A:B, 2, FALSE), "")</f>
        <v/>
      </c>
      <c r="R273" s="4" t="str">
        <f t="shared" si="19"/>
        <v/>
      </c>
      <c r="S273" s="3">
        <v>10</v>
      </c>
      <c r="T273" s="4" t="str">
        <f>IFERROR(VLOOKUP(S273, 内容!A:B, 2, FALSE), "")</f>
        <v>文芸・芸能・スポーツ・教育・出版・教化</v>
      </c>
      <c r="U273" s="3">
        <v>18590003099</v>
      </c>
      <c r="V273" t="s">
        <v>557</v>
      </c>
      <c r="W273" s="10" t="s">
        <v>5551</v>
      </c>
      <c r="X273" s="4" t="s">
        <v>7807</v>
      </c>
      <c r="Y273" s="4" t="s">
        <v>97</v>
      </c>
      <c r="Z273" s="17" t="s">
        <v>7921</v>
      </c>
      <c r="AA273" s="4">
        <v>16</v>
      </c>
      <c r="AB273">
        <v>1</v>
      </c>
    </row>
    <row r="274" spans="1:28" ht="19.5" customHeight="1">
      <c r="A274" t="str">
        <f t="shared" si="16"/>
        <v>https://kunshujo.dl.itc.u-tokyo.ac.jp/data/data.json#271</v>
      </c>
      <c r="B274" s="4" t="s">
        <v>558</v>
      </c>
      <c r="C274" t="str">
        <f>IFERROR("https://kunshujo.dl.itc.u-tokyo.ac.jp/data/curation/"&amp;VLOOKUP(B274, [1]member!$A:$B, 1, FALSE)&amp;".json", "")</f>
        <v>https://kunshujo.dl.itc.u-tokyo.ac.jp/data/curation/16-A00-6010-2-1.json</v>
      </c>
      <c r="D274" s="4">
        <v>271</v>
      </c>
      <c r="E274" s="4" t="str">
        <f t="shared" si="18"/>
        <v>0271</v>
      </c>
      <c r="F274" s="4" t="str">
        <f t="shared" si="17"/>
        <v>1848</v>
      </c>
      <c r="G274" s="4" t="str">
        <f>IFERROR(VLOOKUP(B274, [2]thumbnail_list!$A:$B, 2, FALSE), "")</f>
        <v>https://iiif.dl.itc.u-tokyo.ac.jp/iiif/kunshujou/A00_6010/002/002_0002.tif/3458,656,2558,3649/,300/0/default.jpg</v>
      </c>
      <c r="H274" s="4" t="s">
        <v>24</v>
      </c>
      <c r="I274" s="4" t="str">
        <f>VLOOKUP(H274, 地名!A:B, 2, FALSE)</f>
        <v/>
      </c>
      <c r="K274" s="4" t="str">
        <f>IFERROR(VLOOKUP(J274, 地名!A:B, 2, FALSE), "")</f>
        <v/>
      </c>
      <c r="L274" s="3" t="s">
        <v>2</v>
      </c>
      <c r="M274" s="4"/>
      <c r="N274" s="3"/>
      <c r="O274" s="4"/>
      <c r="P274" s="4" t="str">
        <f>IFERROR(VLOOKUP(N274, 形態!A:B, 2, FALSE), "")</f>
        <v/>
      </c>
      <c r="Q274" s="4" t="str">
        <f>IFERROR(VLOOKUP(O274, 形態!A:B, 2, FALSE), "")</f>
        <v/>
      </c>
      <c r="R274" s="4" t="str">
        <f t="shared" si="19"/>
        <v/>
      </c>
      <c r="S274" s="3">
        <v>15</v>
      </c>
      <c r="T274" s="4" t="str">
        <f>IFERROR(VLOOKUP(S274, 内容!A:B, 2, FALSE), "")</f>
        <v>常識・娯楽・遊戯・地図・食事</v>
      </c>
      <c r="U274" s="3">
        <v>18480099099</v>
      </c>
      <c r="V274" t="s">
        <v>559</v>
      </c>
      <c r="W274" s="4" t="s">
        <v>5552</v>
      </c>
      <c r="X274" s="4" t="s">
        <v>7807</v>
      </c>
      <c r="Y274" s="4" t="s">
        <v>24</v>
      </c>
      <c r="Z274" s="17" t="s">
        <v>7922</v>
      </c>
      <c r="AA274" s="4">
        <v>16</v>
      </c>
      <c r="AB274">
        <v>2</v>
      </c>
    </row>
    <row r="275" spans="1:28" ht="19.5" customHeight="1">
      <c r="A275" t="str">
        <f t="shared" si="16"/>
        <v>https://kunshujo.dl.itc.u-tokyo.ac.jp/data/data.json#272</v>
      </c>
      <c r="B275" s="4" t="s">
        <v>560</v>
      </c>
      <c r="C275" t="str">
        <f>IFERROR("https://kunshujo.dl.itc.u-tokyo.ac.jp/data/curation/"&amp;VLOOKUP(B275, [1]member!$A:$B, 1, FALSE)&amp;".json", "")</f>
        <v>https://kunshujo.dl.itc.u-tokyo.ac.jp/data/curation/16-A00-6010-2-2.json</v>
      </c>
      <c r="D275" s="4">
        <v>272</v>
      </c>
      <c r="E275" s="4" t="str">
        <f t="shared" si="18"/>
        <v>0272</v>
      </c>
      <c r="F275" s="4" t="str">
        <f t="shared" si="17"/>
        <v>1834</v>
      </c>
      <c r="G275" s="4" t="str">
        <f>IFERROR(VLOOKUP(B275, [2]thumbnail_list!$A:$B, 2, FALSE), "")</f>
        <v>https://iiif.dl.itc.u-tokyo.ac.jp/iiif/kunshujou/A00_6010/002/002_0002.tif/850,1056,2458,3171/,300/0/default.jpg</v>
      </c>
      <c r="H275" s="4" t="s">
        <v>9</v>
      </c>
      <c r="I275" s="4" t="str">
        <f>VLOOKUP(H275, 地名!A:B, 2, FALSE)</f>
        <v>http://ja.dbpedia.org/resource/尾張国</v>
      </c>
      <c r="K275" s="4" t="str">
        <f>IFERROR(VLOOKUP(J275, 地名!A:B, 2, FALSE), "")</f>
        <v/>
      </c>
      <c r="L275" s="3" t="s">
        <v>2</v>
      </c>
      <c r="M275" s="4"/>
      <c r="N275" s="3"/>
      <c r="O275" s="4"/>
      <c r="P275" s="4" t="str">
        <f>IFERROR(VLOOKUP(N275, 形態!A:B, 2, FALSE), "")</f>
        <v/>
      </c>
      <c r="Q275" s="4" t="str">
        <f>IFERROR(VLOOKUP(O275, 形態!A:B, 2, FALSE), "")</f>
        <v/>
      </c>
      <c r="R275" s="4" t="str">
        <f t="shared" si="19"/>
        <v/>
      </c>
      <c r="S275" s="3">
        <v>10</v>
      </c>
      <c r="T275" s="4" t="str">
        <f>IFERROR(VLOOKUP(S275, 内容!A:B, 2, FALSE), "")</f>
        <v>文芸・芸能・スポーツ・教育・出版・教化</v>
      </c>
      <c r="U275" s="3">
        <v>18340099099</v>
      </c>
      <c r="V275" t="s">
        <v>561</v>
      </c>
      <c r="W275" s="4" t="s">
        <v>5553</v>
      </c>
      <c r="X275" s="4" t="s">
        <v>7807</v>
      </c>
      <c r="Y275" s="4" t="s">
        <v>9</v>
      </c>
      <c r="Z275" s="17" t="s">
        <v>7923</v>
      </c>
      <c r="AA275" s="4">
        <v>16</v>
      </c>
      <c r="AB275">
        <v>2</v>
      </c>
    </row>
    <row r="276" spans="1:28" ht="19.5" customHeight="1">
      <c r="A276" t="str">
        <f t="shared" si="16"/>
        <v>https://kunshujo.dl.itc.u-tokyo.ac.jp/data/data.json#273</v>
      </c>
      <c r="B276" s="4" t="s">
        <v>562</v>
      </c>
      <c r="C276" t="str">
        <f>IFERROR("https://kunshujo.dl.itc.u-tokyo.ac.jp/data/curation/"&amp;VLOOKUP(B276, [1]member!$A:$B, 1, FALSE)&amp;".json", "")</f>
        <v>https://kunshujo.dl.itc.u-tokyo.ac.jp/data/curation/16-A00-6010-2-3.json</v>
      </c>
      <c r="D276" s="4">
        <v>273</v>
      </c>
      <c r="E276" s="4" t="str">
        <f t="shared" si="18"/>
        <v>0273</v>
      </c>
      <c r="F276" s="4" t="str">
        <f t="shared" si="17"/>
        <v>1858</v>
      </c>
      <c r="G276" s="4" t="str">
        <f>IFERROR(VLOOKUP(B276, [2]thumbnail_list!$A:$B, 2, FALSE), "")</f>
        <v>https://iiif.dl.itc.u-tokyo.ac.jp/iiif/kunshujou/A00_6010/002/002_0003.tif/785,566,5202,2437/,300/0/default.jpg</v>
      </c>
      <c r="H276" s="4" t="s">
        <v>9</v>
      </c>
      <c r="I276" s="4" t="str">
        <f>VLOOKUP(H276, 地名!A:B, 2, FALSE)</f>
        <v>http://ja.dbpedia.org/resource/尾張国</v>
      </c>
      <c r="K276" s="4" t="str">
        <f>IFERROR(VLOOKUP(J276, 地名!A:B, 2, FALSE), "")</f>
        <v/>
      </c>
      <c r="L276" s="3" t="s">
        <v>2</v>
      </c>
      <c r="M276" s="4"/>
      <c r="N276" s="3" t="s">
        <v>3</v>
      </c>
      <c r="O276" s="4"/>
      <c r="P276" s="4" t="str">
        <f>IFERROR(VLOOKUP(N276, 形態!A:B, 2, FALSE), "")</f>
        <v>引札</v>
      </c>
      <c r="Q276" s="4" t="str">
        <f>IFERROR(VLOOKUP(O276, 形態!A:B, 2, FALSE), "")</f>
        <v/>
      </c>
      <c r="R276" s="4" t="str">
        <f t="shared" si="19"/>
        <v>引札</v>
      </c>
      <c r="S276" s="3">
        <v>7</v>
      </c>
      <c r="T276" s="4" t="str">
        <f>IFERROR(VLOOKUP(S276, 内容!A:B, 2, FALSE), "")</f>
        <v>諸営業</v>
      </c>
      <c r="U276" s="3">
        <v>18580099099</v>
      </c>
      <c r="V276" t="s">
        <v>563</v>
      </c>
      <c r="W276" s="4" t="s">
        <v>5554</v>
      </c>
      <c r="X276" s="4" t="s">
        <v>7807</v>
      </c>
      <c r="Y276" s="4" t="s">
        <v>9</v>
      </c>
      <c r="Z276" s="17" t="s">
        <v>7894</v>
      </c>
      <c r="AA276" s="4">
        <v>16</v>
      </c>
      <c r="AB276">
        <v>2</v>
      </c>
    </row>
    <row r="277" spans="1:28" ht="19.5" customHeight="1">
      <c r="A277" t="str">
        <f t="shared" si="16"/>
        <v>https://kunshujo.dl.itc.u-tokyo.ac.jp/data/data.json#274</v>
      </c>
      <c r="B277" s="4" t="s">
        <v>564</v>
      </c>
      <c r="C277" t="str">
        <f>IFERROR("https://kunshujo.dl.itc.u-tokyo.ac.jp/data/curation/"&amp;VLOOKUP(B277, [1]member!$A:$B, 1, FALSE)&amp;".json", "")</f>
        <v>https://kunshujo.dl.itc.u-tokyo.ac.jp/data/curation/16-A00-6010-2-4.json</v>
      </c>
      <c r="D277" s="4">
        <v>274</v>
      </c>
      <c r="E277" s="4" t="str">
        <f t="shared" si="18"/>
        <v>0274</v>
      </c>
      <c r="F277" s="4" t="str">
        <f t="shared" si="17"/>
        <v>1858</v>
      </c>
      <c r="G277" s="4" t="str">
        <f>IFERROR(VLOOKUP(B277, [2]thumbnail_list!$A:$B, 2, FALSE), "")</f>
        <v>https://iiif.dl.itc.u-tokyo.ac.jp/iiif/kunshujou/A00_6010/002/002_0003.tif/5625,3025,323,1411/,300/0/default.jpg</v>
      </c>
      <c r="H277" s="4" t="s">
        <v>6</v>
      </c>
      <c r="I277" s="4" t="str">
        <f>VLOOKUP(H277, 地名!A:B, 2, FALSE)</f>
        <v>http://ja.dbpedia.org/resource/江戸</v>
      </c>
      <c r="K277" s="4" t="str">
        <f>IFERROR(VLOOKUP(J277, 地名!A:B, 2, FALSE), "")</f>
        <v/>
      </c>
      <c r="L277" s="3" t="s">
        <v>2</v>
      </c>
      <c r="M277" s="4"/>
      <c r="N277" s="3" t="s">
        <v>3</v>
      </c>
      <c r="O277" s="4"/>
      <c r="P277" s="4" t="str">
        <f>IFERROR(VLOOKUP(N277, 形態!A:B, 2, FALSE), "")</f>
        <v>引札</v>
      </c>
      <c r="Q277" s="4" t="str">
        <f>IFERROR(VLOOKUP(O277, 形態!A:B, 2, FALSE), "")</f>
        <v/>
      </c>
      <c r="R277" s="4" t="str">
        <f t="shared" si="19"/>
        <v>引札</v>
      </c>
      <c r="S277" s="3">
        <v>7</v>
      </c>
      <c r="T277" s="4" t="str">
        <f>IFERROR(VLOOKUP(S277, 内容!A:B, 2, FALSE), "")</f>
        <v>諸営業</v>
      </c>
      <c r="U277" s="3">
        <v>18580099099</v>
      </c>
      <c r="V277" t="s">
        <v>565</v>
      </c>
      <c r="W277" s="4" t="s">
        <v>5555</v>
      </c>
      <c r="X277" s="4" t="s">
        <v>7807</v>
      </c>
      <c r="Y277" s="4" t="s">
        <v>6</v>
      </c>
      <c r="Z277" s="17" t="s">
        <v>7894</v>
      </c>
      <c r="AA277" s="4">
        <v>16</v>
      </c>
      <c r="AB277">
        <v>2</v>
      </c>
    </row>
    <row r="278" spans="1:28" ht="19.5" customHeight="1">
      <c r="A278" t="str">
        <f t="shared" si="16"/>
        <v>https://kunshujo.dl.itc.u-tokyo.ac.jp/data/data.json#275</v>
      </c>
      <c r="B278" s="4" t="s">
        <v>566</v>
      </c>
      <c r="C278" t="str">
        <f>IFERROR("https://kunshujo.dl.itc.u-tokyo.ac.jp/data/curation/"&amp;VLOOKUP(B278, [1]member!$A:$B, 1, FALSE)&amp;".json", "")</f>
        <v>https://kunshujo.dl.itc.u-tokyo.ac.jp/data/curation/16-A00-6010-2-5.json</v>
      </c>
      <c r="D278" s="4">
        <v>275</v>
      </c>
      <c r="E278" s="4" t="str">
        <f t="shared" si="18"/>
        <v>0275</v>
      </c>
      <c r="F278" s="4" t="str">
        <f t="shared" si="17"/>
        <v>1858</v>
      </c>
      <c r="G278" s="4" t="str">
        <f>IFERROR(VLOOKUP(B278, [2]thumbnail_list!$A:$B, 2, FALSE), "")</f>
        <v>https://iiif.dl.itc.u-tokyo.ac.jp/iiif/kunshujou/A00_6010/002/002_0003.tif/5135,3021,480,1328/,300/0/default.jpg</v>
      </c>
      <c r="H278" s="4" t="s">
        <v>97</v>
      </c>
      <c r="I278" s="4" t="str">
        <f>VLOOKUP(H278, 地名!A:B, 2, FALSE)</f>
        <v>http://ja.dbpedia.org/resource/信濃国</v>
      </c>
      <c r="K278" s="4" t="str">
        <f>IFERROR(VLOOKUP(J278, 地名!A:B, 2, FALSE), "")</f>
        <v/>
      </c>
      <c r="L278" s="3" t="s">
        <v>2</v>
      </c>
      <c r="M278" s="4"/>
      <c r="N278" s="3" t="s">
        <v>3</v>
      </c>
      <c r="O278" s="4"/>
      <c r="P278" s="4" t="str">
        <f>IFERROR(VLOOKUP(N278, 形態!A:B, 2, FALSE), "")</f>
        <v>引札</v>
      </c>
      <c r="Q278" s="4" t="str">
        <f>IFERROR(VLOOKUP(O278, 形態!A:B, 2, FALSE), "")</f>
        <v/>
      </c>
      <c r="R278" s="4" t="str">
        <f t="shared" si="19"/>
        <v>引札</v>
      </c>
      <c r="S278" s="3">
        <v>7</v>
      </c>
      <c r="T278" s="4" t="str">
        <f>IFERROR(VLOOKUP(S278, 内容!A:B, 2, FALSE), "")</f>
        <v>諸営業</v>
      </c>
      <c r="U278" s="3">
        <v>18580099099</v>
      </c>
      <c r="V278" t="s">
        <v>567</v>
      </c>
      <c r="W278" s="4" t="s">
        <v>5556</v>
      </c>
      <c r="X278" s="4" t="s">
        <v>7807</v>
      </c>
      <c r="Y278" s="4" t="s">
        <v>97</v>
      </c>
      <c r="Z278" s="17" t="s">
        <v>7894</v>
      </c>
      <c r="AA278" s="4">
        <v>16</v>
      </c>
      <c r="AB278">
        <v>2</v>
      </c>
    </row>
    <row r="279" spans="1:28" ht="19.5" customHeight="1">
      <c r="A279" t="str">
        <f t="shared" si="16"/>
        <v>https://kunshujo.dl.itc.u-tokyo.ac.jp/data/data.json#276</v>
      </c>
      <c r="B279" s="4" t="s">
        <v>568</v>
      </c>
      <c r="C279" t="str">
        <f>IFERROR("https://kunshujo.dl.itc.u-tokyo.ac.jp/data/curation/"&amp;VLOOKUP(B279, [1]member!$A:$B, 1, FALSE)&amp;".json", "")</f>
        <v>https://kunshujo.dl.itc.u-tokyo.ac.jp/data/curation/16-A00-6010-2-6.json</v>
      </c>
      <c r="D279" s="4">
        <v>276</v>
      </c>
      <c r="E279" s="4" t="str">
        <f t="shared" si="18"/>
        <v>0276</v>
      </c>
      <c r="F279" s="4" t="str">
        <f t="shared" si="17"/>
        <v>1858</v>
      </c>
      <c r="G279" s="4" t="str">
        <f>IFERROR(VLOOKUP(B279, [2]thumbnail_list!$A:$B, 2, FALSE), "")</f>
        <v>https://iiif.dl.itc.u-tokyo.ac.jp/iiif/kunshujou/A00_6010/002/002_0003.tif/4307,3069,826,1246/,300/0/default.jpg</v>
      </c>
      <c r="H279" s="4" t="s">
        <v>9</v>
      </c>
      <c r="I279" s="4" t="str">
        <f>VLOOKUP(H279, 地名!A:B, 2, FALSE)</f>
        <v>http://ja.dbpedia.org/resource/尾張国</v>
      </c>
      <c r="K279" s="4" t="str">
        <f>IFERROR(VLOOKUP(J279, 地名!A:B, 2, FALSE), "")</f>
        <v/>
      </c>
      <c r="L279" s="3" t="s">
        <v>2</v>
      </c>
      <c r="M279" s="4"/>
      <c r="N279" s="3" t="s">
        <v>3</v>
      </c>
      <c r="O279" s="4"/>
      <c r="P279" s="4" t="str">
        <f>IFERROR(VLOOKUP(N279, 形態!A:B, 2, FALSE), "")</f>
        <v>引札</v>
      </c>
      <c r="Q279" s="4" t="str">
        <f>IFERROR(VLOOKUP(O279, 形態!A:B, 2, FALSE), "")</f>
        <v/>
      </c>
      <c r="R279" s="4" t="str">
        <f t="shared" si="19"/>
        <v>引札</v>
      </c>
      <c r="S279" s="3">
        <v>7</v>
      </c>
      <c r="T279" s="4" t="str">
        <f>IFERROR(VLOOKUP(S279, 内容!A:B, 2, FALSE), "")</f>
        <v>諸営業</v>
      </c>
      <c r="U279" s="3">
        <v>18580099099</v>
      </c>
      <c r="V279" t="s">
        <v>569</v>
      </c>
      <c r="W279" s="4" t="s">
        <v>5557</v>
      </c>
      <c r="X279" s="4" t="s">
        <v>7807</v>
      </c>
      <c r="Y279" s="4" t="s">
        <v>9</v>
      </c>
      <c r="Z279" s="17" t="s">
        <v>7894</v>
      </c>
      <c r="AA279" s="4">
        <v>16</v>
      </c>
      <c r="AB279">
        <v>2</v>
      </c>
    </row>
    <row r="280" spans="1:28" ht="19.5" customHeight="1">
      <c r="A280" t="str">
        <f t="shared" si="16"/>
        <v>https://kunshujo.dl.itc.u-tokyo.ac.jp/data/data.json#277</v>
      </c>
      <c r="B280" s="4" t="s">
        <v>570</v>
      </c>
      <c r="C280" t="str">
        <f>IFERROR("https://kunshujo.dl.itc.u-tokyo.ac.jp/data/curation/"&amp;VLOOKUP(B280, [1]member!$A:$B, 1, FALSE)&amp;".json", "")</f>
        <v>https://kunshujo.dl.itc.u-tokyo.ac.jp/data/curation/16-A00-6010-2-7.json</v>
      </c>
      <c r="D280" s="4">
        <v>277</v>
      </c>
      <c r="E280" s="4" t="str">
        <f t="shared" si="18"/>
        <v>0277</v>
      </c>
      <c r="F280" s="4" t="str">
        <f t="shared" si="17"/>
        <v>1858</v>
      </c>
      <c r="G280" s="4" t="str">
        <f>IFERROR(VLOOKUP(B280, [2]thumbnail_list!$A:$B, 2, FALSE), "")</f>
        <v>https://iiif.dl.itc.u-tokyo.ac.jp/iiif/kunshujou/A00_6010/002/002_0003.tif/3348,3043,985,375/,300/0/default.jpg</v>
      </c>
      <c r="H280" s="4" t="s">
        <v>64</v>
      </c>
      <c r="I280" s="4" t="str">
        <f>VLOOKUP(H280, 地名!A:B, 2, FALSE)</f>
        <v/>
      </c>
      <c r="K280" s="4" t="str">
        <f>IFERROR(VLOOKUP(J280, 地名!A:B, 2, FALSE), "")</f>
        <v/>
      </c>
      <c r="L280" s="3" t="s">
        <v>2</v>
      </c>
      <c r="M280" s="4"/>
      <c r="N280" s="3"/>
      <c r="O280" s="4"/>
      <c r="P280" s="4" t="str">
        <f>IFERROR(VLOOKUP(N280, 形態!A:B, 2, FALSE), "")</f>
        <v/>
      </c>
      <c r="Q280" s="4" t="str">
        <f>IFERROR(VLOOKUP(O280, 形態!A:B, 2, FALSE), "")</f>
        <v/>
      </c>
      <c r="R280" s="4" t="str">
        <f t="shared" si="19"/>
        <v/>
      </c>
      <c r="S280" s="3">
        <v>10</v>
      </c>
      <c r="T280" s="4" t="str">
        <f>IFERROR(VLOOKUP(S280, 内容!A:B, 2, FALSE), "")</f>
        <v>文芸・芸能・スポーツ・教育・出版・教化</v>
      </c>
      <c r="U280" s="3">
        <v>18580099099</v>
      </c>
      <c r="V280" t="s">
        <v>571</v>
      </c>
      <c r="W280" s="4" t="s">
        <v>5558</v>
      </c>
      <c r="X280" s="4" t="s">
        <v>7807</v>
      </c>
      <c r="Y280" s="4" t="s">
        <v>64</v>
      </c>
      <c r="Z280" s="17" t="s">
        <v>7894</v>
      </c>
      <c r="AA280" s="4">
        <v>16</v>
      </c>
      <c r="AB280">
        <v>2</v>
      </c>
    </row>
    <row r="281" spans="1:28" ht="19.5" customHeight="1">
      <c r="A281" t="str">
        <f t="shared" si="16"/>
        <v>https://kunshujo.dl.itc.u-tokyo.ac.jp/data/data.json#278</v>
      </c>
      <c r="B281" s="4" t="s">
        <v>572</v>
      </c>
      <c r="C281" t="str">
        <f>IFERROR("https://kunshujo.dl.itc.u-tokyo.ac.jp/data/curation/"&amp;VLOOKUP(B281, [1]member!$A:$B, 1, FALSE)&amp;".json", "")</f>
        <v>https://kunshujo.dl.itc.u-tokyo.ac.jp/data/curation/16-A00-6010-2-8.json</v>
      </c>
      <c r="D281" s="4">
        <v>278</v>
      </c>
      <c r="E281" s="4" t="str">
        <f t="shared" si="18"/>
        <v>0278</v>
      </c>
      <c r="F281" s="4" t="str">
        <f t="shared" si="17"/>
        <v>1858</v>
      </c>
      <c r="G281" s="4" t="str">
        <f>IFERROR(VLOOKUP(B281, [2]thumbnail_list!$A:$B, 2, FALSE), "")</f>
        <v>https://iiif.dl.itc.u-tokyo.ac.jp/iiif/kunshujou/A00_6010/002/002_0003.tif/3918,3429,423,1022/,300/0/default.jpg</v>
      </c>
      <c r="H281" s="4" t="s">
        <v>9</v>
      </c>
      <c r="I281" s="4" t="str">
        <f>VLOOKUP(H281, 地名!A:B, 2, FALSE)</f>
        <v>http://ja.dbpedia.org/resource/尾張国</v>
      </c>
      <c r="K281" s="4" t="str">
        <f>IFERROR(VLOOKUP(J281, 地名!A:B, 2, FALSE), "")</f>
        <v/>
      </c>
      <c r="L281" s="3" t="s">
        <v>2</v>
      </c>
      <c r="M281" s="4"/>
      <c r="N281" s="3" t="s">
        <v>3</v>
      </c>
      <c r="O281" s="4"/>
      <c r="P281" s="4" t="str">
        <f>IFERROR(VLOOKUP(N281, 形態!A:B, 2, FALSE), "")</f>
        <v>引札</v>
      </c>
      <c r="Q281" s="4" t="str">
        <f>IFERROR(VLOOKUP(O281, 形態!A:B, 2, FALSE), "")</f>
        <v/>
      </c>
      <c r="R281" s="4" t="str">
        <f t="shared" si="19"/>
        <v>引札</v>
      </c>
      <c r="S281" s="3">
        <v>7</v>
      </c>
      <c r="T281" s="4" t="str">
        <f>IFERROR(VLOOKUP(S281, 内容!A:B, 2, FALSE), "")</f>
        <v>諸営業</v>
      </c>
      <c r="U281" s="3">
        <v>18580099099</v>
      </c>
      <c r="V281" t="s">
        <v>448</v>
      </c>
      <c r="W281" s="4" t="s">
        <v>5559</v>
      </c>
      <c r="X281" s="4" t="s">
        <v>7807</v>
      </c>
      <c r="Y281" s="4" t="s">
        <v>9</v>
      </c>
      <c r="Z281" s="17" t="s">
        <v>7894</v>
      </c>
      <c r="AA281" s="4">
        <v>16</v>
      </c>
      <c r="AB281">
        <v>2</v>
      </c>
    </row>
    <row r="282" spans="1:28" ht="19.5" customHeight="1">
      <c r="A282" t="str">
        <f t="shared" si="16"/>
        <v>https://kunshujo.dl.itc.u-tokyo.ac.jp/data/data.json#279</v>
      </c>
      <c r="B282" s="4" t="s">
        <v>573</v>
      </c>
      <c r="C282" t="str">
        <f>IFERROR("https://kunshujo.dl.itc.u-tokyo.ac.jp/data/curation/"&amp;VLOOKUP(B282, [1]member!$A:$B, 1, FALSE)&amp;".json", "")</f>
        <v>https://kunshujo.dl.itc.u-tokyo.ac.jp/data/curation/16-A00-6010-2-9.json</v>
      </c>
      <c r="D282" s="4">
        <v>279</v>
      </c>
      <c r="E282" s="4" t="str">
        <f t="shared" si="18"/>
        <v>0279</v>
      </c>
      <c r="F282" s="4" t="str">
        <f t="shared" si="17"/>
        <v>1858</v>
      </c>
      <c r="G282" s="4" t="str">
        <f>IFERROR(VLOOKUP(B282, [2]thumbnail_list!$A:$B, 2, FALSE), "")</f>
        <v>https://iiif.dl.itc.u-tokyo.ac.jp/iiif/kunshujou/A00_6010/002/002_0003.tif/3358,3592,616,824/,300/0/default.jpg</v>
      </c>
      <c r="H282" s="4" t="s">
        <v>97</v>
      </c>
      <c r="I282" s="4" t="str">
        <f>VLOOKUP(H282, 地名!A:B, 2, FALSE)</f>
        <v>http://ja.dbpedia.org/resource/信濃国</v>
      </c>
      <c r="K282" s="4" t="str">
        <f>IFERROR(VLOOKUP(J282, 地名!A:B, 2, FALSE), "")</f>
        <v/>
      </c>
      <c r="L282" s="3" t="s">
        <v>2</v>
      </c>
      <c r="M282" s="4"/>
      <c r="N282" s="3" t="s">
        <v>3</v>
      </c>
      <c r="O282" s="4"/>
      <c r="P282" s="4" t="str">
        <f>IFERROR(VLOOKUP(N282, 形態!A:B, 2, FALSE), "")</f>
        <v>引札</v>
      </c>
      <c r="Q282" s="4" t="str">
        <f>IFERROR(VLOOKUP(O282, 形態!A:B, 2, FALSE), "")</f>
        <v/>
      </c>
      <c r="R282" s="4" t="str">
        <f t="shared" si="19"/>
        <v>引札</v>
      </c>
      <c r="S282" s="3">
        <v>7</v>
      </c>
      <c r="T282" s="4" t="str">
        <f>IFERROR(VLOOKUP(S282, 内容!A:B, 2, FALSE), "")</f>
        <v>諸営業</v>
      </c>
      <c r="U282" s="3">
        <v>18580099099</v>
      </c>
      <c r="V282" t="s">
        <v>574</v>
      </c>
      <c r="W282" s="4" t="s">
        <v>5560</v>
      </c>
      <c r="X282" s="4" t="s">
        <v>7807</v>
      </c>
      <c r="Y282" s="4" t="s">
        <v>97</v>
      </c>
      <c r="Z282" s="17" t="s">
        <v>7894</v>
      </c>
      <c r="AA282" s="4">
        <v>16</v>
      </c>
      <c r="AB282">
        <v>2</v>
      </c>
    </row>
    <row r="283" spans="1:28" ht="19.5" customHeight="1">
      <c r="A283" t="str">
        <f t="shared" si="16"/>
        <v>https://kunshujo.dl.itc.u-tokyo.ac.jp/data/data.json#280</v>
      </c>
      <c r="B283" s="4" t="s">
        <v>575</v>
      </c>
      <c r="C283" t="str">
        <f>IFERROR("https://kunshujo.dl.itc.u-tokyo.ac.jp/data/curation/"&amp;VLOOKUP(B283, [1]member!$A:$B, 1, FALSE)&amp;".json", "")</f>
        <v>https://kunshujo.dl.itc.u-tokyo.ac.jp/data/curation/16-A00-6010-2-10.json</v>
      </c>
      <c r="D283" s="4">
        <v>280</v>
      </c>
      <c r="E283" s="4" t="str">
        <f t="shared" si="18"/>
        <v>0280</v>
      </c>
      <c r="F283" s="4" t="str">
        <f t="shared" si="17"/>
        <v>1858</v>
      </c>
      <c r="G283" s="4" t="str">
        <f>IFERROR(VLOOKUP(B283, [2]thumbnail_list!$A:$B, 2, FALSE), "")</f>
        <v>https://iiif.dl.itc.u-tokyo.ac.jp/iiif/kunshujou/A00_6010/002/002_0003.tif/2828,3102,527,1215/,300/0/default.jpg</v>
      </c>
      <c r="H283" s="4" t="s">
        <v>9</v>
      </c>
      <c r="I283" s="4" t="str">
        <f>VLOOKUP(H283, 地名!A:B, 2, FALSE)</f>
        <v>http://ja.dbpedia.org/resource/尾張国</v>
      </c>
      <c r="K283" s="4" t="str">
        <f>IFERROR(VLOOKUP(J283, 地名!A:B, 2, FALSE), "")</f>
        <v/>
      </c>
      <c r="L283" s="3" t="s">
        <v>2</v>
      </c>
      <c r="M283" s="4"/>
      <c r="N283" s="3" t="s">
        <v>3</v>
      </c>
      <c r="O283" s="4"/>
      <c r="P283" s="4" t="str">
        <f>IFERROR(VLOOKUP(N283, 形態!A:B, 2, FALSE), "")</f>
        <v>引札</v>
      </c>
      <c r="Q283" s="4" t="str">
        <f>IFERROR(VLOOKUP(O283, 形態!A:B, 2, FALSE), "")</f>
        <v/>
      </c>
      <c r="R283" s="4" t="str">
        <f t="shared" si="19"/>
        <v>引札</v>
      </c>
      <c r="S283" s="3">
        <v>7</v>
      </c>
      <c r="T283" s="4" t="str">
        <f>IFERROR(VLOOKUP(S283, 内容!A:B, 2, FALSE), "")</f>
        <v>諸営業</v>
      </c>
      <c r="U283" s="3">
        <v>18580099099</v>
      </c>
      <c r="V283" t="s">
        <v>202</v>
      </c>
      <c r="W283" s="4" t="s">
        <v>5561</v>
      </c>
      <c r="X283" s="4" t="s">
        <v>7807</v>
      </c>
      <c r="Y283" s="4" t="s">
        <v>9</v>
      </c>
      <c r="Z283" s="17" t="s">
        <v>7894</v>
      </c>
      <c r="AA283" s="4">
        <v>16</v>
      </c>
      <c r="AB283">
        <v>2</v>
      </c>
    </row>
    <row r="284" spans="1:28" ht="19.5" customHeight="1">
      <c r="A284" t="str">
        <f t="shared" si="16"/>
        <v>https://kunshujo.dl.itc.u-tokyo.ac.jp/data/data.json#281</v>
      </c>
      <c r="B284" s="4" t="s">
        <v>576</v>
      </c>
      <c r="C284" t="str">
        <f>IFERROR("https://kunshujo.dl.itc.u-tokyo.ac.jp/data/curation/"&amp;VLOOKUP(B284, [1]member!$A:$B, 1, FALSE)&amp;".json", "")</f>
        <v>https://kunshujo.dl.itc.u-tokyo.ac.jp/data/curation/16-A00-6010-2-11.json</v>
      </c>
      <c r="D284" s="4">
        <v>281</v>
      </c>
      <c r="E284" s="4" t="str">
        <f t="shared" si="18"/>
        <v>0281</v>
      </c>
      <c r="F284" s="4" t="str">
        <f t="shared" si="17"/>
        <v>1858</v>
      </c>
      <c r="G284" s="4" t="str">
        <f>IFERROR(VLOOKUP(B284, [2]thumbnail_list!$A:$B, 2, FALSE), "")</f>
        <v>https://iiif.dl.itc.u-tokyo.ac.jp/iiif/kunshujou/A00_6010/002/002_0003.tif/2051,3439,824,1002/,300/0/default.jpg</v>
      </c>
      <c r="H284" s="4" t="s">
        <v>97</v>
      </c>
      <c r="I284" s="4" t="str">
        <f>VLOOKUP(H284, 地名!A:B, 2, FALSE)</f>
        <v>http://ja.dbpedia.org/resource/信濃国</v>
      </c>
      <c r="K284" s="4" t="str">
        <f>IFERROR(VLOOKUP(J284, 地名!A:B, 2, FALSE), "")</f>
        <v/>
      </c>
      <c r="L284" s="3" t="s">
        <v>2</v>
      </c>
      <c r="M284" s="4"/>
      <c r="N284" s="3" t="s">
        <v>3</v>
      </c>
      <c r="O284" s="4"/>
      <c r="P284" s="4" t="str">
        <f>IFERROR(VLOOKUP(N284, 形態!A:B, 2, FALSE), "")</f>
        <v>引札</v>
      </c>
      <c r="Q284" s="4" t="str">
        <f>IFERROR(VLOOKUP(O284, 形態!A:B, 2, FALSE), "")</f>
        <v/>
      </c>
      <c r="R284" s="4" t="str">
        <f t="shared" si="19"/>
        <v>引札</v>
      </c>
      <c r="S284" s="3">
        <v>7</v>
      </c>
      <c r="T284" s="4" t="str">
        <f>IFERROR(VLOOKUP(S284, 内容!A:B, 2, FALSE), "")</f>
        <v>諸営業</v>
      </c>
      <c r="U284" s="3">
        <v>18580099099</v>
      </c>
      <c r="V284" t="s">
        <v>577</v>
      </c>
      <c r="W284" s="4" t="s">
        <v>5562</v>
      </c>
      <c r="X284" s="4" t="s">
        <v>7807</v>
      </c>
      <c r="Y284" s="4" t="s">
        <v>97</v>
      </c>
      <c r="Z284" s="17" t="s">
        <v>7894</v>
      </c>
      <c r="AA284" s="4">
        <v>16</v>
      </c>
      <c r="AB284">
        <v>2</v>
      </c>
    </row>
    <row r="285" spans="1:28" ht="19.5" customHeight="1">
      <c r="A285" t="str">
        <f t="shared" si="16"/>
        <v>https://kunshujo.dl.itc.u-tokyo.ac.jp/data/data.json#282</v>
      </c>
      <c r="B285" s="4" t="s">
        <v>578</v>
      </c>
      <c r="C285" t="str">
        <f>IFERROR("https://kunshujo.dl.itc.u-tokyo.ac.jp/data/curation/"&amp;VLOOKUP(B285, [1]member!$A:$B, 1, FALSE)&amp;".json", "")</f>
        <v>https://kunshujo.dl.itc.u-tokyo.ac.jp/data/curation/16-A00-6010-2-12.json</v>
      </c>
      <c r="D285" s="4">
        <v>282</v>
      </c>
      <c r="E285" s="4" t="str">
        <f t="shared" si="18"/>
        <v>0282</v>
      </c>
      <c r="F285" s="4" t="str">
        <f t="shared" si="17"/>
        <v>1858</v>
      </c>
      <c r="G285" s="4" t="str">
        <f>IFERROR(VLOOKUP(B285, [2]thumbnail_list!$A:$B, 2, FALSE), "")</f>
        <v>https://iiif.dl.itc.u-tokyo.ac.jp/iiif/kunshujou/A00_6010/002/002_0003.tif/1254,3022,673,1236/,300/0/default.jpg</v>
      </c>
      <c r="H285" s="4" t="s">
        <v>9</v>
      </c>
      <c r="I285" s="4" t="str">
        <f>VLOOKUP(H285, 地名!A:B, 2, FALSE)</f>
        <v>http://ja.dbpedia.org/resource/尾張国</v>
      </c>
      <c r="K285" s="4" t="str">
        <f>IFERROR(VLOOKUP(J285, 地名!A:B, 2, FALSE), "")</f>
        <v/>
      </c>
      <c r="L285" s="3" t="s">
        <v>2</v>
      </c>
      <c r="M285" s="4"/>
      <c r="N285" s="3" t="s">
        <v>3</v>
      </c>
      <c r="O285" s="4"/>
      <c r="P285" s="4" t="str">
        <f>IFERROR(VLOOKUP(N285, 形態!A:B, 2, FALSE), "")</f>
        <v>引札</v>
      </c>
      <c r="Q285" s="4" t="str">
        <f>IFERROR(VLOOKUP(O285, 形態!A:B, 2, FALSE), "")</f>
        <v/>
      </c>
      <c r="R285" s="4" t="str">
        <f t="shared" si="19"/>
        <v>引札</v>
      </c>
      <c r="S285" s="3">
        <v>7</v>
      </c>
      <c r="T285" s="4" t="str">
        <f>IFERROR(VLOOKUP(S285, 内容!A:B, 2, FALSE), "")</f>
        <v>諸営業</v>
      </c>
      <c r="U285" s="3">
        <v>18580099099</v>
      </c>
      <c r="V285" t="s">
        <v>37</v>
      </c>
      <c r="W285" s="4" t="s">
        <v>5563</v>
      </c>
      <c r="X285" s="4" t="s">
        <v>7807</v>
      </c>
      <c r="Y285" s="4" t="s">
        <v>9</v>
      </c>
      <c r="Z285" s="17" t="s">
        <v>7894</v>
      </c>
      <c r="AA285" s="4">
        <v>16</v>
      </c>
      <c r="AB285">
        <v>2</v>
      </c>
    </row>
    <row r="286" spans="1:28" ht="19.5" customHeight="1">
      <c r="A286" t="str">
        <f t="shared" si="16"/>
        <v>https://kunshujo.dl.itc.u-tokyo.ac.jp/data/data.json#283</v>
      </c>
      <c r="B286" s="4" t="s">
        <v>579</v>
      </c>
      <c r="C286" t="str">
        <f>IFERROR("https://kunshujo.dl.itc.u-tokyo.ac.jp/data/curation/"&amp;VLOOKUP(B286, [1]member!$A:$B, 1, FALSE)&amp;".json", "")</f>
        <v>https://kunshujo.dl.itc.u-tokyo.ac.jp/data/curation/16-A00-6010-2-13.json</v>
      </c>
      <c r="D286" s="4">
        <v>283</v>
      </c>
      <c r="E286" s="4" t="str">
        <f t="shared" si="18"/>
        <v>0283</v>
      </c>
      <c r="F286" s="4" t="str">
        <f t="shared" si="17"/>
        <v>1858</v>
      </c>
      <c r="G286" s="4" t="str">
        <f>IFERROR(VLOOKUP(B286, [2]thumbnail_list!$A:$B, 2, FALSE), "")</f>
        <v>https://iiif.dl.itc.u-tokyo.ac.jp/iiif/kunshujou/A00_6010/002/002_0003.tif/771,3066,501,492/,300/0/default.jpg</v>
      </c>
      <c r="H286" s="4" t="s">
        <v>9</v>
      </c>
      <c r="I286" s="4" t="str">
        <f>VLOOKUP(H286, 地名!A:B, 2, FALSE)</f>
        <v>http://ja.dbpedia.org/resource/尾張国</v>
      </c>
      <c r="K286" s="4" t="str">
        <f>IFERROR(VLOOKUP(J286, 地名!A:B, 2, FALSE), "")</f>
        <v/>
      </c>
      <c r="L286" s="3"/>
      <c r="M286" s="4"/>
      <c r="N286" s="3"/>
      <c r="O286" s="4"/>
      <c r="P286" s="4" t="str">
        <f>IFERROR(VLOOKUP(N286, 形態!A:B, 2, FALSE), "")</f>
        <v/>
      </c>
      <c r="Q286" s="4" t="str">
        <f>IFERROR(VLOOKUP(O286, 形態!A:B, 2, FALSE), "")</f>
        <v/>
      </c>
      <c r="R286" s="4" t="str">
        <f t="shared" si="19"/>
        <v/>
      </c>
      <c r="S286" s="3">
        <v>3</v>
      </c>
      <c r="T286" s="4" t="str">
        <f>IFERROR(VLOOKUP(S286, 内容!A:B, 2, FALSE), "")</f>
        <v>病気・医療</v>
      </c>
      <c r="U286" s="3">
        <v>18580099099</v>
      </c>
      <c r="V286" t="s">
        <v>580</v>
      </c>
      <c r="W286" s="4" t="s">
        <v>5564</v>
      </c>
      <c r="X286" s="4" t="s">
        <v>7807</v>
      </c>
      <c r="Y286" s="4" t="s">
        <v>9</v>
      </c>
      <c r="Z286" s="17" t="s">
        <v>7894</v>
      </c>
      <c r="AA286" s="4">
        <v>16</v>
      </c>
      <c r="AB286">
        <v>2</v>
      </c>
    </row>
    <row r="287" spans="1:28" ht="19.5" customHeight="1">
      <c r="A287" t="str">
        <f t="shared" si="16"/>
        <v>https://kunshujo.dl.itc.u-tokyo.ac.jp/data/data.json#284</v>
      </c>
      <c r="B287" s="4" t="s">
        <v>581</v>
      </c>
      <c r="C287" t="str">
        <f>IFERROR("https://kunshujo.dl.itc.u-tokyo.ac.jp/data/curation/"&amp;VLOOKUP(B287, [1]member!$A:$B, 1, FALSE)&amp;".json", "")</f>
        <v>https://kunshujo.dl.itc.u-tokyo.ac.jp/data/curation/16-A00-6010-2-14.json</v>
      </c>
      <c r="D287" s="4">
        <v>284</v>
      </c>
      <c r="E287" s="4" t="str">
        <f t="shared" si="18"/>
        <v>0284</v>
      </c>
      <c r="F287" s="4" t="str">
        <f t="shared" si="17"/>
        <v>1858</v>
      </c>
      <c r="G287" s="4" t="str">
        <f>IFERROR(VLOOKUP(B287, [2]thumbnail_list!$A:$B, 2, FALSE), "")</f>
        <v>https://iiif.dl.itc.u-tokyo.ac.jp/iiif/kunshujou/A00_6010/002/002_0003.tif/771,3562,494,860/,300/0/default.jpg</v>
      </c>
      <c r="H287" s="4" t="s">
        <v>211</v>
      </c>
      <c r="I287" s="4" t="str">
        <f>VLOOKUP(H287, 地名!A:B, 2, FALSE)</f>
        <v>http://ja.dbpedia.org/resource/三河国</v>
      </c>
      <c r="K287" s="4" t="str">
        <f>IFERROR(VLOOKUP(J287, 地名!A:B, 2, FALSE), "")</f>
        <v/>
      </c>
      <c r="L287" s="3" t="s">
        <v>2</v>
      </c>
      <c r="M287" s="4"/>
      <c r="N287" s="3" t="s">
        <v>3</v>
      </c>
      <c r="O287" s="4"/>
      <c r="P287" s="4" t="str">
        <f>IFERROR(VLOOKUP(N287, 形態!A:B, 2, FALSE), "")</f>
        <v>引札</v>
      </c>
      <c r="Q287" s="4" t="str">
        <f>IFERROR(VLOOKUP(O287, 形態!A:B, 2, FALSE), "")</f>
        <v/>
      </c>
      <c r="R287" s="4" t="str">
        <f t="shared" si="19"/>
        <v>引札</v>
      </c>
      <c r="S287" s="3">
        <v>7</v>
      </c>
      <c r="T287" s="4" t="str">
        <f>IFERROR(VLOOKUP(S287, 内容!A:B, 2, FALSE), "")</f>
        <v>諸営業</v>
      </c>
      <c r="U287" s="3">
        <v>18580099099</v>
      </c>
      <c r="V287" t="s">
        <v>582</v>
      </c>
      <c r="W287" s="4" t="s">
        <v>5311</v>
      </c>
      <c r="X287" s="4" t="s">
        <v>7807</v>
      </c>
      <c r="Y287" s="4" t="s">
        <v>211</v>
      </c>
      <c r="Z287" s="17" t="s">
        <v>7894</v>
      </c>
      <c r="AA287" s="4">
        <v>16</v>
      </c>
      <c r="AB287">
        <v>2</v>
      </c>
    </row>
    <row r="288" spans="1:28" ht="19.5" customHeight="1">
      <c r="A288" t="str">
        <f t="shared" si="16"/>
        <v>https://kunshujo.dl.itc.u-tokyo.ac.jp/data/data.json#285</v>
      </c>
      <c r="B288" s="4" t="s">
        <v>583</v>
      </c>
      <c r="C288" t="str">
        <f>IFERROR("https://kunshujo.dl.itc.u-tokyo.ac.jp/data/curation/"&amp;VLOOKUP(B288, [1]member!$A:$B, 1, FALSE)&amp;".json", "")</f>
        <v>https://kunshujo.dl.itc.u-tokyo.ac.jp/data/curation/16-A00-6010-2-15.json</v>
      </c>
      <c r="D288" s="4">
        <v>285</v>
      </c>
      <c r="E288" s="4" t="str">
        <f t="shared" si="18"/>
        <v>0285</v>
      </c>
      <c r="F288" s="4" t="str">
        <f t="shared" si="17"/>
        <v>1856</v>
      </c>
      <c r="G288" s="4" t="str">
        <f>IFERROR(VLOOKUP(B288, [2]thumbnail_list!$A:$B, 2, FALSE), "")</f>
        <v>https://iiif.dl.itc.u-tokyo.ac.jp/iiif/kunshujou/A00_6010/002/002_0004.tif/763,563,5204,3865/,300/0/default.jpg</v>
      </c>
      <c r="H288" s="4" t="s">
        <v>9</v>
      </c>
      <c r="I288" s="4" t="str">
        <f>VLOOKUP(H288, 地名!A:B, 2, FALSE)</f>
        <v>http://ja.dbpedia.org/resource/尾張国</v>
      </c>
      <c r="K288" s="4" t="str">
        <f>IFERROR(VLOOKUP(J288, 地名!A:B, 2, FALSE), "")</f>
        <v/>
      </c>
      <c r="L288" s="3" t="s">
        <v>2</v>
      </c>
      <c r="M288" s="4"/>
      <c r="N288" s="3"/>
      <c r="O288" s="4"/>
      <c r="P288" s="4" t="str">
        <f>IFERROR(VLOOKUP(N288, 形態!A:B, 2, FALSE), "")</f>
        <v/>
      </c>
      <c r="Q288" s="4" t="str">
        <f>IFERROR(VLOOKUP(O288, 形態!A:B, 2, FALSE), "")</f>
        <v/>
      </c>
      <c r="R288" s="4" t="str">
        <f t="shared" si="19"/>
        <v/>
      </c>
      <c r="S288" s="3">
        <v>10</v>
      </c>
      <c r="T288" s="4" t="str">
        <f>IFERROR(VLOOKUP(S288, 内容!A:B, 2, FALSE), "")</f>
        <v>文芸・芸能・スポーツ・教育・出版・教化</v>
      </c>
      <c r="U288" s="3">
        <v>18560001099</v>
      </c>
      <c r="V288" t="s">
        <v>584</v>
      </c>
      <c r="W288" s="4" t="s">
        <v>5565</v>
      </c>
      <c r="X288" s="4" t="s">
        <v>7807</v>
      </c>
      <c r="Y288" s="4" t="s">
        <v>9</v>
      </c>
      <c r="Z288" s="17" t="s">
        <v>7908</v>
      </c>
      <c r="AA288" s="4">
        <v>16</v>
      </c>
      <c r="AB288">
        <v>2</v>
      </c>
    </row>
    <row r="289" spans="1:28" ht="19.5" customHeight="1">
      <c r="A289" t="str">
        <f t="shared" si="16"/>
        <v>https://kunshujo.dl.itc.u-tokyo.ac.jp/data/data.json#286</v>
      </c>
      <c r="B289" s="4" t="s">
        <v>585</v>
      </c>
      <c r="C289" t="str">
        <f>IFERROR("https://kunshujo.dl.itc.u-tokyo.ac.jp/data/curation/"&amp;VLOOKUP(B289, [1]member!$A:$B, 1, FALSE)&amp;".json", "")</f>
        <v>https://kunshujo.dl.itc.u-tokyo.ac.jp/data/curation/16-A00-6010-2-16.json</v>
      </c>
      <c r="D289" s="4">
        <v>286</v>
      </c>
      <c r="E289" s="4" t="str">
        <f t="shared" si="18"/>
        <v>0286</v>
      </c>
      <c r="F289" s="4" t="str">
        <f t="shared" si="17"/>
        <v>1858</v>
      </c>
      <c r="G289" s="4" t="str">
        <f>IFERROR(VLOOKUP(B289, [2]thumbnail_list!$A:$B, 2, FALSE), "")</f>
        <v>https://iiif.dl.itc.u-tokyo.ac.jp/iiif/kunshujou/A00_6010/002/002_0005.tif/2551,548,3326,2646/,300/0/default.jpg</v>
      </c>
      <c r="H289" s="4" t="s">
        <v>9</v>
      </c>
      <c r="I289" s="4" t="str">
        <f>VLOOKUP(H289, 地名!A:B, 2, FALSE)</f>
        <v>http://ja.dbpedia.org/resource/尾張国</v>
      </c>
      <c r="K289" s="4" t="str">
        <f>IFERROR(VLOOKUP(J289, 地名!A:B, 2, FALSE), "")</f>
        <v/>
      </c>
      <c r="L289" s="3" t="s">
        <v>2</v>
      </c>
      <c r="M289" s="4"/>
      <c r="N289" s="3" t="s">
        <v>3</v>
      </c>
      <c r="O289" s="4"/>
      <c r="P289" s="4" t="str">
        <f>IFERROR(VLOOKUP(N289, 形態!A:B, 2, FALSE), "")</f>
        <v>引札</v>
      </c>
      <c r="Q289" s="4" t="str">
        <f>IFERROR(VLOOKUP(O289, 形態!A:B, 2, FALSE), "")</f>
        <v/>
      </c>
      <c r="R289" s="4" t="str">
        <f t="shared" si="19"/>
        <v>引札</v>
      </c>
      <c r="S289" s="3">
        <v>7</v>
      </c>
      <c r="T289" s="4" t="str">
        <f>IFERROR(VLOOKUP(S289, 内容!A:B, 2, FALSE), "")</f>
        <v>諸営業</v>
      </c>
      <c r="U289" s="3">
        <v>18580012005</v>
      </c>
      <c r="V289" t="s">
        <v>586</v>
      </c>
      <c r="W289" s="4" t="s">
        <v>5566</v>
      </c>
      <c r="X289" s="4" t="s">
        <v>7807</v>
      </c>
      <c r="Y289" s="4" t="s">
        <v>9</v>
      </c>
      <c r="Z289" s="17" t="s">
        <v>7924</v>
      </c>
      <c r="AA289" s="4">
        <v>16</v>
      </c>
      <c r="AB289">
        <v>2</v>
      </c>
    </row>
    <row r="290" spans="1:28" ht="19.5" customHeight="1">
      <c r="A290" t="str">
        <f t="shared" si="16"/>
        <v>https://kunshujo.dl.itc.u-tokyo.ac.jp/data/data.json#287</v>
      </c>
      <c r="B290" s="4" t="s">
        <v>587</v>
      </c>
      <c r="C290" t="str">
        <f>IFERROR("https://kunshujo.dl.itc.u-tokyo.ac.jp/data/curation/"&amp;VLOOKUP(B290, [1]member!$A:$B, 1, FALSE)&amp;".json", "")</f>
        <v>https://kunshujo.dl.itc.u-tokyo.ac.jp/data/curation/16-A00-6010-2-17.json</v>
      </c>
      <c r="D290" s="4">
        <v>287</v>
      </c>
      <c r="E290" s="4" t="str">
        <f t="shared" si="18"/>
        <v>0287</v>
      </c>
      <c r="F290" s="4" t="str">
        <f t="shared" si="17"/>
        <v>1852</v>
      </c>
      <c r="G290" s="4" t="str">
        <f>IFERROR(VLOOKUP(B290, [2]thumbnail_list!$A:$B, 2, FALSE), "")</f>
        <v>https://iiif.dl.itc.u-tokyo.ac.jp/iiif/kunshujou/A00_6010/002/002_0005.tif/755,548,1778,2578/,300/0/default.jpg</v>
      </c>
      <c r="H290" s="4" t="s">
        <v>151</v>
      </c>
      <c r="I290" s="4" t="str">
        <f>VLOOKUP(H290, 地名!A:B, 2, FALSE)</f>
        <v>http://ja.dbpedia.org/resource/京都</v>
      </c>
      <c r="K290" s="4" t="str">
        <f>IFERROR(VLOOKUP(J290, 地名!A:B, 2, FALSE), "")</f>
        <v/>
      </c>
      <c r="L290" s="3" t="s">
        <v>2</v>
      </c>
      <c r="M290" s="4"/>
      <c r="N290" s="3"/>
      <c r="O290" s="4"/>
      <c r="P290" s="4" t="str">
        <f>IFERROR(VLOOKUP(N290, 形態!A:B, 2, FALSE), "")</f>
        <v/>
      </c>
      <c r="Q290" s="4" t="str">
        <f>IFERROR(VLOOKUP(O290, 形態!A:B, 2, FALSE), "")</f>
        <v/>
      </c>
      <c r="R290" s="4" t="str">
        <f t="shared" si="19"/>
        <v/>
      </c>
      <c r="S290" s="3">
        <v>9</v>
      </c>
      <c r="T290" s="4" t="str">
        <f>IFERROR(VLOOKUP(S290, 内容!A:B, 2, FALSE), "")</f>
        <v>信仰・行楽・名所図会</v>
      </c>
      <c r="U290" s="3">
        <v>18520002001</v>
      </c>
      <c r="V290" t="s">
        <v>588</v>
      </c>
      <c r="W290" s="4" t="s">
        <v>5567</v>
      </c>
      <c r="X290" s="4" t="s">
        <v>7807</v>
      </c>
      <c r="Y290" s="4" t="s">
        <v>151</v>
      </c>
      <c r="Z290" s="17" t="s">
        <v>7925</v>
      </c>
      <c r="AA290" s="4">
        <v>16</v>
      </c>
      <c r="AB290">
        <v>2</v>
      </c>
    </row>
    <row r="291" spans="1:28" ht="19.5" customHeight="1">
      <c r="A291" t="str">
        <f t="shared" si="16"/>
        <v>https://kunshujo.dl.itc.u-tokyo.ac.jp/data/data.json#288</v>
      </c>
      <c r="B291" s="4" t="s">
        <v>589</v>
      </c>
      <c r="C291" t="str">
        <f>IFERROR("https://kunshujo.dl.itc.u-tokyo.ac.jp/data/curation/"&amp;VLOOKUP(B291, [1]member!$A:$B, 1, FALSE)&amp;".json", "")</f>
        <v>https://kunshujo.dl.itc.u-tokyo.ac.jp/data/curation/16-A00-6010-2-18.json</v>
      </c>
      <c r="D291" s="4">
        <v>288</v>
      </c>
      <c r="E291" s="4" t="str">
        <f t="shared" si="18"/>
        <v>0288</v>
      </c>
      <c r="F291" s="4" t="str">
        <f t="shared" si="17"/>
        <v>1858</v>
      </c>
      <c r="G291" s="4" t="str">
        <f>IFERROR(VLOOKUP(B291, [2]thumbnail_list!$A:$B, 2, FALSE), "")</f>
        <v>https://iiif.dl.itc.u-tokyo.ac.jp/iiif/kunshujou/A00_6010/002/002_0005.tif/4525,3203,1359,1225/,300/0/default.jpg</v>
      </c>
      <c r="H291" s="4" t="s">
        <v>9</v>
      </c>
      <c r="I291" s="4" t="str">
        <f>VLOOKUP(H291, 地名!A:B, 2, FALSE)</f>
        <v>http://ja.dbpedia.org/resource/尾張国</v>
      </c>
      <c r="K291" s="4" t="str">
        <f>IFERROR(VLOOKUP(J291, 地名!A:B, 2, FALSE), "")</f>
        <v/>
      </c>
      <c r="L291" s="3" t="s">
        <v>2</v>
      </c>
      <c r="M291" s="4"/>
      <c r="N291" s="3" t="s">
        <v>3</v>
      </c>
      <c r="O291" s="4"/>
      <c r="P291" s="4" t="str">
        <f>IFERROR(VLOOKUP(N291, 形態!A:B, 2, FALSE), "")</f>
        <v>引札</v>
      </c>
      <c r="Q291" s="4" t="str">
        <f>IFERROR(VLOOKUP(O291, 形態!A:B, 2, FALSE), "")</f>
        <v/>
      </c>
      <c r="R291" s="4" t="str">
        <f t="shared" si="19"/>
        <v>引札</v>
      </c>
      <c r="S291" s="3">
        <v>7</v>
      </c>
      <c r="T291" s="4" t="str">
        <f>IFERROR(VLOOKUP(S291, 内容!A:B, 2, FALSE), "")</f>
        <v>諸営業</v>
      </c>
      <c r="U291" s="3">
        <v>18580099099</v>
      </c>
      <c r="V291" t="s">
        <v>590</v>
      </c>
      <c r="W291" s="4" t="s">
        <v>5568</v>
      </c>
      <c r="X291" s="4" t="s">
        <v>7810</v>
      </c>
      <c r="Y291" s="4" t="s">
        <v>9</v>
      </c>
      <c r="Z291" s="17" t="s">
        <v>7894</v>
      </c>
      <c r="AA291" s="4">
        <v>16</v>
      </c>
      <c r="AB291">
        <v>2</v>
      </c>
    </row>
    <row r="292" spans="1:28" ht="19.5" customHeight="1">
      <c r="A292" t="str">
        <f t="shared" si="16"/>
        <v>https://kunshujo.dl.itc.u-tokyo.ac.jp/data/data.json#289</v>
      </c>
      <c r="B292" s="4" t="s">
        <v>591</v>
      </c>
      <c r="C292" t="str">
        <f>IFERROR("https://kunshujo.dl.itc.u-tokyo.ac.jp/data/curation/"&amp;VLOOKUP(B292, [1]member!$A:$B, 1, FALSE)&amp;".json", "")</f>
        <v>https://kunshujo.dl.itc.u-tokyo.ac.jp/data/curation/16-A00-6010-2-19.json</v>
      </c>
      <c r="D292" s="4">
        <v>289</v>
      </c>
      <c r="E292" s="4" t="str">
        <f t="shared" si="18"/>
        <v>0289</v>
      </c>
      <c r="F292" s="4" t="str">
        <f t="shared" si="17"/>
        <v>1858</v>
      </c>
      <c r="G292" s="4" t="str">
        <f>IFERROR(VLOOKUP(B292, [2]thumbnail_list!$A:$B, 2, FALSE), "")</f>
        <v>https://iiif.dl.itc.u-tokyo.ac.jp/iiif/kunshujou/A00_6010/002/002_0005.tif/3323,3215,1184,1232/,300/0/default.jpg</v>
      </c>
      <c r="H292" s="4" t="s">
        <v>9</v>
      </c>
      <c r="I292" s="4" t="str">
        <f>VLOOKUP(H292, 地名!A:B, 2, FALSE)</f>
        <v>http://ja.dbpedia.org/resource/尾張国</v>
      </c>
      <c r="K292" s="4" t="str">
        <f>IFERROR(VLOOKUP(J292, 地名!A:B, 2, FALSE), "")</f>
        <v/>
      </c>
      <c r="L292" s="3" t="s">
        <v>2</v>
      </c>
      <c r="M292" s="4"/>
      <c r="N292" s="3" t="s">
        <v>3</v>
      </c>
      <c r="O292" s="4"/>
      <c r="P292" s="4" t="str">
        <f>IFERROR(VLOOKUP(N292, 形態!A:B, 2, FALSE), "")</f>
        <v>引札</v>
      </c>
      <c r="Q292" s="4" t="str">
        <f>IFERROR(VLOOKUP(O292, 形態!A:B, 2, FALSE), "")</f>
        <v/>
      </c>
      <c r="R292" s="4" t="str">
        <f t="shared" si="19"/>
        <v>引札</v>
      </c>
      <c r="S292" s="3">
        <v>7</v>
      </c>
      <c r="T292" s="4" t="str">
        <f>IFERROR(VLOOKUP(S292, 内容!A:B, 2, FALSE), "")</f>
        <v>諸営業</v>
      </c>
      <c r="U292" s="3">
        <v>18580099099</v>
      </c>
      <c r="V292" t="s">
        <v>592</v>
      </c>
      <c r="W292" s="4" t="s">
        <v>5569</v>
      </c>
      <c r="X292" s="4" t="s">
        <v>7807</v>
      </c>
      <c r="Y292" s="4" t="s">
        <v>9</v>
      </c>
      <c r="Z292" s="17" t="s">
        <v>7894</v>
      </c>
      <c r="AA292" s="4">
        <v>16</v>
      </c>
      <c r="AB292">
        <v>2</v>
      </c>
    </row>
    <row r="293" spans="1:28" ht="19.5" customHeight="1">
      <c r="A293" t="str">
        <f t="shared" si="16"/>
        <v>https://kunshujo.dl.itc.u-tokyo.ac.jp/data/data.json#290</v>
      </c>
      <c r="B293" s="4" t="s">
        <v>593</v>
      </c>
      <c r="C293" t="str">
        <f>IFERROR("https://kunshujo.dl.itc.u-tokyo.ac.jp/data/curation/"&amp;VLOOKUP(B293, [1]member!$A:$B, 1, FALSE)&amp;".json", "")</f>
        <v>https://kunshujo.dl.itc.u-tokyo.ac.jp/data/curation/16-A00-6010-2-20.json</v>
      </c>
      <c r="D293" s="4">
        <v>290</v>
      </c>
      <c r="E293" s="4" t="str">
        <f t="shared" si="18"/>
        <v>0290</v>
      </c>
      <c r="F293" s="4" t="str">
        <f t="shared" si="17"/>
        <v>1858</v>
      </c>
      <c r="G293" s="4" t="str">
        <f>IFERROR(VLOOKUP(B293, [2]thumbnail_list!$A:$B, 2, FALSE), "")</f>
        <v>https://iiif.dl.itc.u-tokyo.ac.jp/iiif/kunshujou/A00_6010/002/002_0005.tif/2453,3198,851,1240/,300/0/default.jpg</v>
      </c>
      <c r="H293" s="4" t="s">
        <v>9</v>
      </c>
      <c r="I293" s="4" t="str">
        <f>VLOOKUP(H293, 地名!A:B, 2, FALSE)</f>
        <v>http://ja.dbpedia.org/resource/尾張国</v>
      </c>
      <c r="K293" s="4" t="str">
        <f>IFERROR(VLOOKUP(J293, 地名!A:B, 2, FALSE), "")</f>
        <v/>
      </c>
      <c r="L293" s="3" t="s">
        <v>2</v>
      </c>
      <c r="M293" s="4"/>
      <c r="N293" s="3" t="s">
        <v>3</v>
      </c>
      <c r="O293" s="4"/>
      <c r="P293" s="4" t="str">
        <f>IFERROR(VLOOKUP(N293, 形態!A:B, 2, FALSE), "")</f>
        <v>引札</v>
      </c>
      <c r="Q293" s="4" t="str">
        <f>IFERROR(VLOOKUP(O293, 形態!A:B, 2, FALSE), "")</f>
        <v/>
      </c>
      <c r="R293" s="4" t="str">
        <f t="shared" si="19"/>
        <v>引札</v>
      </c>
      <c r="S293" s="3">
        <v>7</v>
      </c>
      <c r="T293" s="4" t="str">
        <f>IFERROR(VLOOKUP(S293, 内容!A:B, 2, FALSE), "")</f>
        <v>諸営業</v>
      </c>
      <c r="U293" s="3">
        <v>18580099099</v>
      </c>
      <c r="V293" t="s">
        <v>594</v>
      </c>
      <c r="W293" s="4" t="s">
        <v>5557</v>
      </c>
      <c r="X293" s="4" t="s">
        <v>7807</v>
      </c>
      <c r="Y293" s="4" t="s">
        <v>9</v>
      </c>
      <c r="Z293" s="17" t="s">
        <v>7894</v>
      </c>
      <c r="AA293" s="4">
        <v>16</v>
      </c>
      <c r="AB293">
        <v>2</v>
      </c>
    </row>
    <row r="294" spans="1:28" ht="19.5" customHeight="1">
      <c r="A294" t="str">
        <f t="shared" si="16"/>
        <v>https://kunshujo.dl.itc.u-tokyo.ac.jp/data/data.json#291</v>
      </c>
      <c r="B294" s="4" t="s">
        <v>595</v>
      </c>
      <c r="C294" t="str">
        <f>IFERROR("https://kunshujo.dl.itc.u-tokyo.ac.jp/data/curation/"&amp;VLOOKUP(B294, [1]member!$A:$B, 1, FALSE)&amp;".json", "")</f>
        <v>https://kunshujo.dl.itc.u-tokyo.ac.jp/data/curation/16-A00-6010-2-21.json</v>
      </c>
      <c r="D294" s="4">
        <v>291</v>
      </c>
      <c r="E294" s="4" t="str">
        <f t="shared" si="18"/>
        <v>0291</v>
      </c>
      <c r="F294" s="4" t="str">
        <f t="shared" si="17"/>
        <v>1858</v>
      </c>
      <c r="G294" s="4" t="str">
        <f>IFERROR(VLOOKUP(B294, [2]thumbnail_list!$A:$B, 2, FALSE), "")</f>
        <v>https://iiif.dl.itc.u-tokyo.ac.jp/iiif/kunshujou/A00_6010/002/002_0005.tif/748,3121,1681,1344/,300/0/default.jpg</v>
      </c>
      <c r="H294" s="4" t="s">
        <v>6</v>
      </c>
      <c r="I294" s="4" t="str">
        <f>VLOOKUP(H294, 地名!A:B, 2, FALSE)</f>
        <v>http://ja.dbpedia.org/resource/江戸</v>
      </c>
      <c r="K294" s="4" t="str">
        <f>IFERROR(VLOOKUP(J294, 地名!A:B, 2, FALSE), "")</f>
        <v/>
      </c>
      <c r="L294" s="3" t="s">
        <v>2</v>
      </c>
      <c r="M294" s="4"/>
      <c r="N294" s="3" t="s">
        <v>3</v>
      </c>
      <c r="O294" s="4"/>
      <c r="P294" s="4" t="str">
        <f>IFERROR(VLOOKUP(N294, 形態!A:B, 2, FALSE), "")</f>
        <v>引札</v>
      </c>
      <c r="Q294" s="4" t="str">
        <f>IFERROR(VLOOKUP(O294, 形態!A:B, 2, FALSE), "")</f>
        <v/>
      </c>
      <c r="R294" s="4" t="str">
        <f t="shared" si="19"/>
        <v>引札</v>
      </c>
      <c r="S294" s="3">
        <v>7</v>
      </c>
      <c r="T294" s="4" t="str">
        <f>IFERROR(VLOOKUP(S294, 内容!A:B, 2, FALSE), "")</f>
        <v>諸営業</v>
      </c>
      <c r="U294" s="3">
        <v>18580099099</v>
      </c>
      <c r="V294" t="s">
        <v>596</v>
      </c>
      <c r="W294" s="4" t="s">
        <v>5570</v>
      </c>
      <c r="X294" s="4" t="s">
        <v>7810</v>
      </c>
      <c r="Y294" s="4" t="s">
        <v>6</v>
      </c>
      <c r="Z294" s="17" t="s">
        <v>7894</v>
      </c>
      <c r="AA294" s="4">
        <v>16</v>
      </c>
      <c r="AB294">
        <v>2</v>
      </c>
    </row>
    <row r="295" spans="1:28" ht="19.5" customHeight="1">
      <c r="A295" t="str">
        <f t="shared" si="16"/>
        <v>https://kunshujo.dl.itc.u-tokyo.ac.jp/data/data.json#292</v>
      </c>
      <c r="B295" s="4" t="s">
        <v>597</v>
      </c>
      <c r="C295" t="str">
        <f>IFERROR("https://kunshujo.dl.itc.u-tokyo.ac.jp/data/curation/"&amp;VLOOKUP(B295, [1]member!$A:$B, 1, FALSE)&amp;".json", "")</f>
        <v>https://kunshujo.dl.itc.u-tokyo.ac.jp/data/curation/16-A00-6010-2-22.json</v>
      </c>
      <c r="D295" s="4">
        <v>292</v>
      </c>
      <c r="E295" s="4" t="str">
        <f t="shared" si="18"/>
        <v>0292</v>
      </c>
      <c r="F295" s="4" t="str">
        <f t="shared" si="17"/>
        <v>1858</v>
      </c>
      <c r="G295" s="4" t="str">
        <f>IFERROR(VLOOKUP(B295, [2]thumbnail_list!$A:$B, 2, FALSE), "")</f>
        <v>https://iiif.dl.itc.u-tokyo.ac.jp/iiif/kunshujou/A00_6010/002/002_0006.tif/1855,503,4022,3027/,300/0/default.jpg</v>
      </c>
      <c r="H295" s="4" t="s">
        <v>64</v>
      </c>
      <c r="I295" s="4" t="str">
        <f>VLOOKUP(H295, 地名!A:B, 2, FALSE)</f>
        <v/>
      </c>
      <c r="K295" s="4" t="str">
        <f>IFERROR(VLOOKUP(J295, 地名!A:B, 2, FALSE), "")</f>
        <v/>
      </c>
      <c r="L295" s="3" t="s">
        <v>2</v>
      </c>
      <c r="M295" s="4"/>
      <c r="N295" s="3"/>
      <c r="O295" s="4"/>
      <c r="P295" s="4" t="str">
        <f>IFERROR(VLOOKUP(N295, 形態!A:B, 2, FALSE), "")</f>
        <v/>
      </c>
      <c r="Q295" s="4" t="str">
        <f>IFERROR(VLOOKUP(O295, 形態!A:B, 2, FALSE), "")</f>
        <v/>
      </c>
      <c r="R295" s="4" t="str">
        <f t="shared" si="19"/>
        <v/>
      </c>
      <c r="S295" s="3">
        <v>10</v>
      </c>
      <c r="T295" s="4" t="str">
        <f>IFERROR(VLOOKUP(S295, 内容!A:B, 2, FALSE), "")</f>
        <v>文芸・芸能・スポーツ・教育・出版・教化</v>
      </c>
      <c r="U295" s="3">
        <v>18580099099</v>
      </c>
      <c r="V295" t="s">
        <v>598</v>
      </c>
      <c r="W295" s="4" t="s">
        <v>5571</v>
      </c>
      <c r="X295" s="4" t="s">
        <v>7807</v>
      </c>
      <c r="Y295" s="4" t="s">
        <v>64</v>
      </c>
      <c r="Z295" s="17" t="s">
        <v>7894</v>
      </c>
      <c r="AA295" s="4">
        <v>16</v>
      </c>
      <c r="AB295">
        <v>2</v>
      </c>
    </row>
    <row r="296" spans="1:28" ht="19.5" customHeight="1">
      <c r="A296" t="str">
        <f t="shared" si="16"/>
        <v>https://kunshujo.dl.itc.u-tokyo.ac.jp/data/data.json#293</v>
      </c>
      <c r="B296" s="4" t="s">
        <v>599</v>
      </c>
      <c r="C296" t="str">
        <f>IFERROR("https://kunshujo.dl.itc.u-tokyo.ac.jp/data/curation/"&amp;VLOOKUP(B296, [1]member!$A:$B, 1, FALSE)&amp;".json", "")</f>
        <v>https://kunshujo.dl.itc.u-tokyo.ac.jp/data/curation/16-A00-6010-2-23.json</v>
      </c>
      <c r="D296" s="4">
        <v>293</v>
      </c>
      <c r="E296" s="4" t="str">
        <f t="shared" si="18"/>
        <v>0293</v>
      </c>
      <c r="F296" s="4" t="str">
        <f t="shared" si="17"/>
        <v>1858</v>
      </c>
      <c r="G296" s="4" t="str">
        <f>IFERROR(VLOOKUP(B296, [2]thumbnail_list!$A:$B, 2, FALSE), "")</f>
        <v>https://iiif.dl.itc.u-tokyo.ac.jp/iiif/kunshujou/A00_6010/002/002_0006.tif/1270,553,593,1341/,300/0/default.jpg</v>
      </c>
      <c r="H296" s="4" t="s">
        <v>9</v>
      </c>
      <c r="I296" s="4" t="str">
        <f>VLOOKUP(H296, 地名!A:B, 2, FALSE)</f>
        <v>http://ja.dbpedia.org/resource/尾張国</v>
      </c>
      <c r="K296" s="4" t="str">
        <f>IFERROR(VLOOKUP(J296, 地名!A:B, 2, FALSE), "")</f>
        <v/>
      </c>
      <c r="L296" s="3" t="s">
        <v>2</v>
      </c>
      <c r="M296" s="4"/>
      <c r="N296" s="3" t="s">
        <v>3</v>
      </c>
      <c r="O296" s="4"/>
      <c r="P296" s="4" t="str">
        <f>IFERROR(VLOOKUP(N296, 形態!A:B, 2, FALSE), "")</f>
        <v>引札</v>
      </c>
      <c r="Q296" s="4" t="str">
        <f>IFERROR(VLOOKUP(O296, 形態!A:B, 2, FALSE), "")</f>
        <v/>
      </c>
      <c r="R296" s="4" t="str">
        <f t="shared" si="19"/>
        <v>引札</v>
      </c>
      <c r="S296" s="3">
        <v>7</v>
      </c>
      <c r="T296" s="4" t="str">
        <f>IFERROR(VLOOKUP(S296, 内容!A:B, 2, FALSE), "")</f>
        <v>諸営業</v>
      </c>
      <c r="U296" s="3">
        <v>18580099099</v>
      </c>
      <c r="V296" t="s">
        <v>600</v>
      </c>
      <c r="W296" s="4" t="s">
        <v>5572</v>
      </c>
      <c r="X296" s="4" t="s">
        <v>7807</v>
      </c>
      <c r="Y296" s="4" t="s">
        <v>9</v>
      </c>
      <c r="Z296" s="17" t="s">
        <v>7894</v>
      </c>
      <c r="AA296" s="4">
        <v>16</v>
      </c>
      <c r="AB296">
        <v>2</v>
      </c>
    </row>
    <row r="297" spans="1:28" ht="19.5" customHeight="1">
      <c r="A297" t="str">
        <f t="shared" si="16"/>
        <v>https://kunshujo.dl.itc.u-tokyo.ac.jp/data/data.json#294</v>
      </c>
      <c r="B297" s="4" t="s">
        <v>601</v>
      </c>
      <c r="C297" t="str">
        <f>IFERROR("https://kunshujo.dl.itc.u-tokyo.ac.jp/data/curation/"&amp;VLOOKUP(B297, [1]member!$A:$B, 1, FALSE)&amp;".json", "")</f>
        <v>https://kunshujo.dl.itc.u-tokyo.ac.jp/data/curation/16-A00-6010-2-24.json</v>
      </c>
      <c r="D297" s="4">
        <v>294</v>
      </c>
      <c r="E297" s="4" t="str">
        <f t="shared" si="18"/>
        <v>0294</v>
      </c>
      <c r="F297" s="4" t="str">
        <f t="shared" si="17"/>
        <v>1858</v>
      </c>
      <c r="G297" s="4" t="str">
        <f>IFERROR(VLOOKUP(B297, [2]thumbnail_list!$A:$B, 2, FALSE), "")</f>
        <v>https://iiif.dl.itc.u-tokyo.ac.jp/iiif/kunshujou/A00_6010/002/002_0007.tif/776,545,5137,3419/,300/0/default.jpg</v>
      </c>
      <c r="H297" s="4" t="s">
        <v>20</v>
      </c>
      <c r="I297" s="4" t="str">
        <f>VLOOKUP(H297, 地名!A:B, 2, FALSE)</f>
        <v>http://ja.dbpedia.org/resource/美濃国</v>
      </c>
      <c r="K297" s="4" t="str">
        <f>IFERROR(VLOOKUP(J297, 地名!A:B, 2, FALSE), "")</f>
        <v/>
      </c>
      <c r="L297" s="3" t="s">
        <v>2</v>
      </c>
      <c r="M297" s="4"/>
      <c r="N297" s="3"/>
      <c r="O297" s="4"/>
      <c r="P297" s="4" t="str">
        <f>IFERROR(VLOOKUP(N297, 形態!A:B, 2, FALSE), "")</f>
        <v/>
      </c>
      <c r="Q297" s="4" t="str">
        <f>IFERROR(VLOOKUP(O297, 形態!A:B, 2, FALSE), "")</f>
        <v/>
      </c>
      <c r="R297" s="4" t="str">
        <f t="shared" si="19"/>
        <v/>
      </c>
      <c r="S297" s="3">
        <v>9</v>
      </c>
      <c r="T297" s="4" t="str">
        <f>IFERROR(VLOOKUP(S297, 内容!A:B, 2, FALSE), "")</f>
        <v>信仰・行楽・名所図会</v>
      </c>
      <c r="U297" s="3">
        <v>18580099099</v>
      </c>
      <c r="V297" t="s">
        <v>602</v>
      </c>
      <c r="W297" s="4" t="s">
        <v>5573</v>
      </c>
      <c r="X297" s="4" t="s">
        <v>7807</v>
      </c>
      <c r="Y297" s="4" t="s">
        <v>20</v>
      </c>
      <c r="Z297" s="17" t="s">
        <v>7894</v>
      </c>
      <c r="AA297" s="4">
        <v>16</v>
      </c>
      <c r="AB297">
        <v>2</v>
      </c>
    </row>
    <row r="298" spans="1:28" ht="19.5" customHeight="1">
      <c r="A298" t="str">
        <f t="shared" si="16"/>
        <v>https://kunshujo.dl.itc.u-tokyo.ac.jp/data/data.json#295</v>
      </c>
      <c r="B298" s="4" t="s">
        <v>603</v>
      </c>
      <c r="C298" t="str">
        <f>IFERROR("https://kunshujo.dl.itc.u-tokyo.ac.jp/data/curation/"&amp;VLOOKUP(B298, [1]member!$A:$B, 1, FALSE)&amp;".json", "")</f>
        <v>https://kunshujo.dl.itc.u-tokyo.ac.jp/data/curation/16-A00-6010-2-25.json</v>
      </c>
      <c r="D298" s="4">
        <v>295</v>
      </c>
      <c r="E298" s="4" t="str">
        <f t="shared" si="18"/>
        <v>0295</v>
      </c>
      <c r="F298" s="4" t="str">
        <f t="shared" si="17"/>
        <v>1858</v>
      </c>
      <c r="G298" s="4" t="str">
        <f>IFERROR(VLOOKUP(B298, [2]thumbnail_list!$A:$B, 2, FALSE), "")</f>
        <v>https://iiif.dl.itc.u-tokyo.ac.jp/iiif/kunshujou/A00_6010/002/002_0007.tif/2528,2851,1605,1584/,300/0/default.jpg</v>
      </c>
      <c r="H298" s="4" t="s">
        <v>20</v>
      </c>
      <c r="I298" s="4" t="str">
        <f>VLOOKUP(H298, 地名!A:B, 2, FALSE)</f>
        <v>http://ja.dbpedia.org/resource/美濃国</v>
      </c>
      <c r="K298" s="4" t="str">
        <f>IFERROR(VLOOKUP(J298, 地名!A:B, 2, FALSE), "")</f>
        <v/>
      </c>
      <c r="L298" s="3" t="s">
        <v>2</v>
      </c>
      <c r="M298" s="4"/>
      <c r="N298" s="3" t="s">
        <v>3</v>
      </c>
      <c r="O298" s="4"/>
      <c r="P298" s="4" t="str">
        <f>IFERROR(VLOOKUP(N298, 形態!A:B, 2, FALSE), "")</f>
        <v>引札</v>
      </c>
      <c r="Q298" s="4" t="str">
        <f>IFERROR(VLOOKUP(O298, 形態!A:B, 2, FALSE), "")</f>
        <v/>
      </c>
      <c r="R298" s="4" t="str">
        <f t="shared" si="19"/>
        <v>引札</v>
      </c>
      <c r="S298" s="3">
        <v>7</v>
      </c>
      <c r="T298" s="4" t="str">
        <f>IFERROR(VLOOKUP(S298, 内容!A:B, 2, FALSE), "")</f>
        <v>諸営業</v>
      </c>
      <c r="U298" s="3">
        <v>18580099099</v>
      </c>
      <c r="V298" t="s">
        <v>604</v>
      </c>
      <c r="W298" s="4" t="s">
        <v>5574</v>
      </c>
      <c r="X298" s="4" t="s">
        <v>7807</v>
      </c>
      <c r="Y298" s="4" t="s">
        <v>20</v>
      </c>
      <c r="Z298" s="17" t="s">
        <v>7894</v>
      </c>
      <c r="AA298" s="4">
        <v>16</v>
      </c>
      <c r="AB298">
        <v>2</v>
      </c>
    </row>
    <row r="299" spans="1:28" ht="19.5" customHeight="1">
      <c r="A299" t="str">
        <f t="shared" si="16"/>
        <v>https://kunshujo.dl.itc.u-tokyo.ac.jp/data/data.json#296</v>
      </c>
      <c r="B299" s="4" t="s">
        <v>606</v>
      </c>
      <c r="C299" t="str">
        <f>IFERROR("https://kunshujo.dl.itc.u-tokyo.ac.jp/data/curation/"&amp;VLOOKUP(B299, [1]member!$A:$B, 1, FALSE)&amp;".json", "")</f>
        <v>https://kunshujo.dl.itc.u-tokyo.ac.jp/data/curation/16-A00-6010-2-26.json</v>
      </c>
      <c r="D299" s="4">
        <v>296</v>
      </c>
      <c r="E299" s="4" t="str">
        <f t="shared" si="18"/>
        <v>0296</v>
      </c>
      <c r="F299" s="4" t="str">
        <f t="shared" si="17"/>
        <v>1834</v>
      </c>
      <c r="G299" s="4" t="str">
        <f>IFERROR(VLOOKUP(B299, [2]thumbnail_list!$A:$B, 2, FALSE), "")</f>
        <v>https://iiif.dl.itc.u-tokyo.ac.jp/iiif/kunshujou/A00_6010/002/002_0008.tif/763,540,4030,2960/,300/0/default.jpg</v>
      </c>
      <c r="H299" s="4" t="s">
        <v>9</v>
      </c>
      <c r="I299" s="4" t="str">
        <f>VLOOKUP(H299, 地名!A:B, 2, FALSE)</f>
        <v>http://ja.dbpedia.org/resource/尾張国</v>
      </c>
      <c r="J299" t="s">
        <v>15</v>
      </c>
      <c r="K299" s="4" t="str">
        <f>IFERROR(VLOOKUP(J299, 地名!A:B, 2, FALSE), "")</f>
        <v>http://ja.dbpedia.org/resource/伊勢国</v>
      </c>
      <c r="L299" s="3" t="s">
        <v>2</v>
      </c>
      <c r="M299" s="4"/>
      <c r="N299" s="3"/>
      <c r="O299" s="4"/>
      <c r="P299" s="4" t="str">
        <f>IFERROR(VLOOKUP(N299, 形態!A:B, 2, FALSE), "")</f>
        <v/>
      </c>
      <c r="Q299" s="4" t="str">
        <f>IFERROR(VLOOKUP(O299, 形態!A:B, 2, FALSE), "")</f>
        <v/>
      </c>
      <c r="R299" s="4" t="str">
        <f t="shared" si="19"/>
        <v/>
      </c>
      <c r="S299" s="3">
        <v>10</v>
      </c>
      <c r="T299" s="4" t="str">
        <f>IFERROR(VLOOKUP(S299, 内容!A:B, 2, FALSE), "")</f>
        <v>文芸・芸能・スポーツ・教育・出版・教化</v>
      </c>
      <c r="U299" s="3">
        <v>18340001099</v>
      </c>
      <c r="V299" t="s">
        <v>607</v>
      </c>
      <c r="W299" s="4" t="s">
        <v>5575</v>
      </c>
      <c r="X299" s="4" t="s">
        <v>7807</v>
      </c>
      <c r="Y299" s="4" t="s">
        <v>605</v>
      </c>
      <c r="Z299" s="17" t="s">
        <v>7926</v>
      </c>
      <c r="AA299" s="4">
        <v>16</v>
      </c>
      <c r="AB299">
        <v>2</v>
      </c>
    </row>
    <row r="300" spans="1:28" ht="19.5" customHeight="1">
      <c r="A300" t="str">
        <f t="shared" si="16"/>
        <v>https://kunshujo.dl.itc.u-tokyo.ac.jp/data/data.json#297</v>
      </c>
      <c r="B300" s="4" t="s">
        <v>608</v>
      </c>
      <c r="C300" t="str">
        <f>IFERROR("https://kunshujo.dl.itc.u-tokyo.ac.jp/data/curation/"&amp;VLOOKUP(B300, [1]member!$A:$B, 1, FALSE)&amp;".json", "")</f>
        <v>https://kunshujo.dl.itc.u-tokyo.ac.jp/data/curation/16-A00-6010-2-27.json</v>
      </c>
      <c r="D300" s="4">
        <v>297</v>
      </c>
      <c r="E300" s="4" t="str">
        <f t="shared" si="18"/>
        <v>0297</v>
      </c>
      <c r="F300" s="4" t="str">
        <f t="shared" si="17"/>
        <v>1857</v>
      </c>
      <c r="G300" s="4" t="str">
        <f>IFERROR(VLOOKUP(B300, [2]thumbnail_list!$A:$B, 2, FALSE), "")</f>
        <v>https://iiif.dl.itc.u-tokyo.ac.jp/iiif/kunshujou/A00_6010/002/002_0009.tif/1621,553,4310,2934/,300/0/default.jpg</v>
      </c>
      <c r="H300" s="4" t="s">
        <v>9</v>
      </c>
      <c r="I300" s="4" t="str">
        <f>VLOOKUP(H300, 地名!A:B, 2, FALSE)</f>
        <v>http://ja.dbpedia.org/resource/尾張国</v>
      </c>
      <c r="K300" s="4" t="str">
        <f>IFERROR(VLOOKUP(J300, 地名!A:B, 2, FALSE), "")</f>
        <v/>
      </c>
      <c r="L300" s="3" t="s">
        <v>2</v>
      </c>
      <c r="M300" s="4"/>
      <c r="N300" s="3"/>
      <c r="O300" s="4"/>
      <c r="P300" s="4" t="str">
        <f>IFERROR(VLOOKUP(N300, 形態!A:B, 2, FALSE), "")</f>
        <v/>
      </c>
      <c r="Q300" s="4" t="str">
        <f>IFERROR(VLOOKUP(O300, 形態!A:B, 2, FALSE), "")</f>
        <v/>
      </c>
      <c r="R300" s="4" t="str">
        <f t="shared" si="19"/>
        <v/>
      </c>
      <c r="S300" s="3">
        <v>10</v>
      </c>
      <c r="T300" s="4" t="str">
        <f>IFERROR(VLOOKUP(S300, 内容!A:B, 2, FALSE), "")</f>
        <v>文芸・芸能・スポーツ・教育・出版・教化</v>
      </c>
      <c r="U300" s="3">
        <v>18570001099</v>
      </c>
      <c r="V300" t="s">
        <v>609</v>
      </c>
      <c r="W300" s="4" t="s">
        <v>5576</v>
      </c>
      <c r="X300" s="4" t="s">
        <v>7807</v>
      </c>
      <c r="Y300" s="4" t="s">
        <v>9</v>
      </c>
      <c r="Z300" s="17" t="s">
        <v>7927</v>
      </c>
      <c r="AA300" s="4">
        <v>16</v>
      </c>
      <c r="AB300">
        <v>2</v>
      </c>
    </row>
    <row r="301" spans="1:28" ht="19.5" customHeight="1">
      <c r="A301" t="str">
        <f t="shared" si="16"/>
        <v>https://kunshujo.dl.itc.u-tokyo.ac.jp/data/data.json#298</v>
      </c>
      <c r="B301" s="4" t="s">
        <v>611</v>
      </c>
      <c r="C301" t="str">
        <f>IFERROR("https://kunshujo.dl.itc.u-tokyo.ac.jp/data/curation/"&amp;VLOOKUP(B301, [1]member!$A:$B, 1, FALSE)&amp;".json", "")</f>
        <v>https://kunshujo.dl.itc.u-tokyo.ac.jp/data/curation/16-A00-6010-2-28.json</v>
      </c>
      <c r="D301" s="4">
        <v>298</v>
      </c>
      <c r="E301" s="4" t="str">
        <f t="shared" si="18"/>
        <v>0298</v>
      </c>
      <c r="F301" s="4" t="str">
        <f t="shared" si="17"/>
        <v>1843</v>
      </c>
      <c r="G301" s="4" t="str">
        <f>IFERROR(VLOOKUP(B301, [2]thumbnail_list!$A:$B, 2, FALSE), "")</f>
        <v>https://iiif.dl.itc.u-tokyo.ac.jp/iiif/kunshujou/A00_6010/002/002_0010.tif/821,606,5148,3824/,300/0/default.jpg</v>
      </c>
      <c r="H301" s="4" t="s">
        <v>151</v>
      </c>
      <c r="I301" s="4" t="str">
        <f>VLOOKUP(H301, 地名!A:B, 2, FALSE)</f>
        <v>http://ja.dbpedia.org/resource/京都</v>
      </c>
      <c r="J301" t="s">
        <v>9</v>
      </c>
      <c r="K301" s="4" t="str">
        <f>IFERROR(VLOOKUP(J301, 地名!A:B, 2, FALSE), "")</f>
        <v>http://ja.dbpedia.org/resource/尾張国</v>
      </c>
      <c r="L301" s="3" t="s">
        <v>2</v>
      </c>
      <c r="M301" s="4"/>
      <c r="N301" s="3"/>
      <c r="O301" s="4"/>
      <c r="P301" s="4" t="str">
        <f>IFERROR(VLOOKUP(N301, 形態!A:B, 2, FALSE), "")</f>
        <v/>
      </c>
      <c r="Q301" s="4" t="str">
        <f>IFERROR(VLOOKUP(O301, 形態!A:B, 2, FALSE), "")</f>
        <v/>
      </c>
      <c r="R301" s="4" t="str">
        <f t="shared" si="19"/>
        <v/>
      </c>
      <c r="S301" s="3">
        <v>10</v>
      </c>
      <c r="T301" s="4" t="str">
        <f>IFERROR(VLOOKUP(S301, 内容!A:B, 2, FALSE), "")</f>
        <v>文芸・芸能・スポーツ・教育・出版・教化</v>
      </c>
      <c r="U301" s="3">
        <v>18430299099</v>
      </c>
      <c r="V301" t="s">
        <v>612</v>
      </c>
      <c r="W301" s="4" t="s">
        <v>5577</v>
      </c>
      <c r="X301" s="4" t="s">
        <v>7807</v>
      </c>
      <c r="Y301" s="4" t="s">
        <v>610</v>
      </c>
      <c r="Z301" s="17" t="s">
        <v>7928</v>
      </c>
      <c r="AA301" s="4">
        <v>16</v>
      </c>
      <c r="AB301">
        <v>2</v>
      </c>
    </row>
    <row r="302" spans="1:28" ht="19.5" customHeight="1">
      <c r="A302" t="str">
        <f t="shared" si="16"/>
        <v>https://kunshujo.dl.itc.u-tokyo.ac.jp/data/data.json#299</v>
      </c>
      <c r="B302" s="4" t="s">
        <v>614</v>
      </c>
      <c r="C302" t="str">
        <f>IFERROR("https://kunshujo.dl.itc.u-tokyo.ac.jp/data/curation/"&amp;VLOOKUP(B302, [1]member!$A:$B, 1, FALSE)&amp;".json", "")</f>
        <v>https://kunshujo.dl.itc.u-tokyo.ac.jp/data/curation/16-A00-6010-2-29.json</v>
      </c>
      <c r="D302" s="4">
        <v>299</v>
      </c>
      <c r="E302" s="4" t="str">
        <f t="shared" si="18"/>
        <v>0299</v>
      </c>
      <c r="F302" s="4" t="str">
        <f t="shared" si="17"/>
        <v>1858</v>
      </c>
      <c r="G302" s="4" t="str">
        <f>IFERROR(VLOOKUP(B302, [2]thumbnail_list!$A:$B, 2, FALSE), "")</f>
        <v>https://iiif.dl.itc.u-tokyo.ac.jp/iiif/kunshujou/A00_6010/002/002_0011.tif/770,593,4680,3072/,300/0/default.jpg</v>
      </c>
      <c r="H302" s="4" t="s">
        <v>1174</v>
      </c>
      <c r="I302" s="4" t="str">
        <f>VLOOKUP(H302, 地名!A:B, 2, FALSE)</f>
        <v>http://ja.dbpedia.org/resource/備中国</v>
      </c>
      <c r="J302" t="s">
        <v>87</v>
      </c>
      <c r="K302" s="4" t="str">
        <f>IFERROR(VLOOKUP(J302, 地名!A:B, 2, FALSE), "")</f>
        <v>http://ja.dbpedia.org/resource/大阪</v>
      </c>
      <c r="L302" s="3" t="s">
        <v>2</v>
      </c>
      <c r="M302" s="4"/>
      <c r="N302" s="3" t="s">
        <v>3</v>
      </c>
      <c r="O302" s="4"/>
      <c r="P302" s="4" t="str">
        <f>IFERROR(VLOOKUP(N302, 形態!A:B, 2, FALSE), "")</f>
        <v>引札</v>
      </c>
      <c r="Q302" s="4" t="str">
        <f>IFERROR(VLOOKUP(O302, 形態!A:B, 2, FALSE), "")</f>
        <v/>
      </c>
      <c r="R302" s="4" t="str">
        <f t="shared" si="19"/>
        <v>引札</v>
      </c>
      <c r="S302" s="3">
        <v>3</v>
      </c>
      <c r="T302" s="4" t="str">
        <f>IFERROR(VLOOKUP(S302, 内容!A:B, 2, FALSE), "")</f>
        <v>病気・医療</v>
      </c>
      <c r="U302" s="3">
        <v>18580099099</v>
      </c>
      <c r="V302" t="s">
        <v>615</v>
      </c>
      <c r="W302" s="4" t="s">
        <v>5578</v>
      </c>
      <c r="X302" s="4" t="s">
        <v>7807</v>
      </c>
      <c r="Y302" s="4" t="s">
        <v>613</v>
      </c>
      <c r="Z302" s="17" t="s">
        <v>7894</v>
      </c>
      <c r="AA302" s="4">
        <v>16</v>
      </c>
      <c r="AB302">
        <v>2</v>
      </c>
    </row>
    <row r="303" spans="1:28" ht="19.5" customHeight="1">
      <c r="A303" t="str">
        <f t="shared" si="16"/>
        <v>https://kunshujo.dl.itc.u-tokyo.ac.jp/data/data.json#300</v>
      </c>
      <c r="B303" s="4" t="s">
        <v>616</v>
      </c>
      <c r="C303" t="str">
        <f>IFERROR("https://kunshujo.dl.itc.u-tokyo.ac.jp/data/curation/"&amp;VLOOKUP(B303, [1]member!$A:$B, 1, FALSE)&amp;".json", "")</f>
        <v>https://kunshujo.dl.itc.u-tokyo.ac.jp/data/curation/16-A00-6010-2-30.json</v>
      </c>
      <c r="D303" s="4">
        <v>300</v>
      </c>
      <c r="E303" s="4" t="str">
        <f t="shared" si="18"/>
        <v>0300</v>
      </c>
      <c r="F303" s="4" t="str">
        <f t="shared" si="17"/>
        <v>1858</v>
      </c>
      <c r="G303" s="4" t="str">
        <f>IFERROR(VLOOKUP(B303, [2]thumbnail_list!$A:$B, 2, FALSE), "")</f>
        <v>https://iiif.dl.itc.u-tokyo.ac.jp/iiif/kunshujou/A00_6010/002/002_0012.tif/2715,555,3229,2549/,300/0/default.jpg</v>
      </c>
      <c r="H303" s="4" t="s">
        <v>9</v>
      </c>
      <c r="I303" s="4" t="str">
        <f>VLOOKUP(H303, 地名!A:B, 2, FALSE)</f>
        <v>http://ja.dbpedia.org/resource/尾張国</v>
      </c>
      <c r="K303" s="4" t="str">
        <f>IFERROR(VLOOKUP(J303, 地名!A:B, 2, FALSE), "")</f>
        <v/>
      </c>
      <c r="L303" s="3" t="s">
        <v>2</v>
      </c>
      <c r="M303" s="4"/>
      <c r="N303" s="3" t="s">
        <v>3</v>
      </c>
      <c r="O303" s="4"/>
      <c r="P303" s="4" t="str">
        <f>IFERROR(VLOOKUP(N303, 形態!A:B, 2, FALSE), "")</f>
        <v>引札</v>
      </c>
      <c r="Q303" s="4" t="str">
        <f>IFERROR(VLOOKUP(O303, 形態!A:B, 2, FALSE), "")</f>
        <v/>
      </c>
      <c r="R303" s="4" t="str">
        <f t="shared" si="19"/>
        <v>引札</v>
      </c>
      <c r="S303" s="3">
        <v>7</v>
      </c>
      <c r="T303" s="4" t="str">
        <f>IFERROR(VLOOKUP(S303, 内容!A:B, 2, FALSE), "")</f>
        <v>諸営業</v>
      </c>
      <c r="U303" s="3">
        <v>18580099099</v>
      </c>
      <c r="V303" t="s">
        <v>617</v>
      </c>
      <c r="W303" s="4" t="s">
        <v>5579</v>
      </c>
      <c r="X303" s="4" t="s">
        <v>7807</v>
      </c>
      <c r="Y303" s="4" t="s">
        <v>9</v>
      </c>
      <c r="Z303" s="17" t="s">
        <v>7894</v>
      </c>
      <c r="AA303" s="4">
        <v>16</v>
      </c>
      <c r="AB303">
        <v>2</v>
      </c>
    </row>
    <row r="304" spans="1:28" ht="19.5" customHeight="1">
      <c r="A304" t="str">
        <f t="shared" si="16"/>
        <v>https://kunshujo.dl.itc.u-tokyo.ac.jp/data/data.json#301</v>
      </c>
      <c r="B304" s="4" t="s">
        <v>618</v>
      </c>
      <c r="C304" t="str">
        <f>IFERROR("https://kunshujo.dl.itc.u-tokyo.ac.jp/data/curation/"&amp;VLOOKUP(B304, [1]member!$A:$B, 1, FALSE)&amp;".json", "")</f>
        <v>https://kunshujo.dl.itc.u-tokyo.ac.jp/data/curation/16-A00-6010-2-31.json</v>
      </c>
      <c r="D304" s="4">
        <v>301</v>
      </c>
      <c r="E304" s="4" t="str">
        <f t="shared" si="18"/>
        <v>0301</v>
      </c>
      <c r="F304" s="4" t="str">
        <f t="shared" si="17"/>
        <v>1858</v>
      </c>
      <c r="G304" s="4" t="str">
        <f>IFERROR(VLOOKUP(B304, [2]thumbnail_list!$A:$B, 2, FALSE), "")</f>
        <v>https://iiif.dl.itc.u-tokyo.ac.jp/iiif/kunshujou/A00_6010/002/002_0012.tif/800,563,1965,3887/,300/0/default.jpg</v>
      </c>
      <c r="H304" s="4" t="s">
        <v>6</v>
      </c>
      <c r="I304" s="4" t="str">
        <f>VLOOKUP(H304, 地名!A:B, 2, FALSE)</f>
        <v>http://ja.dbpedia.org/resource/江戸</v>
      </c>
      <c r="K304" s="4" t="str">
        <f>IFERROR(VLOOKUP(J304, 地名!A:B, 2, FALSE), "")</f>
        <v/>
      </c>
      <c r="L304" s="3" t="s">
        <v>2</v>
      </c>
      <c r="M304" s="4"/>
      <c r="N304" s="3" t="s">
        <v>3</v>
      </c>
      <c r="O304" s="4"/>
      <c r="P304" s="4" t="str">
        <f>IFERROR(VLOOKUP(N304, 形態!A:B, 2, FALSE), "")</f>
        <v>引札</v>
      </c>
      <c r="Q304" s="4" t="str">
        <f>IFERROR(VLOOKUP(O304, 形態!A:B, 2, FALSE), "")</f>
        <v/>
      </c>
      <c r="R304" s="4" t="str">
        <f t="shared" si="19"/>
        <v>引札</v>
      </c>
      <c r="S304" s="3">
        <v>7</v>
      </c>
      <c r="T304" s="4" t="str">
        <f>IFERROR(VLOOKUP(S304, 内容!A:B, 2, FALSE), "")</f>
        <v>諸営業</v>
      </c>
      <c r="U304" s="3">
        <v>18580099099</v>
      </c>
      <c r="V304" t="s">
        <v>619</v>
      </c>
      <c r="W304" s="4" t="s">
        <v>5580</v>
      </c>
      <c r="X304" s="4" t="s">
        <v>7807</v>
      </c>
      <c r="Y304" s="4" t="s">
        <v>6</v>
      </c>
      <c r="Z304" s="17" t="s">
        <v>7894</v>
      </c>
      <c r="AA304" s="4">
        <v>16</v>
      </c>
      <c r="AB304">
        <v>2</v>
      </c>
    </row>
    <row r="305" spans="1:28" ht="19.5" customHeight="1">
      <c r="A305" t="str">
        <f t="shared" si="16"/>
        <v>https://kunshujo.dl.itc.u-tokyo.ac.jp/data/data.json#302</v>
      </c>
      <c r="B305" s="4" t="s">
        <v>620</v>
      </c>
      <c r="C305" t="str">
        <f>IFERROR("https://kunshujo.dl.itc.u-tokyo.ac.jp/data/curation/"&amp;VLOOKUP(B305, [1]member!$A:$B, 1, FALSE)&amp;".json", "")</f>
        <v>https://kunshujo.dl.itc.u-tokyo.ac.jp/data/curation/16-A00-6010-2-32.json</v>
      </c>
      <c r="D305" s="4">
        <v>302</v>
      </c>
      <c r="E305" s="4" t="str">
        <f t="shared" si="18"/>
        <v>0302</v>
      </c>
      <c r="F305" s="4" t="str">
        <f t="shared" si="17"/>
        <v>1858</v>
      </c>
      <c r="G305" s="4" t="str">
        <f>IFERROR(VLOOKUP(B305, [2]thumbnail_list!$A:$B, 2, FALSE), "")</f>
        <v>https://iiif.dl.itc.u-tokyo.ac.jp/iiif/kunshujou/A00_6010/002/002_0012.tif/5034,3099,933,1344/,300/0/default.jpg</v>
      </c>
      <c r="H305" s="4" t="s">
        <v>9</v>
      </c>
      <c r="I305" s="4" t="str">
        <f>VLOOKUP(H305, 地名!A:B, 2, FALSE)</f>
        <v>http://ja.dbpedia.org/resource/尾張国</v>
      </c>
      <c r="K305" s="4" t="str">
        <f>IFERROR(VLOOKUP(J305, 地名!A:B, 2, FALSE), "")</f>
        <v/>
      </c>
      <c r="L305" s="3" t="s">
        <v>2</v>
      </c>
      <c r="M305" s="4"/>
      <c r="N305" s="3" t="s">
        <v>3</v>
      </c>
      <c r="O305" s="4"/>
      <c r="P305" s="4" t="str">
        <f>IFERROR(VLOOKUP(N305, 形態!A:B, 2, FALSE), "")</f>
        <v>引札</v>
      </c>
      <c r="Q305" s="4" t="str">
        <f>IFERROR(VLOOKUP(O305, 形態!A:B, 2, FALSE), "")</f>
        <v/>
      </c>
      <c r="R305" s="4" t="str">
        <f t="shared" si="19"/>
        <v>引札</v>
      </c>
      <c r="S305" s="3">
        <v>7</v>
      </c>
      <c r="T305" s="4" t="str">
        <f>IFERROR(VLOOKUP(S305, 内容!A:B, 2, FALSE), "")</f>
        <v>諸営業</v>
      </c>
      <c r="U305" s="3">
        <v>18580099099</v>
      </c>
      <c r="V305" t="s">
        <v>621</v>
      </c>
      <c r="W305" s="4" t="s">
        <v>5581</v>
      </c>
      <c r="X305" s="4" t="s">
        <v>7807</v>
      </c>
      <c r="Y305" s="4" t="s">
        <v>9</v>
      </c>
      <c r="Z305" s="17" t="s">
        <v>7894</v>
      </c>
      <c r="AA305" s="4">
        <v>16</v>
      </c>
      <c r="AB305">
        <v>2</v>
      </c>
    </row>
    <row r="306" spans="1:28" ht="19.5" customHeight="1">
      <c r="A306" t="str">
        <f t="shared" si="16"/>
        <v>https://kunshujo.dl.itc.u-tokyo.ac.jp/data/data.json#303</v>
      </c>
      <c r="B306" s="4" t="s">
        <v>622</v>
      </c>
      <c r="C306" t="str">
        <f>IFERROR("https://kunshujo.dl.itc.u-tokyo.ac.jp/data/curation/"&amp;VLOOKUP(B306, [1]member!$A:$B, 1, FALSE)&amp;".json", "")</f>
        <v>https://kunshujo.dl.itc.u-tokyo.ac.jp/data/curation/16-A00-6010-2-33.json</v>
      </c>
      <c r="D306" s="4">
        <v>303</v>
      </c>
      <c r="E306" s="4" t="str">
        <f t="shared" si="18"/>
        <v>0303</v>
      </c>
      <c r="F306" s="4" t="str">
        <f t="shared" si="17"/>
        <v>1858</v>
      </c>
      <c r="G306" s="4" t="str">
        <f>IFERROR(VLOOKUP(B306, [2]thumbnail_list!$A:$B, 2, FALSE), "")</f>
        <v>https://iiif.dl.itc.u-tokyo.ac.jp/iiif/kunshujou/A00_6010/002/002_0012.tif/4409,3263,619,1056/,300/0/default.jpg</v>
      </c>
      <c r="H306" s="4" t="s">
        <v>9</v>
      </c>
      <c r="I306" s="4" t="str">
        <f>VLOOKUP(H306, 地名!A:B, 2, FALSE)</f>
        <v>http://ja.dbpedia.org/resource/尾張国</v>
      </c>
      <c r="K306" s="4" t="str">
        <f>IFERROR(VLOOKUP(J306, 地名!A:B, 2, FALSE), "")</f>
        <v/>
      </c>
      <c r="L306" s="3" t="s">
        <v>2</v>
      </c>
      <c r="M306" s="4"/>
      <c r="N306" s="3" t="s">
        <v>3</v>
      </c>
      <c r="O306" s="4"/>
      <c r="P306" s="4" t="str">
        <f>IFERROR(VLOOKUP(N306, 形態!A:B, 2, FALSE), "")</f>
        <v>引札</v>
      </c>
      <c r="Q306" s="4" t="str">
        <f>IFERROR(VLOOKUP(O306, 形態!A:B, 2, FALSE), "")</f>
        <v/>
      </c>
      <c r="R306" s="4" t="str">
        <f t="shared" si="19"/>
        <v>引札</v>
      </c>
      <c r="S306" s="3">
        <v>7</v>
      </c>
      <c r="T306" s="4" t="str">
        <f>IFERROR(VLOOKUP(S306, 内容!A:B, 2, FALSE), "")</f>
        <v>諸営業</v>
      </c>
      <c r="U306" s="3">
        <v>18580099099</v>
      </c>
      <c r="V306" t="s">
        <v>623</v>
      </c>
      <c r="W306" s="4" t="s">
        <v>5303</v>
      </c>
      <c r="X306" s="4" t="s">
        <v>7807</v>
      </c>
      <c r="Y306" s="4" t="s">
        <v>9</v>
      </c>
      <c r="Z306" s="17" t="s">
        <v>7894</v>
      </c>
      <c r="AA306" s="4">
        <v>16</v>
      </c>
      <c r="AB306">
        <v>2</v>
      </c>
    </row>
    <row r="307" spans="1:28" ht="19.5" customHeight="1">
      <c r="A307" t="str">
        <f t="shared" si="16"/>
        <v>https://kunshujo.dl.itc.u-tokyo.ac.jp/data/data.json#304</v>
      </c>
      <c r="B307" s="4" t="s">
        <v>624</v>
      </c>
      <c r="C307" t="str">
        <f>IFERROR("https://kunshujo.dl.itc.u-tokyo.ac.jp/data/curation/"&amp;VLOOKUP(B307, [1]member!$A:$B, 1, FALSE)&amp;".json", "")</f>
        <v>https://kunshujo.dl.itc.u-tokyo.ac.jp/data/curation/16-A00-6010-2-34.json</v>
      </c>
      <c r="D307" s="4">
        <v>304</v>
      </c>
      <c r="E307" s="4" t="str">
        <f t="shared" si="18"/>
        <v>0304</v>
      </c>
      <c r="F307" s="4" t="str">
        <f t="shared" si="17"/>
        <v>1858</v>
      </c>
      <c r="G307" s="4" t="str">
        <f>IFERROR(VLOOKUP(B307, [2]thumbnail_list!$A:$B, 2, FALSE), "")</f>
        <v>https://iiif.dl.itc.u-tokyo.ac.jp/iiif/kunshujou/A00_6010/002/002_0012.tif/2786,3119,1609,1321/,300/0/default.jpg</v>
      </c>
      <c r="H307" s="4" t="s">
        <v>151</v>
      </c>
      <c r="I307" s="4" t="str">
        <f>VLOOKUP(H307, 地名!A:B, 2, FALSE)</f>
        <v>http://ja.dbpedia.org/resource/京都</v>
      </c>
      <c r="K307" s="4" t="str">
        <f>IFERROR(VLOOKUP(J307, 地名!A:B, 2, FALSE), "")</f>
        <v/>
      </c>
      <c r="L307" s="3" t="s">
        <v>2</v>
      </c>
      <c r="M307" s="4"/>
      <c r="N307" s="3" t="s">
        <v>3</v>
      </c>
      <c r="O307" s="4"/>
      <c r="P307" s="4" t="str">
        <f>IFERROR(VLOOKUP(N307, 形態!A:B, 2, FALSE), "")</f>
        <v>引札</v>
      </c>
      <c r="Q307" s="4" t="str">
        <f>IFERROR(VLOOKUP(O307, 形態!A:B, 2, FALSE), "")</f>
        <v/>
      </c>
      <c r="R307" s="4" t="str">
        <f t="shared" si="19"/>
        <v>引札</v>
      </c>
      <c r="S307" s="3">
        <v>7</v>
      </c>
      <c r="T307" s="4" t="str">
        <f>IFERROR(VLOOKUP(S307, 内容!A:B, 2, FALSE), "")</f>
        <v>諸営業</v>
      </c>
      <c r="U307" s="3">
        <v>18580099099</v>
      </c>
      <c r="V307" t="s">
        <v>625</v>
      </c>
      <c r="W307" s="4" t="s">
        <v>5582</v>
      </c>
      <c r="X307" s="4" t="s">
        <v>7807</v>
      </c>
      <c r="Y307" s="4" t="s">
        <v>151</v>
      </c>
      <c r="Z307" s="17" t="s">
        <v>7894</v>
      </c>
      <c r="AA307" s="4">
        <v>16</v>
      </c>
      <c r="AB307">
        <v>2</v>
      </c>
    </row>
    <row r="308" spans="1:28" ht="19.5" customHeight="1">
      <c r="A308" t="str">
        <f t="shared" si="16"/>
        <v>https://kunshujo.dl.itc.u-tokyo.ac.jp/data/data.json#305</v>
      </c>
      <c r="B308" s="4" t="s">
        <v>626</v>
      </c>
      <c r="C308" t="str">
        <f>IFERROR("https://kunshujo.dl.itc.u-tokyo.ac.jp/data/curation/"&amp;VLOOKUP(B308, [1]member!$A:$B, 1, FALSE)&amp;".json", "")</f>
        <v>https://kunshujo.dl.itc.u-tokyo.ac.jp/data/curation/16-A00-6010-2-35.json</v>
      </c>
      <c r="D308" s="4">
        <v>305</v>
      </c>
      <c r="E308" s="4" t="str">
        <f t="shared" si="18"/>
        <v>0305</v>
      </c>
      <c r="F308" s="4" t="str">
        <f t="shared" si="17"/>
        <v>1858</v>
      </c>
      <c r="G308" s="4" t="str">
        <f>IFERROR(VLOOKUP(B308, [2]thumbnail_list!$A:$B, 2, FALSE), "")</f>
        <v>https://iiif.dl.itc.u-tokyo.ac.jp/iiif/kunshujou/A00_6010/002/002_0013.tif/1474,546,4458,2971/,300/0/default.jpg</v>
      </c>
      <c r="H308" s="4" t="s">
        <v>151</v>
      </c>
      <c r="I308" s="4" t="str">
        <f>VLOOKUP(H308, 地名!A:B, 2, FALSE)</f>
        <v>http://ja.dbpedia.org/resource/京都</v>
      </c>
      <c r="K308" s="4" t="str">
        <f>IFERROR(VLOOKUP(J308, 地名!A:B, 2, FALSE), "")</f>
        <v/>
      </c>
      <c r="L308" s="3" t="s">
        <v>2</v>
      </c>
      <c r="M308" s="4"/>
      <c r="N308" s="3" t="s">
        <v>3</v>
      </c>
      <c r="O308" s="4"/>
      <c r="P308" s="4" t="str">
        <f>IFERROR(VLOOKUP(N308, 形態!A:B, 2, FALSE), "")</f>
        <v>引札</v>
      </c>
      <c r="Q308" s="4" t="str">
        <f>IFERROR(VLOOKUP(O308, 形態!A:B, 2, FALSE), "")</f>
        <v/>
      </c>
      <c r="R308" s="4" t="str">
        <f t="shared" si="19"/>
        <v>引札</v>
      </c>
      <c r="S308" s="3">
        <v>7</v>
      </c>
      <c r="T308" s="4" t="str">
        <f>IFERROR(VLOOKUP(S308, 内容!A:B, 2, FALSE), "")</f>
        <v>諸営業</v>
      </c>
      <c r="U308" s="3">
        <v>18580099099</v>
      </c>
      <c r="V308" t="s">
        <v>627</v>
      </c>
      <c r="W308" s="4" t="s">
        <v>5583</v>
      </c>
      <c r="X308" s="4" t="s">
        <v>7807</v>
      </c>
      <c r="Y308" s="4" t="s">
        <v>151</v>
      </c>
      <c r="Z308" s="17" t="s">
        <v>7894</v>
      </c>
      <c r="AA308" s="4">
        <v>16</v>
      </c>
      <c r="AB308">
        <v>2</v>
      </c>
    </row>
    <row r="309" spans="1:28" ht="19.5" customHeight="1">
      <c r="A309" t="str">
        <f t="shared" si="16"/>
        <v>https://kunshujo.dl.itc.u-tokyo.ac.jp/data/data.json#306</v>
      </c>
      <c r="B309" s="4" t="s">
        <v>628</v>
      </c>
      <c r="C309" t="str">
        <f>IFERROR("https://kunshujo.dl.itc.u-tokyo.ac.jp/data/curation/"&amp;VLOOKUP(B309, [1]member!$A:$B, 1, FALSE)&amp;".json", "")</f>
        <v>https://kunshujo.dl.itc.u-tokyo.ac.jp/data/curation/16-A00-6010-2-36.json</v>
      </c>
      <c r="D309" s="4">
        <v>306</v>
      </c>
      <c r="E309" s="4" t="str">
        <f t="shared" si="18"/>
        <v>0306</v>
      </c>
      <c r="F309" s="4" t="str">
        <f t="shared" si="17"/>
        <v>1858</v>
      </c>
      <c r="G309" s="4" t="str">
        <f>IFERROR(VLOOKUP(B309, [2]thumbnail_list!$A:$B, 2, FALSE), "")</f>
        <v>https://iiif.dl.itc.u-tokyo.ac.jp/iiif/kunshujou/A00_6010/002/002_0013.tif/813,568,660,2949/,300/0/default.jpg</v>
      </c>
      <c r="H309" s="4" t="s">
        <v>151</v>
      </c>
      <c r="I309" s="4" t="str">
        <f>VLOOKUP(H309, 地名!A:B, 2, FALSE)</f>
        <v>http://ja.dbpedia.org/resource/京都</v>
      </c>
      <c r="K309" s="4" t="str">
        <f>IFERROR(VLOOKUP(J309, 地名!A:B, 2, FALSE), "")</f>
        <v/>
      </c>
      <c r="L309" s="3" t="s">
        <v>2</v>
      </c>
      <c r="M309" s="4"/>
      <c r="N309" s="3" t="s">
        <v>3</v>
      </c>
      <c r="O309" s="4"/>
      <c r="P309" s="4" t="str">
        <f>IFERROR(VLOOKUP(N309, 形態!A:B, 2, FALSE), "")</f>
        <v>引札</v>
      </c>
      <c r="Q309" s="4" t="str">
        <f>IFERROR(VLOOKUP(O309, 形態!A:B, 2, FALSE), "")</f>
        <v/>
      </c>
      <c r="R309" s="4" t="str">
        <f t="shared" si="19"/>
        <v>引札</v>
      </c>
      <c r="S309" s="3">
        <v>7</v>
      </c>
      <c r="T309" s="4" t="str">
        <f>IFERROR(VLOOKUP(S309, 内容!A:B, 2, FALSE), "")</f>
        <v>諸営業</v>
      </c>
      <c r="U309" s="3">
        <v>18580099099</v>
      </c>
      <c r="V309" t="s">
        <v>629</v>
      </c>
      <c r="W309" s="4" t="s">
        <v>5584</v>
      </c>
      <c r="X309" s="4" t="s">
        <v>7807</v>
      </c>
      <c r="Y309" s="4" t="s">
        <v>151</v>
      </c>
      <c r="Z309" s="17" t="s">
        <v>7894</v>
      </c>
      <c r="AA309" s="4">
        <v>16</v>
      </c>
      <c r="AB309">
        <v>2</v>
      </c>
    </row>
    <row r="310" spans="1:28" ht="19.5" customHeight="1">
      <c r="A310" t="str">
        <f t="shared" si="16"/>
        <v>https://kunshujo.dl.itc.u-tokyo.ac.jp/data/data.json#307</v>
      </c>
      <c r="B310" s="4" t="s">
        <v>630</v>
      </c>
      <c r="C310" t="str">
        <f>IFERROR("https://kunshujo.dl.itc.u-tokyo.ac.jp/data/curation/"&amp;VLOOKUP(B310, [1]member!$A:$B, 1, FALSE)&amp;".json", "")</f>
        <v>https://kunshujo.dl.itc.u-tokyo.ac.jp/data/curation/16-A00-6010-2-37.json</v>
      </c>
      <c r="D310" s="4">
        <v>307</v>
      </c>
      <c r="E310" s="4" t="str">
        <f t="shared" si="18"/>
        <v>0307</v>
      </c>
      <c r="F310" s="4" t="str">
        <f t="shared" si="17"/>
        <v>1856</v>
      </c>
      <c r="G310" s="4" t="str">
        <f>IFERROR(VLOOKUP(B310, [2]thumbnail_list!$A:$B, 2, FALSE), "")</f>
        <v>https://iiif.dl.itc.u-tokyo.ac.jp/iiif/kunshujou/A00_6010/002/002_0014.tif/2878,598,3001,2306/,300/0/default.jpg</v>
      </c>
      <c r="H310" s="4" t="s">
        <v>9</v>
      </c>
      <c r="I310" s="4" t="str">
        <f>VLOOKUP(H310, 地名!A:B, 2, FALSE)</f>
        <v>http://ja.dbpedia.org/resource/尾張国</v>
      </c>
      <c r="K310" s="4" t="str">
        <f>IFERROR(VLOOKUP(J310, 地名!A:B, 2, FALSE), "")</f>
        <v/>
      </c>
      <c r="L310" s="3" t="s">
        <v>2</v>
      </c>
      <c r="M310" s="4"/>
      <c r="N310" s="3" t="s">
        <v>12</v>
      </c>
      <c r="O310" s="4"/>
      <c r="P310" s="4" t="str">
        <f>IFERROR(VLOOKUP(N310, 形態!A:B, 2, FALSE), "")</f>
        <v>暦</v>
      </c>
      <c r="Q310" s="4" t="str">
        <f>IFERROR(VLOOKUP(O310, 形態!A:B, 2, FALSE), "")</f>
        <v/>
      </c>
      <c r="R310" s="4" t="str">
        <f t="shared" si="19"/>
        <v>暦</v>
      </c>
      <c r="S310" s="3">
        <v>4</v>
      </c>
      <c r="T310" s="4" t="str">
        <f>IFERROR(VLOOKUP(S310, 内容!A:B, 2, FALSE), "")</f>
        <v>引札</v>
      </c>
      <c r="U310" s="3">
        <v>18560001099</v>
      </c>
      <c r="V310" t="s">
        <v>631</v>
      </c>
      <c r="W310" s="4" t="s">
        <v>5585</v>
      </c>
      <c r="X310" s="4" t="s">
        <v>7807</v>
      </c>
      <c r="Y310" s="4" t="s">
        <v>9</v>
      </c>
      <c r="Z310" s="17" t="s">
        <v>7908</v>
      </c>
      <c r="AA310" s="4">
        <v>16</v>
      </c>
      <c r="AB310">
        <v>2</v>
      </c>
    </row>
    <row r="311" spans="1:28" ht="19.5" customHeight="1">
      <c r="A311" t="str">
        <f t="shared" si="16"/>
        <v>https://kunshujo.dl.itc.u-tokyo.ac.jp/data/data.json#308</v>
      </c>
      <c r="B311" s="4" t="s">
        <v>633</v>
      </c>
      <c r="C311" t="str">
        <f>IFERROR("https://kunshujo.dl.itc.u-tokyo.ac.jp/data/curation/"&amp;VLOOKUP(B311, [1]member!$A:$B, 1, FALSE)&amp;".json", "")</f>
        <v>https://kunshujo.dl.itc.u-tokyo.ac.jp/data/curation/16-A00-6010-2-38.json</v>
      </c>
      <c r="D311" s="4">
        <v>308</v>
      </c>
      <c r="E311" s="4" t="str">
        <f t="shared" si="18"/>
        <v>0308</v>
      </c>
      <c r="F311" s="4" t="str">
        <f t="shared" si="17"/>
        <v>1858</v>
      </c>
      <c r="G311" s="4" t="str">
        <f>IFERROR(VLOOKUP(B311, [2]thumbnail_list!$A:$B, 2, FALSE), "")</f>
        <v>https://iiif.dl.itc.u-tokyo.ac.jp/iiif/kunshujou/A00_6010/002/002_0014.tif/793,548,2107,3910/,300/0/default.jpg</v>
      </c>
      <c r="H311" s="4" t="s">
        <v>632</v>
      </c>
      <c r="I311" s="4" t="str">
        <f>VLOOKUP(H311, 地名!A:B, 2, FALSE)</f>
        <v>http://ja.dbpedia.org/resource/豊後国</v>
      </c>
      <c r="K311" s="4" t="str">
        <f>IFERROR(VLOOKUP(J311, 地名!A:B, 2, FALSE), "")</f>
        <v/>
      </c>
      <c r="L311" s="3" t="s">
        <v>2</v>
      </c>
      <c r="M311" s="4"/>
      <c r="N311" s="3" t="s">
        <v>3</v>
      </c>
      <c r="O311" s="4"/>
      <c r="P311" s="4" t="str">
        <f>IFERROR(VLOOKUP(N311, 形態!A:B, 2, FALSE), "")</f>
        <v>引札</v>
      </c>
      <c r="Q311" s="4" t="str">
        <f>IFERROR(VLOOKUP(O311, 形態!A:B, 2, FALSE), "")</f>
        <v/>
      </c>
      <c r="R311" s="4" t="str">
        <f t="shared" si="19"/>
        <v>引札</v>
      </c>
      <c r="S311" s="3">
        <v>3</v>
      </c>
      <c r="T311" s="4" t="str">
        <f>IFERROR(VLOOKUP(S311, 内容!A:B, 2, FALSE), "")</f>
        <v>病気・医療</v>
      </c>
      <c r="U311" s="3">
        <v>18580099099</v>
      </c>
      <c r="V311" t="s">
        <v>634</v>
      </c>
      <c r="W311" s="4" t="s">
        <v>5586</v>
      </c>
      <c r="X311" s="4" t="s">
        <v>7807</v>
      </c>
      <c r="Y311" s="4" t="s">
        <v>632</v>
      </c>
      <c r="Z311" s="17" t="s">
        <v>7894</v>
      </c>
      <c r="AA311" s="4">
        <v>16</v>
      </c>
      <c r="AB311">
        <v>2</v>
      </c>
    </row>
    <row r="312" spans="1:28" ht="19.5" customHeight="1">
      <c r="A312" t="str">
        <f t="shared" si="16"/>
        <v>https://kunshujo.dl.itc.u-tokyo.ac.jp/data/data.json#309</v>
      </c>
      <c r="B312" s="4" t="s">
        <v>635</v>
      </c>
      <c r="C312" t="str">
        <f>IFERROR("https://kunshujo.dl.itc.u-tokyo.ac.jp/data/curation/"&amp;VLOOKUP(B312, [1]member!$A:$B, 1, FALSE)&amp;".json", "")</f>
        <v>https://kunshujo.dl.itc.u-tokyo.ac.jp/data/curation/16-A00-6010-2-39.json</v>
      </c>
      <c r="D312" s="4">
        <v>309</v>
      </c>
      <c r="E312" s="4" t="str">
        <f t="shared" si="18"/>
        <v>0309</v>
      </c>
      <c r="F312" s="4" t="str">
        <f t="shared" si="17"/>
        <v>1858</v>
      </c>
      <c r="G312" s="4" t="str">
        <f>IFERROR(VLOOKUP(B312, [2]thumbnail_list!$A:$B, 2, FALSE), "")</f>
        <v>https://iiif.dl.itc.u-tokyo.ac.jp/iiif/kunshujou/A00_6010/002/002_0014.tif/5034,2986,888,1442/,300/0/default.jpg</v>
      </c>
      <c r="H312" s="4" t="s">
        <v>15</v>
      </c>
      <c r="I312" s="4" t="str">
        <f>VLOOKUP(H312, 地名!A:B, 2, FALSE)</f>
        <v>http://ja.dbpedia.org/resource/伊勢国</v>
      </c>
      <c r="K312" s="4" t="str">
        <f>IFERROR(VLOOKUP(J312, 地名!A:B, 2, FALSE), "")</f>
        <v/>
      </c>
      <c r="L312" s="3" t="s">
        <v>2</v>
      </c>
      <c r="M312" s="4"/>
      <c r="N312" s="3" t="s">
        <v>3</v>
      </c>
      <c r="O312" s="4"/>
      <c r="P312" s="4" t="str">
        <f>IFERROR(VLOOKUP(N312, 形態!A:B, 2, FALSE), "")</f>
        <v>引札</v>
      </c>
      <c r="Q312" s="4" t="str">
        <f>IFERROR(VLOOKUP(O312, 形態!A:B, 2, FALSE), "")</f>
        <v/>
      </c>
      <c r="R312" s="4" t="str">
        <f t="shared" si="19"/>
        <v>引札</v>
      </c>
      <c r="S312" s="3">
        <v>7</v>
      </c>
      <c r="T312" s="4" t="str">
        <f>IFERROR(VLOOKUP(S312, 内容!A:B, 2, FALSE), "")</f>
        <v>諸営業</v>
      </c>
      <c r="U312" s="3">
        <v>18580099099</v>
      </c>
      <c r="V312" t="s">
        <v>636</v>
      </c>
      <c r="W312" s="4" t="s">
        <v>5587</v>
      </c>
      <c r="X312" s="4" t="s">
        <v>7807</v>
      </c>
      <c r="Y312" s="4" t="s">
        <v>15</v>
      </c>
      <c r="Z312" s="17" t="s">
        <v>7894</v>
      </c>
      <c r="AA312" s="4">
        <v>16</v>
      </c>
      <c r="AB312">
        <v>2</v>
      </c>
    </row>
    <row r="313" spans="1:28" ht="19.5" customHeight="1">
      <c r="A313" t="str">
        <f t="shared" si="16"/>
        <v>https://kunshujo.dl.itc.u-tokyo.ac.jp/data/data.json#310</v>
      </c>
      <c r="B313" s="4" t="s">
        <v>637</v>
      </c>
      <c r="C313" t="str">
        <f>IFERROR("https://kunshujo.dl.itc.u-tokyo.ac.jp/data/curation/"&amp;VLOOKUP(B313, [1]member!$A:$B, 1, FALSE)&amp;".json", "")</f>
        <v>https://kunshujo.dl.itc.u-tokyo.ac.jp/data/curation/16-A00-6010-2-40.json</v>
      </c>
      <c r="D313" s="4">
        <v>310</v>
      </c>
      <c r="E313" s="4" t="str">
        <f t="shared" si="18"/>
        <v>0310</v>
      </c>
      <c r="F313" s="4" t="str">
        <f t="shared" si="17"/>
        <v>1858</v>
      </c>
      <c r="G313" s="4" t="str">
        <f>IFERROR(VLOOKUP(B313, [2]thumbnail_list!$A:$B, 2, FALSE), "")</f>
        <v>https://iiif.dl.itc.u-tokyo.ac.jp/iiif/kunshujou/A00_6010/002/002_0014.tif/4359,3014,668,1423/,300/0/default.jpg</v>
      </c>
      <c r="H313" s="4" t="s">
        <v>151</v>
      </c>
      <c r="I313" s="4" t="str">
        <f>VLOOKUP(H313, 地名!A:B, 2, FALSE)</f>
        <v>http://ja.dbpedia.org/resource/京都</v>
      </c>
      <c r="K313" s="4" t="str">
        <f>IFERROR(VLOOKUP(J313, 地名!A:B, 2, FALSE), "")</f>
        <v/>
      </c>
      <c r="L313" s="3" t="s">
        <v>2</v>
      </c>
      <c r="M313" s="4"/>
      <c r="N313" s="3" t="s">
        <v>3</v>
      </c>
      <c r="O313" s="4"/>
      <c r="P313" s="4" t="str">
        <f>IFERROR(VLOOKUP(N313, 形態!A:B, 2, FALSE), "")</f>
        <v>引札</v>
      </c>
      <c r="Q313" s="4" t="str">
        <f>IFERROR(VLOOKUP(O313, 形態!A:B, 2, FALSE), "")</f>
        <v/>
      </c>
      <c r="R313" s="4" t="str">
        <f t="shared" si="19"/>
        <v>引札</v>
      </c>
      <c r="S313" s="3">
        <v>3</v>
      </c>
      <c r="T313" s="4" t="str">
        <f>IFERROR(VLOOKUP(S313, 内容!A:B, 2, FALSE), "")</f>
        <v>病気・医療</v>
      </c>
      <c r="U313" s="3">
        <v>18580099099</v>
      </c>
      <c r="V313" t="s">
        <v>638</v>
      </c>
      <c r="W313" s="4" t="s">
        <v>5588</v>
      </c>
      <c r="X313" s="4" t="s">
        <v>7807</v>
      </c>
      <c r="Y313" s="4" t="s">
        <v>151</v>
      </c>
      <c r="Z313" s="17" t="s">
        <v>7894</v>
      </c>
      <c r="AA313" s="4">
        <v>16</v>
      </c>
      <c r="AB313">
        <v>2</v>
      </c>
    </row>
    <row r="314" spans="1:28" ht="19.5" customHeight="1">
      <c r="A314" t="str">
        <f t="shared" si="16"/>
        <v>https://kunshujo.dl.itc.u-tokyo.ac.jp/data/data.json#311</v>
      </c>
      <c r="B314" s="4" t="s">
        <v>639</v>
      </c>
      <c r="C314" t="str">
        <f>IFERROR("https://kunshujo.dl.itc.u-tokyo.ac.jp/data/curation/"&amp;VLOOKUP(B314, [1]member!$A:$B, 1, FALSE)&amp;".json", "")</f>
        <v>https://kunshujo.dl.itc.u-tokyo.ac.jp/data/curation/16-A00-6010-2-41.json</v>
      </c>
      <c r="D314" s="4">
        <v>311</v>
      </c>
      <c r="E314" s="4" t="str">
        <f t="shared" si="18"/>
        <v>0311</v>
      </c>
      <c r="F314" s="4" t="str">
        <f t="shared" si="17"/>
        <v>1858</v>
      </c>
      <c r="G314" s="4" t="str">
        <f>IFERROR(VLOOKUP(B314, [2]thumbnail_list!$A:$B, 2, FALSE), "")</f>
        <v>https://iiif.dl.itc.u-tokyo.ac.jp/iiif/kunshujou/A00_6010/002/002_0014.tif/3426,3113,911,1240/,300/0/default.jpg</v>
      </c>
      <c r="H314" s="4" t="s">
        <v>15</v>
      </c>
      <c r="I314" s="4" t="str">
        <f>VLOOKUP(H314, 地名!A:B, 2, FALSE)</f>
        <v>http://ja.dbpedia.org/resource/伊勢国</v>
      </c>
      <c r="K314" s="4" t="str">
        <f>IFERROR(VLOOKUP(J314, 地名!A:B, 2, FALSE), "")</f>
        <v/>
      </c>
      <c r="L314" s="3" t="s">
        <v>2</v>
      </c>
      <c r="M314" s="4"/>
      <c r="N314" s="3" t="s">
        <v>3</v>
      </c>
      <c r="O314" s="4"/>
      <c r="P314" s="4" t="str">
        <f>IFERROR(VLOOKUP(N314, 形態!A:B, 2, FALSE), "")</f>
        <v>引札</v>
      </c>
      <c r="Q314" s="4" t="str">
        <f>IFERROR(VLOOKUP(O314, 形態!A:B, 2, FALSE), "")</f>
        <v/>
      </c>
      <c r="R314" s="4" t="str">
        <f t="shared" si="19"/>
        <v>引札</v>
      </c>
      <c r="S314" s="3">
        <v>3</v>
      </c>
      <c r="T314" s="4" t="str">
        <f>IFERROR(VLOOKUP(S314, 内容!A:B, 2, FALSE), "")</f>
        <v>病気・医療</v>
      </c>
      <c r="U314" s="3">
        <v>18580099099</v>
      </c>
      <c r="V314" t="s">
        <v>640</v>
      </c>
      <c r="W314" s="4" t="s">
        <v>5589</v>
      </c>
      <c r="X314" s="4" t="s">
        <v>7807</v>
      </c>
      <c r="Y314" s="4" t="s">
        <v>15</v>
      </c>
      <c r="Z314" s="17" t="s">
        <v>7894</v>
      </c>
      <c r="AA314" s="4">
        <v>16</v>
      </c>
      <c r="AB314">
        <v>2</v>
      </c>
    </row>
    <row r="315" spans="1:28" ht="19.5" customHeight="1">
      <c r="A315" t="str">
        <f t="shared" si="16"/>
        <v>https://kunshujo.dl.itc.u-tokyo.ac.jp/data/data.json#312</v>
      </c>
      <c r="B315" s="4" t="s">
        <v>641</v>
      </c>
      <c r="C315" t="str">
        <f>IFERROR("https://kunshujo.dl.itc.u-tokyo.ac.jp/data/curation/"&amp;VLOOKUP(B315, [1]member!$A:$B, 1, FALSE)&amp;".json", "")</f>
        <v>https://kunshujo.dl.itc.u-tokyo.ac.jp/data/curation/16-A00-6010-2-42.json</v>
      </c>
      <c r="D315" s="4">
        <v>312</v>
      </c>
      <c r="E315" s="4" t="str">
        <f t="shared" si="18"/>
        <v>0312</v>
      </c>
      <c r="F315" s="4" t="str">
        <f t="shared" si="17"/>
        <v>1858</v>
      </c>
      <c r="G315" s="4" t="str">
        <f>IFERROR(VLOOKUP(B315, [2]thumbnail_list!$A:$B, 2, FALSE), "")</f>
        <v>https://iiif.dl.itc.u-tokyo.ac.jp/iiif/kunshujou/A00_6010/002/002_0014.tif/2902,2897,492,1524/,300/0/default.jpg</v>
      </c>
      <c r="H315" s="4" t="s">
        <v>9</v>
      </c>
      <c r="I315" s="4" t="str">
        <f>VLOOKUP(H315, 地名!A:B, 2, FALSE)</f>
        <v>http://ja.dbpedia.org/resource/尾張国</v>
      </c>
      <c r="K315" s="4" t="str">
        <f>IFERROR(VLOOKUP(J315, 地名!A:B, 2, FALSE), "")</f>
        <v/>
      </c>
      <c r="L315" s="3" t="s">
        <v>2</v>
      </c>
      <c r="M315" s="4"/>
      <c r="N315" s="3" t="s">
        <v>3</v>
      </c>
      <c r="O315" s="4"/>
      <c r="P315" s="4" t="str">
        <f>IFERROR(VLOOKUP(N315, 形態!A:B, 2, FALSE), "")</f>
        <v>引札</v>
      </c>
      <c r="Q315" s="4" t="str">
        <f>IFERROR(VLOOKUP(O315, 形態!A:B, 2, FALSE), "")</f>
        <v/>
      </c>
      <c r="R315" s="4" t="str">
        <f t="shared" si="19"/>
        <v>引札</v>
      </c>
      <c r="S315" s="3">
        <v>7</v>
      </c>
      <c r="T315" s="4" t="str">
        <f>IFERROR(VLOOKUP(S315, 内容!A:B, 2, FALSE), "")</f>
        <v>諸営業</v>
      </c>
      <c r="U315" s="3">
        <v>18580099099</v>
      </c>
      <c r="V315" t="s">
        <v>642</v>
      </c>
      <c r="W315" s="4" t="s">
        <v>5590</v>
      </c>
      <c r="X315" s="4" t="s">
        <v>7807</v>
      </c>
      <c r="Y315" s="4" t="s">
        <v>9</v>
      </c>
      <c r="Z315" s="17" t="s">
        <v>7894</v>
      </c>
      <c r="AA315" s="4">
        <v>16</v>
      </c>
      <c r="AB315">
        <v>2</v>
      </c>
    </row>
    <row r="316" spans="1:28" ht="19.5" customHeight="1">
      <c r="A316" t="str">
        <f t="shared" si="16"/>
        <v>https://kunshujo.dl.itc.u-tokyo.ac.jp/data/data.json#313</v>
      </c>
      <c r="B316" s="4" t="s">
        <v>643</v>
      </c>
      <c r="C316" t="str">
        <f>IFERROR("https://kunshujo.dl.itc.u-tokyo.ac.jp/data/curation/"&amp;VLOOKUP(B316, [1]member!$A:$B, 1, FALSE)&amp;".json", "")</f>
        <v>https://kunshujo.dl.itc.u-tokyo.ac.jp/data/curation/16-A00-6010-2-43.json</v>
      </c>
      <c r="D316" s="4">
        <v>313</v>
      </c>
      <c r="E316" s="4" t="str">
        <f t="shared" si="18"/>
        <v>0313</v>
      </c>
      <c r="F316" s="4" t="str">
        <f t="shared" si="17"/>
        <v>1858</v>
      </c>
      <c r="G316" s="4" t="str">
        <f>IFERROR(VLOOKUP(B316, [2]thumbnail_list!$A:$B, 2, FALSE), "")</f>
        <v>https://iiif.dl.itc.u-tokyo.ac.jp/iiif/kunshujou/A00_6010/002/002_0015.tif/3491,613,2403,3704/,300/0/default.jpg</v>
      </c>
      <c r="H316" s="4" t="s">
        <v>6</v>
      </c>
      <c r="I316" s="4" t="str">
        <f>VLOOKUP(H316, 地名!A:B, 2, FALSE)</f>
        <v>http://ja.dbpedia.org/resource/江戸</v>
      </c>
      <c r="K316" s="4" t="str">
        <f>IFERROR(VLOOKUP(J316, 地名!A:B, 2, FALSE), "")</f>
        <v/>
      </c>
      <c r="L316" s="3" t="s">
        <v>2</v>
      </c>
      <c r="M316" s="4"/>
      <c r="N316" s="3" t="s">
        <v>3</v>
      </c>
      <c r="O316" s="4"/>
      <c r="P316" s="4" t="str">
        <f>IFERROR(VLOOKUP(N316, 形態!A:B, 2, FALSE), "")</f>
        <v>引札</v>
      </c>
      <c r="Q316" s="4" t="str">
        <f>IFERROR(VLOOKUP(O316, 形態!A:B, 2, FALSE), "")</f>
        <v/>
      </c>
      <c r="R316" s="4" t="str">
        <f t="shared" si="19"/>
        <v>引札</v>
      </c>
      <c r="S316" s="3">
        <v>7</v>
      </c>
      <c r="T316" s="4" t="str">
        <f>IFERROR(VLOOKUP(S316, 内容!A:B, 2, FALSE), "")</f>
        <v>諸営業</v>
      </c>
      <c r="U316" s="3">
        <v>18580099099</v>
      </c>
      <c r="V316" t="s">
        <v>644</v>
      </c>
      <c r="W316" s="4" t="s">
        <v>5591</v>
      </c>
      <c r="X316" s="4" t="s">
        <v>7807</v>
      </c>
      <c r="Y316" s="4" t="s">
        <v>6</v>
      </c>
      <c r="Z316" s="17" t="s">
        <v>7894</v>
      </c>
      <c r="AA316" s="4">
        <v>16</v>
      </c>
      <c r="AB316">
        <v>2</v>
      </c>
    </row>
    <row r="317" spans="1:28" ht="19.5" customHeight="1">
      <c r="A317" t="str">
        <f t="shared" si="16"/>
        <v>https://kunshujo.dl.itc.u-tokyo.ac.jp/data/data.json#314</v>
      </c>
      <c r="B317" s="4" t="s">
        <v>645</v>
      </c>
      <c r="C317" t="str">
        <f>IFERROR("https://kunshujo.dl.itc.u-tokyo.ac.jp/data/curation/"&amp;VLOOKUP(B317, [1]member!$A:$B, 1, FALSE)&amp;".json", "")</f>
        <v>https://kunshujo.dl.itc.u-tokyo.ac.jp/data/curation/16-A00-6010-2-44.json</v>
      </c>
      <c r="D317" s="4">
        <v>314</v>
      </c>
      <c r="E317" s="4" t="str">
        <f t="shared" si="18"/>
        <v>0314</v>
      </c>
      <c r="F317" s="4" t="str">
        <f t="shared" si="17"/>
        <v>1858</v>
      </c>
      <c r="G317" s="4" t="str">
        <f>IFERROR(VLOOKUP(B317, [2]thumbnail_list!$A:$B, 2, FALSE), "")</f>
        <v>https://iiif.dl.itc.u-tokyo.ac.jp/iiif/kunshujou/A00_6010/002/002_0015.tif/836,583,2530,3824/,300/0/default.jpg</v>
      </c>
      <c r="H317" s="4" t="s">
        <v>151</v>
      </c>
      <c r="I317" s="4" t="str">
        <f>VLOOKUP(H317, 地名!A:B, 2, FALSE)</f>
        <v>http://ja.dbpedia.org/resource/京都</v>
      </c>
      <c r="K317" s="4" t="str">
        <f>IFERROR(VLOOKUP(J317, 地名!A:B, 2, FALSE), "")</f>
        <v/>
      </c>
      <c r="L317" s="3" t="s">
        <v>2</v>
      </c>
      <c r="M317" s="4"/>
      <c r="N317" s="3" t="s">
        <v>3</v>
      </c>
      <c r="O317" s="4"/>
      <c r="P317" s="4" t="str">
        <f>IFERROR(VLOOKUP(N317, 形態!A:B, 2, FALSE), "")</f>
        <v>引札</v>
      </c>
      <c r="Q317" s="4" t="str">
        <f>IFERROR(VLOOKUP(O317, 形態!A:B, 2, FALSE), "")</f>
        <v/>
      </c>
      <c r="R317" s="4" t="str">
        <f t="shared" si="19"/>
        <v>引札</v>
      </c>
      <c r="S317" s="3">
        <v>7</v>
      </c>
      <c r="T317" s="4" t="str">
        <f>IFERROR(VLOOKUP(S317, 内容!A:B, 2, FALSE), "")</f>
        <v>諸営業</v>
      </c>
      <c r="U317" s="3">
        <v>18580099099</v>
      </c>
      <c r="V317" t="s">
        <v>646</v>
      </c>
      <c r="W317" s="4" t="s">
        <v>5592</v>
      </c>
      <c r="X317" s="4" t="s">
        <v>7807</v>
      </c>
      <c r="Y317" s="4" t="s">
        <v>151</v>
      </c>
      <c r="Z317" s="17" t="s">
        <v>7894</v>
      </c>
      <c r="AA317" s="4">
        <v>16</v>
      </c>
      <c r="AB317">
        <v>2</v>
      </c>
    </row>
    <row r="318" spans="1:28" ht="19.5" customHeight="1">
      <c r="A318" t="str">
        <f t="shared" si="16"/>
        <v>https://kunshujo.dl.itc.u-tokyo.ac.jp/data/data.json#315</v>
      </c>
      <c r="B318" s="4" t="s">
        <v>648</v>
      </c>
      <c r="C318" t="str">
        <f>IFERROR("https://kunshujo.dl.itc.u-tokyo.ac.jp/data/curation/"&amp;VLOOKUP(B318, [1]member!$A:$B, 1, FALSE)&amp;".json", "")</f>
        <v>https://kunshujo.dl.itc.u-tokyo.ac.jp/data/curation/16-A00-6010-2-45.json</v>
      </c>
      <c r="D318" s="4">
        <v>315</v>
      </c>
      <c r="E318" s="4" t="str">
        <f t="shared" si="18"/>
        <v>0315</v>
      </c>
      <c r="F318" s="4" t="str">
        <f t="shared" si="17"/>
        <v>1858</v>
      </c>
      <c r="G318" s="4" t="str">
        <f>IFERROR(VLOOKUP(B318, [2]thumbnail_list!$A:$B, 2, FALSE), "")</f>
        <v>https://iiif.dl.itc.u-tokyo.ac.jp/iiif/kunshujou/A00_6010/002/002_0016.tif/3336,583,2543,1574/,300/0/default.jpg</v>
      </c>
      <c r="H318" s="4" t="s">
        <v>151</v>
      </c>
      <c r="I318" s="4" t="str">
        <f>VLOOKUP(H318, 地名!A:B, 2, FALSE)</f>
        <v>http://ja.dbpedia.org/resource/京都</v>
      </c>
      <c r="K318" s="4" t="str">
        <f>IFERROR(VLOOKUP(J318, 地名!A:B, 2, FALSE), "")</f>
        <v/>
      </c>
      <c r="L318" s="3" t="s">
        <v>647</v>
      </c>
      <c r="M318" s="4"/>
      <c r="N318" s="3"/>
      <c r="O318" s="4"/>
      <c r="P318" s="4" t="str">
        <f>IFERROR(VLOOKUP(N318, 形態!A:B, 2, FALSE), "")</f>
        <v/>
      </c>
      <c r="Q318" s="4" t="str">
        <f>IFERROR(VLOOKUP(O318, 形態!A:B, 2, FALSE), "")</f>
        <v/>
      </c>
      <c r="R318" s="4" t="str">
        <f t="shared" si="19"/>
        <v/>
      </c>
      <c r="S318" s="3">
        <v>15</v>
      </c>
      <c r="T318" s="4" t="str">
        <f>IFERROR(VLOOKUP(S318, 内容!A:B, 2, FALSE), "")</f>
        <v>常識・娯楽・遊戯・地図・食事</v>
      </c>
      <c r="U318" s="3">
        <v>18580099099</v>
      </c>
      <c r="V318" t="s">
        <v>649</v>
      </c>
      <c r="W318" s="4" t="s">
        <v>5593</v>
      </c>
      <c r="X318" s="4" t="s">
        <v>7807</v>
      </c>
      <c r="Y318" s="4" t="s">
        <v>151</v>
      </c>
      <c r="Z318" s="17" t="s">
        <v>7894</v>
      </c>
      <c r="AA318" s="4">
        <v>16</v>
      </c>
      <c r="AB318">
        <v>2</v>
      </c>
    </row>
    <row r="319" spans="1:28" ht="19.5" customHeight="1">
      <c r="A319" t="str">
        <f t="shared" si="16"/>
        <v>https://kunshujo.dl.itc.u-tokyo.ac.jp/data/data.json#316</v>
      </c>
      <c r="B319" s="4" t="s">
        <v>650</v>
      </c>
      <c r="C319" t="str">
        <f>IFERROR("https://kunshujo.dl.itc.u-tokyo.ac.jp/data/curation/"&amp;VLOOKUP(B319, [1]member!$A:$B, 1, FALSE)&amp;".json", "")</f>
        <v>https://kunshujo.dl.itc.u-tokyo.ac.jp/data/curation/16-A00-6010-2-46.json</v>
      </c>
      <c r="D319" s="4">
        <v>316</v>
      </c>
      <c r="E319" s="4" t="str">
        <f t="shared" si="18"/>
        <v>0316</v>
      </c>
      <c r="F319" s="4" t="str">
        <f t="shared" si="17"/>
        <v>1858</v>
      </c>
      <c r="G319" s="4" t="str">
        <f>IFERROR(VLOOKUP(B319, [2]thumbnail_list!$A:$B, 2, FALSE), "")</f>
        <v>https://iiif.dl.itc.u-tokyo.ac.jp/iiif/kunshujou/A00_6010/002/002_0016.tif/810,586,2526,1577/,300/0/default.jpg</v>
      </c>
      <c r="H319" s="4" t="s">
        <v>151</v>
      </c>
      <c r="I319" s="4" t="str">
        <f>VLOOKUP(H319, 地名!A:B, 2, FALSE)</f>
        <v>http://ja.dbpedia.org/resource/京都</v>
      </c>
      <c r="K319" s="4" t="str">
        <f>IFERROR(VLOOKUP(J319, 地名!A:B, 2, FALSE), "")</f>
        <v/>
      </c>
      <c r="L319" s="3" t="s">
        <v>647</v>
      </c>
      <c r="M319" s="4"/>
      <c r="N319" s="3"/>
      <c r="O319" s="4"/>
      <c r="P319" s="4" t="str">
        <f>IFERROR(VLOOKUP(N319, 形態!A:B, 2, FALSE), "")</f>
        <v/>
      </c>
      <c r="Q319" s="4" t="str">
        <f>IFERROR(VLOOKUP(O319, 形態!A:B, 2, FALSE), "")</f>
        <v/>
      </c>
      <c r="R319" s="4" t="str">
        <f t="shared" si="19"/>
        <v/>
      </c>
      <c r="S319" s="3">
        <v>13</v>
      </c>
      <c r="T319" s="4" t="str">
        <f>IFERROR(VLOOKUP(S319, 内容!A:B, 2, FALSE), "")</f>
        <v>芸婦枝</v>
      </c>
      <c r="U319" s="3">
        <v>18580099099</v>
      </c>
      <c r="V319" t="s">
        <v>651</v>
      </c>
      <c r="W319" s="4" t="s">
        <v>5594</v>
      </c>
      <c r="X319" s="4" t="s">
        <v>7807</v>
      </c>
      <c r="Y319" s="4" t="s">
        <v>151</v>
      </c>
      <c r="Z319" s="17" t="s">
        <v>7894</v>
      </c>
      <c r="AA319" s="4">
        <v>16</v>
      </c>
      <c r="AB319">
        <v>2</v>
      </c>
    </row>
    <row r="320" spans="1:28" ht="19.5" customHeight="1">
      <c r="A320" t="str">
        <f t="shared" si="16"/>
        <v>https://kunshujo.dl.itc.u-tokyo.ac.jp/data/data.json#317</v>
      </c>
      <c r="B320" s="4" t="s">
        <v>652</v>
      </c>
      <c r="C320" t="str">
        <f>IFERROR("https://kunshujo.dl.itc.u-tokyo.ac.jp/data/curation/"&amp;VLOOKUP(B320, [1]member!$A:$B, 1, FALSE)&amp;".json", "")</f>
        <v>https://kunshujo.dl.itc.u-tokyo.ac.jp/data/curation/16-A00-6010-2-47.json</v>
      </c>
      <c r="D320" s="4">
        <v>317</v>
      </c>
      <c r="E320" s="4" t="str">
        <f t="shared" si="18"/>
        <v>0317</v>
      </c>
      <c r="F320" s="4" t="str">
        <f t="shared" si="17"/>
        <v>1858</v>
      </c>
      <c r="G320" s="4" t="str">
        <f>IFERROR(VLOOKUP(B320, [2]thumbnail_list!$A:$B, 2, FALSE), "")</f>
        <v>https://iiif.dl.itc.u-tokyo.ac.jp/iiif/kunshujou/A00_6010/002/002_0016.tif/806,2184,5058,2253/,300/0/default.jpg</v>
      </c>
      <c r="H320" s="4" t="s">
        <v>20</v>
      </c>
      <c r="I320" s="4" t="str">
        <f>VLOOKUP(H320, 地名!A:B, 2, FALSE)</f>
        <v>http://ja.dbpedia.org/resource/美濃国</v>
      </c>
      <c r="K320" s="4" t="str">
        <f>IFERROR(VLOOKUP(J320, 地名!A:B, 2, FALSE), "")</f>
        <v/>
      </c>
      <c r="L320" s="3" t="s">
        <v>2</v>
      </c>
      <c r="M320" s="4"/>
      <c r="N320" s="3" t="s">
        <v>3</v>
      </c>
      <c r="O320" s="4"/>
      <c r="P320" s="4" t="str">
        <f>IFERROR(VLOOKUP(N320, 形態!A:B, 2, FALSE), "")</f>
        <v>引札</v>
      </c>
      <c r="Q320" s="4" t="str">
        <f>IFERROR(VLOOKUP(O320, 形態!A:B, 2, FALSE), "")</f>
        <v/>
      </c>
      <c r="R320" s="4" t="str">
        <f t="shared" si="19"/>
        <v>引札</v>
      </c>
      <c r="S320" s="3">
        <v>7</v>
      </c>
      <c r="T320" s="4" t="str">
        <f>IFERROR(VLOOKUP(S320, 内容!A:B, 2, FALSE), "")</f>
        <v>諸営業</v>
      </c>
      <c r="U320" s="3">
        <v>18580099099</v>
      </c>
      <c r="V320" t="s">
        <v>653</v>
      </c>
      <c r="W320" s="4" t="s">
        <v>5595</v>
      </c>
      <c r="X320" s="4" t="s">
        <v>7807</v>
      </c>
      <c r="Y320" s="4" t="s">
        <v>20</v>
      </c>
      <c r="Z320" s="17" t="s">
        <v>7894</v>
      </c>
      <c r="AA320" s="4">
        <v>16</v>
      </c>
      <c r="AB320">
        <v>2</v>
      </c>
    </row>
    <row r="321" spans="1:28" ht="19.5" customHeight="1">
      <c r="A321" t="str">
        <f t="shared" si="16"/>
        <v>https://kunshujo.dl.itc.u-tokyo.ac.jp/data/data.json#318</v>
      </c>
      <c r="B321" s="4" t="s">
        <v>654</v>
      </c>
      <c r="C321" t="str">
        <f>IFERROR("https://kunshujo.dl.itc.u-tokyo.ac.jp/data/curation/"&amp;VLOOKUP(B321, [1]member!$A:$B, 1, FALSE)&amp;".json", "")</f>
        <v>https://kunshujo.dl.itc.u-tokyo.ac.jp/data/curation/16-A00-6010-2-48.json</v>
      </c>
      <c r="D321" s="4">
        <v>318</v>
      </c>
      <c r="E321" s="4" t="str">
        <f t="shared" si="18"/>
        <v>0318</v>
      </c>
      <c r="F321" s="4" t="str">
        <f t="shared" si="17"/>
        <v>1858</v>
      </c>
      <c r="G321" s="4" t="str">
        <f>IFERROR(VLOOKUP(B321, [2]thumbnail_list!$A:$B, 2, FALSE), "")</f>
        <v>https://iiif.dl.itc.u-tokyo.ac.jp/iiif/kunshujou/A00_6010/002/002_0017.tif/3745,541,2171,1589/,300/0/default.jpg</v>
      </c>
      <c r="H321" s="4" t="s">
        <v>238</v>
      </c>
      <c r="I321" s="4" t="str">
        <f>VLOOKUP(H321, 地名!A:B, 2, FALSE)</f>
        <v>http://ja.dbpedia.org/resource/近江国</v>
      </c>
      <c r="K321" s="4" t="str">
        <f>IFERROR(VLOOKUP(J321, 地名!A:B, 2, FALSE), "")</f>
        <v/>
      </c>
      <c r="L321" s="3" t="s">
        <v>647</v>
      </c>
      <c r="M321" s="4"/>
      <c r="N321" s="3"/>
      <c r="O321" s="4"/>
      <c r="P321" s="4" t="str">
        <f>IFERROR(VLOOKUP(N321, 形態!A:B, 2, FALSE), "")</f>
        <v/>
      </c>
      <c r="Q321" s="4" t="str">
        <f>IFERROR(VLOOKUP(O321, 形態!A:B, 2, FALSE), "")</f>
        <v/>
      </c>
      <c r="R321" s="4" t="str">
        <f t="shared" si="19"/>
        <v/>
      </c>
      <c r="S321" s="3">
        <v>9</v>
      </c>
      <c r="T321" s="4" t="str">
        <f>IFERROR(VLOOKUP(S321, 内容!A:B, 2, FALSE), "")</f>
        <v>信仰・行楽・名所図会</v>
      </c>
      <c r="U321" s="3">
        <v>18580099099</v>
      </c>
      <c r="V321" t="s">
        <v>655</v>
      </c>
      <c r="W321" s="4" t="s">
        <v>5596</v>
      </c>
      <c r="X321" s="4" t="s">
        <v>7807</v>
      </c>
      <c r="Y321" s="4" t="s">
        <v>238</v>
      </c>
      <c r="Z321" s="17" t="s">
        <v>7894</v>
      </c>
      <c r="AA321" s="4">
        <v>16</v>
      </c>
      <c r="AB321">
        <v>2</v>
      </c>
    </row>
    <row r="322" spans="1:28" ht="19.5" customHeight="1">
      <c r="A322" t="str">
        <f t="shared" si="16"/>
        <v>https://kunshujo.dl.itc.u-tokyo.ac.jp/data/data.json#319</v>
      </c>
      <c r="B322" s="4" t="s">
        <v>656</v>
      </c>
      <c r="C322" t="str">
        <f>IFERROR("https://kunshujo.dl.itc.u-tokyo.ac.jp/data/curation/"&amp;VLOOKUP(B322, [1]member!$A:$B, 1, FALSE)&amp;".json", "")</f>
        <v>https://kunshujo.dl.itc.u-tokyo.ac.jp/data/curation/16-A00-6010-2-49.json</v>
      </c>
      <c r="D322" s="4">
        <v>319</v>
      </c>
      <c r="E322" s="4" t="str">
        <f t="shared" si="18"/>
        <v>0319</v>
      </c>
      <c r="F322" s="4" t="str">
        <f t="shared" si="17"/>
        <v>1858</v>
      </c>
      <c r="G322" s="4" t="str">
        <f>IFERROR(VLOOKUP(B322, [2]thumbnail_list!$A:$B, 2, FALSE), "")</f>
        <v>https://iiif.dl.itc.u-tokyo.ac.jp/iiif/kunshujou/A00_6010/002/002_0017.tif/827,557,2616,1585/,300/0/default.jpg</v>
      </c>
      <c r="H322" s="4" t="s">
        <v>151</v>
      </c>
      <c r="I322" s="4" t="str">
        <f>VLOOKUP(H322, 地名!A:B, 2, FALSE)</f>
        <v>http://ja.dbpedia.org/resource/京都</v>
      </c>
      <c r="K322" s="4" t="str">
        <f>IFERROR(VLOOKUP(J322, 地名!A:B, 2, FALSE), "")</f>
        <v/>
      </c>
      <c r="L322" s="3" t="s">
        <v>647</v>
      </c>
      <c r="M322" s="4"/>
      <c r="N322" s="3"/>
      <c r="O322" s="4"/>
      <c r="P322" s="4" t="str">
        <f>IFERROR(VLOOKUP(N322, 形態!A:B, 2, FALSE), "")</f>
        <v/>
      </c>
      <c r="Q322" s="4" t="str">
        <f>IFERROR(VLOOKUP(O322, 形態!A:B, 2, FALSE), "")</f>
        <v/>
      </c>
      <c r="R322" s="4" t="str">
        <f t="shared" si="19"/>
        <v/>
      </c>
      <c r="S322" s="3">
        <v>15</v>
      </c>
      <c r="T322" s="4" t="str">
        <f>IFERROR(VLOOKUP(S322, 内容!A:B, 2, FALSE), "")</f>
        <v>常識・娯楽・遊戯・地図・食事</v>
      </c>
      <c r="U322" s="3">
        <v>18580099099</v>
      </c>
      <c r="V322" t="s">
        <v>657</v>
      </c>
      <c r="W322" s="4" t="s">
        <v>5597</v>
      </c>
      <c r="X322" s="4" t="s">
        <v>7807</v>
      </c>
      <c r="Y322" s="4" t="s">
        <v>151</v>
      </c>
      <c r="Z322" s="17" t="s">
        <v>7894</v>
      </c>
      <c r="AA322" s="4">
        <v>16</v>
      </c>
      <c r="AB322">
        <v>2</v>
      </c>
    </row>
    <row r="323" spans="1:28" ht="19.5" customHeight="1">
      <c r="A323" t="str">
        <f t="shared" si="16"/>
        <v>https://kunshujo.dl.itc.u-tokyo.ac.jp/data/data.json#320</v>
      </c>
      <c r="B323" s="4" t="s">
        <v>659</v>
      </c>
      <c r="C323" t="str">
        <f>IFERROR("https://kunshujo.dl.itc.u-tokyo.ac.jp/data/curation/"&amp;VLOOKUP(B323, [1]member!$A:$B, 1, FALSE)&amp;".json", "")</f>
        <v>https://kunshujo.dl.itc.u-tokyo.ac.jp/data/curation/16-A00-6010-2-50.json</v>
      </c>
      <c r="D323" s="4">
        <v>320</v>
      </c>
      <c r="E323" s="4" t="str">
        <f t="shared" si="18"/>
        <v>0320</v>
      </c>
      <c r="F323" s="4" t="str">
        <f t="shared" si="17"/>
        <v>1858</v>
      </c>
      <c r="G323" s="4" t="str">
        <f>IFERROR(VLOOKUP(B323, [2]thumbnail_list!$A:$B, 2, FALSE), "")</f>
        <v>https://iiif.dl.itc.u-tokyo.ac.jp/iiif/kunshujou/A00_6010/002/002_0017.tif/841,2192,4099,2246/,300/0/default.jpg</v>
      </c>
      <c r="H323" s="4" t="s">
        <v>20</v>
      </c>
      <c r="I323" s="4" t="str">
        <f>VLOOKUP(H323, 地名!A:B, 2, FALSE)</f>
        <v>http://ja.dbpedia.org/resource/美濃国</v>
      </c>
      <c r="J323" t="s">
        <v>97</v>
      </c>
      <c r="K323" s="4" t="str">
        <f>IFERROR(VLOOKUP(J323, 地名!A:B, 2, FALSE), "")</f>
        <v>http://ja.dbpedia.org/resource/信濃国</v>
      </c>
      <c r="L323" s="3" t="s">
        <v>2</v>
      </c>
      <c r="M323" s="4"/>
      <c r="N323" s="3"/>
      <c r="O323" s="4"/>
      <c r="P323" s="4" t="str">
        <f>IFERROR(VLOOKUP(N323, 形態!A:B, 2, FALSE), "")</f>
        <v/>
      </c>
      <c r="Q323" s="4" t="str">
        <f>IFERROR(VLOOKUP(O323, 形態!A:B, 2, FALSE), "")</f>
        <v/>
      </c>
      <c r="R323" s="4" t="str">
        <f t="shared" si="19"/>
        <v/>
      </c>
      <c r="S323" s="3">
        <v>9</v>
      </c>
      <c r="T323" s="4" t="str">
        <f>IFERROR(VLOOKUP(S323, 内容!A:B, 2, FALSE), "")</f>
        <v>信仰・行楽・名所図会</v>
      </c>
      <c r="U323" s="3">
        <v>18580099099</v>
      </c>
      <c r="V323" t="s">
        <v>660</v>
      </c>
      <c r="W323" s="4" t="s">
        <v>5598</v>
      </c>
      <c r="X323" s="4" t="s">
        <v>7807</v>
      </c>
      <c r="Y323" s="4" t="s">
        <v>658</v>
      </c>
      <c r="Z323" s="17" t="s">
        <v>7894</v>
      </c>
      <c r="AA323" s="4">
        <v>16</v>
      </c>
      <c r="AB323">
        <v>2</v>
      </c>
    </row>
    <row r="324" spans="1:28" ht="19.5" customHeight="1">
      <c r="A324" t="str">
        <f t="shared" ref="A324:A387" si="20">"https://kunshujo.dl.itc.u-tokyo.ac.jp/data/data.json#"&amp;D324</f>
        <v>https://kunshujo.dl.itc.u-tokyo.ac.jp/data/data.json#321</v>
      </c>
      <c r="B324" s="4" t="s">
        <v>661</v>
      </c>
      <c r="C324" t="str">
        <f>IFERROR("https://kunshujo.dl.itc.u-tokyo.ac.jp/data/curation/"&amp;VLOOKUP(B324, [1]member!$A:$B, 1, FALSE)&amp;".json", "")</f>
        <v>https://kunshujo.dl.itc.u-tokyo.ac.jp/data/curation/16-A00-6010-2-51.json</v>
      </c>
      <c r="D324" s="4">
        <v>321</v>
      </c>
      <c r="E324" s="4" t="str">
        <f t="shared" si="18"/>
        <v>0321</v>
      </c>
      <c r="F324" s="4" t="str">
        <f t="shared" ref="F324:F387" si="21">LEFT(U324, 4)</f>
        <v>1859</v>
      </c>
      <c r="G324" s="4" t="str">
        <f>IFERROR(VLOOKUP(B324, [2]thumbnail_list!$A:$B, 2, FALSE), "")</f>
        <v>https://iiif.dl.itc.u-tokyo.ac.jp/iiif/kunshujou/A00_6010/002/002_0018.tif/3450,598,2489,1514/,300/0/default.jpg</v>
      </c>
      <c r="H324" s="4" t="s">
        <v>492</v>
      </c>
      <c r="I324" s="4" t="str">
        <f>VLOOKUP(H324, 地名!A:B, 2, FALSE)</f>
        <v>http://ja.dbpedia.org/resource/播磨国</v>
      </c>
      <c r="K324" s="4" t="str">
        <f>IFERROR(VLOOKUP(J324, 地名!A:B, 2, FALSE), "")</f>
        <v/>
      </c>
      <c r="L324" s="3" t="s">
        <v>647</v>
      </c>
      <c r="M324" s="4"/>
      <c r="N324" s="3"/>
      <c r="O324" s="4"/>
      <c r="P324" s="4" t="str">
        <f>IFERROR(VLOOKUP(N324, 形態!A:B, 2, FALSE), "")</f>
        <v/>
      </c>
      <c r="Q324" s="4" t="str">
        <f>IFERROR(VLOOKUP(O324, 形態!A:B, 2, FALSE), "")</f>
        <v/>
      </c>
      <c r="R324" s="4" t="str">
        <f t="shared" si="19"/>
        <v/>
      </c>
      <c r="S324" s="3">
        <v>14</v>
      </c>
      <c r="T324" s="4" t="str">
        <f>IFERROR(VLOOKUP(S324, 内容!A:B, 2, FALSE), "")</f>
        <v>歴史</v>
      </c>
      <c r="U324" s="3">
        <v>18590299099</v>
      </c>
      <c r="V324" t="s">
        <v>662</v>
      </c>
      <c r="W324" s="4" t="s">
        <v>5599</v>
      </c>
      <c r="X324" s="4" t="s">
        <v>7807</v>
      </c>
      <c r="Y324" s="4" t="s">
        <v>492</v>
      </c>
      <c r="Z324" s="17" t="s">
        <v>7929</v>
      </c>
      <c r="AA324" s="4">
        <v>16</v>
      </c>
      <c r="AB324">
        <v>2</v>
      </c>
    </row>
    <row r="325" spans="1:28" ht="19.5" customHeight="1">
      <c r="A325" t="str">
        <f t="shared" si="20"/>
        <v>https://kunshujo.dl.itc.u-tokyo.ac.jp/data/data.json#322</v>
      </c>
      <c r="B325" s="4" t="s">
        <v>663</v>
      </c>
      <c r="C325" t="str">
        <f>IFERROR("https://kunshujo.dl.itc.u-tokyo.ac.jp/data/curation/"&amp;VLOOKUP(B325, [1]member!$A:$B, 1, FALSE)&amp;".json", "")</f>
        <v>https://kunshujo.dl.itc.u-tokyo.ac.jp/data/curation/16-A00-6010-2-52.json</v>
      </c>
      <c r="D325" s="4">
        <v>322</v>
      </c>
      <c r="E325" s="4" t="str">
        <f t="shared" ref="E325:E388" si="22">TEXT(D325, "0000")</f>
        <v>0322</v>
      </c>
      <c r="F325" s="4" t="str">
        <f t="shared" si="21"/>
        <v>1858</v>
      </c>
      <c r="G325" s="4" t="str">
        <f>IFERROR(VLOOKUP(B325, [2]thumbnail_list!$A:$B, 2, FALSE), "")</f>
        <v>https://iiif.dl.itc.u-tokyo.ac.jp/iiif/kunshujou/A00_6010/002/002_0018.tif/851,582,2558,1544/,300/0/default.jpg</v>
      </c>
      <c r="H325" s="4" t="s">
        <v>300</v>
      </c>
      <c r="I325" s="4" t="str">
        <f>VLOOKUP(H325, 地名!A:B, 2, FALSE)</f>
        <v>http://ja.dbpedia.org/resource/大和国</v>
      </c>
      <c r="K325" s="4" t="str">
        <f>IFERROR(VLOOKUP(J325, 地名!A:B, 2, FALSE), "")</f>
        <v/>
      </c>
      <c r="L325" s="3" t="s">
        <v>647</v>
      </c>
      <c r="M325" s="4"/>
      <c r="N325" s="3"/>
      <c r="O325" s="4"/>
      <c r="P325" s="4" t="str">
        <f>IFERROR(VLOOKUP(N325, 形態!A:B, 2, FALSE), "")</f>
        <v/>
      </c>
      <c r="Q325" s="4" t="str">
        <f>IFERROR(VLOOKUP(O325, 形態!A:B, 2, FALSE), "")</f>
        <v/>
      </c>
      <c r="R325" s="4" t="str">
        <f t="shared" ref="R325:R388" si="23">IF(Q325&lt;&gt;"", P325&amp;"・"&amp;Q325, P325)</f>
        <v/>
      </c>
      <c r="S325" s="3">
        <v>9</v>
      </c>
      <c r="T325" s="4" t="str">
        <f>IFERROR(VLOOKUP(S325, 内容!A:B, 2, FALSE), "")</f>
        <v>信仰・行楽・名所図会</v>
      </c>
      <c r="U325" s="3">
        <v>18580099099</v>
      </c>
      <c r="V325" t="s">
        <v>664</v>
      </c>
      <c r="W325" s="4" t="s">
        <v>5600</v>
      </c>
      <c r="X325" s="4" t="s">
        <v>7807</v>
      </c>
      <c r="Y325" s="4" t="s">
        <v>300</v>
      </c>
      <c r="Z325" s="17" t="s">
        <v>7894</v>
      </c>
      <c r="AA325" s="4">
        <v>16</v>
      </c>
      <c r="AB325">
        <v>2</v>
      </c>
    </row>
    <row r="326" spans="1:28" ht="19.5" customHeight="1">
      <c r="A326" t="str">
        <f t="shared" si="20"/>
        <v>https://kunshujo.dl.itc.u-tokyo.ac.jp/data/data.json#323</v>
      </c>
      <c r="B326" s="4" t="s">
        <v>665</v>
      </c>
      <c r="C326" t="str">
        <f>IFERROR("https://kunshujo.dl.itc.u-tokyo.ac.jp/data/curation/"&amp;VLOOKUP(B326, [1]member!$A:$B, 1, FALSE)&amp;".json", "")</f>
        <v>https://kunshujo.dl.itc.u-tokyo.ac.jp/data/curation/16-A00-6010-2-53.json</v>
      </c>
      <c r="D326" s="4">
        <v>323</v>
      </c>
      <c r="E326" s="4" t="str">
        <f t="shared" si="22"/>
        <v>0323</v>
      </c>
      <c r="F326" s="4" t="str">
        <f t="shared" si="21"/>
        <v>1858</v>
      </c>
      <c r="G326" s="4" t="str">
        <f>IFERROR(VLOOKUP(B326, [2]thumbnail_list!$A:$B, 2, FALSE), "")</f>
        <v>https://iiif.dl.itc.u-tokyo.ac.jp/iiif/kunshujou/A00_6010/002/002_0018.tif/852,2152,2622,2276/,300/0/default.jpg</v>
      </c>
      <c r="H326" s="4" t="s">
        <v>9</v>
      </c>
      <c r="I326" s="4" t="str">
        <f>VLOOKUP(H326, 地名!A:B, 2, FALSE)</f>
        <v>http://ja.dbpedia.org/resource/尾張国</v>
      </c>
      <c r="K326" s="4" t="str">
        <f>IFERROR(VLOOKUP(J326, 地名!A:B, 2, FALSE), "")</f>
        <v/>
      </c>
      <c r="L326" s="3" t="s">
        <v>2</v>
      </c>
      <c r="M326" s="4"/>
      <c r="N326" s="3" t="s">
        <v>3</v>
      </c>
      <c r="O326" s="4"/>
      <c r="P326" s="4" t="str">
        <f>IFERROR(VLOOKUP(N326, 形態!A:B, 2, FALSE), "")</f>
        <v>引札</v>
      </c>
      <c r="Q326" s="4" t="str">
        <f>IFERROR(VLOOKUP(O326, 形態!A:B, 2, FALSE), "")</f>
        <v/>
      </c>
      <c r="R326" s="4" t="str">
        <f t="shared" si="23"/>
        <v>引札</v>
      </c>
      <c r="S326" s="3">
        <v>3</v>
      </c>
      <c r="T326" s="4" t="str">
        <f>IFERROR(VLOOKUP(S326, 内容!A:B, 2, FALSE), "")</f>
        <v>病気・医療</v>
      </c>
      <c r="U326" s="3">
        <v>18580099099</v>
      </c>
      <c r="V326" t="s">
        <v>666</v>
      </c>
      <c r="W326" s="4" t="s">
        <v>5601</v>
      </c>
      <c r="X326" s="4" t="s">
        <v>7807</v>
      </c>
      <c r="Y326" s="4" t="s">
        <v>9</v>
      </c>
      <c r="Z326" s="17" t="s">
        <v>7894</v>
      </c>
      <c r="AA326" s="4">
        <v>16</v>
      </c>
      <c r="AB326">
        <v>2</v>
      </c>
    </row>
    <row r="327" spans="1:28" ht="19.5" customHeight="1">
      <c r="A327" t="str">
        <f t="shared" si="20"/>
        <v>https://kunshujo.dl.itc.u-tokyo.ac.jp/data/data.json#324</v>
      </c>
      <c r="B327" s="4" t="s">
        <v>667</v>
      </c>
      <c r="C327" t="str">
        <f>IFERROR("https://kunshujo.dl.itc.u-tokyo.ac.jp/data/curation/"&amp;VLOOKUP(B327, [1]member!$A:$B, 1, FALSE)&amp;".json", "")</f>
        <v>https://kunshujo.dl.itc.u-tokyo.ac.jp/data/curation/16-A00-6010-2-54.json</v>
      </c>
      <c r="D327" s="4">
        <v>324</v>
      </c>
      <c r="E327" s="4" t="str">
        <f t="shared" si="22"/>
        <v>0324</v>
      </c>
      <c r="F327" s="4" t="str">
        <f t="shared" si="21"/>
        <v>1858</v>
      </c>
      <c r="G327" s="4" t="str">
        <f>IFERROR(VLOOKUP(B327, [2]thumbnail_list!$A:$B, 2, FALSE), "")</f>
        <v>https://iiif.dl.itc.u-tokyo.ac.jp/iiif/kunshujou/A00_6010/002/002_0019.tif/3388,555,2526,1561/,300/0/default.jpg</v>
      </c>
      <c r="H327" s="4" t="s">
        <v>151</v>
      </c>
      <c r="I327" s="4" t="str">
        <f>VLOOKUP(H327, 地名!A:B, 2, FALSE)</f>
        <v>http://ja.dbpedia.org/resource/京都</v>
      </c>
      <c r="K327" s="4" t="str">
        <f>IFERROR(VLOOKUP(J327, 地名!A:B, 2, FALSE), "")</f>
        <v/>
      </c>
      <c r="L327" s="3" t="s">
        <v>647</v>
      </c>
      <c r="M327" s="4"/>
      <c r="N327" s="3"/>
      <c r="O327" s="4"/>
      <c r="P327" s="4" t="str">
        <f>IFERROR(VLOOKUP(N327, 形態!A:B, 2, FALSE), "")</f>
        <v/>
      </c>
      <c r="Q327" s="4" t="str">
        <f>IFERROR(VLOOKUP(O327, 形態!A:B, 2, FALSE), "")</f>
        <v/>
      </c>
      <c r="R327" s="4" t="str">
        <f t="shared" si="23"/>
        <v/>
      </c>
      <c r="S327" s="3">
        <v>15</v>
      </c>
      <c r="T327" s="4" t="str">
        <f>IFERROR(VLOOKUP(S327, 内容!A:B, 2, FALSE), "")</f>
        <v>常識・娯楽・遊戯・地図・食事</v>
      </c>
      <c r="U327" s="3">
        <v>18580099099</v>
      </c>
      <c r="V327" t="s">
        <v>668</v>
      </c>
      <c r="W327" s="4" t="s">
        <v>5602</v>
      </c>
      <c r="X327" s="4" t="s">
        <v>7807</v>
      </c>
      <c r="Y327" s="4" t="s">
        <v>151</v>
      </c>
      <c r="Z327" s="17" t="s">
        <v>7894</v>
      </c>
      <c r="AA327" s="4">
        <v>16</v>
      </c>
      <c r="AB327">
        <v>2</v>
      </c>
    </row>
    <row r="328" spans="1:28" ht="19.5" customHeight="1">
      <c r="A328" t="str">
        <f t="shared" si="20"/>
        <v>https://kunshujo.dl.itc.u-tokyo.ac.jp/data/data.json#325</v>
      </c>
      <c r="B328" s="4" t="s">
        <v>669</v>
      </c>
      <c r="C328" t="str">
        <f>IFERROR("https://kunshujo.dl.itc.u-tokyo.ac.jp/data/curation/"&amp;VLOOKUP(B328, [1]member!$A:$B, 1, FALSE)&amp;".json", "")</f>
        <v>https://kunshujo.dl.itc.u-tokyo.ac.jp/data/curation/16-A00-6010-2-55.json</v>
      </c>
      <c r="D328" s="4">
        <v>325</v>
      </c>
      <c r="E328" s="4" t="str">
        <f t="shared" si="22"/>
        <v>0325</v>
      </c>
      <c r="F328" s="4" t="str">
        <f t="shared" si="21"/>
        <v>1858</v>
      </c>
      <c r="G328" s="4" t="str">
        <f>IFERROR(VLOOKUP(B328, [2]thumbnail_list!$A:$B, 2, FALSE), "")</f>
        <v>https://iiif.dl.itc.u-tokyo.ac.jp/iiif/kunshujou/A00_6010/002/002_0019.tif/898,630,2369,1471/,300/0/default.jpg</v>
      </c>
      <c r="H328" s="4" t="s">
        <v>151</v>
      </c>
      <c r="I328" s="4" t="str">
        <f>VLOOKUP(H328, 地名!A:B, 2, FALSE)</f>
        <v>http://ja.dbpedia.org/resource/京都</v>
      </c>
      <c r="K328" s="4" t="str">
        <f>IFERROR(VLOOKUP(J328, 地名!A:B, 2, FALSE), "")</f>
        <v/>
      </c>
      <c r="L328" s="3" t="s">
        <v>647</v>
      </c>
      <c r="M328" s="4"/>
      <c r="N328" s="3"/>
      <c r="O328" s="4"/>
      <c r="P328" s="4" t="str">
        <f>IFERROR(VLOOKUP(N328, 形態!A:B, 2, FALSE), "")</f>
        <v/>
      </c>
      <c r="Q328" s="4" t="str">
        <f>IFERROR(VLOOKUP(O328, 形態!A:B, 2, FALSE), "")</f>
        <v/>
      </c>
      <c r="R328" s="4" t="str">
        <f t="shared" si="23"/>
        <v/>
      </c>
      <c r="S328" s="3">
        <v>9</v>
      </c>
      <c r="T328" s="4" t="str">
        <f>IFERROR(VLOOKUP(S328, 内容!A:B, 2, FALSE), "")</f>
        <v>信仰・行楽・名所図会</v>
      </c>
      <c r="U328" s="3">
        <v>18580099099</v>
      </c>
      <c r="V328" t="s">
        <v>670</v>
      </c>
      <c r="W328" s="4" t="s">
        <v>5603</v>
      </c>
      <c r="X328" s="4" t="s">
        <v>7807</v>
      </c>
      <c r="Y328" s="4" t="s">
        <v>151</v>
      </c>
      <c r="Z328" s="17" t="s">
        <v>7894</v>
      </c>
      <c r="AA328" s="4">
        <v>16</v>
      </c>
      <c r="AB328">
        <v>2</v>
      </c>
    </row>
    <row r="329" spans="1:28" ht="19.5" customHeight="1">
      <c r="A329" t="str">
        <f t="shared" si="20"/>
        <v>https://kunshujo.dl.itc.u-tokyo.ac.jp/data/data.json#326</v>
      </c>
      <c r="B329" s="4" t="s">
        <v>671</v>
      </c>
      <c r="C329" t="str">
        <f>IFERROR("https://kunshujo.dl.itc.u-tokyo.ac.jp/data/curation/"&amp;VLOOKUP(B329, [1]member!$A:$B, 1, FALSE)&amp;".json", "")</f>
        <v>https://kunshujo.dl.itc.u-tokyo.ac.jp/data/curation/16-A00-6010-2-56.json</v>
      </c>
      <c r="D329" s="4">
        <v>326</v>
      </c>
      <c r="E329" s="4" t="str">
        <f t="shared" si="22"/>
        <v>0326</v>
      </c>
      <c r="F329" s="4" t="str">
        <f t="shared" si="21"/>
        <v>1858</v>
      </c>
      <c r="G329" s="4" t="str">
        <f>IFERROR(VLOOKUP(B329, [2]thumbnail_list!$A:$B, 2, FALSE), "")</f>
        <v>https://iiif.dl.itc.u-tokyo.ac.jp/iiif/kunshujou/A00_6010/002/002_0019.tif/2738,2059,3154,2362/,300/0/default.jpg</v>
      </c>
      <c r="H329" s="4" t="s">
        <v>9</v>
      </c>
      <c r="I329" s="4" t="str">
        <f>VLOOKUP(H329, 地名!A:B, 2, FALSE)</f>
        <v>http://ja.dbpedia.org/resource/尾張国</v>
      </c>
      <c r="K329" s="4" t="str">
        <f>IFERROR(VLOOKUP(J329, 地名!A:B, 2, FALSE), "")</f>
        <v/>
      </c>
      <c r="L329" s="3" t="s">
        <v>2</v>
      </c>
      <c r="M329" s="4"/>
      <c r="N329" s="3" t="s">
        <v>3</v>
      </c>
      <c r="O329" s="4"/>
      <c r="P329" s="4" t="str">
        <f>IFERROR(VLOOKUP(N329, 形態!A:B, 2, FALSE), "")</f>
        <v>引札</v>
      </c>
      <c r="Q329" s="4" t="str">
        <f>IFERROR(VLOOKUP(O329, 形態!A:B, 2, FALSE), "")</f>
        <v/>
      </c>
      <c r="R329" s="4" t="str">
        <f t="shared" si="23"/>
        <v>引札</v>
      </c>
      <c r="S329" s="3">
        <v>7</v>
      </c>
      <c r="T329" s="4" t="str">
        <f>IFERROR(VLOOKUP(S329, 内容!A:B, 2, FALSE), "")</f>
        <v>諸営業</v>
      </c>
      <c r="U329" s="3">
        <v>18580099099</v>
      </c>
      <c r="V329" t="s">
        <v>672</v>
      </c>
      <c r="W329" s="4" t="s">
        <v>5604</v>
      </c>
      <c r="X329" s="4" t="s">
        <v>7807</v>
      </c>
      <c r="Y329" s="4" t="s">
        <v>9</v>
      </c>
      <c r="Z329" s="17" t="s">
        <v>7894</v>
      </c>
      <c r="AA329" s="4">
        <v>16</v>
      </c>
      <c r="AB329">
        <v>2</v>
      </c>
    </row>
    <row r="330" spans="1:28" ht="19.5" customHeight="1">
      <c r="A330" t="str">
        <f t="shared" si="20"/>
        <v>https://kunshujo.dl.itc.u-tokyo.ac.jp/data/data.json#327</v>
      </c>
      <c r="B330" s="4" t="s">
        <v>673</v>
      </c>
      <c r="C330" t="str">
        <f>IFERROR("https://kunshujo.dl.itc.u-tokyo.ac.jp/data/curation/"&amp;VLOOKUP(B330, [1]member!$A:$B, 1, FALSE)&amp;".json", "")</f>
        <v>https://kunshujo.dl.itc.u-tokyo.ac.jp/data/curation/16-A00-6010-2-57.json</v>
      </c>
      <c r="D330" s="4">
        <v>327</v>
      </c>
      <c r="E330" s="4" t="str">
        <f t="shared" si="22"/>
        <v>0327</v>
      </c>
      <c r="F330" s="4" t="str">
        <f t="shared" si="21"/>
        <v>1858</v>
      </c>
      <c r="G330" s="4" t="str">
        <f>IFERROR(VLOOKUP(B330, [2]thumbnail_list!$A:$B, 2, FALSE), "")</f>
        <v>https://iiif.dl.itc.u-tokyo.ac.jp/iiif/kunshujou/A00_6010/002/002_0019.tif/851,2154,1917,2276/,300/0/default.jpg</v>
      </c>
      <c r="H330" s="4" t="s">
        <v>300</v>
      </c>
      <c r="I330" s="4" t="str">
        <f>VLOOKUP(H330, 地名!A:B, 2, FALSE)</f>
        <v>http://ja.dbpedia.org/resource/大和国</v>
      </c>
      <c r="K330" s="4" t="str">
        <f>IFERROR(VLOOKUP(J330, 地名!A:B, 2, FALSE), "")</f>
        <v/>
      </c>
      <c r="L330" s="3" t="s">
        <v>2</v>
      </c>
      <c r="M330" s="4"/>
      <c r="N330" s="3" t="s">
        <v>3</v>
      </c>
      <c r="O330" s="4"/>
      <c r="P330" s="4" t="str">
        <f>IFERROR(VLOOKUP(N330, 形態!A:B, 2, FALSE), "")</f>
        <v>引札</v>
      </c>
      <c r="Q330" s="4" t="str">
        <f>IFERROR(VLOOKUP(O330, 形態!A:B, 2, FALSE), "")</f>
        <v/>
      </c>
      <c r="R330" s="4" t="str">
        <f t="shared" si="23"/>
        <v>引札</v>
      </c>
      <c r="S330" s="3">
        <v>7</v>
      </c>
      <c r="T330" s="4" t="str">
        <f>IFERROR(VLOOKUP(S330, 内容!A:B, 2, FALSE), "")</f>
        <v>諸営業</v>
      </c>
      <c r="U330" s="3">
        <v>18580099099</v>
      </c>
      <c r="V330" t="s">
        <v>674</v>
      </c>
      <c r="W330" s="4" t="s">
        <v>5605</v>
      </c>
      <c r="X330" s="4" t="s">
        <v>7807</v>
      </c>
      <c r="Y330" s="4" t="s">
        <v>300</v>
      </c>
      <c r="Z330" s="17" t="s">
        <v>7894</v>
      </c>
      <c r="AA330" s="4">
        <v>16</v>
      </c>
      <c r="AB330">
        <v>2</v>
      </c>
    </row>
    <row r="331" spans="1:28" ht="19.5" customHeight="1">
      <c r="A331" t="str">
        <f t="shared" si="20"/>
        <v>https://kunshujo.dl.itc.u-tokyo.ac.jp/data/data.json#328</v>
      </c>
      <c r="B331" s="4" t="s">
        <v>675</v>
      </c>
      <c r="C331" t="str">
        <f>IFERROR("https://kunshujo.dl.itc.u-tokyo.ac.jp/data/curation/"&amp;VLOOKUP(B331, [1]member!$A:$B, 1, FALSE)&amp;".json", "")</f>
        <v>https://kunshujo.dl.itc.u-tokyo.ac.jp/data/curation/16-A00-6010-2-58.json</v>
      </c>
      <c r="D331" s="4">
        <v>328</v>
      </c>
      <c r="E331" s="4" t="str">
        <f t="shared" si="22"/>
        <v>0328</v>
      </c>
      <c r="F331" s="4" t="str">
        <f t="shared" si="21"/>
        <v>1858</v>
      </c>
      <c r="G331" s="4" t="str">
        <f>IFERROR(VLOOKUP(B331, [2]thumbnail_list!$A:$B, 2, FALSE), "")</f>
        <v>https://iiif.dl.itc.u-tokyo.ac.jp/iiif/kunshujou/A00_6010/002/002_0020.tif/3775,553,2119,1550/,300/0/default.jpg</v>
      </c>
      <c r="H331" s="4" t="s">
        <v>238</v>
      </c>
      <c r="I331" s="4" t="str">
        <f>VLOOKUP(H331, 地名!A:B, 2, FALSE)</f>
        <v>http://ja.dbpedia.org/resource/近江国</v>
      </c>
      <c r="K331" s="4" t="str">
        <f>IFERROR(VLOOKUP(J331, 地名!A:B, 2, FALSE), "")</f>
        <v/>
      </c>
      <c r="L331" s="3" t="s">
        <v>647</v>
      </c>
      <c r="M331" s="4"/>
      <c r="N331" s="3"/>
      <c r="O331" s="4"/>
      <c r="P331" s="4" t="str">
        <f>IFERROR(VLOOKUP(N331, 形態!A:B, 2, FALSE), "")</f>
        <v/>
      </c>
      <c r="Q331" s="4" t="str">
        <f>IFERROR(VLOOKUP(O331, 形態!A:B, 2, FALSE), "")</f>
        <v/>
      </c>
      <c r="R331" s="4" t="str">
        <f t="shared" si="23"/>
        <v/>
      </c>
      <c r="S331" s="3">
        <v>10</v>
      </c>
      <c r="T331" s="4" t="str">
        <f>IFERROR(VLOOKUP(S331, 内容!A:B, 2, FALSE), "")</f>
        <v>文芸・芸能・スポーツ・教育・出版・教化</v>
      </c>
      <c r="U331" s="3">
        <v>18580099099</v>
      </c>
      <c r="V331" t="s">
        <v>676</v>
      </c>
      <c r="W331" s="4" t="s">
        <v>5606</v>
      </c>
      <c r="X331" s="4" t="s">
        <v>7807</v>
      </c>
      <c r="Y331" s="4" t="s">
        <v>238</v>
      </c>
      <c r="Z331" s="17" t="s">
        <v>7894</v>
      </c>
      <c r="AA331" s="4">
        <v>16</v>
      </c>
      <c r="AB331">
        <v>2</v>
      </c>
    </row>
    <row r="332" spans="1:28" ht="19.5" customHeight="1">
      <c r="A332" t="str">
        <f t="shared" si="20"/>
        <v>https://kunshujo.dl.itc.u-tokyo.ac.jp/data/data.json#329</v>
      </c>
      <c r="B332" s="4" t="s">
        <v>677</v>
      </c>
      <c r="C332" t="str">
        <f>IFERROR("https://kunshujo.dl.itc.u-tokyo.ac.jp/data/curation/"&amp;VLOOKUP(B332, [1]member!$A:$B, 1, FALSE)&amp;".json", "")</f>
        <v>https://kunshujo.dl.itc.u-tokyo.ac.jp/data/curation/16-A00-6010-2-59.json</v>
      </c>
      <c r="D332" s="4">
        <v>329</v>
      </c>
      <c r="E332" s="4" t="str">
        <f t="shared" si="22"/>
        <v>0329</v>
      </c>
      <c r="F332" s="4" t="str">
        <f t="shared" si="21"/>
        <v>1858</v>
      </c>
      <c r="G332" s="4" t="str">
        <f>IFERROR(VLOOKUP(B332, [2]thumbnail_list!$A:$B, 2, FALSE), "")</f>
        <v>https://iiif.dl.itc.u-tokyo.ac.jp/iiif/kunshujou/A00_6010/002/002_0020.tif/868,578,2474,1494/,300/0/default.jpg</v>
      </c>
      <c r="H332" s="4" t="s">
        <v>241</v>
      </c>
      <c r="I332" s="4" t="str">
        <f>VLOOKUP(H332, 地名!A:B, 2, FALSE)</f>
        <v>http://ja.dbpedia.org/resource/摂津国</v>
      </c>
      <c r="K332" s="4" t="str">
        <f>IFERROR(VLOOKUP(J332, 地名!A:B, 2, FALSE), "")</f>
        <v/>
      </c>
      <c r="L332" s="3" t="s">
        <v>647</v>
      </c>
      <c r="M332" s="4"/>
      <c r="N332" s="3"/>
      <c r="O332" s="4"/>
      <c r="P332" s="4" t="str">
        <f>IFERROR(VLOOKUP(N332, 形態!A:B, 2, FALSE), "")</f>
        <v/>
      </c>
      <c r="Q332" s="4" t="str">
        <f>IFERROR(VLOOKUP(O332, 形態!A:B, 2, FALSE), "")</f>
        <v/>
      </c>
      <c r="R332" s="4" t="str">
        <f t="shared" si="23"/>
        <v/>
      </c>
      <c r="S332" s="3">
        <v>9</v>
      </c>
      <c r="T332" s="4" t="str">
        <f>IFERROR(VLOOKUP(S332, 内容!A:B, 2, FALSE), "")</f>
        <v>信仰・行楽・名所図会</v>
      </c>
      <c r="U332" s="3">
        <v>18580099099</v>
      </c>
      <c r="V332" t="s">
        <v>678</v>
      </c>
      <c r="W332" s="4" t="s">
        <v>5607</v>
      </c>
      <c r="X332" s="4" t="s">
        <v>7807</v>
      </c>
      <c r="Y332" s="4" t="s">
        <v>241</v>
      </c>
      <c r="Z332" s="17" t="s">
        <v>7894</v>
      </c>
      <c r="AA332" s="4">
        <v>16</v>
      </c>
      <c r="AB332">
        <v>2</v>
      </c>
    </row>
    <row r="333" spans="1:28" ht="19.5" customHeight="1">
      <c r="A333" t="str">
        <f t="shared" si="20"/>
        <v>https://kunshujo.dl.itc.u-tokyo.ac.jp/data/data.json#330</v>
      </c>
      <c r="B333" s="4" t="s">
        <v>679</v>
      </c>
      <c r="C333" t="str">
        <f>IFERROR("https://kunshujo.dl.itc.u-tokyo.ac.jp/data/curation/"&amp;VLOOKUP(B333, [1]member!$A:$B, 1, FALSE)&amp;".json", "")</f>
        <v>https://kunshujo.dl.itc.u-tokyo.ac.jp/data/curation/16-A00-6010-2-60.json</v>
      </c>
      <c r="D333" s="4">
        <v>330</v>
      </c>
      <c r="E333" s="4" t="str">
        <f t="shared" si="22"/>
        <v>0330</v>
      </c>
      <c r="F333" s="4" t="str">
        <f t="shared" si="21"/>
        <v>1858</v>
      </c>
      <c r="G333" s="4" t="str">
        <f>IFERROR(VLOOKUP(B333, [2]thumbnail_list!$A:$B, 2, FALSE), "")</f>
        <v>https://iiif.dl.itc.u-tokyo.ac.jp/iiif/kunshujou/A00_6010/002/002_0020.tif/3717,2096,2205,2339/,300/0/default.jpg</v>
      </c>
      <c r="H333" s="4" t="s">
        <v>9</v>
      </c>
      <c r="I333" s="4" t="str">
        <f>VLOOKUP(H333, 地名!A:B, 2, FALSE)</f>
        <v>http://ja.dbpedia.org/resource/尾張国</v>
      </c>
      <c r="K333" s="4" t="str">
        <f>IFERROR(VLOOKUP(J333, 地名!A:B, 2, FALSE), "")</f>
        <v/>
      </c>
      <c r="L333" s="3" t="s">
        <v>2</v>
      </c>
      <c r="M333" s="4"/>
      <c r="N333" s="3" t="s">
        <v>3</v>
      </c>
      <c r="O333" s="4"/>
      <c r="P333" s="4" t="str">
        <f>IFERROR(VLOOKUP(N333, 形態!A:B, 2, FALSE), "")</f>
        <v>引札</v>
      </c>
      <c r="Q333" s="4" t="str">
        <f>IFERROR(VLOOKUP(O333, 形態!A:B, 2, FALSE), "")</f>
        <v/>
      </c>
      <c r="R333" s="4" t="str">
        <f t="shared" si="23"/>
        <v>引札</v>
      </c>
      <c r="S333" s="3">
        <v>7</v>
      </c>
      <c r="T333" s="4" t="str">
        <f>IFERROR(VLOOKUP(S333, 内容!A:B, 2, FALSE), "")</f>
        <v>諸営業</v>
      </c>
      <c r="U333" s="3">
        <v>18580011025</v>
      </c>
      <c r="V333" t="s">
        <v>680</v>
      </c>
      <c r="W333" s="4" t="s">
        <v>5608</v>
      </c>
      <c r="X333" s="4" t="s">
        <v>7807</v>
      </c>
      <c r="Y333" s="4" t="s">
        <v>9</v>
      </c>
      <c r="Z333" s="17" t="s">
        <v>7909</v>
      </c>
      <c r="AA333" s="4">
        <v>16</v>
      </c>
      <c r="AB333">
        <v>2</v>
      </c>
    </row>
    <row r="334" spans="1:28" ht="19.5" customHeight="1">
      <c r="A334" t="str">
        <f t="shared" si="20"/>
        <v>https://kunshujo.dl.itc.u-tokyo.ac.jp/data/data.json#331</v>
      </c>
      <c r="B334" s="4" t="s">
        <v>681</v>
      </c>
      <c r="C334" t="str">
        <f>IFERROR("https://kunshujo.dl.itc.u-tokyo.ac.jp/data/curation/"&amp;VLOOKUP(B334, [1]member!$A:$B, 1, FALSE)&amp;".json", "")</f>
        <v>https://kunshujo.dl.itc.u-tokyo.ac.jp/data/curation/16-A00-6010-2-61.json</v>
      </c>
      <c r="D334" s="4">
        <v>331</v>
      </c>
      <c r="E334" s="4" t="str">
        <f t="shared" si="22"/>
        <v>0331</v>
      </c>
      <c r="F334" s="4" t="str">
        <f t="shared" si="21"/>
        <v>1858</v>
      </c>
      <c r="G334" s="4" t="str">
        <f>IFERROR(VLOOKUP(B334, [2]thumbnail_list!$A:$B, 2, FALSE), "")</f>
        <v>https://iiif.dl.itc.u-tokyo.ac.jp/iiif/kunshujou/A00_6010/002/002_0020.tif/866,2102,2874,2336/,300/0/default.jpg</v>
      </c>
      <c r="H334" s="4" t="s">
        <v>9</v>
      </c>
      <c r="I334" s="4" t="str">
        <f>VLOOKUP(H334, 地名!A:B, 2, FALSE)</f>
        <v>http://ja.dbpedia.org/resource/尾張国</v>
      </c>
      <c r="K334" s="4" t="str">
        <f>IFERROR(VLOOKUP(J334, 地名!A:B, 2, FALSE), "")</f>
        <v/>
      </c>
      <c r="L334" s="3" t="s">
        <v>2</v>
      </c>
      <c r="M334" s="4"/>
      <c r="N334" s="3" t="s">
        <v>3</v>
      </c>
      <c r="O334" s="4"/>
      <c r="P334" s="4" t="str">
        <f>IFERROR(VLOOKUP(N334, 形態!A:B, 2, FALSE), "")</f>
        <v>引札</v>
      </c>
      <c r="Q334" s="4" t="str">
        <f>IFERROR(VLOOKUP(O334, 形態!A:B, 2, FALSE), "")</f>
        <v/>
      </c>
      <c r="R334" s="4" t="str">
        <f t="shared" si="23"/>
        <v>引札</v>
      </c>
      <c r="S334" s="3">
        <v>7</v>
      </c>
      <c r="T334" s="4" t="str">
        <f>IFERROR(VLOOKUP(S334, 内容!A:B, 2, FALSE), "")</f>
        <v>諸営業</v>
      </c>
      <c r="U334" s="3">
        <v>18580012099</v>
      </c>
      <c r="V334" t="s">
        <v>682</v>
      </c>
      <c r="W334" s="4" t="s">
        <v>5609</v>
      </c>
      <c r="X334" s="4" t="s">
        <v>7807</v>
      </c>
      <c r="Y334" s="4" t="s">
        <v>9</v>
      </c>
      <c r="Z334" s="17" t="s">
        <v>7930</v>
      </c>
      <c r="AA334" s="4">
        <v>16</v>
      </c>
      <c r="AB334">
        <v>2</v>
      </c>
    </row>
    <row r="335" spans="1:28" ht="19.5" customHeight="1">
      <c r="A335" t="str">
        <f t="shared" si="20"/>
        <v>https://kunshujo.dl.itc.u-tokyo.ac.jp/data/data.json#332</v>
      </c>
      <c r="B335" s="4" t="s">
        <v>683</v>
      </c>
      <c r="C335" t="str">
        <f>IFERROR("https://kunshujo.dl.itc.u-tokyo.ac.jp/data/curation/"&amp;VLOOKUP(B335, [1]member!$A:$B, 1, FALSE)&amp;".json", "")</f>
        <v>https://kunshujo.dl.itc.u-tokyo.ac.jp/data/curation/16-A00-6010-2-62.json</v>
      </c>
      <c r="D335" s="4">
        <v>332</v>
      </c>
      <c r="E335" s="4" t="str">
        <f t="shared" si="22"/>
        <v>0332</v>
      </c>
      <c r="F335" s="4" t="str">
        <f t="shared" si="21"/>
        <v>1858</v>
      </c>
      <c r="G335" s="4" t="str">
        <f>IFERROR(VLOOKUP(B335, [2]thumbnail_list!$A:$B, 2, FALSE), "")</f>
        <v>https://iiif.dl.itc.u-tokyo.ac.jp/iiif/kunshujou/A00_6010/002/002_0021.tif/4314,538,1618,4370/,300/0/default.jpg</v>
      </c>
      <c r="H335" s="4" t="s">
        <v>20</v>
      </c>
      <c r="I335" s="4" t="str">
        <f>VLOOKUP(H335, 地名!A:B, 2, FALSE)</f>
        <v>http://ja.dbpedia.org/resource/美濃国</v>
      </c>
      <c r="K335" s="4" t="str">
        <f>IFERROR(VLOOKUP(J335, 地名!A:B, 2, FALSE), "")</f>
        <v/>
      </c>
      <c r="L335" s="3" t="s">
        <v>2</v>
      </c>
      <c r="M335" s="4"/>
      <c r="N335" s="3" t="s">
        <v>3</v>
      </c>
      <c r="O335" s="4"/>
      <c r="P335" s="4" t="str">
        <f>IFERROR(VLOOKUP(N335, 形態!A:B, 2, FALSE), "")</f>
        <v>引札</v>
      </c>
      <c r="Q335" s="4" t="str">
        <f>IFERROR(VLOOKUP(O335, 形態!A:B, 2, FALSE), "")</f>
        <v/>
      </c>
      <c r="R335" s="4" t="str">
        <f t="shared" si="23"/>
        <v>引札</v>
      </c>
      <c r="S335" s="3">
        <v>9</v>
      </c>
      <c r="T335" s="4" t="str">
        <f>IFERROR(VLOOKUP(S335, 内容!A:B, 2, FALSE), "")</f>
        <v>信仰・行楽・名所図会</v>
      </c>
      <c r="U335" s="3">
        <v>18580099099</v>
      </c>
      <c r="V335" t="s">
        <v>684</v>
      </c>
      <c r="W335" s="4" t="s">
        <v>5610</v>
      </c>
      <c r="X335" s="4" t="s">
        <v>7807</v>
      </c>
      <c r="Y335" s="4" t="s">
        <v>20</v>
      </c>
      <c r="Z335" s="17" t="s">
        <v>7894</v>
      </c>
      <c r="AA335" s="4">
        <v>16</v>
      </c>
      <c r="AB335">
        <v>2</v>
      </c>
    </row>
    <row r="336" spans="1:28" ht="19.5" customHeight="1">
      <c r="A336" t="str">
        <f t="shared" si="20"/>
        <v>https://kunshujo.dl.itc.u-tokyo.ac.jp/data/data.json#333</v>
      </c>
      <c r="B336" s="4" t="s">
        <v>685</v>
      </c>
      <c r="C336" t="str">
        <f>IFERROR("https://kunshujo.dl.itc.u-tokyo.ac.jp/data/curation/"&amp;VLOOKUP(B336, [1]member!$A:$B, 1, FALSE)&amp;".json", "")</f>
        <v>https://kunshujo.dl.itc.u-tokyo.ac.jp/data/curation/16-A00-6010-2-63.json</v>
      </c>
      <c r="D336" s="4">
        <v>333</v>
      </c>
      <c r="E336" s="4" t="str">
        <f t="shared" si="22"/>
        <v>0333</v>
      </c>
      <c r="F336" s="4" t="str">
        <f t="shared" si="21"/>
        <v>1858</v>
      </c>
      <c r="G336" s="4" t="str">
        <f>IFERROR(VLOOKUP(B336, [2]thumbnail_list!$A:$B, 2, FALSE), "")</f>
        <v>https://iiif.dl.itc.u-tokyo.ac.jp/iiif/kunshujou/A00_6010/002/002_0022.tif/836,628,3540,2650/,300/0/default.jpg</v>
      </c>
      <c r="H336" s="4" t="s">
        <v>9</v>
      </c>
      <c r="I336" s="4" t="str">
        <f>VLOOKUP(H336, 地名!A:B, 2, FALSE)</f>
        <v>http://ja.dbpedia.org/resource/尾張国</v>
      </c>
      <c r="K336" s="4" t="str">
        <f>IFERROR(VLOOKUP(J336, 地名!A:B, 2, FALSE), "")</f>
        <v/>
      </c>
      <c r="L336" s="3" t="s">
        <v>2</v>
      </c>
      <c r="M336" s="4"/>
      <c r="N336" s="3"/>
      <c r="O336" s="4"/>
      <c r="P336" s="4" t="str">
        <f>IFERROR(VLOOKUP(N336, 形態!A:B, 2, FALSE), "")</f>
        <v/>
      </c>
      <c r="Q336" s="4" t="str">
        <f>IFERROR(VLOOKUP(O336, 形態!A:B, 2, FALSE), "")</f>
        <v/>
      </c>
      <c r="R336" s="4" t="str">
        <f t="shared" si="23"/>
        <v/>
      </c>
      <c r="S336" s="3">
        <v>10</v>
      </c>
      <c r="T336" s="4" t="str">
        <f>IFERROR(VLOOKUP(S336, 内容!A:B, 2, FALSE), "")</f>
        <v>文芸・芸能・スポーツ・教育・出版・教化</v>
      </c>
      <c r="U336" s="3">
        <v>18580001099</v>
      </c>
      <c r="V336" t="s">
        <v>11</v>
      </c>
      <c r="W336" s="4" t="s">
        <v>5611</v>
      </c>
      <c r="X336" s="4" t="s">
        <v>7807</v>
      </c>
      <c r="Y336" s="4" t="s">
        <v>9</v>
      </c>
      <c r="Z336" s="17" t="s">
        <v>7907</v>
      </c>
      <c r="AA336" s="4">
        <v>16</v>
      </c>
      <c r="AB336">
        <v>2</v>
      </c>
    </row>
    <row r="337" spans="1:28" ht="19.5" customHeight="1">
      <c r="A337" t="str">
        <f t="shared" si="20"/>
        <v>https://kunshujo.dl.itc.u-tokyo.ac.jp/data/data.json#334</v>
      </c>
      <c r="B337" s="4" t="s">
        <v>686</v>
      </c>
      <c r="C337" t="str">
        <f>IFERROR("https://kunshujo.dl.itc.u-tokyo.ac.jp/data/curation/"&amp;VLOOKUP(B337, [1]member!$A:$B, 1, FALSE)&amp;".json", "")</f>
        <v>https://kunshujo.dl.itc.u-tokyo.ac.jp/data/curation/16-A00-6010-2-64.json</v>
      </c>
      <c r="D337" s="4">
        <v>334</v>
      </c>
      <c r="E337" s="4" t="str">
        <f t="shared" si="22"/>
        <v>0334</v>
      </c>
      <c r="F337" s="4" t="str">
        <f t="shared" si="21"/>
        <v>1866</v>
      </c>
      <c r="G337" s="4" t="str">
        <f>IFERROR(VLOOKUP(B337, [2]thumbnail_list!$A:$B, 2, FALSE), "")</f>
        <v>https://iiif.dl.itc.u-tokyo.ac.jp/iiif/kunshujou/A00_6010/002/002_0021.tif/3424,2633,885,1805/,300/0/default.jpg</v>
      </c>
      <c r="H337" s="4" t="s">
        <v>64</v>
      </c>
      <c r="I337" s="4" t="str">
        <f>VLOOKUP(H337, 地名!A:B, 2, FALSE)</f>
        <v/>
      </c>
      <c r="K337" s="4" t="str">
        <f>IFERROR(VLOOKUP(J337, 地名!A:B, 2, FALSE), "")</f>
        <v/>
      </c>
      <c r="L337" s="3" t="s">
        <v>2</v>
      </c>
      <c r="M337" s="4"/>
      <c r="N337" s="3" t="s">
        <v>12</v>
      </c>
      <c r="O337" s="4"/>
      <c r="P337" s="4" t="str">
        <f>IFERROR(VLOOKUP(N337, 形態!A:B, 2, FALSE), "")</f>
        <v>暦</v>
      </c>
      <c r="Q337" s="4" t="str">
        <f>IFERROR(VLOOKUP(O337, 形態!A:B, 2, FALSE), "")</f>
        <v/>
      </c>
      <c r="R337" s="4" t="str">
        <f t="shared" si="23"/>
        <v>暦</v>
      </c>
      <c r="S337" s="3">
        <v>4</v>
      </c>
      <c r="T337" s="4" t="str">
        <f>IFERROR(VLOOKUP(S337, 内容!A:B, 2, FALSE), "")</f>
        <v>引札</v>
      </c>
      <c r="U337" s="3">
        <v>18660001099</v>
      </c>
      <c r="V337" t="s">
        <v>687</v>
      </c>
      <c r="W337" s="4" t="s">
        <v>5612</v>
      </c>
      <c r="X337" s="4" t="s">
        <v>7807</v>
      </c>
      <c r="Y337" s="4" t="s">
        <v>64</v>
      </c>
      <c r="Z337" s="17" t="s">
        <v>7931</v>
      </c>
      <c r="AA337" s="4">
        <v>16</v>
      </c>
      <c r="AB337">
        <v>2</v>
      </c>
    </row>
    <row r="338" spans="1:28" ht="19.5" customHeight="1">
      <c r="A338" t="str">
        <f t="shared" si="20"/>
        <v>https://kunshujo.dl.itc.u-tokyo.ac.jp/data/data.json#335</v>
      </c>
      <c r="B338" s="4" t="s">
        <v>688</v>
      </c>
      <c r="C338" t="str">
        <f>IFERROR("https://kunshujo.dl.itc.u-tokyo.ac.jp/data/curation/"&amp;VLOOKUP(B338, [1]member!$A:$B, 1, FALSE)&amp;".json", "")</f>
        <v>https://kunshujo.dl.itc.u-tokyo.ac.jp/data/curation/16-A00-6010-2-65.json</v>
      </c>
      <c r="D338" s="4">
        <v>335</v>
      </c>
      <c r="E338" s="4" t="str">
        <f t="shared" si="22"/>
        <v>0335</v>
      </c>
      <c r="F338" s="4" t="str">
        <f t="shared" si="21"/>
        <v>1858</v>
      </c>
      <c r="G338" s="4" t="str">
        <f>IFERROR(VLOOKUP(B338, [2]thumbnail_list!$A:$B, 2, FALSE), "")</f>
        <v>https://iiif.dl.itc.u-tokyo.ac.jp/iiif/kunshujou/A00_6010/002/002_0023.tif/823,578,5144,3850/,300/0/default.jpg</v>
      </c>
      <c r="H338" s="4" t="s">
        <v>151</v>
      </c>
      <c r="I338" s="4" t="str">
        <f>VLOOKUP(H338, 地名!A:B, 2, FALSE)</f>
        <v>http://ja.dbpedia.org/resource/京都</v>
      </c>
      <c r="K338" s="4" t="str">
        <f>IFERROR(VLOOKUP(J338, 地名!A:B, 2, FALSE), "")</f>
        <v/>
      </c>
      <c r="L338" s="3" t="s">
        <v>2</v>
      </c>
      <c r="M338" s="4"/>
      <c r="N338" s="3" t="s">
        <v>3</v>
      </c>
      <c r="O338" s="4"/>
      <c r="P338" s="4" t="str">
        <f>IFERROR(VLOOKUP(N338, 形態!A:B, 2, FALSE), "")</f>
        <v>引札</v>
      </c>
      <c r="Q338" s="4" t="str">
        <f>IFERROR(VLOOKUP(O338, 形態!A:B, 2, FALSE), "")</f>
        <v/>
      </c>
      <c r="R338" s="4" t="str">
        <f t="shared" si="23"/>
        <v>引札</v>
      </c>
      <c r="S338" s="3"/>
      <c r="T338" s="4" t="str">
        <f>IFERROR(VLOOKUP(S338, 内容!A:B, 2, FALSE), "")</f>
        <v/>
      </c>
      <c r="U338" s="3">
        <v>18580099099</v>
      </c>
      <c r="V338" t="s">
        <v>689</v>
      </c>
      <c r="W338" s="4" t="s">
        <v>5613</v>
      </c>
      <c r="X338" s="4" t="s">
        <v>7807</v>
      </c>
      <c r="Y338" s="4" t="s">
        <v>151</v>
      </c>
      <c r="Z338" s="17" t="s">
        <v>7894</v>
      </c>
      <c r="AA338" s="4">
        <v>16</v>
      </c>
      <c r="AB338">
        <v>2</v>
      </c>
    </row>
    <row r="339" spans="1:28" ht="19.5" customHeight="1">
      <c r="A339" t="str">
        <f t="shared" si="20"/>
        <v>https://kunshujo.dl.itc.u-tokyo.ac.jp/data/data.json#336</v>
      </c>
      <c r="B339" s="4" t="s">
        <v>690</v>
      </c>
      <c r="C339" t="str">
        <f>IFERROR("https://kunshujo.dl.itc.u-tokyo.ac.jp/data/curation/"&amp;VLOOKUP(B339, [1]member!$A:$B, 1, FALSE)&amp;".json", "")</f>
        <v>https://kunshujo.dl.itc.u-tokyo.ac.jp/data/curation/16-A00-6010-2-66.json</v>
      </c>
      <c r="D339" s="4">
        <v>336</v>
      </c>
      <c r="E339" s="4" t="str">
        <f t="shared" si="22"/>
        <v>0336</v>
      </c>
      <c r="F339" s="4" t="str">
        <f t="shared" si="21"/>
        <v>1858</v>
      </c>
      <c r="G339" s="4" t="str">
        <f>IFERROR(VLOOKUP(B339, [2]thumbnail_list!$A:$B, 2, FALSE), "")</f>
        <v>https://iiif.dl.itc.u-tokyo.ac.jp/iiif/kunshujou/A00_6010/002/002_0024.tif/3650,540,2182,1404/,300/0/default.jpg</v>
      </c>
      <c r="H339" s="4" t="s">
        <v>151</v>
      </c>
      <c r="I339" s="4" t="str">
        <f>VLOOKUP(H339, 地名!A:B, 2, FALSE)</f>
        <v>http://ja.dbpedia.org/resource/京都</v>
      </c>
      <c r="K339" s="4" t="str">
        <f>IFERROR(VLOOKUP(J339, 地名!A:B, 2, FALSE), "")</f>
        <v/>
      </c>
      <c r="L339" s="3" t="s">
        <v>647</v>
      </c>
      <c r="M339" s="4"/>
      <c r="N339" s="3"/>
      <c r="O339" s="4"/>
      <c r="P339" s="4" t="str">
        <f>IFERROR(VLOOKUP(N339, 形態!A:B, 2, FALSE), "")</f>
        <v/>
      </c>
      <c r="Q339" s="4" t="str">
        <f>IFERROR(VLOOKUP(O339, 形態!A:B, 2, FALSE), "")</f>
        <v/>
      </c>
      <c r="R339" s="4" t="str">
        <f t="shared" si="23"/>
        <v/>
      </c>
      <c r="S339" s="3">
        <v>7</v>
      </c>
      <c r="T339" s="4" t="str">
        <f>IFERROR(VLOOKUP(S339, 内容!A:B, 2, FALSE), "")</f>
        <v>諸営業</v>
      </c>
      <c r="U339" s="3">
        <v>18580099099</v>
      </c>
      <c r="V339" t="s">
        <v>691</v>
      </c>
      <c r="W339" s="4" t="s">
        <v>5614</v>
      </c>
      <c r="X339" s="4" t="s">
        <v>7807</v>
      </c>
      <c r="Y339" s="4" t="s">
        <v>151</v>
      </c>
      <c r="Z339" s="17" t="s">
        <v>7894</v>
      </c>
      <c r="AA339" s="4">
        <v>16</v>
      </c>
      <c r="AB339">
        <v>2</v>
      </c>
    </row>
    <row r="340" spans="1:28" ht="19.5" customHeight="1">
      <c r="A340" t="str">
        <f t="shared" si="20"/>
        <v>https://kunshujo.dl.itc.u-tokyo.ac.jp/data/data.json#337</v>
      </c>
      <c r="B340" s="4" t="s">
        <v>692</v>
      </c>
      <c r="C340" t="str">
        <f>IFERROR("https://kunshujo.dl.itc.u-tokyo.ac.jp/data/curation/"&amp;VLOOKUP(B340, [1]member!$A:$B, 1, FALSE)&amp;".json", "")</f>
        <v>https://kunshujo.dl.itc.u-tokyo.ac.jp/data/curation/16-A00-6010-2-67.json</v>
      </c>
      <c r="D340" s="4">
        <v>337</v>
      </c>
      <c r="E340" s="4" t="str">
        <f t="shared" si="22"/>
        <v>0337</v>
      </c>
      <c r="F340" s="4" t="str">
        <f t="shared" si="21"/>
        <v>1858</v>
      </c>
      <c r="G340" s="4" t="str">
        <f>IFERROR(VLOOKUP(B340, [2]thumbnail_list!$A:$B, 2, FALSE), "")</f>
        <v>https://iiif.dl.itc.u-tokyo.ac.jp/iiif/kunshujou/A00_6010/002/002_0024.tif/845,608,2160,1471/,300/0/default.jpg</v>
      </c>
      <c r="H340" s="4" t="s">
        <v>151</v>
      </c>
      <c r="I340" s="4" t="str">
        <f>VLOOKUP(H340, 地名!A:B, 2, FALSE)</f>
        <v>http://ja.dbpedia.org/resource/京都</v>
      </c>
      <c r="K340" s="4" t="str">
        <f>IFERROR(VLOOKUP(J340, 地名!A:B, 2, FALSE), "")</f>
        <v/>
      </c>
      <c r="L340" s="3" t="s">
        <v>647</v>
      </c>
      <c r="M340" s="4"/>
      <c r="N340" s="3"/>
      <c r="O340" s="4"/>
      <c r="P340" s="4" t="str">
        <f>IFERROR(VLOOKUP(N340, 形態!A:B, 2, FALSE), "")</f>
        <v/>
      </c>
      <c r="Q340" s="4" t="str">
        <f>IFERROR(VLOOKUP(O340, 形態!A:B, 2, FALSE), "")</f>
        <v/>
      </c>
      <c r="R340" s="4" t="str">
        <f t="shared" si="23"/>
        <v/>
      </c>
      <c r="S340" s="3">
        <v>10</v>
      </c>
      <c r="T340" s="4" t="str">
        <f>IFERROR(VLOOKUP(S340, 内容!A:B, 2, FALSE), "")</f>
        <v>文芸・芸能・スポーツ・教育・出版・教化</v>
      </c>
      <c r="U340" s="3">
        <v>18580099099</v>
      </c>
      <c r="V340" t="s">
        <v>693</v>
      </c>
      <c r="W340" s="4" t="s">
        <v>5615</v>
      </c>
      <c r="X340" s="4" t="s">
        <v>7807</v>
      </c>
      <c r="Y340" s="4" t="s">
        <v>151</v>
      </c>
      <c r="Z340" s="17" t="s">
        <v>7894</v>
      </c>
      <c r="AA340" s="4">
        <v>16</v>
      </c>
      <c r="AB340">
        <v>2</v>
      </c>
    </row>
    <row r="341" spans="1:28" ht="19.5" customHeight="1">
      <c r="A341" t="str">
        <f t="shared" si="20"/>
        <v>https://kunshujo.dl.itc.u-tokyo.ac.jp/data/data.json#338</v>
      </c>
      <c r="B341" s="4" t="s">
        <v>694</v>
      </c>
      <c r="C341" t="str">
        <f>IFERROR("https://kunshujo.dl.itc.u-tokyo.ac.jp/data/curation/"&amp;VLOOKUP(B341, [1]member!$A:$B, 1, FALSE)&amp;".json", "")</f>
        <v>https://kunshujo.dl.itc.u-tokyo.ac.jp/data/curation/16-A00-6010-2-68.json</v>
      </c>
      <c r="D341" s="4">
        <v>338</v>
      </c>
      <c r="E341" s="4" t="str">
        <f t="shared" si="22"/>
        <v>0338</v>
      </c>
      <c r="F341" s="4" t="str">
        <f t="shared" si="21"/>
        <v>1858</v>
      </c>
      <c r="G341" s="4" t="str">
        <f>IFERROR(VLOOKUP(B341, [2]thumbnail_list!$A:$B, 2, FALSE), "")</f>
        <v>https://iiif.dl.itc.u-tokyo.ac.jp/iiif/kunshujou/A00_6010/002/002_0024.tif/2543,1932,3289,2526/,300/0/default.jpg</v>
      </c>
      <c r="H341" s="4" t="s">
        <v>9</v>
      </c>
      <c r="I341" s="4" t="str">
        <f>VLOOKUP(H341, 地名!A:B, 2, FALSE)</f>
        <v>http://ja.dbpedia.org/resource/尾張国</v>
      </c>
      <c r="K341" s="4" t="str">
        <f>IFERROR(VLOOKUP(J341, 地名!A:B, 2, FALSE), "")</f>
        <v/>
      </c>
      <c r="L341" s="3" t="s">
        <v>2</v>
      </c>
      <c r="M341" s="4"/>
      <c r="N341" s="3" t="s">
        <v>3</v>
      </c>
      <c r="O341" s="4"/>
      <c r="P341" s="4" t="str">
        <f>IFERROR(VLOOKUP(N341, 形態!A:B, 2, FALSE), "")</f>
        <v>引札</v>
      </c>
      <c r="Q341" s="4" t="str">
        <f>IFERROR(VLOOKUP(O341, 形態!A:B, 2, FALSE), "")</f>
        <v/>
      </c>
      <c r="R341" s="4" t="str">
        <f t="shared" si="23"/>
        <v>引札</v>
      </c>
      <c r="S341" s="3">
        <v>7</v>
      </c>
      <c r="T341" s="4" t="str">
        <f>IFERROR(VLOOKUP(S341, 内容!A:B, 2, FALSE), "")</f>
        <v>諸営業</v>
      </c>
      <c r="U341" s="3">
        <v>18580099099</v>
      </c>
      <c r="V341" t="s">
        <v>695</v>
      </c>
      <c r="W341" s="4" t="s">
        <v>5616</v>
      </c>
      <c r="X341" s="4" t="s">
        <v>7807</v>
      </c>
      <c r="Y341" s="4" t="s">
        <v>9</v>
      </c>
      <c r="Z341" s="17" t="s">
        <v>7894</v>
      </c>
      <c r="AA341" s="4">
        <v>16</v>
      </c>
      <c r="AB341">
        <v>2</v>
      </c>
    </row>
    <row r="342" spans="1:28" ht="19.5" customHeight="1">
      <c r="A342" t="str">
        <f t="shared" si="20"/>
        <v>https://kunshujo.dl.itc.u-tokyo.ac.jp/data/data.json#339</v>
      </c>
      <c r="B342" s="4" t="s">
        <v>696</v>
      </c>
      <c r="C342" t="str">
        <f>IFERROR("https://kunshujo.dl.itc.u-tokyo.ac.jp/data/curation/"&amp;VLOOKUP(B342, [1]member!$A:$B, 1, FALSE)&amp;".json", "")</f>
        <v>https://kunshujo.dl.itc.u-tokyo.ac.jp/data/curation/16-A00-6010-2-69.json</v>
      </c>
      <c r="D342" s="4">
        <v>339</v>
      </c>
      <c r="E342" s="4" t="str">
        <f t="shared" si="22"/>
        <v>0339</v>
      </c>
      <c r="F342" s="4" t="str">
        <f t="shared" si="21"/>
        <v>1858</v>
      </c>
      <c r="G342" s="4" t="str">
        <f>IFERROR(VLOOKUP(B342, [2]thumbnail_list!$A:$B, 2, FALSE), "")</f>
        <v>https://iiif.dl.itc.u-tokyo.ac.jp/iiif/kunshujou/A00_6010/002/002_0024.tif/858,2109,1685,2351/,300/0/default.jpg</v>
      </c>
      <c r="H342" s="4" t="s">
        <v>9</v>
      </c>
      <c r="I342" s="4" t="str">
        <f>VLOOKUP(H342, 地名!A:B, 2, FALSE)</f>
        <v>http://ja.dbpedia.org/resource/尾張国</v>
      </c>
      <c r="K342" s="4" t="str">
        <f>IFERROR(VLOOKUP(J342, 地名!A:B, 2, FALSE), "")</f>
        <v/>
      </c>
      <c r="L342" s="3" t="s">
        <v>2</v>
      </c>
      <c r="M342" s="4"/>
      <c r="N342" s="3" t="s">
        <v>3</v>
      </c>
      <c r="O342" s="4"/>
      <c r="P342" s="4" t="str">
        <f>IFERROR(VLOOKUP(N342, 形態!A:B, 2, FALSE), "")</f>
        <v>引札</v>
      </c>
      <c r="Q342" s="4" t="str">
        <f>IFERROR(VLOOKUP(O342, 形態!A:B, 2, FALSE), "")</f>
        <v/>
      </c>
      <c r="R342" s="4" t="str">
        <f t="shared" si="23"/>
        <v>引札</v>
      </c>
      <c r="S342" s="3">
        <v>7</v>
      </c>
      <c r="T342" s="4" t="str">
        <f>IFERROR(VLOOKUP(S342, 内容!A:B, 2, FALSE), "")</f>
        <v>諸営業</v>
      </c>
      <c r="U342" s="3">
        <v>18580099099</v>
      </c>
      <c r="V342" t="s">
        <v>697</v>
      </c>
      <c r="W342" s="4" t="s">
        <v>5617</v>
      </c>
      <c r="X342" s="4" t="s">
        <v>7807</v>
      </c>
      <c r="Y342" s="4" t="s">
        <v>9</v>
      </c>
      <c r="Z342" s="17" t="s">
        <v>7894</v>
      </c>
      <c r="AA342" s="4">
        <v>16</v>
      </c>
      <c r="AB342">
        <v>2</v>
      </c>
    </row>
    <row r="343" spans="1:28" ht="19.5" customHeight="1">
      <c r="A343" t="str">
        <f t="shared" si="20"/>
        <v>https://kunshujo.dl.itc.u-tokyo.ac.jp/data/data.json#340</v>
      </c>
      <c r="B343" s="4" t="s">
        <v>698</v>
      </c>
      <c r="C343" t="str">
        <f>IFERROR("https://kunshujo.dl.itc.u-tokyo.ac.jp/data/curation/"&amp;VLOOKUP(B343, [1]member!$A:$B, 1, FALSE)&amp;".json", "")</f>
        <v>https://kunshujo.dl.itc.u-tokyo.ac.jp/data/curation/16-A00-6010-2-70.json</v>
      </c>
      <c r="D343" s="4">
        <v>340</v>
      </c>
      <c r="E343" s="4" t="str">
        <f t="shared" si="22"/>
        <v>0340</v>
      </c>
      <c r="F343" s="4" t="str">
        <f t="shared" si="21"/>
        <v>1858</v>
      </c>
      <c r="G343" s="4" t="str">
        <f>IFERROR(VLOOKUP(B343, [2]thumbnail_list!$A:$B, 2, FALSE), "")</f>
        <v>https://iiif.dl.itc.u-tokyo.ac.jp/iiif/kunshujou/A00_6010/002/002_0025.tif/4473,555,1434,1786/,300/0/default.jpg</v>
      </c>
      <c r="H343" s="4" t="s">
        <v>64</v>
      </c>
      <c r="I343" s="4" t="str">
        <f>VLOOKUP(H343, 地名!A:B, 2, FALSE)</f>
        <v/>
      </c>
      <c r="K343" s="4" t="str">
        <f>IFERROR(VLOOKUP(J343, 地名!A:B, 2, FALSE), "")</f>
        <v/>
      </c>
      <c r="L343" s="3" t="s">
        <v>2</v>
      </c>
      <c r="M343" s="4"/>
      <c r="N343" s="3" t="s">
        <v>3</v>
      </c>
      <c r="O343" s="4"/>
      <c r="P343" s="4" t="str">
        <f>IFERROR(VLOOKUP(N343, 形態!A:B, 2, FALSE), "")</f>
        <v>引札</v>
      </c>
      <c r="Q343" s="4" t="str">
        <f>IFERROR(VLOOKUP(O343, 形態!A:B, 2, FALSE), "")</f>
        <v/>
      </c>
      <c r="R343" s="4" t="str">
        <f t="shared" si="23"/>
        <v>引札</v>
      </c>
      <c r="S343" s="3">
        <v>3</v>
      </c>
      <c r="T343" s="4" t="str">
        <f>IFERROR(VLOOKUP(S343, 内容!A:B, 2, FALSE), "")</f>
        <v>病気・医療</v>
      </c>
      <c r="U343" s="3">
        <v>18580099099</v>
      </c>
      <c r="V343" t="s">
        <v>699</v>
      </c>
      <c r="W343" s="4" t="s">
        <v>5618</v>
      </c>
      <c r="X343" s="4" t="s">
        <v>7807</v>
      </c>
      <c r="Y343" s="4" t="s">
        <v>64</v>
      </c>
      <c r="Z343" s="17" t="s">
        <v>7894</v>
      </c>
      <c r="AA343" s="4">
        <v>16</v>
      </c>
      <c r="AB343">
        <v>2</v>
      </c>
    </row>
    <row r="344" spans="1:28" ht="19.5" customHeight="1">
      <c r="A344" t="str">
        <f t="shared" si="20"/>
        <v>https://kunshujo.dl.itc.u-tokyo.ac.jp/data/data.json#341</v>
      </c>
      <c r="B344" s="4" t="s">
        <v>700</v>
      </c>
      <c r="C344" t="str">
        <f>IFERROR("https://kunshujo.dl.itc.u-tokyo.ac.jp/data/curation/"&amp;VLOOKUP(B344, [1]member!$A:$B, 1, FALSE)&amp;".json", "")</f>
        <v>https://kunshujo.dl.itc.u-tokyo.ac.jp/data/curation/16-A00-6010-2-71.json</v>
      </c>
      <c r="D344" s="4">
        <v>341</v>
      </c>
      <c r="E344" s="4" t="str">
        <f t="shared" si="22"/>
        <v>0341</v>
      </c>
      <c r="F344" s="4" t="str">
        <f t="shared" si="21"/>
        <v>1858</v>
      </c>
      <c r="G344" s="4" t="str">
        <f>IFERROR(VLOOKUP(B344, [2]thumbnail_list!$A:$B, 2, FALSE), "")</f>
        <v>https://iiif.dl.itc.u-tokyo.ac.jp/iiif/kunshujou/A00_6010/002/002_0025.tif/3401,583,1072,1730/,300/0/default.jpg</v>
      </c>
      <c r="H344" s="4" t="s">
        <v>9</v>
      </c>
      <c r="I344" s="4" t="str">
        <f>VLOOKUP(H344, 地名!A:B, 2, FALSE)</f>
        <v>http://ja.dbpedia.org/resource/尾張国</v>
      </c>
      <c r="K344" s="4" t="str">
        <f>IFERROR(VLOOKUP(J344, 地名!A:B, 2, FALSE), "")</f>
        <v/>
      </c>
      <c r="L344" s="3" t="s">
        <v>2</v>
      </c>
      <c r="M344" s="4"/>
      <c r="N344" s="3" t="s">
        <v>3</v>
      </c>
      <c r="O344" s="4"/>
      <c r="P344" s="4" t="str">
        <f>IFERROR(VLOOKUP(N344, 形態!A:B, 2, FALSE), "")</f>
        <v>引札</v>
      </c>
      <c r="Q344" s="4" t="str">
        <f>IFERROR(VLOOKUP(O344, 形態!A:B, 2, FALSE), "")</f>
        <v/>
      </c>
      <c r="R344" s="4" t="str">
        <f t="shared" si="23"/>
        <v>引札</v>
      </c>
      <c r="S344" s="3">
        <v>7</v>
      </c>
      <c r="T344" s="4" t="str">
        <f>IFERROR(VLOOKUP(S344, 内容!A:B, 2, FALSE), "")</f>
        <v>諸営業</v>
      </c>
      <c r="U344" s="3">
        <v>18580099099</v>
      </c>
      <c r="V344" t="s">
        <v>701</v>
      </c>
      <c r="W344" s="4" t="s">
        <v>5619</v>
      </c>
      <c r="X344" s="4" t="s">
        <v>7807</v>
      </c>
      <c r="Y344" s="4" t="s">
        <v>9</v>
      </c>
      <c r="Z344" s="17" t="s">
        <v>7894</v>
      </c>
      <c r="AA344" s="4">
        <v>16</v>
      </c>
      <c r="AB344">
        <v>2</v>
      </c>
    </row>
    <row r="345" spans="1:28" ht="19.5" customHeight="1">
      <c r="A345" t="str">
        <f t="shared" si="20"/>
        <v>https://kunshujo.dl.itc.u-tokyo.ac.jp/data/data.json#342</v>
      </c>
      <c r="B345" s="4" t="s">
        <v>703</v>
      </c>
      <c r="C345" t="str">
        <f>IFERROR("https://kunshujo.dl.itc.u-tokyo.ac.jp/data/curation/"&amp;VLOOKUP(B345, [1]member!$A:$B, 1, FALSE)&amp;".json", "")</f>
        <v>https://kunshujo.dl.itc.u-tokyo.ac.jp/data/curation/16-A00-6010-2-72.json</v>
      </c>
      <c r="D345" s="4">
        <v>342</v>
      </c>
      <c r="E345" s="4" t="str">
        <f t="shared" si="22"/>
        <v>0342</v>
      </c>
      <c r="F345" s="4" t="str">
        <f t="shared" si="21"/>
        <v>1858</v>
      </c>
      <c r="G345" s="4" t="str">
        <f>IFERROR(VLOOKUP(B345, [2]thumbnail_list!$A:$B, 2, FALSE), "")</f>
        <v>https://iiif.dl.itc.u-tokyo.ac.jp/iiif/kunshujou/A00_6010/002/002_0025.tif/851,553,2545,1715/,300/0/default.jpg</v>
      </c>
      <c r="H345" s="4" t="s">
        <v>702</v>
      </c>
      <c r="I345" s="4" t="str">
        <f>VLOOKUP(H345, 地名!A:B, 2, FALSE)</f>
        <v>http://ja.dbpedia.org/resource/越中国</v>
      </c>
      <c r="K345" s="4" t="str">
        <f>IFERROR(VLOOKUP(J345, 地名!A:B, 2, FALSE), "")</f>
        <v/>
      </c>
      <c r="L345" s="3" t="s">
        <v>2</v>
      </c>
      <c r="M345" s="4"/>
      <c r="N345" s="3" t="s">
        <v>3</v>
      </c>
      <c r="O345" s="4"/>
      <c r="P345" s="4" t="str">
        <f>IFERROR(VLOOKUP(N345, 形態!A:B, 2, FALSE), "")</f>
        <v>引札</v>
      </c>
      <c r="Q345" s="4" t="str">
        <f>IFERROR(VLOOKUP(O345, 形態!A:B, 2, FALSE), "")</f>
        <v/>
      </c>
      <c r="R345" s="4" t="str">
        <f t="shared" si="23"/>
        <v>引札</v>
      </c>
      <c r="S345" s="3">
        <v>3</v>
      </c>
      <c r="T345" s="4" t="str">
        <f>IFERROR(VLOOKUP(S345, 内容!A:B, 2, FALSE), "")</f>
        <v>病気・医療</v>
      </c>
      <c r="U345" s="3">
        <v>18580099099</v>
      </c>
      <c r="V345" t="s">
        <v>704</v>
      </c>
      <c r="W345" s="4" t="s">
        <v>5620</v>
      </c>
      <c r="X345" s="4" t="s">
        <v>7810</v>
      </c>
      <c r="Y345" s="4" t="s">
        <v>702</v>
      </c>
      <c r="Z345" s="17" t="s">
        <v>7894</v>
      </c>
      <c r="AA345" s="4">
        <v>16</v>
      </c>
      <c r="AB345">
        <v>2</v>
      </c>
    </row>
    <row r="346" spans="1:28" ht="19.5" customHeight="1">
      <c r="A346" t="str">
        <f t="shared" si="20"/>
        <v>https://kunshujo.dl.itc.u-tokyo.ac.jp/data/data.json#343</v>
      </c>
      <c r="B346" s="4" t="s">
        <v>705</v>
      </c>
      <c r="C346" t="str">
        <f>IFERROR("https://kunshujo.dl.itc.u-tokyo.ac.jp/data/curation/"&amp;VLOOKUP(B346, [1]member!$A:$B, 1, FALSE)&amp;".json", "")</f>
        <v>https://kunshujo.dl.itc.u-tokyo.ac.jp/data/curation/16-A00-6010-2-73.json</v>
      </c>
      <c r="D346" s="4">
        <v>343</v>
      </c>
      <c r="E346" s="4" t="str">
        <f t="shared" si="22"/>
        <v>0343</v>
      </c>
      <c r="F346" s="4" t="str">
        <f t="shared" si="21"/>
        <v>1858</v>
      </c>
      <c r="G346" s="4" t="str">
        <f>IFERROR(VLOOKUP(B346, [2]thumbnail_list!$A:$B, 2, FALSE), "")</f>
        <v>https://iiif.dl.itc.u-tokyo.ac.jp/iiif/kunshujou/A00_6010/002/002_0025.tif/3581,2341,2261,2111/,300/0/default.jpg</v>
      </c>
      <c r="H346" s="4" t="s">
        <v>64</v>
      </c>
      <c r="I346" s="4" t="str">
        <f>VLOOKUP(H346, 地名!A:B, 2, FALSE)</f>
        <v/>
      </c>
      <c r="K346" s="4" t="str">
        <f>IFERROR(VLOOKUP(J346, 地名!A:B, 2, FALSE), "")</f>
        <v/>
      </c>
      <c r="L346" s="3" t="s">
        <v>2</v>
      </c>
      <c r="M346" s="4"/>
      <c r="N346" s="3" t="s">
        <v>3</v>
      </c>
      <c r="O346" s="4"/>
      <c r="P346" s="4" t="str">
        <f>IFERROR(VLOOKUP(N346, 形態!A:B, 2, FALSE), "")</f>
        <v>引札</v>
      </c>
      <c r="Q346" s="4" t="str">
        <f>IFERROR(VLOOKUP(O346, 形態!A:B, 2, FALSE), "")</f>
        <v/>
      </c>
      <c r="R346" s="4" t="str">
        <f t="shared" si="23"/>
        <v>引札</v>
      </c>
      <c r="S346" s="3">
        <v>3</v>
      </c>
      <c r="T346" s="4" t="str">
        <f>IFERROR(VLOOKUP(S346, 内容!A:B, 2, FALSE), "")</f>
        <v>病気・医療</v>
      </c>
      <c r="U346" s="3">
        <v>18580099099</v>
      </c>
      <c r="V346" t="s">
        <v>706</v>
      </c>
      <c r="W346" s="4" t="s">
        <v>5621</v>
      </c>
      <c r="X346" s="4" t="s">
        <v>7807</v>
      </c>
      <c r="Y346" s="4" t="s">
        <v>64</v>
      </c>
      <c r="Z346" s="17" t="s">
        <v>7894</v>
      </c>
      <c r="AA346" s="4">
        <v>16</v>
      </c>
      <c r="AB346">
        <v>2</v>
      </c>
    </row>
    <row r="347" spans="1:28" ht="19.5" customHeight="1">
      <c r="A347" t="str">
        <f t="shared" si="20"/>
        <v>https://kunshujo.dl.itc.u-tokyo.ac.jp/data/data.json#344</v>
      </c>
      <c r="B347" s="4" t="s">
        <v>707</v>
      </c>
      <c r="C347" t="str">
        <f>IFERROR("https://kunshujo.dl.itc.u-tokyo.ac.jp/data/curation/"&amp;VLOOKUP(B347, [1]member!$A:$B, 1, FALSE)&amp;".json", "")</f>
        <v>https://kunshujo.dl.itc.u-tokyo.ac.jp/data/curation/16-A00-6010-2-74.json</v>
      </c>
      <c r="D347" s="4">
        <v>344</v>
      </c>
      <c r="E347" s="4" t="str">
        <f t="shared" si="22"/>
        <v>0344</v>
      </c>
      <c r="F347" s="4" t="str">
        <f t="shared" si="21"/>
        <v>1858</v>
      </c>
      <c r="G347" s="4" t="str">
        <f>IFERROR(VLOOKUP(B347, [2]thumbnail_list!$A:$B, 2, FALSE), "")</f>
        <v>https://iiif.dl.itc.u-tokyo.ac.jp/iiif/kunshujou/A00_6010/002/002_0025.tif/836,2251,2702,2216/,300/0/default.jpg</v>
      </c>
      <c r="H347" s="4" t="s">
        <v>9</v>
      </c>
      <c r="I347" s="4" t="str">
        <f>VLOOKUP(H347, 地名!A:B, 2, FALSE)</f>
        <v>http://ja.dbpedia.org/resource/尾張国</v>
      </c>
      <c r="K347" s="4" t="str">
        <f>IFERROR(VLOOKUP(J347, 地名!A:B, 2, FALSE), "")</f>
        <v/>
      </c>
      <c r="L347" s="3" t="s">
        <v>2</v>
      </c>
      <c r="M347" s="4"/>
      <c r="N347" s="3" t="s">
        <v>3</v>
      </c>
      <c r="O347" s="4"/>
      <c r="P347" s="4" t="str">
        <f>IFERROR(VLOOKUP(N347, 形態!A:B, 2, FALSE), "")</f>
        <v>引札</v>
      </c>
      <c r="Q347" s="4" t="str">
        <f>IFERROR(VLOOKUP(O347, 形態!A:B, 2, FALSE), "")</f>
        <v/>
      </c>
      <c r="R347" s="4" t="str">
        <f t="shared" si="23"/>
        <v>引札</v>
      </c>
      <c r="S347" s="3">
        <v>7</v>
      </c>
      <c r="T347" s="4" t="str">
        <f>IFERROR(VLOOKUP(S347, 内容!A:B, 2, FALSE), "")</f>
        <v>諸営業</v>
      </c>
      <c r="U347" s="3">
        <v>18580008012</v>
      </c>
      <c r="V347" t="s">
        <v>708</v>
      </c>
      <c r="W347" s="4" t="s">
        <v>5622</v>
      </c>
      <c r="X347" s="4" t="s">
        <v>7807</v>
      </c>
      <c r="Y347" s="4" t="s">
        <v>9</v>
      </c>
      <c r="Z347" s="17" t="s">
        <v>7932</v>
      </c>
      <c r="AA347" s="4">
        <v>16</v>
      </c>
      <c r="AB347">
        <v>2</v>
      </c>
    </row>
    <row r="348" spans="1:28" ht="19.5" customHeight="1">
      <c r="A348" t="str">
        <f t="shared" si="20"/>
        <v>https://kunshujo.dl.itc.u-tokyo.ac.jp/data/data.json#345</v>
      </c>
      <c r="B348" s="4" t="s">
        <v>709</v>
      </c>
      <c r="C348" t="str">
        <f>IFERROR("https://kunshujo.dl.itc.u-tokyo.ac.jp/data/curation/"&amp;VLOOKUP(B348, [1]member!$A:$B, 1, FALSE)&amp;".json", "")</f>
        <v>https://kunshujo.dl.itc.u-tokyo.ac.jp/data/curation/16-A00-6010-2-75.json</v>
      </c>
      <c r="D348" s="4">
        <v>345</v>
      </c>
      <c r="E348" s="4" t="str">
        <f t="shared" si="22"/>
        <v>0345</v>
      </c>
      <c r="F348" s="4" t="str">
        <f t="shared" si="21"/>
        <v>1858</v>
      </c>
      <c r="G348" s="4" t="str">
        <f>IFERROR(VLOOKUP(B348, [2]thumbnail_list!$A:$B, 2, FALSE), "")</f>
        <v>https://iiif.dl.itc.u-tokyo.ac.jp/iiif/kunshujou/A00_6010/002/002_0026.tif/4239,546,1648,3046/,300/0/default.jpg</v>
      </c>
      <c r="H348" s="4" t="s">
        <v>9</v>
      </c>
      <c r="I348" s="4" t="str">
        <f>VLOOKUP(H348, 地名!A:B, 2, FALSE)</f>
        <v>http://ja.dbpedia.org/resource/尾張国</v>
      </c>
      <c r="K348" s="4" t="str">
        <f>IFERROR(VLOOKUP(J348, 地名!A:B, 2, FALSE), "")</f>
        <v/>
      </c>
      <c r="L348" s="3" t="s">
        <v>2</v>
      </c>
      <c r="M348" s="4"/>
      <c r="N348" s="3"/>
      <c r="O348" s="4"/>
      <c r="P348" s="4" t="str">
        <f>IFERROR(VLOOKUP(N348, 形態!A:B, 2, FALSE), "")</f>
        <v/>
      </c>
      <c r="Q348" s="4" t="str">
        <f>IFERROR(VLOOKUP(O348, 形態!A:B, 2, FALSE), "")</f>
        <v/>
      </c>
      <c r="R348" s="4" t="str">
        <f t="shared" si="23"/>
        <v/>
      </c>
      <c r="S348" s="3">
        <v>9</v>
      </c>
      <c r="T348" s="4" t="str">
        <f>IFERROR(VLOOKUP(S348, 内容!A:B, 2, FALSE), "")</f>
        <v>信仰・行楽・名所図会</v>
      </c>
      <c r="U348" s="3">
        <v>18580099099</v>
      </c>
      <c r="V348" t="s">
        <v>710</v>
      </c>
      <c r="W348" s="4" t="s">
        <v>5623</v>
      </c>
      <c r="X348" s="4" t="s">
        <v>7807</v>
      </c>
      <c r="Y348" s="4" t="s">
        <v>9</v>
      </c>
      <c r="Z348" s="17" t="s">
        <v>7894</v>
      </c>
      <c r="AA348" s="4">
        <v>16</v>
      </c>
      <c r="AB348">
        <v>2</v>
      </c>
    </row>
    <row r="349" spans="1:28" ht="19.5" customHeight="1">
      <c r="A349" t="str">
        <f t="shared" si="20"/>
        <v>https://kunshujo.dl.itc.u-tokyo.ac.jp/data/data.json#346</v>
      </c>
      <c r="B349" s="4" t="s">
        <v>711</v>
      </c>
      <c r="C349" t="str">
        <f>IFERROR("https://kunshujo.dl.itc.u-tokyo.ac.jp/data/curation/"&amp;VLOOKUP(B349, [1]member!$A:$B, 1, FALSE)&amp;".json", "")</f>
        <v>https://kunshujo.dl.itc.u-tokyo.ac.jp/data/curation/16-A00-6010-2-76.json</v>
      </c>
      <c r="D349" s="4">
        <v>346</v>
      </c>
      <c r="E349" s="4" t="str">
        <f t="shared" si="22"/>
        <v>0346</v>
      </c>
      <c r="F349" s="4" t="str">
        <f t="shared" si="21"/>
        <v>1860</v>
      </c>
      <c r="G349" s="4" t="str">
        <f>IFERROR(VLOOKUP(B349, [2]thumbnail_list!$A:$B, 2, FALSE), "")</f>
        <v>https://iiif.dl.itc.u-tokyo.ac.jp/iiif/kunshujou/A00_6010/002/002_0027.tif/3355,513,984,5330/,300/0/default.jpg</v>
      </c>
      <c r="H349" s="4" t="s">
        <v>9</v>
      </c>
      <c r="I349" s="4" t="str">
        <f>VLOOKUP(H349, 地名!A:B, 2, FALSE)</f>
        <v>http://ja.dbpedia.org/resource/尾張国</v>
      </c>
      <c r="K349" s="4" t="str">
        <f>IFERROR(VLOOKUP(J349, 地名!A:B, 2, FALSE), "")</f>
        <v/>
      </c>
      <c r="L349" s="3" t="s">
        <v>2</v>
      </c>
      <c r="M349" s="4"/>
      <c r="N349" s="3"/>
      <c r="O349" s="4"/>
      <c r="P349" s="4" t="str">
        <f>IFERROR(VLOOKUP(N349, 形態!A:B, 2, FALSE), "")</f>
        <v/>
      </c>
      <c r="Q349" s="4" t="str">
        <f>IFERROR(VLOOKUP(O349, 形態!A:B, 2, FALSE), "")</f>
        <v/>
      </c>
      <c r="R349" s="4" t="str">
        <f t="shared" si="23"/>
        <v/>
      </c>
      <c r="S349" s="3">
        <v>10</v>
      </c>
      <c r="T349" s="4" t="str">
        <f>IFERROR(VLOOKUP(S349, 内容!A:B, 2, FALSE), "")</f>
        <v>文芸・芸能・スポーツ・教育・出版・教化</v>
      </c>
      <c r="U349" s="3">
        <v>18600001099</v>
      </c>
      <c r="V349" t="s">
        <v>712</v>
      </c>
      <c r="W349" s="4" t="s">
        <v>5624</v>
      </c>
      <c r="X349" s="4" t="s">
        <v>7807</v>
      </c>
      <c r="Y349" s="4" t="s">
        <v>9</v>
      </c>
      <c r="Z349" s="17" t="s">
        <v>7933</v>
      </c>
      <c r="AA349" s="4">
        <v>16</v>
      </c>
      <c r="AB349">
        <v>2</v>
      </c>
    </row>
    <row r="350" spans="1:28" ht="19.5" customHeight="1">
      <c r="A350" t="str">
        <f t="shared" si="20"/>
        <v>https://kunshujo.dl.itc.u-tokyo.ac.jp/data/data.json#347</v>
      </c>
      <c r="B350" s="4" t="s">
        <v>713</v>
      </c>
      <c r="C350" t="str">
        <f>IFERROR("https://kunshujo.dl.itc.u-tokyo.ac.jp/data/curation/"&amp;VLOOKUP(B350, [1]member!$A:$B, 1, FALSE)&amp;".json", "")</f>
        <v>https://kunshujo.dl.itc.u-tokyo.ac.jp/data/curation/16-A00-6010-2-77.json</v>
      </c>
      <c r="D350" s="4">
        <v>347</v>
      </c>
      <c r="E350" s="4" t="str">
        <f t="shared" si="22"/>
        <v>0347</v>
      </c>
      <c r="F350" s="4" t="str">
        <f t="shared" si="21"/>
        <v>1858</v>
      </c>
      <c r="G350" s="4" t="str">
        <f>IFERROR(VLOOKUP(B350, [2]thumbnail_list!$A:$B, 2, FALSE), "")</f>
        <v>https://iiif.dl.itc.u-tokyo.ac.jp/iiif/kunshujou/A00_6010/002/002_0027.tif/2463,561,884,1882/,300/0/default.jpg</v>
      </c>
      <c r="H350" s="4" t="s">
        <v>15</v>
      </c>
      <c r="I350" s="4" t="str">
        <f>VLOOKUP(H350, 地名!A:B, 2, FALSE)</f>
        <v>http://ja.dbpedia.org/resource/伊勢国</v>
      </c>
      <c r="K350" s="4" t="str">
        <f>IFERROR(VLOOKUP(J350, 地名!A:B, 2, FALSE), "")</f>
        <v/>
      </c>
      <c r="L350" s="3" t="s">
        <v>2</v>
      </c>
      <c r="M350" s="4"/>
      <c r="N350" s="3" t="s">
        <v>3</v>
      </c>
      <c r="O350" s="4"/>
      <c r="P350" s="4" t="str">
        <f>IFERROR(VLOOKUP(N350, 形態!A:B, 2, FALSE), "")</f>
        <v>引札</v>
      </c>
      <c r="Q350" s="4" t="str">
        <f>IFERROR(VLOOKUP(O350, 形態!A:B, 2, FALSE), "")</f>
        <v/>
      </c>
      <c r="R350" s="4" t="str">
        <f t="shared" si="23"/>
        <v>引札</v>
      </c>
      <c r="S350" s="3">
        <v>7</v>
      </c>
      <c r="T350" s="4" t="str">
        <f>IFERROR(VLOOKUP(S350, 内容!A:B, 2, FALSE), "")</f>
        <v>諸営業</v>
      </c>
      <c r="U350" s="3">
        <v>18580099099</v>
      </c>
      <c r="V350" t="s">
        <v>714</v>
      </c>
      <c r="W350" s="4" t="s">
        <v>5625</v>
      </c>
      <c r="X350" s="4" t="s">
        <v>7807</v>
      </c>
      <c r="Y350" s="4" t="s">
        <v>15</v>
      </c>
      <c r="Z350" s="17" t="s">
        <v>7894</v>
      </c>
      <c r="AA350" s="4">
        <v>16</v>
      </c>
      <c r="AB350">
        <v>2</v>
      </c>
    </row>
    <row r="351" spans="1:28" ht="19.5" customHeight="1">
      <c r="A351" t="str">
        <f t="shared" si="20"/>
        <v>https://kunshujo.dl.itc.u-tokyo.ac.jp/data/data.json#348</v>
      </c>
      <c r="B351" s="4" t="s">
        <v>715</v>
      </c>
      <c r="C351" t="str">
        <f>IFERROR("https://kunshujo.dl.itc.u-tokyo.ac.jp/data/curation/"&amp;VLOOKUP(B351, [1]member!$A:$B, 1, FALSE)&amp;".json", "")</f>
        <v>https://kunshujo.dl.itc.u-tokyo.ac.jp/data/curation/16-A00-6010-2-78.json</v>
      </c>
      <c r="D351" s="4">
        <v>348</v>
      </c>
      <c r="E351" s="4" t="str">
        <f t="shared" si="22"/>
        <v>0348</v>
      </c>
      <c r="F351" s="4" t="str">
        <f t="shared" si="21"/>
        <v>1858</v>
      </c>
      <c r="G351" s="4" t="str">
        <f>IFERROR(VLOOKUP(B351, [2]thumbnail_list!$A:$B, 2, FALSE), "")</f>
        <v>https://iiif.dl.itc.u-tokyo.ac.jp/iiif/kunshujou/A00_6010/002/002_0027.tif/765,555,1718,3054/,300/0/default.jpg</v>
      </c>
      <c r="H351" s="4" t="s">
        <v>9</v>
      </c>
      <c r="I351" s="4" t="str">
        <f>VLOOKUP(H351, 地名!A:B, 2, FALSE)</f>
        <v>http://ja.dbpedia.org/resource/尾張国</v>
      </c>
      <c r="K351" s="4" t="str">
        <f>IFERROR(VLOOKUP(J351, 地名!A:B, 2, FALSE), "")</f>
        <v/>
      </c>
      <c r="L351" s="3" t="s">
        <v>2</v>
      </c>
      <c r="M351" s="4"/>
      <c r="N351" s="3"/>
      <c r="O351" s="4"/>
      <c r="P351" s="4" t="str">
        <f>IFERROR(VLOOKUP(N351, 形態!A:B, 2, FALSE), "")</f>
        <v/>
      </c>
      <c r="Q351" s="4" t="str">
        <f>IFERROR(VLOOKUP(O351, 形態!A:B, 2, FALSE), "")</f>
        <v/>
      </c>
      <c r="R351" s="4" t="str">
        <f t="shared" si="23"/>
        <v/>
      </c>
      <c r="S351" s="3">
        <v>9</v>
      </c>
      <c r="T351" s="4" t="str">
        <f>IFERROR(VLOOKUP(S351, 内容!A:B, 2, FALSE), "")</f>
        <v>信仰・行楽・名所図会</v>
      </c>
      <c r="U351" s="3">
        <v>18580099099</v>
      </c>
      <c r="V351" t="s">
        <v>716</v>
      </c>
      <c r="W351" s="4" t="s">
        <v>5626</v>
      </c>
      <c r="X351" s="4" t="s">
        <v>7807</v>
      </c>
      <c r="Y351" s="4" t="s">
        <v>9</v>
      </c>
      <c r="Z351" s="17" t="s">
        <v>7894</v>
      </c>
      <c r="AA351" s="4">
        <v>16</v>
      </c>
      <c r="AB351">
        <v>2</v>
      </c>
    </row>
    <row r="352" spans="1:28" ht="19.5" customHeight="1">
      <c r="A352" t="str">
        <f t="shared" si="20"/>
        <v>https://kunshujo.dl.itc.u-tokyo.ac.jp/data/data.json#349</v>
      </c>
      <c r="B352" s="4" t="s">
        <v>717</v>
      </c>
      <c r="C352" t="str">
        <f>IFERROR("https://kunshujo.dl.itc.u-tokyo.ac.jp/data/curation/"&amp;VLOOKUP(B352, [1]member!$A:$B, 1, FALSE)&amp;".json", "")</f>
        <v>https://kunshujo.dl.itc.u-tokyo.ac.jp/data/curation/16-A00-6010-2-79.json</v>
      </c>
      <c r="D352" s="4">
        <v>349</v>
      </c>
      <c r="E352" s="4" t="str">
        <f t="shared" si="22"/>
        <v>0349</v>
      </c>
      <c r="F352" s="4" t="str">
        <f t="shared" si="21"/>
        <v>1858</v>
      </c>
      <c r="G352" s="4" t="str">
        <f>IFERROR(VLOOKUP(B352, [2]thumbnail_list!$A:$B, 2, FALSE), "")</f>
        <v>https://iiif.dl.itc.u-tokyo.ac.jp/iiif/kunshujou/A00_6010/002/002_0027.tif/2520,2518,837,1790/,300/0/default.jpg</v>
      </c>
      <c r="H352" s="4" t="s">
        <v>20</v>
      </c>
      <c r="I352" s="4" t="str">
        <f>VLOOKUP(H352, 地名!A:B, 2, FALSE)</f>
        <v>http://ja.dbpedia.org/resource/美濃国</v>
      </c>
      <c r="K352" s="4" t="str">
        <f>IFERROR(VLOOKUP(J352, 地名!A:B, 2, FALSE), "")</f>
        <v/>
      </c>
      <c r="L352" s="3" t="s">
        <v>2</v>
      </c>
      <c r="M352" s="4"/>
      <c r="N352" s="3" t="s">
        <v>3</v>
      </c>
      <c r="O352" s="4"/>
      <c r="P352" s="4" t="str">
        <f>IFERROR(VLOOKUP(N352, 形態!A:B, 2, FALSE), "")</f>
        <v>引札</v>
      </c>
      <c r="Q352" s="4" t="str">
        <f>IFERROR(VLOOKUP(O352, 形態!A:B, 2, FALSE), "")</f>
        <v/>
      </c>
      <c r="R352" s="4" t="str">
        <f t="shared" si="23"/>
        <v>引札</v>
      </c>
      <c r="S352" s="3">
        <v>7</v>
      </c>
      <c r="T352" s="4" t="str">
        <f>IFERROR(VLOOKUP(S352, 内容!A:B, 2, FALSE), "")</f>
        <v>諸営業</v>
      </c>
      <c r="U352" s="3">
        <v>18580099099</v>
      </c>
      <c r="V352" t="s">
        <v>718</v>
      </c>
      <c r="W352" s="4" t="s">
        <v>5627</v>
      </c>
      <c r="X352" s="4" t="s">
        <v>7807</v>
      </c>
      <c r="Y352" s="4" t="s">
        <v>20</v>
      </c>
      <c r="Z352" s="17" t="s">
        <v>7894</v>
      </c>
      <c r="AA352" s="4">
        <v>16</v>
      </c>
      <c r="AB352">
        <v>2</v>
      </c>
    </row>
    <row r="353" spans="1:28" ht="19.5" customHeight="1">
      <c r="A353" t="str">
        <f t="shared" si="20"/>
        <v>https://kunshujo.dl.itc.u-tokyo.ac.jp/data/data.json#350</v>
      </c>
      <c r="B353" s="4" t="s">
        <v>719</v>
      </c>
      <c r="C353" t="str">
        <f>IFERROR("https://kunshujo.dl.itc.u-tokyo.ac.jp/data/curation/"&amp;VLOOKUP(B353, [1]member!$A:$B, 1, FALSE)&amp;".json", "")</f>
        <v>https://kunshujo.dl.itc.u-tokyo.ac.jp/data/curation/16-A00-6010-2-80.json</v>
      </c>
      <c r="D353" s="4">
        <v>350</v>
      </c>
      <c r="E353" s="4" t="str">
        <f t="shared" si="22"/>
        <v>0350</v>
      </c>
      <c r="F353" s="4" t="str">
        <f t="shared" si="21"/>
        <v>1858</v>
      </c>
      <c r="G353" s="4" t="str">
        <f>IFERROR(VLOOKUP(B353, [2]thumbnail_list!$A:$B, 2, FALSE), "")</f>
        <v>https://iiif.dl.itc.u-tokyo.ac.jp/iiif/kunshujou/A00_6010/002/002_0027.tif/1953,3621,567,802/,300/0/default.jpg</v>
      </c>
      <c r="H353" s="4" t="s">
        <v>20</v>
      </c>
      <c r="I353" s="4" t="str">
        <f>VLOOKUP(H353, 地名!A:B, 2, FALSE)</f>
        <v>http://ja.dbpedia.org/resource/美濃国</v>
      </c>
      <c r="K353" s="4" t="str">
        <f>IFERROR(VLOOKUP(J353, 地名!A:B, 2, FALSE), "")</f>
        <v/>
      </c>
      <c r="L353" s="3" t="s">
        <v>2</v>
      </c>
      <c r="M353" s="4"/>
      <c r="N353" s="3" t="s">
        <v>3</v>
      </c>
      <c r="O353" s="4"/>
      <c r="P353" s="4" t="str">
        <f>IFERROR(VLOOKUP(N353, 形態!A:B, 2, FALSE), "")</f>
        <v>引札</v>
      </c>
      <c r="Q353" s="4" t="str">
        <f>IFERROR(VLOOKUP(O353, 形態!A:B, 2, FALSE), "")</f>
        <v/>
      </c>
      <c r="R353" s="4" t="str">
        <f t="shared" si="23"/>
        <v>引札</v>
      </c>
      <c r="S353" s="3">
        <v>7</v>
      </c>
      <c r="T353" s="4" t="str">
        <f>IFERROR(VLOOKUP(S353, 内容!A:B, 2, FALSE), "")</f>
        <v>諸営業</v>
      </c>
      <c r="U353" s="3">
        <v>18580099099</v>
      </c>
      <c r="V353" t="s">
        <v>720</v>
      </c>
      <c r="W353" s="4" t="s">
        <v>5367</v>
      </c>
      <c r="X353" s="4" t="s">
        <v>7807</v>
      </c>
      <c r="Y353" s="4" t="s">
        <v>20</v>
      </c>
      <c r="Z353" s="17" t="s">
        <v>7894</v>
      </c>
      <c r="AA353" s="4">
        <v>16</v>
      </c>
      <c r="AB353">
        <v>2</v>
      </c>
    </row>
    <row r="354" spans="1:28" ht="19.5" customHeight="1">
      <c r="A354" t="str">
        <f t="shared" si="20"/>
        <v>https://kunshujo.dl.itc.u-tokyo.ac.jp/data/data.json#351</v>
      </c>
      <c r="B354" s="4" t="s">
        <v>721</v>
      </c>
      <c r="C354" t="str">
        <f>IFERROR("https://kunshujo.dl.itc.u-tokyo.ac.jp/data/curation/"&amp;VLOOKUP(B354, [1]member!$A:$B, 1, FALSE)&amp;".json", "")</f>
        <v>https://kunshujo.dl.itc.u-tokyo.ac.jp/data/curation/16-A00-6010-2-81.json</v>
      </c>
      <c r="D354" s="4">
        <v>351</v>
      </c>
      <c r="E354" s="4" t="str">
        <f t="shared" si="22"/>
        <v>0351</v>
      </c>
      <c r="F354" s="4" t="str">
        <f t="shared" si="21"/>
        <v>1858</v>
      </c>
      <c r="G354" s="4" t="str">
        <f>IFERROR(VLOOKUP(B354, [2]thumbnail_list!$A:$B, 2, FALSE), "")</f>
        <v>https://iiif.dl.itc.u-tokyo.ac.jp/iiif/kunshujou/A00_6010/002/002_0028.tif/3147,591,2807,3173/,300/0/default.jpg</v>
      </c>
      <c r="H354" s="4" t="s">
        <v>9</v>
      </c>
      <c r="I354" s="4" t="str">
        <f>VLOOKUP(H354, 地名!A:B, 2, FALSE)</f>
        <v>http://ja.dbpedia.org/resource/尾張国</v>
      </c>
      <c r="K354" s="4" t="str">
        <f>IFERROR(VLOOKUP(J354, 地名!A:B, 2, FALSE), "")</f>
        <v/>
      </c>
      <c r="L354" s="3" t="s">
        <v>2</v>
      </c>
      <c r="M354" s="4"/>
      <c r="N354" s="3"/>
      <c r="O354" s="4"/>
      <c r="P354" s="4" t="str">
        <f>IFERROR(VLOOKUP(N354, 形態!A:B, 2, FALSE), "")</f>
        <v/>
      </c>
      <c r="Q354" s="4" t="str">
        <f>IFERROR(VLOOKUP(O354, 形態!A:B, 2, FALSE), "")</f>
        <v/>
      </c>
      <c r="R354" s="4" t="str">
        <f t="shared" si="23"/>
        <v/>
      </c>
      <c r="S354" s="3">
        <v>10</v>
      </c>
      <c r="T354" s="4" t="str">
        <f>IFERROR(VLOOKUP(S354, 内容!A:B, 2, FALSE), "")</f>
        <v>文芸・芸能・スポーツ・教育・出版・教化</v>
      </c>
      <c r="U354" s="3">
        <v>18580099099</v>
      </c>
      <c r="V354" t="s">
        <v>722</v>
      </c>
      <c r="W354" s="4" t="s">
        <v>5628</v>
      </c>
      <c r="X354" s="4" t="s">
        <v>7807</v>
      </c>
      <c r="Y354" s="4" t="s">
        <v>9</v>
      </c>
      <c r="Z354" s="17" t="s">
        <v>7894</v>
      </c>
      <c r="AA354" s="4">
        <v>16</v>
      </c>
      <c r="AB354">
        <v>2</v>
      </c>
    </row>
    <row r="355" spans="1:28" ht="19.5" customHeight="1">
      <c r="A355" t="str">
        <f t="shared" si="20"/>
        <v>https://kunshujo.dl.itc.u-tokyo.ac.jp/data/data.json#352</v>
      </c>
      <c r="B355" s="4" t="s">
        <v>723</v>
      </c>
      <c r="C355" t="str">
        <f>IFERROR("https://kunshujo.dl.itc.u-tokyo.ac.jp/data/curation/"&amp;VLOOKUP(B355, [1]member!$A:$B, 1, FALSE)&amp;".json", "")</f>
        <v>https://kunshujo.dl.itc.u-tokyo.ac.jp/data/curation/16-A00-6010-2-82.json</v>
      </c>
      <c r="D355" s="4">
        <v>352</v>
      </c>
      <c r="E355" s="4" t="str">
        <f t="shared" si="22"/>
        <v>0352</v>
      </c>
      <c r="F355" s="4" t="str">
        <f t="shared" si="21"/>
        <v>1858</v>
      </c>
      <c r="G355" s="4" t="str">
        <f>IFERROR(VLOOKUP(B355, [2]thumbnail_list!$A:$B, 2, FALSE), "")</f>
        <v>https://iiif.dl.itc.u-tokyo.ac.jp/iiif/kunshujou/A00_6010/002/002_0028.tif/2496,583,630,2523/,300/0/default.jpg</v>
      </c>
      <c r="H355" s="4" t="s">
        <v>9</v>
      </c>
      <c r="I355" s="4" t="str">
        <f>VLOOKUP(H355, 地名!A:B, 2, FALSE)</f>
        <v>http://ja.dbpedia.org/resource/尾張国</v>
      </c>
      <c r="K355" s="4" t="str">
        <f>IFERROR(VLOOKUP(J355, 地名!A:B, 2, FALSE), "")</f>
        <v/>
      </c>
      <c r="L355" s="3" t="s">
        <v>2</v>
      </c>
      <c r="M355" s="4"/>
      <c r="N355" s="3" t="s">
        <v>3</v>
      </c>
      <c r="O355" s="4"/>
      <c r="P355" s="4" t="str">
        <f>IFERROR(VLOOKUP(N355, 形態!A:B, 2, FALSE), "")</f>
        <v>引札</v>
      </c>
      <c r="Q355" s="4" t="str">
        <f>IFERROR(VLOOKUP(O355, 形態!A:B, 2, FALSE), "")</f>
        <v/>
      </c>
      <c r="R355" s="4" t="str">
        <f t="shared" si="23"/>
        <v>引札</v>
      </c>
      <c r="S355" s="3">
        <v>7</v>
      </c>
      <c r="T355" s="4" t="str">
        <f>IFERROR(VLOOKUP(S355, 内容!A:B, 2, FALSE), "")</f>
        <v>諸営業</v>
      </c>
      <c r="U355" s="3">
        <v>18580099099</v>
      </c>
      <c r="V355" t="s">
        <v>724</v>
      </c>
      <c r="W355" s="4" t="s">
        <v>5629</v>
      </c>
      <c r="X355" s="4" t="s">
        <v>7807</v>
      </c>
      <c r="Y355" s="4" t="s">
        <v>9</v>
      </c>
      <c r="Z355" s="17" t="s">
        <v>7894</v>
      </c>
      <c r="AA355" s="4">
        <v>16</v>
      </c>
      <c r="AB355">
        <v>2</v>
      </c>
    </row>
    <row r="356" spans="1:28" ht="19.5" customHeight="1">
      <c r="A356" t="str">
        <f t="shared" si="20"/>
        <v>https://kunshujo.dl.itc.u-tokyo.ac.jp/data/data.json#353</v>
      </c>
      <c r="B356" s="4" t="s">
        <v>725</v>
      </c>
      <c r="C356" t="str">
        <f>IFERROR("https://kunshujo.dl.itc.u-tokyo.ac.jp/data/curation/"&amp;VLOOKUP(B356, [1]member!$A:$B, 1, FALSE)&amp;".json", "")</f>
        <v>https://kunshujo.dl.itc.u-tokyo.ac.jp/data/curation/16-A00-6010-2-83.json</v>
      </c>
      <c r="D356" s="4">
        <v>353</v>
      </c>
      <c r="E356" s="4" t="str">
        <f t="shared" si="22"/>
        <v>0353</v>
      </c>
      <c r="F356" s="4" t="str">
        <f t="shared" si="21"/>
        <v>1858</v>
      </c>
      <c r="G356" s="4" t="str">
        <f>IFERROR(VLOOKUP(B356, [2]thumbnail_list!$A:$B, 2, FALSE), "")</f>
        <v>https://iiif.dl.itc.u-tokyo.ac.jp/iiif/kunshujou/A00_6010/002/002_0028.tif/881,583,1588,2964/,300/0/default.jpg</v>
      </c>
      <c r="H356" s="4" t="s">
        <v>6</v>
      </c>
      <c r="I356" s="4" t="str">
        <f>VLOOKUP(H356, 地名!A:B, 2, FALSE)</f>
        <v>http://ja.dbpedia.org/resource/江戸</v>
      </c>
      <c r="K356" s="4" t="str">
        <f>IFERROR(VLOOKUP(J356, 地名!A:B, 2, FALSE), "")</f>
        <v/>
      </c>
      <c r="L356" s="3" t="s">
        <v>2</v>
      </c>
      <c r="M356" s="4"/>
      <c r="N356" s="3" t="s">
        <v>3</v>
      </c>
      <c r="O356" s="4"/>
      <c r="P356" s="4" t="str">
        <f>IFERROR(VLOOKUP(N356, 形態!A:B, 2, FALSE), "")</f>
        <v>引札</v>
      </c>
      <c r="Q356" s="4" t="str">
        <f>IFERROR(VLOOKUP(O356, 形態!A:B, 2, FALSE), "")</f>
        <v/>
      </c>
      <c r="R356" s="4" t="str">
        <f t="shared" si="23"/>
        <v>引札</v>
      </c>
      <c r="S356" s="3">
        <v>7</v>
      </c>
      <c r="T356" s="4" t="str">
        <f>IFERROR(VLOOKUP(S356, 内容!A:B, 2, FALSE), "")</f>
        <v>諸営業</v>
      </c>
      <c r="U356" s="3">
        <v>18580099099</v>
      </c>
      <c r="V356" t="s">
        <v>726</v>
      </c>
      <c r="W356" s="4" t="s">
        <v>5630</v>
      </c>
      <c r="X356" s="4" t="s">
        <v>7807</v>
      </c>
      <c r="Y356" s="4" t="s">
        <v>6</v>
      </c>
      <c r="Z356" s="17" t="s">
        <v>7894</v>
      </c>
      <c r="AA356" s="4">
        <v>16</v>
      </c>
      <c r="AB356">
        <v>2</v>
      </c>
    </row>
    <row r="357" spans="1:28" ht="19.5" customHeight="1">
      <c r="A357" t="str">
        <f t="shared" si="20"/>
        <v>https://kunshujo.dl.itc.u-tokyo.ac.jp/data/data.json#354</v>
      </c>
      <c r="B357" s="4" t="s">
        <v>728</v>
      </c>
      <c r="C357" t="str">
        <f>IFERROR("https://kunshujo.dl.itc.u-tokyo.ac.jp/data/curation/"&amp;VLOOKUP(B357, [1]member!$A:$B, 1, FALSE)&amp;".json", "")</f>
        <v>https://kunshujo.dl.itc.u-tokyo.ac.jp/data/curation/16-A00-6010-2-84.json</v>
      </c>
      <c r="D357" s="4">
        <v>354</v>
      </c>
      <c r="E357" s="4" t="str">
        <f t="shared" si="22"/>
        <v>0354</v>
      </c>
      <c r="F357" s="4" t="str">
        <f t="shared" si="21"/>
        <v>1858</v>
      </c>
      <c r="G357" s="4" t="str">
        <f>IFERROR(VLOOKUP(B357, [2]thumbnail_list!$A:$B, 2, FALSE), "")</f>
        <v>https://iiif.dl.itc.u-tokyo.ac.jp/iiif/kunshujou/A00_6010/002/002_0029.tif/3222,576,2784,3143/,300/0/default.jpg</v>
      </c>
      <c r="H357" s="4" t="s">
        <v>9</v>
      </c>
      <c r="I357" s="4" t="str">
        <f>VLOOKUP(H357, 地名!A:B, 2, FALSE)</f>
        <v>http://ja.dbpedia.org/resource/尾張国</v>
      </c>
      <c r="J357" t="s">
        <v>211</v>
      </c>
      <c r="K357" s="4" t="str">
        <f>IFERROR(VLOOKUP(J357, 地名!A:B, 2, FALSE), "")</f>
        <v>http://ja.dbpedia.org/resource/三河国</v>
      </c>
      <c r="L357" s="3" t="s">
        <v>2</v>
      </c>
      <c r="M357" s="4"/>
      <c r="N357" s="3"/>
      <c r="O357" s="4"/>
      <c r="P357" s="4" t="str">
        <f>IFERROR(VLOOKUP(N357, 形態!A:B, 2, FALSE), "")</f>
        <v/>
      </c>
      <c r="Q357" s="4" t="str">
        <f>IFERROR(VLOOKUP(O357, 形態!A:B, 2, FALSE), "")</f>
        <v/>
      </c>
      <c r="R357" s="4" t="str">
        <f t="shared" si="23"/>
        <v/>
      </c>
      <c r="S357" s="3">
        <v>10</v>
      </c>
      <c r="T357" s="4" t="str">
        <f>IFERROR(VLOOKUP(S357, 内容!A:B, 2, FALSE), "")</f>
        <v>文芸・芸能・スポーツ・教育・出版・教化</v>
      </c>
      <c r="U357" s="3">
        <v>18580099099</v>
      </c>
      <c r="V357" t="s">
        <v>722</v>
      </c>
      <c r="W357" s="4" t="s">
        <v>5631</v>
      </c>
      <c r="X357" s="4" t="s">
        <v>7807</v>
      </c>
      <c r="Y357" s="4" t="s">
        <v>727</v>
      </c>
      <c r="Z357" s="17" t="s">
        <v>7894</v>
      </c>
      <c r="AA357" s="4">
        <v>16</v>
      </c>
      <c r="AB357">
        <v>2</v>
      </c>
    </row>
    <row r="358" spans="1:28" ht="19.5" customHeight="1">
      <c r="A358" t="str">
        <f t="shared" si="20"/>
        <v>https://kunshujo.dl.itc.u-tokyo.ac.jp/data/data.json#355</v>
      </c>
      <c r="B358" s="4" t="s">
        <v>729</v>
      </c>
      <c r="C358" t="str">
        <f>IFERROR("https://kunshujo.dl.itc.u-tokyo.ac.jp/data/curation/"&amp;VLOOKUP(B358, [1]member!$A:$B, 1, FALSE)&amp;".json", "")</f>
        <v>https://kunshujo.dl.itc.u-tokyo.ac.jp/data/curation/16-A00-6010-2-85.json</v>
      </c>
      <c r="D358" s="4">
        <v>355</v>
      </c>
      <c r="E358" s="4" t="str">
        <f t="shared" si="22"/>
        <v>0355</v>
      </c>
      <c r="F358" s="4" t="str">
        <f t="shared" si="21"/>
        <v>1858</v>
      </c>
      <c r="G358" s="4" t="str">
        <f>IFERROR(VLOOKUP(B358, [2]thumbnail_list!$A:$B, 2, FALSE), "")</f>
        <v>https://iiif.dl.itc.u-tokyo.ac.jp/iiif/kunshujou/A00_6010/002/002_0029.tif/2491,540,753,3910/,300/0/default.jpg</v>
      </c>
      <c r="H358" s="4" t="s">
        <v>87</v>
      </c>
      <c r="I358" s="4" t="str">
        <f>VLOOKUP(H358, 地名!A:B, 2, FALSE)</f>
        <v>http://ja.dbpedia.org/resource/大阪</v>
      </c>
      <c r="K358" s="4" t="str">
        <f>IFERROR(VLOOKUP(J358, 地名!A:B, 2, FALSE), "")</f>
        <v/>
      </c>
      <c r="L358" s="3" t="s">
        <v>2</v>
      </c>
      <c r="M358" s="4"/>
      <c r="N358" s="3" t="s">
        <v>3</v>
      </c>
      <c r="O358" s="4"/>
      <c r="P358" s="4" t="str">
        <f>IFERROR(VLOOKUP(N358, 形態!A:B, 2, FALSE), "")</f>
        <v>引札</v>
      </c>
      <c r="Q358" s="4" t="str">
        <f>IFERROR(VLOOKUP(O358, 形態!A:B, 2, FALSE), "")</f>
        <v/>
      </c>
      <c r="R358" s="4" t="str">
        <f t="shared" si="23"/>
        <v>引札</v>
      </c>
      <c r="S358" s="3">
        <v>7</v>
      </c>
      <c r="T358" s="4" t="str">
        <f>IFERROR(VLOOKUP(S358, 内容!A:B, 2, FALSE), "")</f>
        <v>諸営業</v>
      </c>
      <c r="U358" s="3">
        <v>18580099099</v>
      </c>
      <c r="V358" t="s">
        <v>730</v>
      </c>
      <c r="W358" s="4" t="s">
        <v>5632</v>
      </c>
      <c r="X358" s="4" t="s">
        <v>7807</v>
      </c>
      <c r="Y358" s="4" t="s">
        <v>87</v>
      </c>
      <c r="Z358" s="17" t="s">
        <v>7894</v>
      </c>
      <c r="AA358" s="4">
        <v>16</v>
      </c>
      <c r="AB358">
        <v>2</v>
      </c>
    </row>
    <row r="359" spans="1:28" ht="19.5" customHeight="1">
      <c r="A359" t="str">
        <f t="shared" si="20"/>
        <v>https://kunshujo.dl.itc.u-tokyo.ac.jp/data/data.json#356</v>
      </c>
      <c r="B359" s="4" t="s">
        <v>731</v>
      </c>
      <c r="C359" t="str">
        <f>IFERROR("https://kunshujo.dl.itc.u-tokyo.ac.jp/data/curation/"&amp;VLOOKUP(B359, [1]member!$A:$B, 1, FALSE)&amp;".json", "")</f>
        <v>https://kunshujo.dl.itc.u-tokyo.ac.jp/data/curation/16-A00-6010-2-86.json</v>
      </c>
      <c r="D359" s="4">
        <v>356</v>
      </c>
      <c r="E359" s="4" t="str">
        <f t="shared" si="22"/>
        <v>0356</v>
      </c>
      <c r="F359" s="4" t="str">
        <f t="shared" si="21"/>
        <v>1858</v>
      </c>
      <c r="G359" s="4" t="str">
        <f>IFERROR(VLOOKUP(B359, [2]thumbnail_list!$A:$B, 2, FALSE), "")</f>
        <v>https://iiif.dl.itc.u-tokyo.ac.jp/iiif/kunshujou/A00_6010/002/002_0029.tif/873,568,1633,1977/,300/0/default.jpg</v>
      </c>
      <c r="H359" s="4" t="s">
        <v>9</v>
      </c>
      <c r="I359" s="4" t="str">
        <f>VLOOKUP(H359, 地名!A:B, 2, FALSE)</f>
        <v>http://ja.dbpedia.org/resource/尾張国</v>
      </c>
      <c r="K359" s="4" t="str">
        <f>IFERROR(VLOOKUP(J359, 地名!A:B, 2, FALSE), "")</f>
        <v/>
      </c>
      <c r="L359" s="3" t="s">
        <v>2</v>
      </c>
      <c r="M359" s="4"/>
      <c r="N359" s="3" t="s">
        <v>3</v>
      </c>
      <c r="O359" s="4"/>
      <c r="P359" s="4" t="str">
        <f>IFERROR(VLOOKUP(N359, 形態!A:B, 2, FALSE), "")</f>
        <v>引札</v>
      </c>
      <c r="Q359" s="4" t="str">
        <f>IFERROR(VLOOKUP(O359, 形態!A:B, 2, FALSE), "")</f>
        <v/>
      </c>
      <c r="R359" s="4" t="str">
        <f t="shared" si="23"/>
        <v>引札</v>
      </c>
      <c r="S359" s="3">
        <v>7</v>
      </c>
      <c r="T359" s="4" t="str">
        <f>IFERROR(VLOOKUP(S359, 内容!A:B, 2, FALSE), "")</f>
        <v>諸営業</v>
      </c>
      <c r="U359" s="3">
        <v>18580099099</v>
      </c>
      <c r="V359" t="s">
        <v>732</v>
      </c>
      <c r="W359" s="4" t="s">
        <v>5633</v>
      </c>
      <c r="X359" s="4" t="s">
        <v>7807</v>
      </c>
      <c r="Y359" s="4" t="s">
        <v>9</v>
      </c>
      <c r="Z359" s="17" t="s">
        <v>7894</v>
      </c>
      <c r="AA359" s="4">
        <v>16</v>
      </c>
      <c r="AB359">
        <v>2</v>
      </c>
    </row>
    <row r="360" spans="1:28" ht="19.5" customHeight="1">
      <c r="A360" t="str">
        <f t="shared" si="20"/>
        <v>https://kunshujo.dl.itc.u-tokyo.ac.jp/data/data.json#357</v>
      </c>
      <c r="B360" s="4" t="s">
        <v>733</v>
      </c>
      <c r="C360" t="str">
        <f>IFERROR("https://kunshujo.dl.itc.u-tokyo.ac.jp/data/curation/"&amp;VLOOKUP(B360, [1]member!$A:$B, 1, FALSE)&amp;".json", "")</f>
        <v>https://kunshujo.dl.itc.u-tokyo.ac.jp/data/curation/16-A00-6010-2-87.json</v>
      </c>
      <c r="D360" s="4">
        <v>357</v>
      </c>
      <c r="E360" s="4" t="str">
        <f t="shared" si="22"/>
        <v>0357</v>
      </c>
      <c r="F360" s="4" t="str">
        <f t="shared" si="21"/>
        <v>1858</v>
      </c>
      <c r="G360" s="4" t="str">
        <f>IFERROR(VLOOKUP(B360, [2]thumbnail_list!$A:$B, 2, FALSE), "")</f>
        <v>https://iiif.dl.itc.u-tokyo.ac.jp/iiif/kunshujou/A00_6010/002/002_0029.tif/890,2553,1629,1905/,300/0/default.jpg</v>
      </c>
      <c r="H360" s="4" t="s">
        <v>9</v>
      </c>
      <c r="I360" s="4" t="str">
        <f>VLOOKUP(H360, 地名!A:B, 2, FALSE)</f>
        <v>http://ja.dbpedia.org/resource/尾張国</v>
      </c>
      <c r="K360" s="4" t="str">
        <f>IFERROR(VLOOKUP(J360, 地名!A:B, 2, FALSE), "")</f>
        <v/>
      </c>
      <c r="L360" s="3" t="s">
        <v>2</v>
      </c>
      <c r="M360" s="4"/>
      <c r="N360" s="3" t="s">
        <v>3</v>
      </c>
      <c r="O360" s="4"/>
      <c r="P360" s="4" t="str">
        <f>IFERROR(VLOOKUP(N360, 形態!A:B, 2, FALSE), "")</f>
        <v>引札</v>
      </c>
      <c r="Q360" s="4" t="str">
        <f>IFERROR(VLOOKUP(O360, 形態!A:B, 2, FALSE), "")</f>
        <v/>
      </c>
      <c r="R360" s="4" t="str">
        <f t="shared" si="23"/>
        <v>引札</v>
      </c>
      <c r="S360" s="3">
        <v>7</v>
      </c>
      <c r="T360" s="4" t="str">
        <f>IFERROR(VLOOKUP(S360, 内容!A:B, 2, FALSE), "")</f>
        <v>諸営業</v>
      </c>
      <c r="U360" s="3">
        <v>18580099099</v>
      </c>
      <c r="V360" t="s">
        <v>734</v>
      </c>
      <c r="W360" s="4" t="s">
        <v>5634</v>
      </c>
      <c r="X360" s="4" t="s">
        <v>7807</v>
      </c>
      <c r="Y360" s="4" t="s">
        <v>9</v>
      </c>
      <c r="Z360" s="17" t="s">
        <v>7894</v>
      </c>
      <c r="AA360" s="4">
        <v>16</v>
      </c>
      <c r="AB360">
        <v>2</v>
      </c>
    </row>
    <row r="361" spans="1:28" ht="19.5" customHeight="1">
      <c r="A361" t="str">
        <f t="shared" si="20"/>
        <v>https://kunshujo.dl.itc.u-tokyo.ac.jp/data/data.json#358</v>
      </c>
      <c r="B361" s="4" t="s">
        <v>735</v>
      </c>
      <c r="C361" t="str">
        <f>IFERROR("https://kunshujo.dl.itc.u-tokyo.ac.jp/data/curation/"&amp;VLOOKUP(B361, [1]member!$A:$B, 1, FALSE)&amp;".json", "")</f>
        <v>https://kunshujo.dl.itc.u-tokyo.ac.jp/data/curation/16-A00-6010-2-88.json</v>
      </c>
      <c r="D361" s="4">
        <v>358</v>
      </c>
      <c r="E361" s="4" t="str">
        <f t="shared" si="22"/>
        <v>0358</v>
      </c>
      <c r="F361" s="4" t="str">
        <f t="shared" si="21"/>
        <v>1858</v>
      </c>
      <c r="G361" s="4" t="str">
        <f>IFERROR(VLOOKUP(B361, [2]thumbnail_list!$A:$B, 2, FALSE), "")</f>
        <v>https://iiif.dl.itc.u-tokyo.ac.jp/iiif/kunshujou/A00_6010/002/002_0030.tif/1629,568,4378,2680/,300/0/default.jpg</v>
      </c>
      <c r="H361" s="4" t="s">
        <v>9</v>
      </c>
      <c r="I361" s="4" t="str">
        <f>VLOOKUP(H361, 地名!A:B, 2, FALSE)</f>
        <v>http://ja.dbpedia.org/resource/尾張国</v>
      </c>
      <c r="K361" s="4" t="str">
        <f>IFERROR(VLOOKUP(J361, 地名!A:B, 2, FALSE), "")</f>
        <v/>
      </c>
      <c r="L361" s="3" t="s">
        <v>2</v>
      </c>
      <c r="M361" s="4"/>
      <c r="N361" s="3" t="s">
        <v>3</v>
      </c>
      <c r="O361" s="4"/>
      <c r="P361" s="4" t="str">
        <f>IFERROR(VLOOKUP(N361, 形態!A:B, 2, FALSE), "")</f>
        <v>引札</v>
      </c>
      <c r="Q361" s="4" t="str">
        <f>IFERROR(VLOOKUP(O361, 形態!A:B, 2, FALSE), "")</f>
        <v/>
      </c>
      <c r="R361" s="4" t="str">
        <f t="shared" si="23"/>
        <v>引札</v>
      </c>
      <c r="S361" s="3">
        <v>3</v>
      </c>
      <c r="T361" s="4" t="str">
        <f>IFERROR(VLOOKUP(S361, 内容!A:B, 2, FALSE), "")</f>
        <v>病気・医療</v>
      </c>
      <c r="U361" s="3">
        <v>18580099099</v>
      </c>
      <c r="V361" t="s">
        <v>736</v>
      </c>
      <c r="W361" s="4" t="s">
        <v>5635</v>
      </c>
      <c r="X361" s="4" t="s">
        <v>7807</v>
      </c>
      <c r="Y361" s="4" t="s">
        <v>9</v>
      </c>
      <c r="Z361" s="17" t="s">
        <v>7894</v>
      </c>
      <c r="AA361" s="4">
        <v>16</v>
      </c>
      <c r="AB361">
        <v>2</v>
      </c>
    </row>
    <row r="362" spans="1:28" ht="19.5" customHeight="1">
      <c r="A362" t="str">
        <f t="shared" si="20"/>
        <v>https://kunshujo.dl.itc.u-tokyo.ac.jp/data/data.json#359</v>
      </c>
      <c r="B362" s="4" t="s">
        <v>737</v>
      </c>
      <c r="C362" t="str">
        <f>IFERROR("https://kunshujo.dl.itc.u-tokyo.ac.jp/data/curation/"&amp;VLOOKUP(B362, [1]member!$A:$B, 1, FALSE)&amp;".json", "")</f>
        <v>https://kunshujo.dl.itc.u-tokyo.ac.jp/data/curation/16-A00-6010-2-89.json</v>
      </c>
      <c r="D362" s="4">
        <v>359</v>
      </c>
      <c r="E362" s="4" t="str">
        <f t="shared" si="22"/>
        <v>0359</v>
      </c>
      <c r="F362" s="4" t="str">
        <f t="shared" si="21"/>
        <v>1858</v>
      </c>
      <c r="G362" s="4" t="str">
        <f>IFERROR(VLOOKUP(B362, [2]thumbnail_list!$A:$B, 2, FALSE), "")</f>
        <v>https://iiif.dl.itc.u-tokyo.ac.jp/iiif/kunshujou/A00_6010/002/002_0030.tif/925,583,698,2680/,300/0/default.jpg</v>
      </c>
      <c r="H362" s="4" t="s">
        <v>15</v>
      </c>
      <c r="I362" s="4" t="str">
        <f>VLOOKUP(H362, 地名!A:B, 2, FALSE)</f>
        <v>http://ja.dbpedia.org/resource/伊勢国</v>
      </c>
      <c r="K362" s="4" t="str">
        <f>IFERROR(VLOOKUP(J362, 地名!A:B, 2, FALSE), "")</f>
        <v/>
      </c>
      <c r="L362" s="3" t="s">
        <v>2</v>
      </c>
      <c r="M362" s="4"/>
      <c r="N362" s="3" t="s">
        <v>3</v>
      </c>
      <c r="O362" s="4"/>
      <c r="P362" s="4" t="str">
        <f>IFERROR(VLOOKUP(N362, 形態!A:B, 2, FALSE), "")</f>
        <v>引札</v>
      </c>
      <c r="Q362" s="4" t="str">
        <f>IFERROR(VLOOKUP(O362, 形態!A:B, 2, FALSE), "")</f>
        <v/>
      </c>
      <c r="R362" s="4" t="str">
        <f t="shared" si="23"/>
        <v>引札</v>
      </c>
      <c r="S362" s="3">
        <v>7</v>
      </c>
      <c r="T362" s="4" t="str">
        <f>IFERROR(VLOOKUP(S362, 内容!A:B, 2, FALSE), "")</f>
        <v>諸営業</v>
      </c>
      <c r="U362" s="3">
        <v>18580099099</v>
      </c>
      <c r="V362" t="s">
        <v>738</v>
      </c>
      <c r="W362" s="4" t="s">
        <v>5636</v>
      </c>
      <c r="X362" s="4" t="s">
        <v>7807</v>
      </c>
      <c r="Y362" s="4" t="s">
        <v>15</v>
      </c>
      <c r="Z362" s="17" t="s">
        <v>7894</v>
      </c>
      <c r="AA362" s="4">
        <v>16</v>
      </c>
      <c r="AB362">
        <v>2</v>
      </c>
    </row>
    <row r="363" spans="1:28" ht="19.5" customHeight="1">
      <c r="A363" t="str">
        <f t="shared" si="20"/>
        <v>https://kunshujo.dl.itc.u-tokyo.ac.jp/data/data.json#360</v>
      </c>
      <c r="B363" s="4" t="s">
        <v>739</v>
      </c>
      <c r="C363" t="str">
        <f>IFERROR("https://kunshujo.dl.itc.u-tokyo.ac.jp/data/curation/"&amp;VLOOKUP(B363, [1]member!$A:$B, 1, FALSE)&amp;".json", "")</f>
        <v>https://kunshujo.dl.itc.u-tokyo.ac.jp/data/curation/16-A00-6010-2-90.json</v>
      </c>
      <c r="D363" s="4">
        <v>360</v>
      </c>
      <c r="E363" s="4" t="str">
        <f t="shared" si="22"/>
        <v>0360</v>
      </c>
      <c r="F363" s="4" t="str">
        <f t="shared" si="21"/>
        <v>1858</v>
      </c>
      <c r="G363" s="4" t="str">
        <f>IFERROR(VLOOKUP(B363, [2]thumbnail_list!$A:$B, 2, FALSE), "")</f>
        <v>https://iiif.dl.itc.u-tokyo.ac.jp/iiif/kunshujou/A00_6010/002/002_0030.tif/5451,3306,503,1079/,300/0/default.jpg</v>
      </c>
      <c r="H363" s="4" t="s">
        <v>9</v>
      </c>
      <c r="I363" s="4" t="str">
        <f>VLOOKUP(H363, 地名!A:B, 2, FALSE)</f>
        <v>http://ja.dbpedia.org/resource/尾張国</v>
      </c>
      <c r="K363" s="4" t="str">
        <f>IFERROR(VLOOKUP(J363, 地名!A:B, 2, FALSE), "")</f>
        <v/>
      </c>
      <c r="L363" s="3" t="s">
        <v>2</v>
      </c>
      <c r="M363" s="4"/>
      <c r="N363" s="3" t="s">
        <v>3</v>
      </c>
      <c r="O363" s="4"/>
      <c r="P363" s="4" t="str">
        <f>IFERROR(VLOOKUP(N363, 形態!A:B, 2, FALSE), "")</f>
        <v>引札</v>
      </c>
      <c r="Q363" s="4" t="str">
        <f>IFERROR(VLOOKUP(O363, 形態!A:B, 2, FALSE), "")</f>
        <v/>
      </c>
      <c r="R363" s="4" t="str">
        <f t="shared" si="23"/>
        <v>引札</v>
      </c>
      <c r="S363" s="3">
        <v>7</v>
      </c>
      <c r="T363" s="4" t="str">
        <f>IFERROR(VLOOKUP(S363, 内容!A:B, 2, FALSE), "")</f>
        <v>諸営業</v>
      </c>
      <c r="U363" s="3">
        <v>18580099099</v>
      </c>
      <c r="V363" t="s">
        <v>740</v>
      </c>
      <c r="W363" s="4" t="s">
        <v>5637</v>
      </c>
      <c r="X363" s="4" t="s">
        <v>7807</v>
      </c>
      <c r="Y363" s="4" t="s">
        <v>9</v>
      </c>
      <c r="Z363" s="17" t="s">
        <v>7894</v>
      </c>
      <c r="AA363" s="4">
        <v>16</v>
      </c>
      <c r="AB363">
        <v>2</v>
      </c>
    </row>
    <row r="364" spans="1:28" ht="19.5" customHeight="1">
      <c r="A364" t="str">
        <f t="shared" si="20"/>
        <v>https://kunshujo.dl.itc.u-tokyo.ac.jp/data/data.json#361</v>
      </c>
      <c r="B364" s="4" t="s">
        <v>741</v>
      </c>
      <c r="C364" t="str">
        <f>IFERROR("https://kunshujo.dl.itc.u-tokyo.ac.jp/data/curation/"&amp;VLOOKUP(B364, [1]member!$A:$B, 1, FALSE)&amp;".json", "")</f>
        <v>https://kunshujo.dl.itc.u-tokyo.ac.jp/data/curation/16-A00-6010-2-91.json</v>
      </c>
      <c r="D364" s="4">
        <v>361</v>
      </c>
      <c r="E364" s="4" t="str">
        <f t="shared" si="22"/>
        <v>0361</v>
      </c>
      <c r="F364" s="4" t="str">
        <f t="shared" si="21"/>
        <v>1858</v>
      </c>
      <c r="G364" s="4" t="str">
        <f>IFERROR(VLOOKUP(B364, [2]thumbnail_list!$A:$B, 2, FALSE), "")</f>
        <v>https://iiif.dl.itc.u-tokyo.ac.jp/iiif/kunshujou/A00_6010/002/002_0030.tif/4718,3336,728,1027/,300/0/default.jpg</v>
      </c>
      <c r="H364" s="4" t="s">
        <v>300</v>
      </c>
      <c r="I364" s="4" t="str">
        <f>VLOOKUP(H364, 地名!A:B, 2, FALSE)</f>
        <v>http://ja.dbpedia.org/resource/大和国</v>
      </c>
      <c r="K364" s="4" t="str">
        <f>IFERROR(VLOOKUP(J364, 地名!A:B, 2, FALSE), "")</f>
        <v/>
      </c>
      <c r="L364" s="3" t="s">
        <v>2</v>
      </c>
      <c r="M364" s="4"/>
      <c r="N364" s="3" t="s">
        <v>3</v>
      </c>
      <c r="O364" s="4"/>
      <c r="P364" s="4" t="str">
        <f>IFERROR(VLOOKUP(N364, 形態!A:B, 2, FALSE), "")</f>
        <v>引札</v>
      </c>
      <c r="Q364" s="4" t="str">
        <f>IFERROR(VLOOKUP(O364, 形態!A:B, 2, FALSE), "")</f>
        <v/>
      </c>
      <c r="R364" s="4" t="str">
        <f t="shared" si="23"/>
        <v>引札</v>
      </c>
      <c r="S364" s="3">
        <v>7</v>
      </c>
      <c r="T364" s="4" t="str">
        <f>IFERROR(VLOOKUP(S364, 内容!A:B, 2, FALSE), "")</f>
        <v>諸営業</v>
      </c>
      <c r="U364" s="3">
        <v>18580099099</v>
      </c>
      <c r="V364" t="s">
        <v>742</v>
      </c>
      <c r="W364" s="4" t="s">
        <v>5638</v>
      </c>
      <c r="X364" s="4" t="s">
        <v>7807</v>
      </c>
      <c r="Y364" s="4" t="s">
        <v>300</v>
      </c>
      <c r="Z364" s="17" t="s">
        <v>7894</v>
      </c>
      <c r="AA364" s="4">
        <v>16</v>
      </c>
      <c r="AB364">
        <v>2</v>
      </c>
    </row>
    <row r="365" spans="1:28" ht="19.5" customHeight="1">
      <c r="A365" t="str">
        <f t="shared" si="20"/>
        <v>https://kunshujo.dl.itc.u-tokyo.ac.jp/data/data.json#362</v>
      </c>
      <c r="B365" s="4" t="s">
        <v>743</v>
      </c>
      <c r="C365" t="str">
        <f>IFERROR("https://kunshujo.dl.itc.u-tokyo.ac.jp/data/curation/"&amp;VLOOKUP(B365, [1]member!$A:$B, 1, FALSE)&amp;".json", "")</f>
        <v>https://kunshujo.dl.itc.u-tokyo.ac.jp/data/curation/16-A00-6010-2-92.json</v>
      </c>
      <c r="D365" s="4">
        <v>362</v>
      </c>
      <c r="E365" s="4" t="str">
        <f t="shared" si="22"/>
        <v>0362</v>
      </c>
      <c r="F365" s="4" t="str">
        <f t="shared" si="21"/>
        <v>1858</v>
      </c>
      <c r="G365" s="4" t="str">
        <f>IFERROR(VLOOKUP(B365, [2]thumbnail_list!$A:$B, 2, FALSE), "")</f>
        <v>https://iiif.dl.itc.u-tokyo.ac.jp/iiif/kunshujou/A00_6010/002/002_0030.tif/4134,3216,593,1266/,300/0/default.jpg</v>
      </c>
      <c r="H365" s="4" t="s">
        <v>9</v>
      </c>
      <c r="I365" s="4" t="str">
        <f>VLOOKUP(H365, 地名!A:B, 2, FALSE)</f>
        <v>http://ja.dbpedia.org/resource/尾張国</v>
      </c>
      <c r="K365" s="4" t="str">
        <f>IFERROR(VLOOKUP(J365, 地名!A:B, 2, FALSE), "")</f>
        <v/>
      </c>
      <c r="L365" s="3" t="s">
        <v>2</v>
      </c>
      <c r="M365" s="4"/>
      <c r="N365" s="3" t="s">
        <v>3</v>
      </c>
      <c r="O365" s="4"/>
      <c r="P365" s="4" t="str">
        <f>IFERROR(VLOOKUP(N365, 形態!A:B, 2, FALSE), "")</f>
        <v>引札</v>
      </c>
      <c r="Q365" s="4" t="str">
        <f>IFERROR(VLOOKUP(O365, 形態!A:B, 2, FALSE), "")</f>
        <v/>
      </c>
      <c r="R365" s="4" t="str">
        <f t="shared" si="23"/>
        <v>引札</v>
      </c>
      <c r="S365" s="3">
        <v>7</v>
      </c>
      <c r="T365" s="4" t="str">
        <f>IFERROR(VLOOKUP(S365, 内容!A:B, 2, FALSE), "")</f>
        <v>諸営業</v>
      </c>
      <c r="U365" s="3">
        <v>18580099099</v>
      </c>
      <c r="V365" t="s">
        <v>744</v>
      </c>
      <c r="W365" s="4" t="s">
        <v>5639</v>
      </c>
      <c r="X365" s="4" t="s">
        <v>7807</v>
      </c>
      <c r="Y365" s="4" t="s">
        <v>9</v>
      </c>
      <c r="Z365" s="17" t="s">
        <v>7894</v>
      </c>
      <c r="AA365" s="4">
        <v>16</v>
      </c>
      <c r="AB365">
        <v>2</v>
      </c>
    </row>
    <row r="366" spans="1:28" ht="19.5" customHeight="1">
      <c r="A366" t="str">
        <f t="shared" si="20"/>
        <v>https://kunshujo.dl.itc.u-tokyo.ac.jp/data/data.json#363</v>
      </c>
      <c r="B366" s="4" t="s">
        <v>745</v>
      </c>
      <c r="C366" t="str">
        <f>IFERROR("https://kunshujo.dl.itc.u-tokyo.ac.jp/data/curation/"&amp;VLOOKUP(B366, [1]member!$A:$B, 1, FALSE)&amp;".json", "")</f>
        <v>https://kunshujo.dl.itc.u-tokyo.ac.jp/data/curation/16-A00-6010-2-93.json</v>
      </c>
      <c r="D366" s="4">
        <v>363</v>
      </c>
      <c r="E366" s="4" t="str">
        <f t="shared" si="22"/>
        <v>0363</v>
      </c>
      <c r="F366" s="4" t="str">
        <f t="shared" si="21"/>
        <v>1858</v>
      </c>
      <c r="G366" s="4" t="str">
        <f>IFERROR(VLOOKUP(B366, [2]thumbnail_list!$A:$B, 2, FALSE), "")</f>
        <v>https://iiif.dl.itc.u-tokyo.ac.jp/iiif/kunshujou/A00_6010/002/002_0030.tif/3491,3284,653,1124/,300/0/default.jpg</v>
      </c>
      <c r="H366" s="4" t="s">
        <v>9</v>
      </c>
      <c r="I366" s="4" t="str">
        <f>VLOOKUP(H366, 地名!A:B, 2, FALSE)</f>
        <v>http://ja.dbpedia.org/resource/尾張国</v>
      </c>
      <c r="K366" s="4" t="str">
        <f>IFERROR(VLOOKUP(J366, 地名!A:B, 2, FALSE), "")</f>
        <v/>
      </c>
      <c r="L366" s="3" t="s">
        <v>2</v>
      </c>
      <c r="M366" s="4"/>
      <c r="N366" s="3" t="s">
        <v>3</v>
      </c>
      <c r="O366" s="4"/>
      <c r="P366" s="4" t="str">
        <f>IFERROR(VLOOKUP(N366, 形態!A:B, 2, FALSE), "")</f>
        <v>引札</v>
      </c>
      <c r="Q366" s="4" t="str">
        <f>IFERROR(VLOOKUP(O366, 形態!A:B, 2, FALSE), "")</f>
        <v/>
      </c>
      <c r="R366" s="4" t="str">
        <f t="shared" si="23"/>
        <v>引札</v>
      </c>
      <c r="S366" s="3">
        <v>7</v>
      </c>
      <c r="T366" s="4" t="str">
        <f>IFERROR(VLOOKUP(S366, 内容!A:B, 2, FALSE), "")</f>
        <v>諸営業</v>
      </c>
      <c r="U366" s="3">
        <v>18580099099</v>
      </c>
      <c r="V366" t="s">
        <v>746</v>
      </c>
      <c r="W366" s="4" t="s">
        <v>5640</v>
      </c>
      <c r="X366" s="4" t="s">
        <v>7807</v>
      </c>
      <c r="Y366" s="4" t="s">
        <v>9</v>
      </c>
      <c r="Z366" s="17" t="s">
        <v>7894</v>
      </c>
      <c r="AA366" s="4">
        <v>16</v>
      </c>
      <c r="AB366">
        <v>2</v>
      </c>
    </row>
    <row r="367" spans="1:28" ht="19.5" customHeight="1">
      <c r="A367" t="str">
        <f t="shared" si="20"/>
        <v>https://kunshujo.dl.itc.u-tokyo.ac.jp/data/data.json#364</v>
      </c>
      <c r="B367" s="4" t="s">
        <v>747</v>
      </c>
      <c r="C367" t="str">
        <f>IFERROR("https://kunshujo.dl.itc.u-tokyo.ac.jp/data/curation/"&amp;VLOOKUP(B367, [1]member!$A:$B, 1, FALSE)&amp;".json", "")</f>
        <v>https://kunshujo.dl.itc.u-tokyo.ac.jp/data/curation/16-A00-6010-2-94.json</v>
      </c>
      <c r="D367" s="4">
        <v>364</v>
      </c>
      <c r="E367" s="4" t="str">
        <f t="shared" si="22"/>
        <v>0364</v>
      </c>
      <c r="F367" s="4" t="str">
        <f t="shared" si="21"/>
        <v>1858</v>
      </c>
      <c r="G367" s="4" t="str">
        <f>IFERROR(VLOOKUP(B367, [2]thumbnail_list!$A:$B, 2, FALSE), "")</f>
        <v>https://iiif.dl.itc.u-tokyo.ac.jp/iiif/kunshujou/A00_6010/002/002_0030.tif/1683,3248,1763,1202/,300/0/default.jpg</v>
      </c>
      <c r="H367" s="4" t="s">
        <v>87</v>
      </c>
      <c r="I367" s="4" t="str">
        <f>VLOOKUP(H367, 地名!A:B, 2, FALSE)</f>
        <v>http://ja.dbpedia.org/resource/大阪</v>
      </c>
      <c r="K367" s="4" t="str">
        <f>IFERROR(VLOOKUP(J367, 地名!A:B, 2, FALSE), "")</f>
        <v/>
      </c>
      <c r="L367" s="3" t="s">
        <v>2</v>
      </c>
      <c r="M367" s="4"/>
      <c r="N367" s="3" t="s">
        <v>3</v>
      </c>
      <c r="O367" s="4"/>
      <c r="P367" s="4" t="str">
        <f>IFERROR(VLOOKUP(N367, 形態!A:B, 2, FALSE), "")</f>
        <v>引札</v>
      </c>
      <c r="Q367" s="4" t="str">
        <f>IFERROR(VLOOKUP(O367, 形態!A:B, 2, FALSE), "")</f>
        <v/>
      </c>
      <c r="R367" s="4" t="str">
        <f t="shared" si="23"/>
        <v>引札</v>
      </c>
      <c r="S367" s="3">
        <v>7</v>
      </c>
      <c r="T367" s="4" t="str">
        <f>IFERROR(VLOOKUP(S367, 内容!A:B, 2, FALSE), "")</f>
        <v>諸営業</v>
      </c>
      <c r="U367" s="3">
        <v>18580099099</v>
      </c>
      <c r="V367" t="s">
        <v>748</v>
      </c>
      <c r="W367" s="4" t="s">
        <v>5641</v>
      </c>
      <c r="X367" s="4" t="s">
        <v>7807</v>
      </c>
      <c r="Y367" s="4" t="s">
        <v>87</v>
      </c>
      <c r="Z367" s="17" t="s">
        <v>7894</v>
      </c>
      <c r="AA367" s="4">
        <v>16</v>
      </c>
      <c r="AB367">
        <v>2</v>
      </c>
    </row>
    <row r="368" spans="1:28" ht="19.5" customHeight="1">
      <c r="A368" t="str">
        <f t="shared" si="20"/>
        <v>https://kunshujo.dl.itc.u-tokyo.ac.jp/data/data.json#365</v>
      </c>
      <c r="B368" s="4" t="s">
        <v>749</v>
      </c>
      <c r="C368" t="str">
        <f>IFERROR("https://kunshujo.dl.itc.u-tokyo.ac.jp/data/curation/"&amp;VLOOKUP(B368, [1]member!$A:$B, 1, FALSE)&amp;".json", "")</f>
        <v>https://kunshujo.dl.itc.u-tokyo.ac.jp/data/curation/16-A00-6010-2-95.json</v>
      </c>
      <c r="D368" s="4">
        <v>365</v>
      </c>
      <c r="E368" s="4" t="str">
        <f t="shared" si="22"/>
        <v>0365</v>
      </c>
      <c r="F368" s="4" t="str">
        <f t="shared" si="21"/>
        <v>1858</v>
      </c>
      <c r="G368" s="4" t="str">
        <f>IFERROR(VLOOKUP(B368, [2]thumbnail_list!$A:$B, 2, FALSE), "")</f>
        <v>https://iiif.dl.itc.u-tokyo.ac.jp/iiif/kunshujou/A00_6010/002/002_0030.tif/950,3286,701,1135/,300/0/default.jpg</v>
      </c>
      <c r="H368" s="4" t="s">
        <v>15</v>
      </c>
      <c r="I368" s="4" t="str">
        <f>VLOOKUP(H368, 地名!A:B, 2, FALSE)</f>
        <v>http://ja.dbpedia.org/resource/伊勢国</v>
      </c>
      <c r="K368" s="4" t="str">
        <f>IFERROR(VLOOKUP(J368, 地名!A:B, 2, FALSE), "")</f>
        <v/>
      </c>
      <c r="L368" s="3" t="s">
        <v>2</v>
      </c>
      <c r="M368" s="4"/>
      <c r="N368" s="3" t="s">
        <v>3</v>
      </c>
      <c r="O368" s="4"/>
      <c r="P368" s="4" t="str">
        <f>IFERROR(VLOOKUP(N368, 形態!A:B, 2, FALSE), "")</f>
        <v>引札</v>
      </c>
      <c r="Q368" s="4" t="str">
        <f>IFERROR(VLOOKUP(O368, 形態!A:B, 2, FALSE), "")</f>
        <v/>
      </c>
      <c r="R368" s="4" t="str">
        <f t="shared" si="23"/>
        <v>引札</v>
      </c>
      <c r="S368" s="3">
        <v>7</v>
      </c>
      <c r="T368" s="4" t="str">
        <f>IFERROR(VLOOKUP(S368, 内容!A:B, 2, FALSE), "")</f>
        <v>諸営業</v>
      </c>
      <c r="U368" s="3">
        <v>18580099099</v>
      </c>
      <c r="V368" t="s">
        <v>750</v>
      </c>
      <c r="W368" s="4" t="s">
        <v>5642</v>
      </c>
      <c r="X368" s="4" t="s">
        <v>7807</v>
      </c>
      <c r="Y368" s="4" t="s">
        <v>15</v>
      </c>
      <c r="Z368" s="17" t="s">
        <v>7894</v>
      </c>
      <c r="AA368" s="4">
        <v>16</v>
      </c>
      <c r="AB368">
        <v>2</v>
      </c>
    </row>
    <row r="369" spans="1:28" ht="19.5" customHeight="1">
      <c r="A369" t="str">
        <f t="shared" si="20"/>
        <v>https://kunshujo.dl.itc.u-tokyo.ac.jp/data/data.json#366</v>
      </c>
      <c r="B369" s="4" t="s">
        <v>751</v>
      </c>
      <c r="C369" t="str">
        <f>IFERROR("https://kunshujo.dl.itc.u-tokyo.ac.jp/data/curation/"&amp;VLOOKUP(B369, [1]member!$A:$B, 1, FALSE)&amp;".json", "")</f>
        <v>https://kunshujo.dl.itc.u-tokyo.ac.jp/data/curation/16-A00-6010-2-96.json</v>
      </c>
      <c r="D369" s="4">
        <v>366</v>
      </c>
      <c r="E369" s="4" t="str">
        <f t="shared" si="22"/>
        <v>0366</v>
      </c>
      <c r="F369" s="4" t="str">
        <f t="shared" si="21"/>
        <v>1858</v>
      </c>
      <c r="G369" s="4" t="str">
        <f>IFERROR(VLOOKUP(B369, [2]thumbnail_list!$A:$B, 2, FALSE), "")</f>
        <v>https://iiif.dl.itc.u-tokyo.ac.jp/iiif/kunshujou/A00_6010/002/002_0031.tif/940,613,5043,3802/,300/0/default.jpg</v>
      </c>
      <c r="H369" s="4" t="s">
        <v>9</v>
      </c>
      <c r="I369" s="4" t="str">
        <f>VLOOKUP(H369, 地名!A:B, 2, FALSE)</f>
        <v>http://ja.dbpedia.org/resource/尾張国</v>
      </c>
      <c r="K369" s="4" t="str">
        <f>IFERROR(VLOOKUP(J369, 地名!A:B, 2, FALSE), "")</f>
        <v/>
      </c>
      <c r="L369" s="3" t="s">
        <v>2</v>
      </c>
      <c r="M369" s="4"/>
      <c r="N369" s="3" t="s">
        <v>3</v>
      </c>
      <c r="O369" s="4"/>
      <c r="P369" s="4" t="str">
        <f>IFERROR(VLOOKUP(N369, 形態!A:B, 2, FALSE), "")</f>
        <v>引札</v>
      </c>
      <c r="Q369" s="4" t="str">
        <f>IFERROR(VLOOKUP(O369, 形態!A:B, 2, FALSE), "")</f>
        <v/>
      </c>
      <c r="R369" s="4" t="str">
        <f t="shared" si="23"/>
        <v>引札</v>
      </c>
      <c r="S369" s="3">
        <v>7</v>
      </c>
      <c r="T369" s="4" t="str">
        <f>IFERROR(VLOOKUP(S369, 内容!A:B, 2, FALSE), "")</f>
        <v>諸営業</v>
      </c>
      <c r="U369" s="3">
        <v>18580099099</v>
      </c>
      <c r="V369" t="s">
        <v>752</v>
      </c>
      <c r="W369" s="4" t="s">
        <v>5643</v>
      </c>
      <c r="X369" s="4" t="s">
        <v>7807</v>
      </c>
      <c r="Y369" s="4" t="s">
        <v>9</v>
      </c>
      <c r="Z369" s="17" t="s">
        <v>7894</v>
      </c>
      <c r="AA369" s="4">
        <v>16</v>
      </c>
      <c r="AB369">
        <v>2</v>
      </c>
    </row>
    <row r="370" spans="1:28" ht="19.5" customHeight="1">
      <c r="A370" t="str">
        <f t="shared" si="20"/>
        <v>https://kunshujo.dl.itc.u-tokyo.ac.jp/data/data.json#367</v>
      </c>
      <c r="B370" s="4" t="s">
        <v>753</v>
      </c>
      <c r="C370" t="str">
        <f>IFERROR("https://kunshujo.dl.itc.u-tokyo.ac.jp/data/curation/"&amp;VLOOKUP(B370, [1]member!$A:$B, 1, FALSE)&amp;".json", "")</f>
        <v>https://kunshujo.dl.itc.u-tokyo.ac.jp/data/curation/16-A00-6010-2-97.json</v>
      </c>
      <c r="D370" s="4">
        <v>367</v>
      </c>
      <c r="E370" s="4" t="str">
        <f t="shared" si="22"/>
        <v>0367</v>
      </c>
      <c r="F370" s="4" t="str">
        <f t="shared" si="21"/>
        <v>1858</v>
      </c>
      <c r="G370" s="4" t="str">
        <f>IFERROR(VLOOKUP(B370, [2]thumbnail_list!$A:$B, 2, FALSE), "")</f>
        <v>https://iiif.dl.itc.u-tokyo.ac.jp/iiif/kunshujou/A00_6010/002/002_0032.tif/3484,606,2493,2612/,300/0/default.jpg</v>
      </c>
      <c r="H370" s="4" t="s">
        <v>9</v>
      </c>
      <c r="I370" s="4" t="str">
        <f>VLOOKUP(H370, 地名!A:B, 2, FALSE)</f>
        <v>http://ja.dbpedia.org/resource/尾張国</v>
      </c>
      <c r="K370" s="4" t="str">
        <f>IFERROR(VLOOKUP(J370, 地名!A:B, 2, FALSE), "")</f>
        <v/>
      </c>
      <c r="L370" s="3" t="s">
        <v>2</v>
      </c>
      <c r="M370" s="4"/>
      <c r="N370" s="3" t="s">
        <v>3</v>
      </c>
      <c r="O370" s="4"/>
      <c r="P370" s="4" t="str">
        <f>IFERROR(VLOOKUP(N370, 形態!A:B, 2, FALSE), "")</f>
        <v>引札</v>
      </c>
      <c r="Q370" s="4" t="str">
        <f>IFERROR(VLOOKUP(O370, 形態!A:B, 2, FALSE), "")</f>
        <v/>
      </c>
      <c r="R370" s="4" t="str">
        <f t="shared" si="23"/>
        <v>引札</v>
      </c>
      <c r="S370" s="3">
        <v>7</v>
      </c>
      <c r="T370" s="4" t="str">
        <f>IFERROR(VLOOKUP(S370, 内容!A:B, 2, FALSE), "")</f>
        <v>諸営業</v>
      </c>
      <c r="U370" s="3">
        <v>18580099099</v>
      </c>
      <c r="V370" t="s">
        <v>754</v>
      </c>
      <c r="W370" s="4" t="s">
        <v>5644</v>
      </c>
      <c r="X370" s="4" t="s">
        <v>7807</v>
      </c>
      <c r="Y370" s="4" t="s">
        <v>9</v>
      </c>
      <c r="Z370" s="17" t="s">
        <v>7894</v>
      </c>
      <c r="AA370" s="4">
        <v>16</v>
      </c>
      <c r="AB370">
        <v>2</v>
      </c>
    </row>
    <row r="371" spans="1:28" ht="19.5" customHeight="1">
      <c r="A371" t="str">
        <f t="shared" si="20"/>
        <v>https://kunshujo.dl.itc.u-tokyo.ac.jp/data/data.json#368</v>
      </c>
      <c r="B371" s="4" t="s">
        <v>755</v>
      </c>
      <c r="C371" t="str">
        <f>IFERROR("https://kunshujo.dl.itc.u-tokyo.ac.jp/data/curation/"&amp;VLOOKUP(B371, [1]member!$A:$B, 1, FALSE)&amp;".json", "")</f>
        <v>https://kunshujo.dl.itc.u-tokyo.ac.jp/data/curation/16-A00-6010-2-98.json</v>
      </c>
      <c r="D371" s="4">
        <v>368</v>
      </c>
      <c r="E371" s="4" t="str">
        <f t="shared" si="22"/>
        <v>0368</v>
      </c>
      <c r="F371" s="4" t="str">
        <f t="shared" si="21"/>
        <v>1858</v>
      </c>
      <c r="G371" s="4" t="str">
        <f>IFERROR(VLOOKUP(B371, [2]thumbnail_list!$A:$B, 2, FALSE), "")</f>
        <v>https://iiif.dl.itc.u-tokyo.ac.jp/iiif/kunshujou/A00_6010/002/002_0032.tif/898,555,2564,2646/,300/0/default.jpg</v>
      </c>
      <c r="H371" s="4" t="s">
        <v>20</v>
      </c>
      <c r="I371" s="4" t="str">
        <f>VLOOKUP(H371, 地名!A:B, 2, FALSE)</f>
        <v>http://ja.dbpedia.org/resource/美濃国</v>
      </c>
      <c r="K371" s="4" t="str">
        <f>IFERROR(VLOOKUP(J371, 地名!A:B, 2, FALSE), "")</f>
        <v/>
      </c>
      <c r="L371" s="3" t="s">
        <v>2</v>
      </c>
      <c r="M371" s="4"/>
      <c r="N371" s="3" t="s">
        <v>3</v>
      </c>
      <c r="O371" s="4"/>
      <c r="P371" s="4" t="str">
        <f>IFERROR(VLOOKUP(N371, 形態!A:B, 2, FALSE), "")</f>
        <v>引札</v>
      </c>
      <c r="Q371" s="4" t="str">
        <f>IFERROR(VLOOKUP(O371, 形態!A:B, 2, FALSE), "")</f>
        <v/>
      </c>
      <c r="R371" s="4" t="str">
        <f t="shared" si="23"/>
        <v>引札</v>
      </c>
      <c r="S371" s="3">
        <v>7</v>
      </c>
      <c r="T371" s="4" t="str">
        <f>IFERROR(VLOOKUP(S371, 内容!A:B, 2, FALSE), "")</f>
        <v>諸営業</v>
      </c>
      <c r="U371" s="3">
        <v>18580099099</v>
      </c>
      <c r="V371" t="s">
        <v>756</v>
      </c>
      <c r="W371" s="4" t="s">
        <v>5645</v>
      </c>
      <c r="X371" s="4" t="s">
        <v>7807</v>
      </c>
      <c r="Y371" s="4" t="s">
        <v>20</v>
      </c>
      <c r="Z371" s="17" t="s">
        <v>7894</v>
      </c>
      <c r="AA371" s="4">
        <v>16</v>
      </c>
      <c r="AB371">
        <v>2</v>
      </c>
    </row>
    <row r="372" spans="1:28" ht="19.5" customHeight="1">
      <c r="A372" t="str">
        <f t="shared" si="20"/>
        <v>https://kunshujo.dl.itc.u-tokyo.ac.jp/data/data.json#369</v>
      </c>
      <c r="B372" s="4" t="s">
        <v>758</v>
      </c>
      <c r="C372" t="str">
        <f>IFERROR("https://kunshujo.dl.itc.u-tokyo.ac.jp/data/curation/"&amp;VLOOKUP(B372, [1]member!$A:$B, 1, FALSE)&amp;".json", "")</f>
        <v>https://kunshujo.dl.itc.u-tokyo.ac.jp/data/curation/16-A00-6010-2-99.json</v>
      </c>
      <c r="D372" s="4">
        <v>369</v>
      </c>
      <c r="E372" s="4" t="str">
        <f t="shared" si="22"/>
        <v>0369</v>
      </c>
      <c r="F372" s="4" t="str">
        <f t="shared" si="21"/>
        <v>1858</v>
      </c>
      <c r="G372" s="4" t="str">
        <f>IFERROR(VLOOKUP(B372, [2]thumbnail_list!$A:$B, 2, FALSE), "")</f>
        <v>https://iiif.dl.itc.u-tokyo.ac.jp/iiif/kunshujou/A00_6010/002/002_0032.tif/5542,3203,439,1262/,300/0/default.jpg</v>
      </c>
      <c r="H372" s="4" t="s">
        <v>757</v>
      </c>
      <c r="I372" s="4" t="str">
        <f>VLOOKUP(H372, 地名!A:B, 2, FALSE)</f>
        <v>http://ja.dbpedia.org/resource/上野国</v>
      </c>
      <c r="K372" s="4" t="str">
        <f>IFERROR(VLOOKUP(J372, 地名!A:B, 2, FALSE), "")</f>
        <v/>
      </c>
      <c r="L372" s="3" t="s">
        <v>2</v>
      </c>
      <c r="M372" s="4"/>
      <c r="N372" s="3" t="s">
        <v>3</v>
      </c>
      <c r="O372" s="4"/>
      <c r="P372" s="4" t="str">
        <f>IFERROR(VLOOKUP(N372, 形態!A:B, 2, FALSE), "")</f>
        <v>引札</v>
      </c>
      <c r="Q372" s="4" t="str">
        <f>IFERROR(VLOOKUP(O372, 形態!A:B, 2, FALSE), "")</f>
        <v/>
      </c>
      <c r="R372" s="4" t="str">
        <f t="shared" si="23"/>
        <v>引札</v>
      </c>
      <c r="S372" s="3">
        <v>7</v>
      </c>
      <c r="T372" s="4" t="str">
        <f>IFERROR(VLOOKUP(S372, 内容!A:B, 2, FALSE), "")</f>
        <v>諸営業</v>
      </c>
      <c r="U372" s="3">
        <v>18580099099</v>
      </c>
      <c r="V372" t="s">
        <v>759</v>
      </c>
      <c r="W372" s="4" t="s">
        <v>5646</v>
      </c>
      <c r="X372" s="4" t="s">
        <v>7807</v>
      </c>
      <c r="Y372" s="4" t="s">
        <v>757</v>
      </c>
      <c r="Z372" s="17" t="s">
        <v>7894</v>
      </c>
      <c r="AA372" s="4">
        <v>16</v>
      </c>
      <c r="AB372">
        <v>2</v>
      </c>
    </row>
    <row r="373" spans="1:28" ht="19.5" customHeight="1">
      <c r="A373" t="str">
        <f t="shared" si="20"/>
        <v>https://kunshujo.dl.itc.u-tokyo.ac.jp/data/data.json#370</v>
      </c>
      <c r="B373" s="4" t="s">
        <v>760</v>
      </c>
      <c r="C373" t="str">
        <f>IFERROR("https://kunshujo.dl.itc.u-tokyo.ac.jp/data/curation/"&amp;VLOOKUP(B373, [1]member!$A:$B, 1, FALSE)&amp;".json", "")</f>
        <v>https://kunshujo.dl.itc.u-tokyo.ac.jp/data/curation/16-A00-6010-2-100.json</v>
      </c>
      <c r="D373" s="4">
        <v>370</v>
      </c>
      <c r="E373" s="4" t="str">
        <f t="shared" si="22"/>
        <v>0370</v>
      </c>
      <c r="F373" s="4" t="str">
        <f t="shared" si="21"/>
        <v>1858</v>
      </c>
      <c r="G373" s="4" t="str">
        <f>IFERROR(VLOOKUP(B373, [2]thumbnail_list!$A:$B, 2, FALSE), "")</f>
        <v>https://iiif.dl.itc.u-tokyo.ac.jp/iiif/kunshujou/A00_6010/002/002_0032.tif/4937,3226,649,1240/,300/0/default.jpg</v>
      </c>
      <c r="H373" s="4" t="s">
        <v>9</v>
      </c>
      <c r="I373" s="4" t="str">
        <f>VLOOKUP(H373, 地名!A:B, 2, FALSE)</f>
        <v>http://ja.dbpedia.org/resource/尾張国</v>
      </c>
      <c r="K373" s="4" t="str">
        <f>IFERROR(VLOOKUP(J373, 地名!A:B, 2, FALSE), "")</f>
        <v/>
      </c>
      <c r="L373" s="3" t="s">
        <v>2</v>
      </c>
      <c r="M373" s="4"/>
      <c r="N373" s="3" t="s">
        <v>3</v>
      </c>
      <c r="O373" s="4"/>
      <c r="P373" s="4" t="str">
        <f>IFERROR(VLOOKUP(N373, 形態!A:B, 2, FALSE), "")</f>
        <v>引札</v>
      </c>
      <c r="Q373" s="4" t="str">
        <f>IFERROR(VLOOKUP(O373, 形態!A:B, 2, FALSE), "")</f>
        <v/>
      </c>
      <c r="R373" s="4" t="str">
        <f t="shared" si="23"/>
        <v>引札</v>
      </c>
      <c r="S373" s="3">
        <v>7</v>
      </c>
      <c r="T373" s="4" t="str">
        <f>IFERROR(VLOOKUP(S373, 内容!A:B, 2, FALSE), "")</f>
        <v>諸営業</v>
      </c>
      <c r="U373" s="3">
        <v>18580099099</v>
      </c>
      <c r="V373" t="s">
        <v>761</v>
      </c>
      <c r="W373" s="4" t="s">
        <v>5647</v>
      </c>
      <c r="X373" s="4" t="s">
        <v>7807</v>
      </c>
      <c r="Y373" s="4" t="s">
        <v>9</v>
      </c>
      <c r="Z373" s="17" t="s">
        <v>7894</v>
      </c>
      <c r="AA373" s="4">
        <v>16</v>
      </c>
      <c r="AB373">
        <v>2</v>
      </c>
    </row>
    <row r="374" spans="1:28" ht="19.5" customHeight="1">
      <c r="A374" t="str">
        <f t="shared" si="20"/>
        <v>https://kunshujo.dl.itc.u-tokyo.ac.jp/data/data.json#371</v>
      </c>
      <c r="B374" s="4" t="s">
        <v>762</v>
      </c>
      <c r="C374" t="str">
        <f>IFERROR("https://kunshujo.dl.itc.u-tokyo.ac.jp/data/curation/"&amp;VLOOKUP(B374, [1]member!$A:$B, 1, FALSE)&amp;".json", "")</f>
        <v>https://kunshujo.dl.itc.u-tokyo.ac.jp/data/curation/16-A00-6010-2-101.json</v>
      </c>
      <c r="D374" s="4">
        <v>371</v>
      </c>
      <c r="E374" s="4" t="str">
        <f t="shared" si="22"/>
        <v>0371</v>
      </c>
      <c r="F374" s="4" t="str">
        <f t="shared" si="21"/>
        <v>1858</v>
      </c>
      <c r="G374" s="4" t="str">
        <f>IFERROR(VLOOKUP(B374, [2]thumbnail_list!$A:$B, 2, FALSE), "")</f>
        <v>https://iiif.dl.itc.u-tokyo.ac.jp/iiif/kunshujou/A00_6010/002/002_0032.tif/4426,3515,541,735/,300/0/default.jpg</v>
      </c>
      <c r="H374" s="4" t="s">
        <v>9</v>
      </c>
      <c r="I374" s="4" t="str">
        <f>VLOOKUP(H374, 地名!A:B, 2, FALSE)</f>
        <v>http://ja.dbpedia.org/resource/尾張国</v>
      </c>
      <c r="K374" s="4" t="str">
        <f>IFERROR(VLOOKUP(J374, 地名!A:B, 2, FALSE), "")</f>
        <v/>
      </c>
      <c r="L374" s="3" t="s">
        <v>2</v>
      </c>
      <c r="M374" s="4"/>
      <c r="N374" s="3" t="s">
        <v>3</v>
      </c>
      <c r="O374" s="4"/>
      <c r="P374" s="4" t="str">
        <f>IFERROR(VLOOKUP(N374, 形態!A:B, 2, FALSE), "")</f>
        <v>引札</v>
      </c>
      <c r="Q374" s="4" t="str">
        <f>IFERROR(VLOOKUP(O374, 形態!A:B, 2, FALSE), "")</f>
        <v/>
      </c>
      <c r="R374" s="4" t="str">
        <f t="shared" si="23"/>
        <v>引札</v>
      </c>
      <c r="S374" s="3">
        <v>7</v>
      </c>
      <c r="T374" s="4" t="str">
        <f>IFERROR(VLOOKUP(S374, 内容!A:B, 2, FALSE), "")</f>
        <v>諸営業</v>
      </c>
      <c r="U374" s="3">
        <v>18580099099</v>
      </c>
      <c r="V374" t="s">
        <v>763</v>
      </c>
      <c r="W374" s="4" t="s">
        <v>5648</v>
      </c>
      <c r="X374" s="4" t="s">
        <v>7807</v>
      </c>
      <c r="Y374" s="4" t="s">
        <v>9</v>
      </c>
      <c r="Z374" s="17" t="s">
        <v>7894</v>
      </c>
      <c r="AA374" s="4">
        <v>16</v>
      </c>
      <c r="AB374">
        <v>2</v>
      </c>
    </row>
    <row r="375" spans="1:28" ht="19.5" customHeight="1">
      <c r="A375" t="str">
        <f t="shared" si="20"/>
        <v>https://kunshujo.dl.itc.u-tokyo.ac.jp/data/data.json#372</v>
      </c>
      <c r="B375" s="4" t="s">
        <v>764</v>
      </c>
      <c r="C375" t="str">
        <f>IFERROR("https://kunshujo.dl.itc.u-tokyo.ac.jp/data/curation/"&amp;VLOOKUP(B375, [1]member!$A:$B, 1, FALSE)&amp;".json", "")</f>
        <v>https://kunshujo.dl.itc.u-tokyo.ac.jp/data/curation/16-A00-6010-2-102.json</v>
      </c>
      <c r="D375" s="4">
        <v>372</v>
      </c>
      <c r="E375" s="4" t="str">
        <f t="shared" si="22"/>
        <v>0372</v>
      </c>
      <c r="F375" s="4" t="str">
        <f t="shared" si="21"/>
        <v>1858</v>
      </c>
      <c r="G375" s="4" t="str">
        <f>IFERROR(VLOOKUP(B375, [2]thumbnail_list!$A:$B, 2, FALSE), "")</f>
        <v>https://iiif.dl.itc.u-tokyo.ac.jp/iiif/kunshujou/A00_6010/002/002_0032.tif/3456,3218,940,1202/,300/0/default.jpg</v>
      </c>
      <c r="H375" s="4" t="s">
        <v>9</v>
      </c>
      <c r="I375" s="4" t="str">
        <f>VLOOKUP(H375, 地名!A:B, 2, FALSE)</f>
        <v>http://ja.dbpedia.org/resource/尾張国</v>
      </c>
      <c r="K375" s="4" t="str">
        <f>IFERROR(VLOOKUP(J375, 地名!A:B, 2, FALSE), "")</f>
        <v/>
      </c>
      <c r="L375" s="3" t="s">
        <v>2</v>
      </c>
      <c r="M375" s="4"/>
      <c r="N375" s="3" t="s">
        <v>3</v>
      </c>
      <c r="O375" s="4"/>
      <c r="P375" s="4" t="str">
        <f>IFERROR(VLOOKUP(N375, 形態!A:B, 2, FALSE), "")</f>
        <v>引札</v>
      </c>
      <c r="Q375" s="4" t="str">
        <f>IFERROR(VLOOKUP(O375, 形態!A:B, 2, FALSE), "")</f>
        <v/>
      </c>
      <c r="R375" s="4" t="str">
        <f t="shared" si="23"/>
        <v>引札</v>
      </c>
      <c r="S375" s="3">
        <v>7</v>
      </c>
      <c r="T375" s="4" t="str">
        <f>IFERROR(VLOOKUP(S375, 内容!A:B, 2, FALSE), "")</f>
        <v>諸営業</v>
      </c>
      <c r="U375" s="3">
        <v>18580099099</v>
      </c>
      <c r="V375" t="s">
        <v>765</v>
      </c>
      <c r="W375" s="4" t="s">
        <v>5649</v>
      </c>
      <c r="X375" s="4" t="s">
        <v>7807</v>
      </c>
      <c r="Y375" s="4" t="s">
        <v>9</v>
      </c>
      <c r="Z375" s="17" t="s">
        <v>7894</v>
      </c>
      <c r="AA375" s="4">
        <v>16</v>
      </c>
      <c r="AB375">
        <v>2</v>
      </c>
    </row>
    <row r="376" spans="1:28" ht="19.5" customHeight="1">
      <c r="A376" t="str">
        <f t="shared" si="20"/>
        <v>https://kunshujo.dl.itc.u-tokyo.ac.jp/data/data.json#373</v>
      </c>
      <c r="B376" s="4" t="s">
        <v>766</v>
      </c>
      <c r="C376" t="str">
        <f>IFERROR("https://kunshujo.dl.itc.u-tokyo.ac.jp/data/curation/"&amp;VLOOKUP(B376, [1]member!$A:$B, 1, FALSE)&amp;".json", "")</f>
        <v>https://kunshujo.dl.itc.u-tokyo.ac.jp/data/curation/16-A00-6010-2-103.json</v>
      </c>
      <c r="D376" s="4">
        <v>373</v>
      </c>
      <c r="E376" s="4" t="str">
        <f t="shared" si="22"/>
        <v>0373</v>
      </c>
      <c r="F376" s="4" t="str">
        <f t="shared" si="21"/>
        <v>1858</v>
      </c>
      <c r="G376" s="4" t="str">
        <f>IFERROR(VLOOKUP(B376, [2]thumbnail_list!$A:$B, 2, FALSE), "")</f>
        <v>https://iiif.dl.itc.u-tokyo.ac.jp/iiif/kunshujou/A00_6010/002/002_0032.tif/2827,3353,574,1008/,300/0/default.jpg</v>
      </c>
      <c r="H376" s="4" t="s">
        <v>151</v>
      </c>
      <c r="I376" s="4" t="str">
        <f>VLOOKUP(H376, 地名!A:B, 2, FALSE)</f>
        <v>http://ja.dbpedia.org/resource/京都</v>
      </c>
      <c r="K376" s="4" t="str">
        <f>IFERROR(VLOOKUP(J376, 地名!A:B, 2, FALSE), "")</f>
        <v/>
      </c>
      <c r="L376" s="3" t="s">
        <v>2</v>
      </c>
      <c r="M376" s="4"/>
      <c r="N376" s="3" t="s">
        <v>3</v>
      </c>
      <c r="O376" s="4"/>
      <c r="P376" s="4" t="str">
        <f>IFERROR(VLOOKUP(N376, 形態!A:B, 2, FALSE), "")</f>
        <v>引札</v>
      </c>
      <c r="Q376" s="4" t="str">
        <f>IFERROR(VLOOKUP(O376, 形態!A:B, 2, FALSE), "")</f>
        <v/>
      </c>
      <c r="R376" s="4" t="str">
        <f t="shared" si="23"/>
        <v>引札</v>
      </c>
      <c r="S376" s="3">
        <v>7</v>
      </c>
      <c r="T376" s="4" t="str">
        <f>IFERROR(VLOOKUP(S376, 内容!A:B, 2, FALSE), "")</f>
        <v>諸営業</v>
      </c>
      <c r="U376" s="3">
        <v>18580099099</v>
      </c>
      <c r="V376" t="s">
        <v>767</v>
      </c>
      <c r="W376" s="4" t="s">
        <v>5650</v>
      </c>
      <c r="X376" s="4" t="s">
        <v>7807</v>
      </c>
      <c r="Y376" s="4" t="s">
        <v>151</v>
      </c>
      <c r="Z376" s="17" t="s">
        <v>7894</v>
      </c>
      <c r="AA376" s="4">
        <v>16</v>
      </c>
      <c r="AB376">
        <v>2</v>
      </c>
    </row>
    <row r="377" spans="1:28" ht="19.5" customHeight="1">
      <c r="A377" t="str">
        <f t="shared" si="20"/>
        <v>https://kunshujo.dl.itc.u-tokyo.ac.jp/data/data.json#374</v>
      </c>
      <c r="B377" s="4" t="s">
        <v>768</v>
      </c>
      <c r="C377" t="str">
        <f>IFERROR("https://kunshujo.dl.itc.u-tokyo.ac.jp/data/curation/"&amp;VLOOKUP(B377, [1]member!$A:$B, 1, FALSE)&amp;".json", "")</f>
        <v>https://kunshujo.dl.itc.u-tokyo.ac.jp/data/curation/16-A00-6010-2-104.json</v>
      </c>
      <c r="D377" s="4">
        <v>374</v>
      </c>
      <c r="E377" s="4" t="str">
        <f t="shared" si="22"/>
        <v>0374</v>
      </c>
      <c r="F377" s="4" t="str">
        <f t="shared" si="21"/>
        <v>1858</v>
      </c>
      <c r="G377" s="4" t="str">
        <f>IFERROR(VLOOKUP(B377, [2]thumbnail_list!$A:$B, 2, FALSE), "")</f>
        <v>https://iiif.dl.itc.u-tokyo.ac.jp/iiif/kunshujou/A00_6010/002/002_0032.tif/2386,3398,492,978/,300/0/default.jpg</v>
      </c>
      <c r="H377" s="4" t="s">
        <v>211</v>
      </c>
      <c r="I377" s="4" t="str">
        <f>VLOOKUP(H377, 地名!A:B, 2, FALSE)</f>
        <v>http://ja.dbpedia.org/resource/三河国</v>
      </c>
      <c r="K377" s="4" t="str">
        <f>IFERROR(VLOOKUP(J377, 地名!A:B, 2, FALSE), "")</f>
        <v/>
      </c>
      <c r="L377" s="3" t="s">
        <v>2</v>
      </c>
      <c r="M377" s="4"/>
      <c r="N377" s="3" t="s">
        <v>3</v>
      </c>
      <c r="O377" s="4"/>
      <c r="P377" s="4" t="str">
        <f>IFERROR(VLOOKUP(N377, 形態!A:B, 2, FALSE), "")</f>
        <v>引札</v>
      </c>
      <c r="Q377" s="4" t="str">
        <f>IFERROR(VLOOKUP(O377, 形態!A:B, 2, FALSE), "")</f>
        <v/>
      </c>
      <c r="R377" s="4" t="str">
        <f t="shared" si="23"/>
        <v>引札</v>
      </c>
      <c r="S377" s="3">
        <v>7</v>
      </c>
      <c r="T377" s="4" t="str">
        <f>IFERROR(VLOOKUP(S377, 内容!A:B, 2, FALSE), "")</f>
        <v>諸営業</v>
      </c>
      <c r="U377" s="3">
        <v>18580099099</v>
      </c>
      <c r="V377" t="s">
        <v>769</v>
      </c>
      <c r="W377" s="4" t="s">
        <v>5651</v>
      </c>
      <c r="X377" s="4" t="s">
        <v>7807</v>
      </c>
      <c r="Y377" s="4" t="s">
        <v>211</v>
      </c>
      <c r="Z377" s="17" t="s">
        <v>7894</v>
      </c>
      <c r="AA377" s="4">
        <v>16</v>
      </c>
      <c r="AB377">
        <v>2</v>
      </c>
    </row>
    <row r="378" spans="1:28" ht="19.5" customHeight="1">
      <c r="A378" t="str">
        <f t="shared" si="20"/>
        <v>https://kunshujo.dl.itc.u-tokyo.ac.jp/data/data.json#375</v>
      </c>
      <c r="B378" s="4" t="s">
        <v>770</v>
      </c>
      <c r="C378" t="str">
        <f>IFERROR("https://kunshujo.dl.itc.u-tokyo.ac.jp/data/curation/"&amp;VLOOKUP(B378, [1]member!$A:$B, 1, FALSE)&amp;".json", "")</f>
        <v>https://kunshujo.dl.itc.u-tokyo.ac.jp/data/curation/16-A00-6010-2-105.json</v>
      </c>
      <c r="D378" s="4">
        <v>375</v>
      </c>
      <c r="E378" s="4" t="str">
        <f t="shared" si="22"/>
        <v>0375</v>
      </c>
      <c r="F378" s="4" t="str">
        <f t="shared" si="21"/>
        <v>1858</v>
      </c>
      <c r="G378" s="4" t="str">
        <f>IFERROR(VLOOKUP(B378, [2]thumbnail_list!$A:$B, 2, FALSE), "")</f>
        <v>https://iiif.dl.itc.u-tokyo.ac.jp/iiif/kunshujou/A00_6010/002/002_0032.tif/1795,3271,694,1157/,300/0/default.jpg</v>
      </c>
      <c r="H378" s="4" t="s">
        <v>9</v>
      </c>
      <c r="I378" s="4" t="str">
        <f>VLOOKUP(H378, 地名!A:B, 2, FALSE)</f>
        <v>http://ja.dbpedia.org/resource/尾張国</v>
      </c>
      <c r="K378" s="4" t="str">
        <f>IFERROR(VLOOKUP(J378, 地名!A:B, 2, FALSE), "")</f>
        <v/>
      </c>
      <c r="L378" s="3" t="s">
        <v>2</v>
      </c>
      <c r="M378" s="4"/>
      <c r="N378" s="3" t="s">
        <v>3</v>
      </c>
      <c r="O378" s="4"/>
      <c r="P378" s="4" t="str">
        <f>IFERROR(VLOOKUP(N378, 形態!A:B, 2, FALSE), "")</f>
        <v>引札</v>
      </c>
      <c r="Q378" s="4" t="str">
        <f>IFERROR(VLOOKUP(O378, 形態!A:B, 2, FALSE), "")</f>
        <v/>
      </c>
      <c r="R378" s="4" t="str">
        <f t="shared" si="23"/>
        <v>引札</v>
      </c>
      <c r="S378" s="3">
        <v>7</v>
      </c>
      <c r="T378" s="4" t="str">
        <f>IFERROR(VLOOKUP(S378, 内容!A:B, 2, FALSE), "")</f>
        <v>諸営業</v>
      </c>
      <c r="U378" s="3">
        <v>18580099099</v>
      </c>
      <c r="V378" t="s">
        <v>771</v>
      </c>
      <c r="W378" s="4" t="s">
        <v>5652</v>
      </c>
      <c r="X378" s="4" t="s">
        <v>7807</v>
      </c>
      <c r="Y378" s="4" t="s">
        <v>9</v>
      </c>
      <c r="Z378" s="17" t="s">
        <v>7894</v>
      </c>
      <c r="AA378" s="4">
        <v>16</v>
      </c>
      <c r="AB378">
        <v>2</v>
      </c>
    </row>
    <row r="379" spans="1:28" ht="19.5" customHeight="1">
      <c r="A379" t="str">
        <f t="shared" si="20"/>
        <v>https://kunshujo.dl.itc.u-tokyo.ac.jp/data/data.json#376</v>
      </c>
      <c r="B379" s="4" t="s">
        <v>772</v>
      </c>
      <c r="C379" t="str">
        <f>IFERROR("https://kunshujo.dl.itc.u-tokyo.ac.jp/data/curation/"&amp;VLOOKUP(B379, [1]member!$A:$B, 1, FALSE)&amp;".json", "")</f>
        <v>https://kunshujo.dl.itc.u-tokyo.ac.jp/data/curation/16-A00-6010-2-106.json</v>
      </c>
      <c r="D379" s="4">
        <v>376</v>
      </c>
      <c r="E379" s="4" t="str">
        <f t="shared" si="22"/>
        <v>0376</v>
      </c>
      <c r="F379" s="4" t="str">
        <f t="shared" si="21"/>
        <v>1858</v>
      </c>
      <c r="G379" s="4" t="str">
        <f>IFERROR(VLOOKUP(B379, [2]thumbnail_list!$A:$B, 2, FALSE), "")</f>
        <v>https://iiif.dl.itc.u-tokyo.ac.jp/iiif/kunshujou/A00_6010/002/002_0032.tif/925,3231,877,1102/,300/0/default.jpg</v>
      </c>
      <c r="H379" s="4" t="s">
        <v>331</v>
      </c>
      <c r="I379" s="4" t="str">
        <f>VLOOKUP(H379, 地名!A:B, 2, FALSE)</f>
        <v>http://ja.dbpedia.org/resource/丹波国</v>
      </c>
      <c r="K379" s="4" t="str">
        <f>IFERROR(VLOOKUP(J379, 地名!A:B, 2, FALSE), "")</f>
        <v/>
      </c>
      <c r="L379" s="3" t="s">
        <v>2</v>
      </c>
      <c r="M379" s="4"/>
      <c r="N379" s="3" t="s">
        <v>3</v>
      </c>
      <c r="O379" s="4"/>
      <c r="P379" s="4" t="str">
        <f>IFERROR(VLOOKUP(N379, 形態!A:B, 2, FALSE), "")</f>
        <v>引札</v>
      </c>
      <c r="Q379" s="4" t="str">
        <f>IFERROR(VLOOKUP(O379, 形態!A:B, 2, FALSE), "")</f>
        <v/>
      </c>
      <c r="R379" s="4" t="str">
        <f t="shared" si="23"/>
        <v>引札</v>
      </c>
      <c r="S379" s="3">
        <v>7</v>
      </c>
      <c r="T379" s="4" t="str">
        <f>IFERROR(VLOOKUP(S379, 内容!A:B, 2, FALSE), "")</f>
        <v>諸営業</v>
      </c>
      <c r="U379" s="3">
        <v>18580099099</v>
      </c>
      <c r="V379" t="s">
        <v>773</v>
      </c>
      <c r="W379" s="4" t="s">
        <v>5653</v>
      </c>
      <c r="X379" s="4" t="s">
        <v>7807</v>
      </c>
      <c r="Y379" s="4" t="s">
        <v>331</v>
      </c>
      <c r="Z379" s="17" t="s">
        <v>7894</v>
      </c>
      <c r="AA379" s="4">
        <v>16</v>
      </c>
      <c r="AB379">
        <v>2</v>
      </c>
    </row>
    <row r="380" spans="1:28" ht="19.5" customHeight="1">
      <c r="A380" t="str">
        <f t="shared" si="20"/>
        <v>https://kunshujo.dl.itc.u-tokyo.ac.jp/data/data.json#377</v>
      </c>
      <c r="B380" s="4" t="s">
        <v>774</v>
      </c>
      <c r="C380" t="str">
        <f>IFERROR("https://kunshujo.dl.itc.u-tokyo.ac.jp/data/curation/"&amp;VLOOKUP(B380, [1]member!$A:$B, 1, FALSE)&amp;".json", "")</f>
        <v>https://kunshujo.dl.itc.u-tokyo.ac.jp/data/curation/16-A00-6010-2-107.json</v>
      </c>
      <c r="D380" s="4">
        <v>377</v>
      </c>
      <c r="E380" s="4" t="str">
        <f t="shared" si="22"/>
        <v>0377</v>
      </c>
      <c r="F380" s="4" t="str">
        <f t="shared" si="21"/>
        <v>1858</v>
      </c>
      <c r="G380" s="4" t="str">
        <f>IFERROR(VLOOKUP(B380, [2]thumbnail_list!$A:$B, 2, FALSE), "")</f>
        <v>https://iiif.dl.itc.u-tokyo.ac.jp/iiif/kunshujou/A00_6010/002/002_0033.tif/898,570,5054,3880/,300/0/default.jpg</v>
      </c>
      <c r="H380" s="4" t="s">
        <v>15</v>
      </c>
      <c r="I380" s="4" t="str">
        <f>VLOOKUP(H380, 地名!A:B, 2, FALSE)</f>
        <v>http://ja.dbpedia.org/resource/伊勢国</v>
      </c>
      <c r="K380" s="4" t="str">
        <f>IFERROR(VLOOKUP(J380, 地名!A:B, 2, FALSE), "")</f>
        <v/>
      </c>
      <c r="L380" s="3" t="s">
        <v>2</v>
      </c>
      <c r="M380" s="4"/>
      <c r="N380" s="3" t="s">
        <v>3</v>
      </c>
      <c r="O380" s="4"/>
      <c r="P380" s="4" t="str">
        <f>IFERROR(VLOOKUP(N380, 形態!A:B, 2, FALSE), "")</f>
        <v>引札</v>
      </c>
      <c r="Q380" s="4" t="str">
        <f>IFERROR(VLOOKUP(O380, 形態!A:B, 2, FALSE), "")</f>
        <v/>
      </c>
      <c r="R380" s="4" t="str">
        <f t="shared" si="23"/>
        <v>引札</v>
      </c>
      <c r="S380" s="3">
        <v>7</v>
      </c>
      <c r="T380" s="4" t="str">
        <f>IFERROR(VLOOKUP(S380, 内容!A:B, 2, FALSE), "")</f>
        <v>諸営業</v>
      </c>
      <c r="U380" s="3">
        <v>18580099099</v>
      </c>
      <c r="V380" t="s">
        <v>775</v>
      </c>
      <c r="W380" s="4" t="s">
        <v>5654</v>
      </c>
      <c r="X380" s="4" t="s">
        <v>7807</v>
      </c>
      <c r="Y380" s="4" t="s">
        <v>15</v>
      </c>
      <c r="Z380" s="17" t="s">
        <v>7894</v>
      </c>
      <c r="AA380" s="4">
        <v>16</v>
      </c>
      <c r="AB380">
        <v>2</v>
      </c>
    </row>
    <row r="381" spans="1:28" ht="19.5" customHeight="1">
      <c r="A381" t="str">
        <f t="shared" si="20"/>
        <v>https://kunshujo.dl.itc.u-tokyo.ac.jp/data/data.json#378</v>
      </c>
      <c r="B381" s="4" t="s">
        <v>776</v>
      </c>
      <c r="C381" t="str">
        <f>IFERROR("https://kunshujo.dl.itc.u-tokyo.ac.jp/data/curation/"&amp;VLOOKUP(B381, [1]member!$A:$B, 1, FALSE)&amp;".json", "")</f>
        <v>https://kunshujo.dl.itc.u-tokyo.ac.jp/data/curation/16-A00-6010-2-108.json</v>
      </c>
      <c r="D381" s="4">
        <v>378</v>
      </c>
      <c r="E381" s="4" t="str">
        <f t="shared" si="22"/>
        <v>0378</v>
      </c>
      <c r="F381" s="4" t="str">
        <f t="shared" si="21"/>
        <v>1858</v>
      </c>
      <c r="G381" s="4" t="str">
        <f>IFERROR(VLOOKUP(B381, [2]thumbnail_list!$A:$B, 2, FALSE), "")</f>
        <v>https://iiif.dl.itc.u-tokyo.ac.jp/iiif/kunshujou/A00_6010/002/002_0034.tif/4084,526,1920,1905/,300/0/default.jpg</v>
      </c>
      <c r="H381" s="4" t="s">
        <v>9</v>
      </c>
      <c r="I381" s="4" t="str">
        <f>VLOOKUP(H381, 地名!A:B, 2, FALSE)</f>
        <v>http://ja.dbpedia.org/resource/尾張国</v>
      </c>
      <c r="K381" s="4" t="str">
        <f>IFERROR(VLOOKUP(J381, 地名!A:B, 2, FALSE), "")</f>
        <v/>
      </c>
      <c r="L381" s="3" t="s">
        <v>2</v>
      </c>
      <c r="M381" s="4"/>
      <c r="N381" s="3" t="s">
        <v>3</v>
      </c>
      <c r="O381" s="4"/>
      <c r="P381" s="4" t="str">
        <f>IFERROR(VLOOKUP(N381, 形態!A:B, 2, FALSE), "")</f>
        <v>引札</v>
      </c>
      <c r="Q381" s="4" t="str">
        <f>IFERROR(VLOOKUP(O381, 形態!A:B, 2, FALSE), "")</f>
        <v/>
      </c>
      <c r="R381" s="4" t="str">
        <f t="shared" si="23"/>
        <v>引札</v>
      </c>
      <c r="S381" s="3">
        <v>7</v>
      </c>
      <c r="T381" s="4" t="str">
        <f>IFERROR(VLOOKUP(S381, 内容!A:B, 2, FALSE), "")</f>
        <v>諸営業</v>
      </c>
      <c r="U381" s="3">
        <v>18580099099</v>
      </c>
      <c r="V381" t="s">
        <v>777</v>
      </c>
      <c r="W381" s="4" t="s">
        <v>5655</v>
      </c>
      <c r="X381" s="4" t="s">
        <v>7807</v>
      </c>
      <c r="Y381" s="4" t="s">
        <v>9</v>
      </c>
      <c r="Z381" s="17" t="s">
        <v>7894</v>
      </c>
      <c r="AA381" s="4">
        <v>16</v>
      </c>
      <c r="AB381">
        <v>2</v>
      </c>
    </row>
    <row r="382" spans="1:28" ht="19.5" customHeight="1">
      <c r="A382" t="str">
        <f t="shared" si="20"/>
        <v>https://kunshujo.dl.itc.u-tokyo.ac.jp/data/data.json#379</v>
      </c>
      <c r="B382" s="4" t="s">
        <v>778</v>
      </c>
      <c r="C382" t="str">
        <f>IFERROR("https://kunshujo.dl.itc.u-tokyo.ac.jp/data/curation/"&amp;VLOOKUP(B382, [1]member!$A:$B, 1, FALSE)&amp;".json", "")</f>
        <v>https://kunshujo.dl.itc.u-tokyo.ac.jp/data/curation/16-A00-6010-2-109.json</v>
      </c>
      <c r="D382" s="4">
        <v>379</v>
      </c>
      <c r="E382" s="4" t="str">
        <f t="shared" si="22"/>
        <v>0379</v>
      </c>
      <c r="F382" s="4" t="str">
        <f t="shared" si="21"/>
        <v>1858</v>
      </c>
      <c r="G382" s="4" t="str">
        <f>IFERROR(VLOOKUP(B382, [2]thumbnail_list!$A:$B, 2, FALSE), "")</f>
        <v>https://iiif.dl.itc.u-tokyo.ac.jp/iiif/kunshujou/A00_6010/002/002_0034.tif/4166,2418,1831,2032/,300/0/default.jpg</v>
      </c>
      <c r="H382" s="4" t="s">
        <v>9</v>
      </c>
      <c r="I382" s="4" t="str">
        <f>VLOOKUP(H382, 地名!A:B, 2, FALSE)</f>
        <v>http://ja.dbpedia.org/resource/尾張国</v>
      </c>
      <c r="K382" s="4" t="str">
        <f>IFERROR(VLOOKUP(J382, 地名!A:B, 2, FALSE), "")</f>
        <v/>
      </c>
      <c r="L382" s="3" t="s">
        <v>2</v>
      </c>
      <c r="M382" s="4"/>
      <c r="N382" s="3" t="s">
        <v>3</v>
      </c>
      <c r="O382" s="4"/>
      <c r="P382" s="4" t="str">
        <f>IFERROR(VLOOKUP(N382, 形態!A:B, 2, FALSE), "")</f>
        <v>引札</v>
      </c>
      <c r="Q382" s="4" t="str">
        <f>IFERROR(VLOOKUP(O382, 形態!A:B, 2, FALSE), "")</f>
        <v/>
      </c>
      <c r="R382" s="4" t="str">
        <f t="shared" si="23"/>
        <v>引札</v>
      </c>
      <c r="S382" s="3">
        <v>7</v>
      </c>
      <c r="T382" s="4" t="str">
        <f>IFERROR(VLOOKUP(S382, 内容!A:B, 2, FALSE), "")</f>
        <v>諸営業</v>
      </c>
      <c r="U382" s="3">
        <v>18580099099</v>
      </c>
      <c r="V382" t="s">
        <v>779</v>
      </c>
      <c r="W382" s="4" t="s">
        <v>5656</v>
      </c>
      <c r="X382" s="4" t="s">
        <v>7807</v>
      </c>
      <c r="Y382" s="4" t="s">
        <v>9</v>
      </c>
      <c r="Z382" s="17" t="s">
        <v>7894</v>
      </c>
      <c r="AA382" s="4">
        <v>16</v>
      </c>
      <c r="AB382">
        <v>2</v>
      </c>
    </row>
    <row r="383" spans="1:28" ht="19.5" customHeight="1">
      <c r="A383" t="str">
        <f t="shared" si="20"/>
        <v>https://kunshujo.dl.itc.u-tokyo.ac.jp/data/data.json#380</v>
      </c>
      <c r="B383" s="4" t="s">
        <v>780</v>
      </c>
      <c r="C383" t="str">
        <f>IFERROR("https://kunshujo.dl.itc.u-tokyo.ac.jp/data/curation/"&amp;VLOOKUP(B383, [1]member!$A:$B, 1, FALSE)&amp;".json", "")</f>
        <v>https://kunshujo.dl.itc.u-tokyo.ac.jp/data/curation/16-A00-6010-2-110.json</v>
      </c>
      <c r="D383" s="4">
        <v>380</v>
      </c>
      <c r="E383" s="4" t="str">
        <f t="shared" si="22"/>
        <v>0380</v>
      </c>
      <c r="F383" s="4" t="str">
        <f t="shared" si="21"/>
        <v>1858</v>
      </c>
      <c r="G383" s="4" t="str">
        <f>IFERROR(VLOOKUP(B383, [2]thumbnail_list!$A:$B, 2, FALSE), "")</f>
        <v>https://iiif.dl.itc.u-tokyo.ac.jp/iiif/kunshujou/A00_6010/002/002_0034.tif/2725,546,693,1343/,300/0/default.jpg</v>
      </c>
      <c r="H383" s="4" t="s">
        <v>15</v>
      </c>
      <c r="I383" s="4" t="str">
        <f>VLOOKUP(H383, 地名!A:B, 2, FALSE)</f>
        <v>http://ja.dbpedia.org/resource/伊勢国</v>
      </c>
      <c r="K383" s="4" t="str">
        <f>IFERROR(VLOOKUP(J383, 地名!A:B, 2, FALSE), "")</f>
        <v/>
      </c>
      <c r="L383" s="3" t="s">
        <v>2</v>
      </c>
      <c r="M383" s="4"/>
      <c r="N383" s="3" t="s">
        <v>3</v>
      </c>
      <c r="O383" s="4"/>
      <c r="P383" s="4" t="str">
        <f>IFERROR(VLOOKUP(N383, 形態!A:B, 2, FALSE), "")</f>
        <v>引札</v>
      </c>
      <c r="Q383" s="4" t="str">
        <f>IFERROR(VLOOKUP(O383, 形態!A:B, 2, FALSE), "")</f>
        <v/>
      </c>
      <c r="R383" s="4" t="str">
        <f t="shared" si="23"/>
        <v>引札</v>
      </c>
      <c r="S383" s="3">
        <v>7</v>
      </c>
      <c r="T383" s="4" t="str">
        <f>IFERROR(VLOOKUP(S383, 内容!A:B, 2, FALSE), "")</f>
        <v>諸営業</v>
      </c>
      <c r="U383" s="3">
        <v>18580099099</v>
      </c>
      <c r="V383" t="s">
        <v>738</v>
      </c>
      <c r="W383" s="4" t="s">
        <v>5657</v>
      </c>
      <c r="X383" s="4" t="s">
        <v>7810</v>
      </c>
      <c r="Y383" s="4" t="s">
        <v>15</v>
      </c>
      <c r="Z383" s="17" t="s">
        <v>7894</v>
      </c>
      <c r="AA383" s="4">
        <v>16</v>
      </c>
      <c r="AB383">
        <v>2</v>
      </c>
    </row>
    <row r="384" spans="1:28" ht="19.5" customHeight="1">
      <c r="A384" t="str">
        <f t="shared" si="20"/>
        <v>https://kunshujo.dl.itc.u-tokyo.ac.jp/data/data.json#381</v>
      </c>
      <c r="B384" s="4" t="s">
        <v>782</v>
      </c>
      <c r="C384" t="str">
        <f>IFERROR("https://kunshujo.dl.itc.u-tokyo.ac.jp/data/curation/"&amp;VLOOKUP(B384, [1]member!$A:$B, 1, FALSE)&amp;".json", "")</f>
        <v>https://kunshujo.dl.itc.u-tokyo.ac.jp/data/curation/16-A00-6010-2-111.json</v>
      </c>
      <c r="D384" s="4">
        <v>381</v>
      </c>
      <c r="E384" s="4" t="str">
        <f t="shared" si="22"/>
        <v>0381</v>
      </c>
      <c r="F384" s="4" t="str">
        <f t="shared" si="21"/>
        <v>1858</v>
      </c>
      <c r="G384" s="4" t="str">
        <f>IFERROR(VLOOKUP(B384, [2]thumbnail_list!$A:$B, 2, FALSE), "")</f>
        <v>https://iiif.dl.itc.u-tokyo.ac.jp/iiif/kunshujou/A00_6010/002/002_0034.tif/881,1909,2528,2555/,300/0/default.jpg</v>
      </c>
      <c r="H384" s="4" t="s">
        <v>781</v>
      </c>
      <c r="I384" s="4" t="str">
        <f>VLOOKUP(H384, 地名!A:B, 2, FALSE)</f>
        <v>http://ja.dbpedia.org/resource/中国</v>
      </c>
      <c r="K384" s="4" t="str">
        <f>IFERROR(VLOOKUP(J384, 地名!A:B, 2, FALSE), "")</f>
        <v/>
      </c>
      <c r="L384" s="3" t="s">
        <v>2</v>
      </c>
      <c r="M384" s="4"/>
      <c r="N384" s="3" t="s">
        <v>3</v>
      </c>
      <c r="O384" s="4"/>
      <c r="P384" s="4" t="str">
        <f>IFERROR(VLOOKUP(N384, 形態!A:B, 2, FALSE), "")</f>
        <v>引札</v>
      </c>
      <c r="Q384" s="4" t="str">
        <f>IFERROR(VLOOKUP(O384, 形態!A:B, 2, FALSE), "")</f>
        <v/>
      </c>
      <c r="R384" s="4" t="str">
        <f t="shared" si="23"/>
        <v>引札</v>
      </c>
      <c r="S384" s="3">
        <v>7</v>
      </c>
      <c r="T384" s="4" t="str">
        <f>IFERROR(VLOOKUP(S384, 内容!A:B, 2, FALSE), "")</f>
        <v>諸営業</v>
      </c>
      <c r="U384" s="3">
        <v>18580099099</v>
      </c>
      <c r="V384" t="s">
        <v>783</v>
      </c>
      <c r="W384" s="4" t="s">
        <v>5658</v>
      </c>
      <c r="X384" s="4" t="s">
        <v>7810</v>
      </c>
      <c r="Y384" s="4" t="s">
        <v>781</v>
      </c>
      <c r="Z384" s="17" t="s">
        <v>7894</v>
      </c>
      <c r="AA384" s="4">
        <v>16</v>
      </c>
      <c r="AB384">
        <v>2</v>
      </c>
    </row>
    <row r="385" spans="1:28" ht="19.5" customHeight="1">
      <c r="A385" t="str">
        <f t="shared" si="20"/>
        <v>https://kunshujo.dl.itc.u-tokyo.ac.jp/data/data.json#382</v>
      </c>
      <c r="B385" s="4" t="s">
        <v>784</v>
      </c>
      <c r="C385" t="str">
        <f>IFERROR("https://kunshujo.dl.itc.u-tokyo.ac.jp/data/curation/"&amp;VLOOKUP(B385, [1]member!$A:$B, 1, FALSE)&amp;".json", "")</f>
        <v>https://kunshujo.dl.itc.u-tokyo.ac.jp/data/curation/16-A00-6010-2-112.json</v>
      </c>
      <c r="D385" s="4">
        <v>382</v>
      </c>
      <c r="E385" s="4" t="str">
        <f t="shared" si="22"/>
        <v>0382</v>
      </c>
      <c r="F385" s="4" t="str">
        <f t="shared" si="21"/>
        <v>1818</v>
      </c>
      <c r="G385" s="4" t="str">
        <f>IFERROR(VLOOKUP(B385, [2]thumbnail_list!$A:$B, 2, FALSE), "")</f>
        <v>https://iiif.dl.itc.u-tokyo.ac.jp/iiif/kunshujou/A00_6010/002/002_0035.tif/940,606,5036,3779/,300/0/default.jpg</v>
      </c>
      <c r="H385" s="4" t="s">
        <v>64</v>
      </c>
      <c r="I385" s="4" t="str">
        <f>VLOOKUP(H385, 地名!A:B, 2, FALSE)</f>
        <v/>
      </c>
      <c r="K385" s="4" t="str">
        <f>IFERROR(VLOOKUP(J385, 地名!A:B, 2, FALSE), "")</f>
        <v/>
      </c>
      <c r="L385" s="3" t="s">
        <v>2</v>
      </c>
      <c r="M385" s="4"/>
      <c r="N385" s="3"/>
      <c r="O385" s="4"/>
      <c r="P385" s="4" t="str">
        <f>IFERROR(VLOOKUP(N385, 形態!A:B, 2, FALSE), "")</f>
        <v/>
      </c>
      <c r="Q385" s="4" t="str">
        <f>IFERROR(VLOOKUP(O385, 形態!A:B, 2, FALSE), "")</f>
        <v/>
      </c>
      <c r="R385" s="4" t="str">
        <f t="shared" si="23"/>
        <v/>
      </c>
      <c r="S385" s="3">
        <v>10</v>
      </c>
      <c r="T385" s="4" t="str">
        <f>IFERROR(VLOOKUP(S385, 内容!A:B, 2, FALSE), "")</f>
        <v>文芸・芸能・スポーツ・教育・出版・教化</v>
      </c>
      <c r="U385" s="3">
        <v>18180099099</v>
      </c>
      <c r="V385" t="s">
        <v>785</v>
      </c>
      <c r="W385" s="4" t="s">
        <v>5659</v>
      </c>
      <c r="X385" s="4" t="s">
        <v>7810</v>
      </c>
      <c r="Y385" s="4" t="s">
        <v>64</v>
      </c>
      <c r="Z385" s="17" t="s">
        <v>7934</v>
      </c>
      <c r="AA385" s="4">
        <v>16</v>
      </c>
      <c r="AB385">
        <v>2</v>
      </c>
    </row>
    <row r="386" spans="1:28" ht="19.5" customHeight="1">
      <c r="A386" t="str">
        <f t="shared" si="20"/>
        <v>https://kunshujo.dl.itc.u-tokyo.ac.jp/data/data.json#383</v>
      </c>
      <c r="B386" s="4" t="s">
        <v>786</v>
      </c>
      <c r="C386" t="str">
        <f>IFERROR("https://kunshujo.dl.itc.u-tokyo.ac.jp/data/curation/"&amp;VLOOKUP(B386, [1]member!$A:$B, 1, FALSE)&amp;".json", "")</f>
        <v>https://kunshujo.dl.itc.u-tokyo.ac.jp/data/curation/16-A00-6010-2-113.json</v>
      </c>
      <c r="D386" s="4">
        <v>383</v>
      </c>
      <c r="E386" s="4" t="str">
        <f t="shared" si="22"/>
        <v>0383</v>
      </c>
      <c r="F386" s="4" t="str">
        <f t="shared" si="21"/>
        <v>1856</v>
      </c>
      <c r="G386" s="4" t="str">
        <f>IFERROR(VLOOKUP(B386, [2]thumbnail_list!$A:$B, 2, FALSE), "")</f>
        <v>https://iiif.dl.itc.u-tokyo.ac.jp/iiif/kunshujou/A00_6010/002/002_0036.tif/2326,563,3663,3843/,300/0/default.jpg</v>
      </c>
      <c r="H386" s="4" t="s">
        <v>64</v>
      </c>
      <c r="I386" s="4" t="str">
        <f>VLOOKUP(H386, 地名!A:B, 2, FALSE)</f>
        <v/>
      </c>
      <c r="K386" s="4" t="str">
        <f>IFERROR(VLOOKUP(J386, 地名!A:B, 2, FALSE), "")</f>
        <v/>
      </c>
      <c r="L386" s="3" t="s">
        <v>2</v>
      </c>
      <c r="M386" s="4"/>
      <c r="N386" s="3"/>
      <c r="O386" s="4"/>
      <c r="P386" s="4" t="str">
        <f>IFERROR(VLOOKUP(N386, 形態!A:B, 2, FALSE), "")</f>
        <v/>
      </c>
      <c r="Q386" s="4" t="str">
        <f>IFERROR(VLOOKUP(O386, 形態!A:B, 2, FALSE), "")</f>
        <v/>
      </c>
      <c r="R386" s="4" t="str">
        <f t="shared" si="23"/>
        <v/>
      </c>
      <c r="S386" s="3">
        <v>9</v>
      </c>
      <c r="T386" s="4" t="str">
        <f>IFERROR(VLOOKUP(S386, 内容!A:B, 2, FALSE), "")</f>
        <v>信仰・行楽・名所図会</v>
      </c>
      <c r="U386" s="3">
        <v>18560003099</v>
      </c>
      <c r="V386" t="s">
        <v>787</v>
      </c>
      <c r="W386" s="4" t="s">
        <v>5660</v>
      </c>
      <c r="X386" s="4" t="s">
        <v>7807</v>
      </c>
      <c r="Y386" s="4" t="s">
        <v>64</v>
      </c>
      <c r="Z386" s="17" t="s">
        <v>7935</v>
      </c>
      <c r="AA386" s="4">
        <v>16</v>
      </c>
      <c r="AB386">
        <v>2</v>
      </c>
    </row>
    <row r="387" spans="1:28" ht="19.5" customHeight="1">
      <c r="A387" t="str">
        <f t="shared" si="20"/>
        <v>https://kunshujo.dl.itc.u-tokyo.ac.jp/data/data.json#384</v>
      </c>
      <c r="B387" s="4" t="s">
        <v>788</v>
      </c>
      <c r="C387" t="str">
        <f>IFERROR("https://kunshujo.dl.itc.u-tokyo.ac.jp/data/curation/"&amp;VLOOKUP(B387, [1]member!$A:$B, 1, FALSE)&amp;".json", "")</f>
        <v>https://kunshujo.dl.itc.u-tokyo.ac.jp/data/curation/16-A00-6010-2-114.json</v>
      </c>
      <c r="D387" s="4">
        <v>384</v>
      </c>
      <c r="E387" s="4" t="str">
        <f t="shared" si="22"/>
        <v>0384</v>
      </c>
      <c r="F387" s="4" t="str">
        <f t="shared" si="21"/>
        <v>1858</v>
      </c>
      <c r="G387" s="4" t="str">
        <f>IFERROR(VLOOKUP(B387, [2]thumbnail_list!$A:$B, 2, FALSE), "")</f>
        <v>https://iiif.dl.itc.u-tokyo.ac.jp/iiif/kunshujou/A00_6010/002/002_0036.tif/888,561,1423,3884/,300/0/default.jpg</v>
      </c>
      <c r="H387" s="4" t="s">
        <v>97</v>
      </c>
      <c r="I387" s="4" t="str">
        <f>VLOOKUP(H387, 地名!A:B, 2, FALSE)</f>
        <v>http://ja.dbpedia.org/resource/信濃国</v>
      </c>
      <c r="K387" s="4" t="str">
        <f>IFERROR(VLOOKUP(J387, 地名!A:B, 2, FALSE), "")</f>
        <v/>
      </c>
      <c r="L387" s="3" t="s">
        <v>2</v>
      </c>
      <c r="M387" s="4"/>
      <c r="N387" s="3" t="s">
        <v>3</v>
      </c>
      <c r="O387" s="4"/>
      <c r="P387" s="4" t="str">
        <f>IFERROR(VLOOKUP(N387, 形態!A:B, 2, FALSE), "")</f>
        <v>引札</v>
      </c>
      <c r="Q387" s="4" t="str">
        <f>IFERROR(VLOOKUP(O387, 形態!A:B, 2, FALSE), "")</f>
        <v/>
      </c>
      <c r="R387" s="4" t="str">
        <f t="shared" si="23"/>
        <v>引札</v>
      </c>
      <c r="S387" s="3">
        <v>7</v>
      </c>
      <c r="T387" s="4" t="str">
        <f>IFERROR(VLOOKUP(S387, 内容!A:B, 2, FALSE), "")</f>
        <v>諸営業</v>
      </c>
      <c r="U387" s="3">
        <v>18580099099</v>
      </c>
      <c r="V387" t="s">
        <v>789</v>
      </c>
      <c r="W387" s="4" t="s">
        <v>5661</v>
      </c>
      <c r="X387" s="4" t="s">
        <v>7807</v>
      </c>
      <c r="Y387" s="4" t="s">
        <v>97</v>
      </c>
      <c r="Z387" s="17" t="s">
        <v>7894</v>
      </c>
      <c r="AA387" s="4">
        <v>16</v>
      </c>
      <c r="AB387">
        <v>2</v>
      </c>
    </row>
    <row r="388" spans="1:28" ht="19.5" customHeight="1">
      <c r="A388" t="str">
        <f t="shared" ref="A388:A451" si="24">"https://kunshujo.dl.itc.u-tokyo.ac.jp/data/data.json#"&amp;D388</f>
        <v>https://kunshujo.dl.itc.u-tokyo.ac.jp/data/data.json#385</v>
      </c>
      <c r="B388" s="4" t="s">
        <v>790</v>
      </c>
      <c r="C388" t="str">
        <f>IFERROR("https://kunshujo.dl.itc.u-tokyo.ac.jp/data/curation/"&amp;VLOOKUP(B388, [1]member!$A:$B, 1, FALSE)&amp;".json", "")</f>
        <v>https://kunshujo.dl.itc.u-tokyo.ac.jp/data/curation/16-A00-6010-2-115.json</v>
      </c>
      <c r="D388" s="4">
        <v>385</v>
      </c>
      <c r="E388" s="4" t="str">
        <f t="shared" si="22"/>
        <v>0385</v>
      </c>
      <c r="F388" s="4" t="str">
        <f t="shared" ref="F388:F451" si="25">LEFT(U388, 4)</f>
        <v>1858</v>
      </c>
      <c r="G388" s="4" t="str">
        <f>IFERROR(VLOOKUP(B388, [2]thumbnail_list!$A:$B, 2, FALSE), "")</f>
        <v>https://iiif.dl.itc.u-tokyo.ac.jp/iiif/kunshujou/A00_6010/002/002_0037.tif/972,705,4920,3693/,300/0/default.jpg</v>
      </c>
      <c r="H388" s="4" t="s">
        <v>151</v>
      </c>
      <c r="I388" s="4" t="str">
        <f>VLOOKUP(H388, 地名!A:B, 2, FALSE)</f>
        <v>http://ja.dbpedia.org/resource/京都</v>
      </c>
      <c r="J388" t="s">
        <v>9</v>
      </c>
      <c r="K388" s="4" t="str">
        <f>IFERROR(VLOOKUP(J388, 地名!A:B, 2, FALSE), "")</f>
        <v>http://ja.dbpedia.org/resource/尾張国</v>
      </c>
      <c r="L388" s="3" t="s">
        <v>2</v>
      </c>
      <c r="M388" s="4"/>
      <c r="N388" s="3" t="s">
        <v>3</v>
      </c>
      <c r="O388" s="4"/>
      <c r="P388" s="4" t="str">
        <f>IFERROR(VLOOKUP(N388, 形態!A:B, 2, FALSE), "")</f>
        <v>引札</v>
      </c>
      <c r="Q388" s="4" t="str">
        <f>IFERROR(VLOOKUP(O388, 形態!A:B, 2, FALSE), "")</f>
        <v/>
      </c>
      <c r="R388" s="4" t="str">
        <f t="shared" si="23"/>
        <v>引札</v>
      </c>
      <c r="S388" s="3">
        <v>3</v>
      </c>
      <c r="T388" s="4" t="str">
        <f>IFERROR(VLOOKUP(S388, 内容!A:B, 2, FALSE), "")</f>
        <v>病気・医療</v>
      </c>
      <c r="U388" s="3">
        <v>18580099099</v>
      </c>
      <c r="V388" t="s">
        <v>791</v>
      </c>
      <c r="W388" s="4" t="s">
        <v>5662</v>
      </c>
      <c r="X388" s="4" t="s">
        <v>7807</v>
      </c>
      <c r="Y388" s="4" t="s">
        <v>610</v>
      </c>
      <c r="Z388" s="17" t="s">
        <v>7894</v>
      </c>
      <c r="AA388" s="4">
        <v>16</v>
      </c>
      <c r="AB388">
        <v>2</v>
      </c>
    </row>
    <row r="389" spans="1:28" ht="19.5" customHeight="1">
      <c r="A389" t="str">
        <f t="shared" si="24"/>
        <v>https://kunshujo.dl.itc.u-tokyo.ac.jp/data/data.json#386</v>
      </c>
      <c r="B389" s="4" t="s">
        <v>792</v>
      </c>
      <c r="C389" t="str">
        <f>IFERROR("https://kunshujo.dl.itc.u-tokyo.ac.jp/data/curation/"&amp;VLOOKUP(B389, [1]member!$A:$B, 1, FALSE)&amp;".json", "")</f>
        <v>https://kunshujo.dl.itc.u-tokyo.ac.jp/data/curation/16-A00-6010-2-116.json</v>
      </c>
      <c r="D389" s="4">
        <v>386</v>
      </c>
      <c r="E389" s="4" t="str">
        <f t="shared" ref="E389:E452" si="26">TEXT(D389, "0000")</f>
        <v>0386</v>
      </c>
      <c r="F389" s="4" t="str">
        <f t="shared" si="25"/>
        <v>1858</v>
      </c>
      <c r="G389" s="4" t="str">
        <f>IFERROR(VLOOKUP(B389, [2]thumbnail_list!$A:$B, 2, FALSE), "")</f>
        <v>https://iiif.dl.itc.u-tokyo.ac.jp/iiif/kunshujou/A00_6010/002/002_0038.tif/2782,548,3237,2952/,300/0/default.jpg</v>
      </c>
      <c r="H389" s="4" t="s">
        <v>9</v>
      </c>
      <c r="I389" s="4" t="str">
        <f>VLOOKUP(H389, 地名!A:B, 2, FALSE)</f>
        <v>http://ja.dbpedia.org/resource/尾張国</v>
      </c>
      <c r="K389" s="4" t="str">
        <f>IFERROR(VLOOKUP(J389, 地名!A:B, 2, FALSE), "")</f>
        <v/>
      </c>
      <c r="L389" s="3" t="s">
        <v>2</v>
      </c>
      <c r="M389" s="4"/>
      <c r="N389" s="3"/>
      <c r="O389" s="4"/>
      <c r="P389" s="4" t="str">
        <f>IFERROR(VLOOKUP(N389, 形態!A:B, 2, FALSE), "")</f>
        <v/>
      </c>
      <c r="Q389" s="4" t="str">
        <f>IFERROR(VLOOKUP(O389, 形態!A:B, 2, FALSE), "")</f>
        <v/>
      </c>
      <c r="R389" s="4" t="str">
        <f t="shared" ref="R389:R452" si="27">IF(Q389&lt;&gt;"", P389&amp;"・"&amp;Q389, P389)</f>
        <v/>
      </c>
      <c r="S389" s="3">
        <v>10</v>
      </c>
      <c r="T389" s="4" t="str">
        <f>IFERROR(VLOOKUP(S389, 内容!A:B, 2, FALSE), "")</f>
        <v>文芸・芸能・スポーツ・教育・出版・教化</v>
      </c>
      <c r="U389" s="3">
        <v>18580099099</v>
      </c>
      <c r="V389" t="s">
        <v>793</v>
      </c>
      <c r="W389" s="4" t="s">
        <v>5663</v>
      </c>
      <c r="X389" s="4" t="s">
        <v>7807</v>
      </c>
      <c r="Y389" s="4" t="s">
        <v>9</v>
      </c>
      <c r="Z389" s="17" t="s">
        <v>7894</v>
      </c>
      <c r="AA389" s="4">
        <v>16</v>
      </c>
      <c r="AB389">
        <v>2</v>
      </c>
    </row>
    <row r="390" spans="1:28" ht="19.5" customHeight="1">
      <c r="A390" t="str">
        <f t="shared" si="24"/>
        <v>https://kunshujo.dl.itc.u-tokyo.ac.jp/data/data.json#387</v>
      </c>
      <c r="B390" s="4" t="s">
        <v>794</v>
      </c>
      <c r="C390" t="str">
        <f>IFERROR("https://kunshujo.dl.itc.u-tokyo.ac.jp/data/curation/"&amp;VLOOKUP(B390, [1]member!$A:$B, 1, FALSE)&amp;".json", "")</f>
        <v>https://kunshujo.dl.itc.u-tokyo.ac.jp/data/curation/16-A00-6010-2-117.json</v>
      </c>
      <c r="D390" s="4">
        <v>387</v>
      </c>
      <c r="E390" s="4" t="str">
        <f t="shared" si="26"/>
        <v>0387</v>
      </c>
      <c r="F390" s="4" t="str">
        <f t="shared" si="25"/>
        <v>1858</v>
      </c>
      <c r="G390" s="4" t="str">
        <f>IFERROR(VLOOKUP(B390, [2]thumbnail_list!$A:$B, 2, FALSE), "")</f>
        <v>https://iiif.dl.itc.u-tokyo.ac.jp/iiif/kunshujou/A00_6010/002/002_0038.tif/913,555,1868,3887/,300/0/default.jpg</v>
      </c>
      <c r="H390" s="4" t="s">
        <v>151</v>
      </c>
      <c r="I390" s="4" t="str">
        <f>VLOOKUP(H390, 地名!A:B, 2, FALSE)</f>
        <v>http://ja.dbpedia.org/resource/京都</v>
      </c>
      <c r="K390" s="4" t="str">
        <f>IFERROR(VLOOKUP(J390, 地名!A:B, 2, FALSE), "")</f>
        <v/>
      </c>
      <c r="L390" s="3" t="s">
        <v>2</v>
      </c>
      <c r="M390" s="4"/>
      <c r="N390" s="3" t="s">
        <v>3</v>
      </c>
      <c r="O390" s="4"/>
      <c r="P390" s="4" t="str">
        <f>IFERROR(VLOOKUP(N390, 形態!A:B, 2, FALSE), "")</f>
        <v>引札</v>
      </c>
      <c r="Q390" s="4" t="str">
        <f>IFERROR(VLOOKUP(O390, 形態!A:B, 2, FALSE), "")</f>
        <v/>
      </c>
      <c r="R390" s="4" t="str">
        <f t="shared" si="27"/>
        <v>引札</v>
      </c>
      <c r="S390" s="3">
        <v>3</v>
      </c>
      <c r="T390" s="4" t="str">
        <f>IFERROR(VLOOKUP(S390, 内容!A:B, 2, FALSE), "")</f>
        <v>病気・医療</v>
      </c>
      <c r="U390" s="3">
        <v>18580099099</v>
      </c>
      <c r="V390" t="s">
        <v>791</v>
      </c>
      <c r="W390" s="4" t="s">
        <v>5664</v>
      </c>
      <c r="X390" s="4" t="s">
        <v>7810</v>
      </c>
      <c r="Y390" s="4" t="s">
        <v>151</v>
      </c>
      <c r="Z390" s="17" t="s">
        <v>7894</v>
      </c>
      <c r="AA390" s="4">
        <v>16</v>
      </c>
      <c r="AB390">
        <v>2</v>
      </c>
    </row>
    <row r="391" spans="1:28" ht="19.5" customHeight="1">
      <c r="A391" t="str">
        <f t="shared" si="24"/>
        <v>https://kunshujo.dl.itc.u-tokyo.ac.jp/data/data.json#388</v>
      </c>
      <c r="B391" s="4" t="s">
        <v>795</v>
      </c>
      <c r="C391" t="str">
        <f>IFERROR("https://kunshujo.dl.itc.u-tokyo.ac.jp/data/curation/"&amp;VLOOKUP(B391, [1]member!$A:$B, 1, FALSE)&amp;".json", "")</f>
        <v>https://kunshujo.dl.itc.u-tokyo.ac.jp/data/curation/16-A00-6010-2-118.json</v>
      </c>
      <c r="D391" s="4">
        <v>388</v>
      </c>
      <c r="E391" s="4" t="str">
        <f t="shared" si="26"/>
        <v>0388</v>
      </c>
      <c r="F391" s="4" t="str">
        <f t="shared" si="25"/>
        <v>1858</v>
      </c>
      <c r="G391" s="4" t="str">
        <f>IFERROR(VLOOKUP(B391, [2]thumbnail_list!$A:$B, 2, FALSE), "")</f>
        <v>https://iiif.dl.itc.u-tokyo.ac.jp/iiif/kunshujou/A00_6010/002/002_0038.tif/5236,3517,813,925/,300/0/default.jpg</v>
      </c>
      <c r="H391" s="4" t="s">
        <v>9</v>
      </c>
      <c r="I391" s="4" t="str">
        <f>VLOOKUP(H391, 地名!A:B, 2, FALSE)</f>
        <v>http://ja.dbpedia.org/resource/尾張国</v>
      </c>
      <c r="K391" s="4" t="str">
        <f>IFERROR(VLOOKUP(J391, 地名!A:B, 2, FALSE), "")</f>
        <v/>
      </c>
      <c r="L391" s="3" t="s">
        <v>2</v>
      </c>
      <c r="M391" s="4"/>
      <c r="N391" s="3" t="s">
        <v>3</v>
      </c>
      <c r="O391" s="4"/>
      <c r="P391" s="4" t="str">
        <f>IFERROR(VLOOKUP(N391, 形態!A:B, 2, FALSE), "")</f>
        <v>引札</v>
      </c>
      <c r="Q391" s="4" t="str">
        <f>IFERROR(VLOOKUP(O391, 形態!A:B, 2, FALSE), "")</f>
        <v/>
      </c>
      <c r="R391" s="4" t="str">
        <f t="shared" si="27"/>
        <v>引札</v>
      </c>
      <c r="S391" s="3">
        <v>7</v>
      </c>
      <c r="T391" s="4" t="str">
        <f>IFERROR(VLOOKUP(S391, 内容!A:B, 2, FALSE), "")</f>
        <v>諸営業</v>
      </c>
      <c r="U391" s="3">
        <v>18580099099</v>
      </c>
      <c r="V391" t="s">
        <v>796</v>
      </c>
      <c r="W391" s="4" t="s">
        <v>5665</v>
      </c>
      <c r="X391" s="4" t="s">
        <v>7807</v>
      </c>
      <c r="Y391" s="4" t="s">
        <v>9</v>
      </c>
      <c r="Z391" s="17" t="s">
        <v>7894</v>
      </c>
      <c r="AA391" s="4">
        <v>16</v>
      </c>
      <c r="AB391">
        <v>2</v>
      </c>
    </row>
    <row r="392" spans="1:28" ht="19.5" customHeight="1">
      <c r="A392" t="str">
        <f t="shared" si="24"/>
        <v>https://kunshujo.dl.itc.u-tokyo.ac.jp/data/data.json#389</v>
      </c>
      <c r="B392" s="4" t="s">
        <v>797</v>
      </c>
      <c r="C392" t="str">
        <f>IFERROR("https://kunshujo.dl.itc.u-tokyo.ac.jp/data/curation/"&amp;VLOOKUP(B392, [1]member!$A:$B, 1, FALSE)&amp;".json", "")</f>
        <v>https://kunshujo.dl.itc.u-tokyo.ac.jp/data/curation/16-A00-6010-2-119.json</v>
      </c>
      <c r="D392" s="4">
        <v>389</v>
      </c>
      <c r="E392" s="4" t="str">
        <f t="shared" si="26"/>
        <v>0389</v>
      </c>
      <c r="F392" s="4" t="str">
        <f t="shared" si="25"/>
        <v>1858</v>
      </c>
      <c r="G392" s="4" t="str">
        <f>IFERROR(VLOOKUP(B392, [2]thumbnail_list!$A:$B, 2, FALSE), "")</f>
        <v>https://iiif.dl.itc.u-tokyo.ac.jp/iiif/kunshujou/A00_6010/002/002_0038.tif/4217,3523,1027,944/,300/0/default.jpg</v>
      </c>
      <c r="H392" s="4" t="s">
        <v>64</v>
      </c>
      <c r="I392" s="4" t="str">
        <f>VLOOKUP(H392, 地名!A:B, 2, FALSE)</f>
        <v/>
      </c>
      <c r="K392" s="4" t="str">
        <f>IFERROR(VLOOKUP(J392, 地名!A:B, 2, FALSE), "")</f>
        <v/>
      </c>
      <c r="L392" s="3" t="s">
        <v>2</v>
      </c>
      <c r="M392" s="4"/>
      <c r="N392" s="3" t="s">
        <v>3</v>
      </c>
      <c r="O392" s="4"/>
      <c r="P392" s="4" t="str">
        <f>IFERROR(VLOOKUP(N392, 形態!A:B, 2, FALSE), "")</f>
        <v>引札</v>
      </c>
      <c r="Q392" s="4" t="str">
        <f>IFERROR(VLOOKUP(O392, 形態!A:B, 2, FALSE), "")</f>
        <v/>
      </c>
      <c r="R392" s="4" t="str">
        <f t="shared" si="27"/>
        <v>引札</v>
      </c>
      <c r="S392" s="3">
        <v>7</v>
      </c>
      <c r="T392" s="4" t="str">
        <f>IFERROR(VLOOKUP(S392, 内容!A:B, 2, FALSE), "")</f>
        <v>諸営業</v>
      </c>
      <c r="U392" s="3">
        <v>18580099099</v>
      </c>
      <c r="V392" t="s">
        <v>798</v>
      </c>
      <c r="W392" s="4" t="s">
        <v>5666</v>
      </c>
      <c r="X392" s="4" t="s">
        <v>7807</v>
      </c>
      <c r="Y392" s="4" t="s">
        <v>64</v>
      </c>
      <c r="Z392" s="17" t="s">
        <v>7894</v>
      </c>
      <c r="AA392" s="4">
        <v>16</v>
      </c>
      <c r="AB392">
        <v>2</v>
      </c>
    </row>
    <row r="393" spans="1:28" ht="19.5" customHeight="1">
      <c r="A393" t="str">
        <f t="shared" si="24"/>
        <v>https://kunshujo.dl.itc.u-tokyo.ac.jp/data/data.json#390</v>
      </c>
      <c r="B393" s="4" t="s">
        <v>800</v>
      </c>
      <c r="C393" t="str">
        <f>IFERROR("https://kunshujo.dl.itc.u-tokyo.ac.jp/data/curation/"&amp;VLOOKUP(B393, [1]member!$A:$B, 1, FALSE)&amp;".json", "")</f>
        <v>https://kunshujo.dl.itc.u-tokyo.ac.jp/data/curation/16-A00-6010-2-120.json</v>
      </c>
      <c r="D393" s="4">
        <v>390</v>
      </c>
      <c r="E393" s="4" t="str">
        <f t="shared" si="26"/>
        <v>0390</v>
      </c>
      <c r="F393" s="4" t="str">
        <f t="shared" si="25"/>
        <v>1858</v>
      </c>
      <c r="G393" s="4" t="str">
        <f>IFERROR(VLOOKUP(B393, [2]thumbnail_list!$A:$B, 2, FALSE), "")</f>
        <v>https://iiif.dl.itc.u-tokyo.ac.jp/iiif/kunshujou/A00_6010/002/002_0038.tif/3498,3553,742,915/,300/0/default.jpg</v>
      </c>
      <c r="H393" s="4" t="s">
        <v>799</v>
      </c>
      <c r="I393" s="4" t="str">
        <f>VLOOKUP(H393, 地名!A:B, 2, FALSE)</f>
        <v>http://ja.dbpedia.org/resource/駿河国</v>
      </c>
      <c r="K393" s="4" t="str">
        <f>IFERROR(VLOOKUP(J393, 地名!A:B, 2, FALSE), "")</f>
        <v/>
      </c>
      <c r="L393" s="3" t="s">
        <v>2</v>
      </c>
      <c r="M393" s="4"/>
      <c r="N393" s="3" t="s">
        <v>3</v>
      </c>
      <c r="O393" s="4"/>
      <c r="P393" s="4" t="str">
        <f>IFERROR(VLOOKUP(N393, 形態!A:B, 2, FALSE), "")</f>
        <v>引札</v>
      </c>
      <c r="Q393" s="4" t="str">
        <f>IFERROR(VLOOKUP(O393, 形態!A:B, 2, FALSE), "")</f>
        <v/>
      </c>
      <c r="R393" s="4" t="str">
        <f t="shared" si="27"/>
        <v>引札</v>
      </c>
      <c r="S393" s="3">
        <v>7</v>
      </c>
      <c r="T393" s="4" t="str">
        <f>IFERROR(VLOOKUP(S393, 内容!A:B, 2, FALSE), "")</f>
        <v>諸営業</v>
      </c>
      <c r="U393" s="3">
        <v>18580099099</v>
      </c>
      <c r="V393" t="s">
        <v>801</v>
      </c>
      <c r="W393" s="4" t="s">
        <v>5667</v>
      </c>
      <c r="X393" s="4" t="s">
        <v>7807</v>
      </c>
      <c r="Y393" s="4" t="s">
        <v>799</v>
      </c>
      <c r="Z393" s="17" t="s">
        <v>7894</v>
      </c>
      <c r="AA393" s="4">
        <v>16</v>
      </c>
      <c r="AB393">
        <v>2</v>
      </c>
    </row>
    <row r="394" spans="1:28" ht="19.5" customHeight="1">
      <c r="A394" t="str">
        <f t="shared" si="24"/>
        <v>https://kunshujo.dl.itc.u-tokyo.ac.jp/data/data.json#391</v>
      </c>
      <c r="B394" s="4" t="s">
        <v>803</v>
      </c>
      <c r="C394" t="str">
        <f>IFERROR("https://kunshujo.dl.itc.u-tokyo.ac.jp/data/curation/"&amp;VLOOKUP(B394, [1]member!$A:$B, 1, FALSE)&amp;".json", "")</f>
        <v>https://kunshujo.dl.itc.u-tokyo.ac.jp/data/curation/16-A00-6010-2-121.json</v>
      </c>
      <c r="D394" s="4">
        <v>391</v>
      </c>
      <c r="E394" s="4" t="str">
        <f t="shared" si="26"/>
        <v>0391</v>
      </c>
      <c r="F394" s="4" t="str">
        <f t="shared" si="25"/>
        <v>1858</v>
      </c>
      <c r="G394" s="4" t="str">
        <f>IFERROR(VLOOKUP(B394, [2]thumbnail_list!$A:$B, 2, FALSE), "")</f>
        <v>https://iiif.dl.itc.u-tokyo.ac.jp/iiif/kunshujou/A00_6010/002/002_0038.tif/2708,3510,694,948/,300/0/default.jpg</v>
      </c>
      <c r="H394" s="4" t="s">
        <v>802</v>
      </c>
      <c r="I394" s="4" t="str">
        <f>VLOOKUP(H394, 地名!A:B, 2, FALSE)</f>
        <v>http://ja.dbpedia.org/resource/肥前国</v>
      </c>
      <c r="K394" s="4" t="str">
        <f>IFERROR(VLOOKUP(J394, 地名!A:B, 2, FALSE), "")</f>
        <v/>
      </c>
      <c r="L394" s="3" t="s">
        <v>2</v>
      </c>
      <c r="M394" s="4"/>
      <c r="N394" s="3" t="s">
        <v>3</v>
      </c>
      <c r="O394" s="4"/>
      <c r="P394" s="4" t="str">
        <f>IFERROR(VLOOKUP(N394, 形態!A:B, 2, FALSE), "")</f>
        <v>引札</v>
      </c>
      <c r="Q394" s="4" t="str">
        <f>IFERROR(VLOOKUP(O394, 形態!A:B, 2, FALSE), "")</f>
        <v/>
      </c>
      <c r="R394" s="4" t="str">
        <f t="shared" si="27"/>
        <v>引札</v>
      </c>
      <c r="S394" s="3">
        <v>7</v>
      </c>
      <c r="T394" s="4" t="str">
        <f>IFERROR(VLOOKUP(S394, 内容!A:B, 2, FALSE), "")</f>
        <v>諸営業</v>
      </c>
      <c r="U394" s="3">
        <v>18580099099</v>
      </c>
      <c r="V394" t="s">
        <v>804</v>
      </c>
      <c r="W394" s="4" t="s">
        <v>5668</v>
      </c>
      <c r="X394" s="4" t="s">
        <v>7807</v>
      </c>
      <c r="Y394" s="4" t="s">
        <v>802</v>
      </c>
      <c r="Z394" s="17" t="s">
        <v>7894</v>
      </c>
      <c r="AA394" s="4">
        <v>16</v>
      </c>
      <c r="AB394">
        <v>2</v>
      </c>
    </row>
    <row r="395" spans="1:28" ht="19.5" customHeight="1">
      <c r="A395" t="str">
        <f t="shared" si="24"/>
        <v>https://kunshujo.dl.itc.u-tokyo.ac.jp/data/data.json#392</v>
      </c>
      <c r="B395" s="4" t="s">
        <v>805</v>
      </c>
      <c r="C395" t="str">
        <f>IFERROR("https://kunshujo.dl.itc.u-tokyo.ac.jp/data/curation/"&amp;VLOOKUP(B395, [1]member!$A:$B, 1, FALSE)&amp;".json", "")</f>
        <v>https://kunshujo.dl.itc.u-tokyo.ac.jp/data/curation/16-A00-6010-2-122.json</v>
      </c>
      <c r="D395" s="4">
        <v>392</v>
      </c>
      <c r="E395" s="4" t="str">
        <f t="shared" si="26"/>
        <v>0392</v>
      </c>
      <c r="F395" s="4" t="str">
        <f t="shared" si="25"/>
        <v>1858</v>
      </c>
      <c r="G395" s="4" t="str">
        <f>IFERROR(VLOOKUP(B395, [2]thumbnail_list!$A:$B, 2, FALSE), "")</f>
        <v>https://iiif.dl.itc.u-tokyo.ac.jp/iiif/kunshujou/A00_6010/002/002_0039.tif/927,585,5092,3835/,300/0/default.jpg</v>
      </c>
      <c r="H395" s="4" t="s">
        <v>9</v>
      </c>
      <c r="I395" s="4" t="str">
        <f>VLOOKUP(H395, 地名!A:B, 2, FALSE)</f>
        <v>http://ja.dbpedia.org/resource/尾張国</v>
      </c>
      <c r="K395" s="4" t="str">
        <f>IFERROR(VLOOKUP(J395, 地名!A:B, 2, FALSE), "")</f>
        <v/>
      </c>
      <c r="L395" s="3" t="s">
        <v>2</v>
      </c>
      <c r="M395" s="4"/>
      <c r="N395" s="3"/>
      <c r="O395" s="4"/>
      <c r="P395" s="4" t="str">
        <f>IFERROR(VLOOKUP(N395, 形態!A:B, 2, FALSE), "")</f>
        <v/>
      </c>
      <c r="Q395" s="4" t="str">
        <f>IFERROR(VLOOKUP(O395, 形態!A:B, 2, FALSE), "")</f>
        <v/>
      </c>
      <c r="R395" s="4" t="str">
        <f t="shared" si="27"/>
        <v/>
      </c>
      <c r="S395" s="3">
        <v>10</v>
      </c>
      <c r="T395" s="4" t="str">
        <f>IFERROR(VLOOKUP(S395, 内容!A:B, 2, FALSE), "")</f>
        <v>文芸・芸能・スポーツ・教育・出版・教化</v>
      </c>
      <c r="U395" s="3">
        <v>18580099099</v>
      </c>
      <c r="V395" t="s">
        <v>806</v>
      </c>
      <c r="W395" s="4" t="s">
        <v>5669</v>
      </c>
      <c r="X395" s="4" t="s">
        <v>7810</v>
      </c>
      <c r="Y395" s="4" t="s">
        <v>9</v>
      </c>
      <c r="Z395" s="17" t="s">
        <v>7894</v>
      </c>
      <c r="AA395" s="4">
        <v>16</v>
      </c>
      <c r="AB395">
        <v>2</v>
      </c>
    </row>
    <row r="396" spans="1:28" ht="19.5" customHeight="1">
      <c r="A396" t="str">
        <f t="shared" si="24"/>
        <v>https://kunshujo.dl.itc.u-tokyo.ac.jp/data/data.json#393</v>
      </c>
      <c r="B396" s="4" t="s">
        <v>807</v>
      </c>
      <c r="C396" t="str">
        <f>IFERROR("https://kunshujo.dl.itc.u-tokyo.ac.jp/data/curation/"&amp;VLOOKUP(B396, [1]member!$A:$B, 1, FALSE)&amp;".json", "")</f>
        <v>https://kunshujo.dl.itc.u-tokyo.ac.jp/data/curation/16-A00-6010-2-123.json</v>
      </c>
      <c r="D396" s="4">
        <v>393</v>
      </c>
      <c r="E396" s="4" t="str">
        <f t="shared" si="26"/>
        <v>0393</v>
      </c>
      <c r="F396" s="4" t="str">
        <f t="shared" si="25"/>
        <v>1840</v>
      </c>
      <c r="G396" s="4" t="str">
        <f>IFERROR(VLOOKUP(B396, [2]thumbnail_list!$A:$B, 2, FALSE), "")</f>
        <v>https://iiif.dl.itc.u-tokyo.ac.jp/iiif/kunshujou/A00_6010/002/002_0040.tif/890,570,5137,2578/,300/0/default.jpg</v>
      </c>
      <c r="H396" s="4" t="s">
        <v>151</v>
      </c>
      <c r="I396" s="4" t="str">
        <f>VLOOKUP(H396, 地名!A:B, 2, FALSE)</f>
        <v>http://ja.dbpedia.org/resource/京都</v>
      </c>
      <c r="K396" s="4" t="str">
        <f>IFERROR(VLOOKUP(J396, 地名!A:B, 2, FALSE), "")</f>
        <v/>
      </c>
      <c r="L396" s="3" t="s">
        <v>2</v>
      </c>
      <c r="M396" s="4"/>
      <c r="N396" s="3" t="s">
        <v>3</v>
      </c>
      <c r="O396" s="4"/>
      <c r="P396" s="4" t="str">
        <f>IFERROR(VLOOKUP(N396, 形態!A:B, 2, FALSE), "")</f>
        <v>引札</v>
      </c>
      <c r="Q396" s="4" t="str">
        <f>IFERROR(VLOOKUP(O396, 形態!A:B, 2, FALSE), "")</f>
        <v/>
      </c>
      <c r="R396" s="4" t="str">
        <f t="shared" si="27"/>
        <v>引札</v>
      </c>
      <c r="S396" s="3">
        <v>3</v>
      </c>
      <c r="T396" s="4" t="str">
        <f>IFERROR(VLOOKUP(S396, 内容!A:B, 2, FALSE), "")</f>
        <v>病気・医療</v>
      </c>
      <c r="U396" s="3">
        <v>18400099099</v>
      </c>
      <c r="V396" t="s">
        <v>808</v>
      </c>
      <c r="W396" s="4" t="s">
        <v>5670</v>
      </c>
      <c r="X396" s="4" t="s">
        <v>7807</v>
      </c>
      <c r="Y396" s="4" t="s">
        <v>151</v>
      </c>
      <c r="Z396" s="17" t="s">
        <v>7936</v>
      </c>
      <c r="AA396" s="4">
        <v>16</v>
      </c>
      <c r="AB396">
        <v>2</v>
      </c>
    </row>
    <row r="397" spans="1:28" ht="19.5" customHeight="1">
      <c r="A397" t="str">
        <f t="shared" si="24"/>
        <v>https://kunshujo.dl.itc.u-tokyo.ac.jp/data/data.json#394</v>
      </c>
      <c r="B397" s="4" t="s">
        <v>810</v>
      </c>
      <c r="C397" t="str">
        <f>IFERROR("https://kunshujo.dl.itc.u-tokyo.ac.jp/data/curation/"&amp;VLOOKUP(B397, [1]member!$A:$B, 1, FALSE)&amp;".json", "")</f>
        <v>https://kunshujo.dl.itc.u-tokyo.ac.jp/data/curation/16-A00-6010-2-124.json</v>
      </c>
      <c r="D397" s="4">
        <v>394</v>
      </c>
      <c r="E397" s="4" t="str">
        <f t="shared" si="26"/>
        <v>0394</v>
      </c>
      <c r="F397" s="4" t="str">
        <f t="shared" si="25"/>
        <v>1858</v>
      </c>
      <c r="G397" s="4" t="str">
        <f>IFERROR(VLOOKUP(B397, [2]thumbnail_list!$A:$B, 2, FALSE), "")</f>
        <v>https://iiif.dl.itc.u-tokyo.ac.jp/iiif/kunshujou/A00_6010/002/002_0040.tif/5380,3201,622,1147/,300/0/default.jpg</v>
      </c>
      <c r="H397" s="4" t="s">
        <v>809</v>
      </c>
      <c r="I397" s="4" t="str">
        <f>VLOOKUP(H397, 地名!A:B, 2, FALSE)</f>
        <v>http://ja.dbpedia.org/resource/武蔵国</v>
      </c>
      <c r="K397" s="4" t="str">
        <f>IFERROR(VLOOKUP(J397, 地名!A:B, 2, FALSE), "")</f>
        <v/>
      </c>
      <c r="L397" s="3" t="s">
        <v>2</v>
      </c>
      <c r="M397" s="4"/>
      <c r="N397" s="3" t="s">
        <v>3</v>
      </c>
      <c r="O397" s="4"/>
      <c r="P397" s="4" t="str">
        <f>IFERROR(VLOOKUP(N397, 形態!A:B, 2, FALSE), "")</f>
        <v>引札</v>
      </c>
      <c r="Q397" s="4" t="str">
        <f>IFERROR(VLOOKUP(O397, 形態!A:B, 2, FALSE), "")</f>
        <v/>
      </c>
      <c r="R397" s="4" t="str">
        <f t="shared" si="27"/>
        <v>引札</v>
      </c>
      <c r="S397" s="3">
        <v>7</v>
      </c>
      <c r="T397" s="4" t="str">
        <f>IFERROR(VLOOKUP(S397, 内容!A:B, 2, FALSE), "")</f>
        <v>諸営業</v>
      </c>
      <c r="U397" s="3">
        <v>18580099099</v>
      </c>
      <c r="V397" t="s">
        <v>811</v>
      </c>
      <c r="W397" s="4" t="s">
        <v>5671</v>
      </c>
      <c r="X397" s="4" t="s">
        <v>7807</v>
      </c>
      <c r="Y397" s="4" t="s">
        <v>809</v>
      </c>
      <c r="Z397" s="17" t="s">
        <v>7894</v>
      </c>
      <c r="AA397" s="4">
        <v>16</v>
      </c>
      <c r="AB397">
        <v>2</v>
      </c>
    </row>
    <row r="398" spans="1:28" ht="19.5" customHeight="1">
      <c r="A398" t="str">
        <f t="shared" si="24"/>
        <v>https://kunshujo.dl.itc.u-tokyo.ac.jp/data/data.json#395</v>
      </c>
      <c r="B398" s="4" t="s">
        <v>813</v>
      </c>
      <c r="C398" t="str">
        <f>IFERROR("https://kunshujo.dl.itc.u-tokyo.ac.jp/data/curation/"&amp;VLOOKUP(B398, [1]member!$A:$B, 1, FALSE)&amp;".json", "")</f>
        <v>https://kunshujo.dl.itc.u-tokyo.ac.jp/data/curation/16-A00-6010-2-125.json</v>
      </c>
      <c r="D398" s="4">
        <v>395</v>
      </c>
      <c r="E398" s="4" t="str">
        <f t="shared" si="26"/>
        <v>0395</v>
      </c>
      <c r="F398" s="4" t="str">
        <f t="shared" si="25"/>
        <v>1858</v>
      </c>
      <c r="G398" s="4" t="str">
        <f>IFERROR(VLOOKUP(B398, [2]thumbnail_list!$A:$B, 2, FALSE), "")</f>
        <v>https://iiif.dl.itc.u-tokyo.ac.jp/iiif/kunshujou/A00_6010/002/002_0040.tif/4678,3113,735,1302/,300/0/default.jpg</v>
      </c>
      <c r="H398" s="4" t="s">
        <v>3939</v>
      </c>
      <c r="I398" s="4" t="str">
        <f>VLOOKUP(H398, 地名!A:B, 2, FALSE)</f>
        <v>http://ja.dbpedia.org/resource/伊予国</v>
      </c>
      <c r="J398" t="s">
        <v>6</v>
      </c>
      <c r="K398" s="4" t="str">
        <f>IFERROR(VLOOKUP(J398, 地名!A:B, 2, FALSE), "")</f>
        <v>http://ja.dbpedia.org/resource/江戸</v>
      </c>
      <c r="L398" s="3" t="s">
        <v>2</v>
      </c>
      <c r="M398" s="4"/>
      <c r="N398" s="3" t="s">
        <v>3</v>
      </c>
      <c r="O398" s="4"/>
      <c r="P398" s="4" t="str">
        <f>IFERROR(VLOOKUP(N398, 形態!A:B, 2, FALSE), "")</f>
        <v>引札</v>
      </c>
      <c r="Q398" s="4" t="str">
        <f>IFERROR(VLOOKUP(O398, 形態!A:B, 2, FALSE), "")</f>
        <v/>
      </c>
      <c r="R398" s="4" t="str">
        <f t="shared" si="27"/>
        <v>引札</v>
      </c>
      <c r="S398" s="3">
        <v>7</v>
      </c>
      <c r="T398" s="4" t="str">
        <f>IFERROR(VLOOKUP(S398, 内容!A:B, 2, FALSE), "")</f>
        <v>諸営業</v>
      </c>
      <c r="U398" s="3">
        <v>18580099099</v>
      </c>
      <c r="V398" t="s">
        <v>814</v>
      </c>
      <c r="W398" s="4" t="s">
        <v>5672</v>
      </c>
      <c r="X398" s="4" t="s">
        <v>7807</v>
      </c>
      <c r="Y398" s="4" t="s">
        <v>812</v>
      </c>
      <c r="Z398" s="17" t="s">
        <v>7894</v>
      </c>
      <c r="AA398" s="4">
        <v>16</v>
      </c>
      <c r="AB398">
        <v>2</v>
      </c>
    </row>
    <row r="399" spans="1:28" ht="19.5" customHeight="1">
      <c r="A399" t="str">
        <f t="shared" si="24"/>
        <v>https://kunshujo.dl.itc.u-tokyo.ac.jp/data/data.json#396</v>
      </c>
      <c r="B399" s="4" t="s">
        <v>816</v>
      </c>
      <c r="C399" t="str">
        <f>IFERROR("https://kunshujo.dl.itc.u-tokyo.ac.jp/data/curation/"&amp;VLOOKUP(B399, [1]member!$A:$B, 1, FALSE)&amp;".json", "")</f>
        <v>https://kunshujo.dl.itc.u-tokyo.ac.jp/data/curation/16-A00-6010-2-126.json</v>
      </c>
      <c r="D399" s="4">
        <v>396</v>
      </c>
      <c r="E399" s="4" t="str">
        <f t="shared" si="26"/>
        <v>0396</v>
      </c>
      <c r="F399" s="4" t="str">
        <f t="shared" si="25"/>
        <v>1858</v>
      </c>
      <c r="G399" s="4" t="str">
        <f>IFERROR(VLOOKUP(B399, [2]thumbnail_list!$A:$B, 2, FALSE), "")</f>
        <v>https://iiif.dl.itc.u-tokyo.ac.jp/iiif/kunshujou/A00_6010/002/002_0040.tif/3472,3283,1189,1003/,300/0/default.jpg</v>
      </c>
      <c r="H399" s="4" t="s">
        <v>815</v>
      </c>
      <c r="I399" s="4" t="str">
        <f>VLOOKUP(H399, 地名!A:B, 2, FALSE)</f>
        <v>http://ja.dbpedia.org/resource/甲斐国</v>
      </c>
      <c r="K399" s="4" t="str">
        <f>IFERROR(VLOOKUP(J399, 地名!A:B, 2, FALSE), "")</f>
        <v/>
      </c>
      <c r="L399" s="3" t="s">
        <v>2</v>
      </c>
      <c r="M399" s="4"/>
      <c r="N399" s="3" t="s">
        <v>3</v>
      </c>
      <c r="O399" s="4"/>
      <c r="P399" s="4" t="str">
        <f>IFERROR(VLOOKUP(N399, 形態!A:B, 2, FALSE), "")</f>
        <v>引札</v>
      </c>
      <c r="Q399" s="4" t="str">
        <f>IFERROR(VLOOKUP(O399, 形態!A:B, 2, FALSE), "")</f>
        <v/>
      </c>
      <c r="R399" s="4" t="str">
        <f t="shared" si="27"/>
        <v>引札</v>
      </c>
      <c r="S399" s="3">
        <v>7</v>
      </c>
      <c r="T399" s="4" t="str">
        <f>IFERROR(VLOOKUP(S399, 内容!A:B, 2, FALSE), "")</f>
        <v>諸営業</v>
      </c>
      <c r="U399" s="3">
        <v>18580099099</v>
      </c>
      <c r="V399" t="s">
        <v>817</v>
      </c>
      <c r="W399" s="4" t="s">
        <v>5673</v>
      </c>
      <c r="X399" s="4" t="s">
        <v>7807</v>
      </c>
      <c r="Y399" s="4" t="s">
        <v>815</v>
      </c>
      <c r="Z399" s="17" t="s">
        <v>7894</v>
      </c>
      <c r="AA399" s="4">
        <v>16</v>
      </c>
      <c r="AB399">
        <v>2</v>
      </c>
    </row>
    <row r="400" spans="1:28" ht="19.5" customHeight="1">
      <c r="A400" t="str">
        <f t="shared" si="24"/>
        <v>https://kunshujo.dl.itc.u-tokyo.ac.jp/data/data.json#397</v>
      </c>
      <c r="B400" s="4" t="s">
        <v>818</v>
      </c>
      <c r="C400" t="str">
        <f>IFERROR("https://kunshujo.dl.itc.u-tokyo.ac.jp/data/curation/"&amp;VLOOKUP(B400, [1]member!$A:$B, 1, FALSE)&amp;".json", "")</f>
        <v>https://kunshujo.dl.itc.u-tokyo.ac.jp/data/curation/16-A00-6010-2-127.json</v>
      </c>
      <c r="D400" s="4">
        <v>397</v>
      </c>
      <c r="E400" s="4" t="str">
        <f t="shared" si="26"/>
        <v>0397</v>
      </c>
      <c r="F400" s="4" t="str">
        <f t="shared" si="25"/>
        <v>1858</v>
      </c>
      <c r="G400" s="4" t="str">
        <f>IFERROR(VLOOKUP(B400, [2]thumbnail_list!$A:$B, 2, FALSE), "")</f>
        <v>https://iiif.dl.itc.u-tokyo.ac.jp/iiif/kunshujou/A00_6010/002/002_0040.tif/2409,3108,1060,1328/,300/0/default.jpg</v>
      </c>
      <c r="H400" s="4" t="s">
        <v>9</v>
      </c>
      <c r="I400" s="4" t="str">
        <f>VLOOKUP(H400, 地名!A:B, 2, FALSE)</f>
        <v>http://ja.dbpedia.org/resource/尾張国</v>
      </c>
      <c r="K400" s="4" t="str">
        <f>IFERROR(VLOOKUP(J400, 地名!A:B, 2, FALSE), "")</f>
        <v/>
      </c>
      <c r="L400" s="3" t="s">
        <v>2</v>
      </c>
      <c r="M400" s="4"/>
      <c r="N400" s="3" t="s">
        <v>3</v>
      </c>
      <c r="O400" s="4"/>
      <c r="P400" s="4" t="str">
        <f>IFERROR(VLOOKUP(N400, 形態!A:B, 2, FALSE), "")</f>
        <v>引札</v>
      </c>
      <c r="Q400" s="4" t="str">
        <f>IFERROR(VLOOKUP(O400, 形態!A:B, 2, FALSE), "")</f>
        <v/>
      </c>
      <c r="R400" s="4" t="str">
        <f t="shared" si="27"/>
        <v>引札</v>
      </c>
      <c r="S400" s="3">
        <v>7</v>
      </c>
      <c r="T400" s="4" t="str">
        <f>IFERROR(VLOOKUP(S400, 内容!A:B, 2, FALSE), "")</f>
        <v>諸営業</v>
      </c>
      <c r="U400" s="3">
        <v>18580099099</v>
      </c>
      <c r="V400" t="s">
        <v>541</v>
      </c>
      <c r="W400" s="4" t="s">
        <v>5674</v>
      </c>
      <c r="X400" s="4" t="s">
        <v>7807</v>
      </c>
      <c r="Y400" s="4" t="s">
        <v>9</v>
      </c>
      <c r="Z400" s="17" t="s">
        <v>7894</v>
      </c>
      <c r="AA400" s="4">
        <v>16</v>
      </c>
      <c r="AB400">
        <v>2</v>
      </c>
    </row>
    <row r="401" spans="1:28" ht="19.5" customHeight="1">
      <c r="A401" t="str">
        <f t="shared" si="24"/>
        <v>https://kunshujo.dl.itc.u-tokyo.ac.jp/data/data.json#398</v>
      </c>
      <c r="B401" s="4" t="s">
        <v>819</v>
      </c>
      <c r="C401" t="str">
        <f>IFERROR("https://kunshujo.dl.itc.u-tokyo.ac.jp/data/curation/"&amp;VLOOKUP(B401, [1]member!$A:$B, 1, FALSE)&amp;".json", "")</f>
        <v>https://kunshujo.dl.itc.u-tokyo.ac.jp/data/curation/16-A00-6010-2-128.json</v>
      </c>
      <c r="D401" s="4">
        <v>398</v>
      </c>
      <c r="E401" s="4" t="str">
        <f t="shared" si="26"/>
        <v>0398</v>
      </c>
      <c r="F401" s="4" t="str">
        <f t="shared" si="25"/>
        <v>1858</v>
      </c>
      <c r="G401" s="4" t="str">
        <f>IFERROR(VLOOKUP(B401, [2]thumbnail_list!$A:$B, 2, FALSE), "")</f>
        <v>https://iiif.dl.itc.u-tokyo.ac.jp/iiif/kunshujou/A00_6010/002/002_0040.tif/1038,3248,1254,1118/,300/0/default.jpg</v>
      </c>
      <c r="H401" s="4" t="s">
        <v>6</v>
      </c>
      <c r="I401" s="4" t="str">
        <f>VLOOKUP(H401, 地名!A:B, 2, FALSE)</f>
        <v>http://ja.dbpedia.org/resource/江戸</v>
      </c>
      <c r="K401" s="4" t="str">
        <f>IFERROR(VLOOKUP(J401, 地名!A:B, 2, FALSE), "")</f>
        <v/>
      </c>
      <c r="L401" s="3" t="s">
        <v>2</v>
      </c>
      <c r="M401" s="4"/>
      <c r="N401" s="3" t="s">
        <v>3</v>
      </c>
      <c r="O401" s="4"/>
      <c r="P401" s="4" t="str">
        <f>IFERROR(VLOOKUP(N401, 形態!A:B, 2, FALSE), "")</f>
        <v>引札</v>
      </c>
      <c r="Q401" s="4" t="str">
        <f>IFERROR(VLOOKUP(O401, 形態!A:B, 2, FALSE), "")</f>
        <v/>
      </c>
      <c r="R401" s="4" t="str">
        <f t="shared" si="27"/>
        <v>引札</v>
      </c>
      <c r="S401" s="3">
        <v>7</v>
      </c>
      <c r="T401" s="4" t="str">
        <f>IFERROR(VLOOKUP(S401, 内容!A:B, 2, FALSE), "")</f>
        <v>諸営業</v>
      </c>
      <c r="U401" s="3">
        <v>18580099099</v>
      </c>
      <c r="V401" t="s">
        <v>820</v>
      </c>
      <c r="W401" s="4" t="s">
        <v>5675</v>
      </c>
      <c r="X401" s="4" t="s">
        <v>7807</v>
      </c>
      <c r="Y401" s="4" t="s">
        <v>6</v>
      </c>
      <c r="Z401" s="17" t="s">
        <v>7894</v>
      </c>
      <c r="AA401" s="4">
        <v>16</v>
      </c>
      <c r="AB401">
        <v>2</v>
      </c>
    </row>
    <row r="402" spans="1:28" ht="19.5" customHeight="1">
      <c r="A402" t="str">
        <f t="shared" si="24"/>
        <v>https://kunshujo.dl.itc.u-tokyo.ac.jp/data/data.json#399</v>
      </c>
      <c r="B402" s="4" t="s">
        <v>821</v>
      </c>
      <c r="C402" t="str">
        <f>IFERROR("https://kunshujo.dl.itc.u-tokyo.ac.jp/data/curation/"&amp;VLOOKUP(B402, [1]member!$A:$B, 1, FALSE)&amp;".json", "")</f>
        <v>https://kunshujo.dl.itc.u-tokyo.ac.jp/data/curation/16-A00-6010-2-129.json</v>
      </c>
      <c r="D402" s="4">
        <v>399</v>
      </c>
      <c r="E402" s="4" t="str">
        <f t="shared" si="26"/>
        <v>0399</v>
      </c>
      <c r="F402" s="4" t="str">
        <f t="shared" si="25"/>
        <v>1860</v>
      </c>
      <c r="G402" s="4" t="str">
        <f>IFERROR(VLOOKUP(B402, [2]thumbnail_list!$A:$B, 2, FALSE), "")</f>
        <v>https://iiif.dl.itc.u-tokyo.ac.jp/iiif/kunshujou/A00_6010/002/002_0041.tif/4246,546,1805,2695/,300/0/default.jpg</v>
      </c>
      <c r="H402" s="4" t="s">
        <v>9</v>
      </c>
      <c r="I402" s="4" t="str">
        <f>VLOOKUP(H402, 地名!A:B, 2, FALSE)</f>
        <v>http://ja.dbpedia.org/resource/尾張国</v>
      </c>
      <c r="K402" s="4" t="str">
        <f>IFERROR(VLOOKUP(J402, 地名!A:B, 2, FALSE), "")</f>
        <v/>
      </c>
      <c r="L402" s="3" t="s">
        <v>2</v>
      </c>
      <c r="M402" s="4"/>
      <c r="N402" s="3" t="s">
        <v>3</v>
      </c>
      <c r="O402" s="4"/>
      <c r="P402" s="4" t="str">
        <f>IFERROR(VLOOKUP(N402, 形態!A:B, 2, FALSE), "")</f>
        <v>引札</v>
      </c>
      <c r="Q402" s="4" t="str">
        <f>IFERROR(VLOOKUP(O402, 形態!A:B, 2, FALSE), "")</f>
        <v/>
      </c>
      <c r="R402" s="4" t="str">
        <f t="shared" si="27"/>
        <v>引札</v>
      </c>
      <c r="S402" s="3">
        <v>10</v>
      </c>
      <c r="T402" s="4" t="str">
        <f>IFERROR(VLOOKUP(S402, 内容!A:B, 2, FALSE), "")</f>
        <v>文芸・芸能・スポーツ・教育・出版・教化</v>
      </c>
      <c r="U402" s="3">
        <v>18600003025</v>
      </c>
      <c r="V402" t="s">
        <v>822</v>
      </c>
      <c r="W402" s="4" t="s">
        <v>5676</v>
      </c>
      <c r="X402" s="4" t="s">
        <v>7807</v>
      </c>
      <c r="Y402" s="4" t="s">
        <v>9</v>
      </c>
      <c r="Z402" s="17" t="s">
        <v>7937</v>
      </c>
      <c r="AA402" s="4">
        <v>16</v>
      </c>
      <c r="AB402">
        <v>2</v>
      </c>
    </row>
    <row r="403" spans="1:28" ht="19.5" customHeight="1">
      <c r="A403" t="str">
        <f t="shared" si="24"/>
        <v>https://kunshujo.dl.itc.u-tokyo.ac.jp/data/data.json#400</v>
      </c>
      <c r="B403" s="4" t="s">
        <v>823</v>
      </c>
      <c r="C403" t="str">
        <f>IFERROR("https://kunshujo.dl.itc.u-tokyo.ac.jp/data/curation/"&amp;VLOOKUP(B403, [1]member!$A:$B, 1, FALSE)&amp;".json", "")</f>
        <v>https://kunshujo.dl.itc.u-tokyo.ac.jp/data/curation/16-A00-6010-2-130.json</v>
      </c>
      <c r="D403" s="4">
        <v>400</v>
      </c>
      <c r="E403" s="4" t="str">
        <f t="shared" si="26"/>
        <v>0400</v>
      </c>
      <c r="F403" s="4" t="str">
        <f t="shared" si="25"/>
        <v>1860</v>
      </c>
      <c r="G403" s="4" t="str">
        <f>IFERROR(VLOOKUP(B403, [2]thumbnail_list!$A:$B, 2, FALSE), "")</f>
        <v>https://iiif.dl.itc.u-tokyo.ac.jp/iiif/kunshujou/A00_6010/002/002_0041.tif/3486,540,761,2721/,300/0/default.jpg</v>
      </c>
      <c r="H403" s="4" t="s">
        <v>9</v>
      </c>
      <c r="I403" s="4" t="str">
        <f>VLOOKUP(H403, 地名!A:B, 2, FALSE)</f>
        <v>http://ja.dbpedia.org/resource/尾張国</v>
      </c>
      <c r="K403" s="4" t="str">
        <f>IFERROR(VLOOKUP(J403, 地名!A:B, 2, FALSE), "")</f>
        <v/>
      </c>
      <c r="L403" s="3" t="s">
        <v>2</v>
      </c>
      <c r="M403" s="4"/>
      <c r="N403" s="3" t="s">
        <v>3</v>
      </c>
      <c r="O403" s="4"/>
      <c r="P403" s="4" t="str">
        <f>IFERROR(VLOOKUP(N403, 形態!A:B, 2, FALSE), "")</f>
        <v>引札</v>
      </c>
      <c r="Q403" s="4" t="str">
        <f>IFERROR(VLOOKUP(O403, 形態!A:B, 2, FALSE), "")</f>
        <v/>
      </c>
      <c r="R403" s="4" t="str">
        <f t="shared" si="27"/>
        <v>引札</v>
      </c>
      <c r="S403" s="3">
        <v>3</v>
      </c>
      <c r="T403" s="4" t="str">
        <f>IFERROR(VLOOKUP(S403, 内容!A:B, 2, FALSE), "")</f>
        <v>病気・医療</v>
      </c>
      <c r="U403" s="3">
        <v>18600003015</v>
      </c>
      <c r="V403" t="s">
        <v>824</v>
      </c>
      <c r="W403" s="4" t="s">
        <v>5677</v>
      </c>
      <c r="X403" s="4" t="s">
        <v>7807</v>
      </c>
      <c r="Y403" s="4" t="s">
        <v>9</v>
      </c>
      <c r="Z403" s="17" t="s">
        <v>7938</v>
      </c>
      <c r="AA403" s="4">
        <v>16</v>
      </c>
      <c r="AB403">
        <v>2</v>
      </c>
    </row>
    <row r="404" spans="1:28" ht="19.5" customHeight="1">
      <c r="A404" t="str">
        <f t="shared" si="24"/>
        <v>https://kunshujo.dl.itc.u-tokyo.ac.jp/data/data.json#401</v>
      </c>
      <c r="B404" s="4" t="s">
        <v>825</v>
      </c>
      <c r="C404" t="str">
        <f>IFERROR("https://kunshujo.dl.itc.u-tokyo.ac.jp/data/curation/"&amp;VLOOKUP(B404, [1]member!$A:$B, 1, FALSE)&amp;".json", "")</f>
        <v>https://kunshujo.dl.itc.u-tokyo.ac.jp/data/curation/16-A00-6010-2-131.json</v>
      </c>
      <c r="D404" s="4">
        <v>401</v>
      </c>
      <c r="E404" s="4" t="str">
        <f t="shared" si="26"/>
        <v>0401</v>
      </c>
      <c r="F404" s="4" t="str">
        <f t="shared" si="25"/>
        <v>1858</v>
      </c>
      <c r="G404" s="4" t="str">
        <f>IFERROR(VLOOKUP(B404, [2]thumbnail_list!$A:$B, 2, FALSE), "")</f>
        <v>https://iiif.dl.itc.u-tokyo.ac.jp/iiif/kunshujou/A00_6010/002/002_0041.tif/2354,613,1131,1954/,300/0/default.jpg</v>
      </c>
      <c r="H404" s="4" t="s">
        <v>9</v>
      </c>
      <c r="I404" s="4" t="str">
        <f>VLOOKUP(H404, 地名!A:B, 2, FALSE)</f>
        <v>http://ja.dbpedia.org/resource/尾張国</v>
      </c>
      <c r="K404" s="4" t="str">
        <f>IFERROR(VLOOKUP(J404, 地名!A:B, 2, FALSE), "")</f>
        <v/>
      </c>
      <c r="L404" s="3" t="s">
        <v>2</v>
      </c>
      <c r="M404" s="4"/>
      <c r="N404" s="3" t="s">
        <v>3</v>
      </c>
      <c r="O404" s="4"/>
      <c r="P404" s="4" t="str">
        <f>IFERROR(VLOOKUP(N404, 形態!A:B, 2, FALSE), "")</f>
        <v>引札</v>
      </c>
      <c r="Q404" s="4" t="str">
        <f>IFERROR(VLOOKUP(O404, 形態!A:B, 2, FALSE), "")</f>
        <v/>
      </c>
      <c r="R404" s="4" t="str">
        <f t="shared" si="27"/>
        <v>引札</v>
      </c>
      <c r="S404" s="3">
        <v>7</v>
      </c>
      <c r="T404" s="4" t="str">
        <f>IFERROR(VLOOKUP(S404, 内容!A:B, 2, FALSE), "")</f>
        <v>諸営業</v>
      </c>
      <c r="U404" s="3">
        <v>18580099099</v>
      </c>
      <c r="V404" t="s">
        <v>826</v>
      </c>
      <c r="W404" s="4" t="s">
        <v>5678</v>
      </c>
      <c r="X404" s="4" t="s">
        <v>7807</v>
      </c>
      <c r="Y404" s="4" t="s">
        <v>9</v>
      </c>
      <c r="Z404" s="17" t="s">
        <v>7894</v>
      </c>
      <c r="AA404" s="4">
        <v>16</v>
      </c>
      <c r="AB404">
        <v>2</v>
      </c>
    </row>
    <row r="405" spans="1:28" ht="19.5" customHeight="1">
      <c r="A405" t="str">
        <f t="shared" si="24"/>
        <v>https://kunshujo.dl.itc.u-tokyo.ac.jp/data/data.json#402</v>
      </c>
      <c r="B405" s="4" t="s">
        <v>827</v>
      </c>
      <c r="C405" t="str">
        <f>IFERROR("https://kunshujo.dl.itc.u-tokyo.ac.jp/data/curation/"&amp;VLOOKUP(B405, [1]member!$A:$B, 1, FALSE)&amp;".json", "")</f>
        <v>https://kunshujo.dl.itc.u-tokyo.ac.jp/data/curation/16-A00-6010-2-132.json</v>
      </c>
      <c r="D405" s="4">
        <v>402</v>
      </c>
      <c r="E405" s="4" t="str">
        <f t="shared" si="26"/>
        <v>0402</v>
      </c>
      <c r="F405" s="4" t="str">
        <f t="shared" si="25"/>
        <v>1858</v>
      </c>
      <c r="G405" s="4" t="str">
        <f>IFERROR(VLOOKUP(B405, [2]thumbnail_list!$A:$B, 2, FALSE), "")</f>
        <v>https://iiif.dl.itc.u-tokyo.ac.jp/iiif/kunshujou/A00_6010/002/002_0041.tif/911,576,1461,2007/,300/0/default.jpg</v>
      </c>
      <c r="H405" s="4" t="s">
        <v>9</v>
      </c>
      <c r="I405" s="4" t="str">
        <f>VLOOKUP(H405, 地名!A:B, 2, FALSE)</f>
        <v>http://ja.dbpedia.org/resource/尾張国</v>
      </c>
      <c r="K405" s="4" t="str">
        <f>IFERROR(VLOOKUP(J405, 地名!A:B, 2, FALSE), "")</f>
        <v/>
      </c>
      <c r="L405" s="3" t="s">
        <v>2</v>
      </c>
      <c r="M405" s="4"/>
      <c r="N405" s="3" t="s">
        <v>3</v>
      </c>
      <c r="O405" s="4"/>
      <c r="P405" s="4" t="str">
        <f>IFERROR(VLOOKUP(N405, 形態!A:B, 2, FALSE), "")</f>
        <v>引札</v>
      </c>
      <c r="Q405" s="4" t="str">
        <f>IFERROR(VLOOKUP(O405, 形態!A:B, 2, FALSE), "")</f>
        <v/>
      </c>
      <c r="R405" s="4" t="str">
        <f t="shared" si="27"/>
        <v>引札</v>
      </c>
      <c r="S405" s="3">
        <v>7</v>
      </c>
      <c r="T405" s="4" t="str">
        <f>IFERROR(VLOOKUP(S405, 内容!A:B, 2, FALSE), "")</f>
        <v>諸営業</v>
      </c>
      <c r="U405" s="3">
        <v>18580099099</v>
      </c>
      <c r="V405" t="s">
        <v>828</v>
      </c>
      <c r="W405" s="4" t="s">
        <v>5679</v>
      </c>
      <c r="X405" s="4" t="s">
        <v>7807</v>
      </c>
      <c r="Y405" s="4" t="s">
        <v>9</v>
      </c>
      <c r="Z405" s="17" t="s">
        <v>7894</v>
      </c>
      <c r="AA405" s="4">
        <v>16</v>
      </c>
      <c r="AB405">
        <v>2</v>
      </c>
    </row>
    <row r="406" spans="1:28" ht="19.5" customHeight="1">
      <c r="A406" t="str">
        <f t="shared" si="24"/>
        <v>https://kunshujo.dl.itc.u-tokyo.ac.jp/data/data.json#403</v>
      </c>
      <c r="B406" s="4" t="s">
        <v>829</v>
      </c>
      <c r="C406" t="str">
        <f>IFERROR("https://kunshujo.dl.itc.u-tokyo.ac.jp/data/curation/"&amp;VLOOKUP(B406, [1]member!$A:$B, 1, FALSE)&amp;".json", "")</f>
        <v>https://kunshujo.dl.itc.u-tokyo.ac.jp/data/curation/16-A00-6010-2-133.json</v>
      </c>
      <c r="D406" s="4">
        <v>403</v>
      </c>
      <c r="E406" s="4" t="str">
        <f t="shared" si="26"/>
        <v>0403</v>
      </c>
      <c r="F406" s="4" t="str">
        <f t="shared" si="25"/>
        <v>1858</v>
      </c>
      <c r="G406" s="4" t="str">
        <f>IFERROR(VLOOKUP(B406, [2]thumbnail_list!$A:$B, 2, FALSE), "")</f>
        <v>https://iiif.dl.itc.u-tokyo.ac.jp/iiif/kunshujou/A00_6010/002/002_0041.tif/5154,3196,881,1210/,300/0/default.jpg</v>
      </c>
      <c r="H406" s="4" t="s">
        <v>211</v>
      </c>
      <c r="I406" s="4" t="str">
        <f>VLOOKUP(H406, 地名!A:B, 2, FALSE)</f>
        <v>http://ja.dbpedia.org/resource/三河国</v>
      </c>
      <c r="K406" s="4" t="str">
        <f>IFERROR(VLOOKUP(J406, 地名!A:B, 2, FALSE), "")</f>
        <v/>
      </c>
      <c r="L406" s="3" t="s">
        <v>2</v>
      </c>
      <c r="M406" s="4"/>
      <c r="N406" s="3" t="s">
        <v>3</v>
      </c>
      <c r="O406" s="4"/>
      <c r="P406" s="4" t="str">
        <f>IFERROR(VLOOKUP(N406, 形態!A:B, 2, FALSE), "")</f>
        <v>引札</v>
      </c>
      <c r="Q406" s="4" t="str">
        <f>IFERROR(VLOOKUP(O406, 形態!A:B, 2, FALSE), "")</f>
        <v/>
      </c>
      <c r="R406" s="4" t="str">
        <f t="shared" si="27"/>
        <v>引札</v>
      </c>
      <c r="S406" s="3">
        <v>7</v>
      </c>
      <c r="T406" s="4" t="str">
        <f>IFERROR(VLOOKUP(S406, 内容!A:B, 2, FALSE), "")</f>
        <v>諸営業</v>
      </c>
      <c r="U406" s="3">
        <v>18580099099</v>
      </c>
      <c r="V406" t="s">
        <v>830</v>
      </c>
      <c r="W406" s="4" t="s">
        <v>5680</v>
      </c>
      <c r="X406" s="4" t="s">
        <v>7807</v>
      </c>
      <c r="Y406" s="4" t="s">
        <v>211</v>
      </c>
      <c r="Z406" s="17" t="s">
        <v>7894</v>
      </c>
      <c r="AA406" s="4">
        <v>16</v>
      </c>
      <c r="AB406">
        <v>2</v>
      </c>
    </row>
    <row r="407" spans="1:28" ht="19.5" customHeight="1">
      <c r="A407" t="str">
        <f t="shared" si="24"/>
        <v>https://kunshujo.dl.itc.u-tokyo.ac.jp/data/data.json#404</v>
      </c>
      <c r="B407" s="4" t="s">
        <v>831</v>
      </c>
      <c r="C407" t="str">
        <f>IFERROR("https://kunshujo.dl.itc.u-tokyo.ac.jp/data/curation/"&amp;VLOOKUP(B407, [1]member!$A:$B, 1, FALSE)&amp;".json", "")</f>
        <v>https://kunshujo.dl.itc.u-tokyo.ac.jp/data/curation/16-A00-6010-2-134.json</v>
      </c>
      <c r="D407" s="4">
        <v>404</v>
      </c>
      <c r="E407" s="4" t="str">
        <f t="shared" si="26"/>
        <v>0404</v>
      </c>
      <c r="F407" s="4" t="str">
        <f t="shared" si="25"/>
        <v>1858</v>
      </c>
      <c r="G407" s="4" t="str">
        <f>IFERROR(VLOOKUP(B407, [2]thumbnail_list!$A:$B, 2, FALSE), "")</f>
        <v>https://iiif.dl.itc.u-tokyo.ac.jp/iiif/kunshujou/A00_6010/002/002_0041.tif/4478,3276,698,1131/,300/0/default.jpg</v>
      </c>
      <c r="H407" s="4" t="s">
        <v>9</v>
      </c>
      <c r="I407" s="4" t="str">
        <f>VLOOKUP(H407, 地名!A:B, 2, FALSE)</f>
        <v>http://ja.dbpedia.org/resource/尾張国</v>
      </c>
      <c r="K407" s="4" t="str">
        <f>IFERROR(VLOOKUP(J407, 地名!A:B, 2, FALSE), "")</f>
        <v/>
      </c>
      <c r="L407" s="3" t="s">
        <v>2</v>
      </c>
      <c r="M407" s="4"/>
      <c r="N407" s="3" t="s">
        <v>3</v>
      </c>
      <c r="O407" s="4"/>
      <c r="P407" s="4" t="str">
        <f>IFERROR(VLOOKUP(N407, 形態!A:B, 2, FALSE), "")</f>
        <v>引札</v>
      </c>
      <c r="Q407" s="4" t="str">
        <f>IFERROR(VLOOKUP(O407, 形態!A:B, 2, FALSE), "")</f>
        <v/>
      </c>
      <c r="R407" s="4" t="str">
        <f t="shared" si="27"/>
        <v>引札</v>
      </c>
      <c r="S407" s="3">
        <v>7</v>
      </c>
      <c r="T407" s="4" t="str">
        <f>IFERROR(VLOOKUP(S407, 内容!A:B, 2, FALSE), "")</f>
        <v>諸営業</v>
      </c>
      <c r="U407" s="3">
        <v>18580099099</v>
      </c>
      <c r="V407" t="s">
        <v>832</v>
      </c>
      <c r="W407" s="4" t="s">
        <v>5373</v>
      </c>
      <c r="X407" s="4" t="s">
        <v>7807</v>
      </c>
      <c r="Y407" s="4" t="s">
        <v>9</v>
      </c>
      <c r="Z407" s="17" t="s">
        <v>7894</v>
      </c>
      <c r="AA407" s="4">
        <v>16</v>
      </c>
      <c r="AB407">
        <v>2</v>
      </c>
    </row>
    <row r="408" spans="1:28" ht="19.5" customHeight="1">
      <c r="A408" t="str">
        <f t="shared" si="24"/>
        <v>https://kunshujo.dl.itc.u-tokyo.ac.jp/data/data.json#405</v>
      </c>
      <c r="B408" s="4" t="s">
        <v>833</v>
      </c>
      <c r="C408" t="str">
        <f>IFERROR("https://kunshujo.dl.itc.u-tokyo.ac.jp/data/curation/"&amp;VLOOKUP(B408, [1]member!$A:$B, 1, FALSE)&amp;".json", "")</f>
        <v>https://kunshujo.dl.itc.u-tokyo.ac.jp/data/curation/16-A00-6010-2-135.json</v>
      </c>
      <c r="D408" s="4">
        <v>405</v>
      </c>
      <c r="E408" s="4" t="str">
        <f t="shared" si="26"/>
        <v>0405</v>
      </c>
      <c r="F408" s="4" t="str">
        <f t="shared" si="25"/>
        <v>1858</v>
      </c>
      <c r="G408" s="4" t="str">
        <f>IFERROR(VLOOKUP(B408, [2]thumbnail_list!$A:$B, 2, FALSE), "")</f>
        <v>https://iiif.dl.itc.u-tokyo.ac.jp/iiif/kunshujou/A00_6010/002/002_0041.tif/3498,3284,989,1131/,300/0/default.jpg</v>
      </c>
      <c r="H408" s="4" t="s">
        <v>97</v>
      </c>
      <c r="I408" s="4" t="str">
        <f>VLOOKUP(H408, 地名!A:B, 2, FALSE)</f>
        <v>http://ja.dbpedia.org/resource/信濃国</v>
      </c>
      <c r="K408" s="4" t="str">
        <f>IFERROR(VLOOKUP(J408, 地名!A:B, 2, FALSE), "")</f>
        <v/>
      </c>
      <c r="L408" s="3" t="s">
        <v>2</v>
      </c>
      <c r="M408" s="4"/>
      <c r="N408" s="3" t="s">
        <v>3</v>
      </c>
      <c r="O408" s="4"/>
      <c r="P408" s="4" t="str">
        <f>IFERROR(VLOOKUP(N408, 形態!A:B, 2, FALSE), "")</f>
        <v>引札</v>
      </c>
      <c r="Q408" s="4" t="str">
        <f>IFERROR(VLOOKUP(O408, 形態!A:B, 2, FALSE), "")</f>
        <v/>
      </c>
      <c r="R408" s="4" t="str">
        <f t="shared" si="27"/>
        <v>引札</v>
      </c>
      <c r="S408" s="3">
        <v>3</v>
      </c>
      <c r="T408" s="4" t="str">
        <f>IFERROR(VLOOKUP(S408, 内容!A:B, 2, FALSE), "")</f>
        <v>病気・医療</v>
      </c>
      <c r="U408" s="3">
        <v>18580099099</v>
      </c>
      <c r="V408" t="s">
        <v>834</v>
      </c>
      <c r="W408" s="4" t="s">
        <v>5681</v>
      </c>
      <c r="X408" s="4" t="s">
        <v>7807</v>
      </c>
      <c r="Y408" s="4" t="s">
        <v>97</v>
      </c>
      <c r="Z408" s="17" t="s">
        <v>7894</v>
      </c>
      <c r="AA408" s="4">
        <v>16</v>
      </c>
      <c r="AB408">
        <v>2</v>
      </c>
    </row>
    <row r="409" spans="1:28" ht="19.5" customHeight="1">
      <c r="A409" t="str">
        <f t="shared" si="24"/>
        <v>https://kunshujo.dl.itc.u-tokyo.ac.jp/data/data.json#406</v>
      </c>
      <c r="B409" s="4" t="s">
        <v>835</v>
      </c>
      <c r="C409" t="str">
        <f>IFERROR("https://kunshujo.dl.itc.u-tokyo.ac.jp/data/curation/"&amp;VLOOKUP(B409, [1]member!$A:$B, 1, FALSE)&amp;".json", "")</f>
        <v>https://kunshujo.dl.itc.u-tokyo.ac.jp/data/curation/16-A00-6010-2-136.json</v>
      </c>
      <c r="D409" s="4">
        <v>406</v>
      </c>
      <c r="E409" s="4" t="str">
        <f t="shared" si="26"/>
        <v>0406</v>
      </c>
      <c r="F409" s="4" t="str">
        <f t="shared" si="25"/>
        <v>1858</v>
      </c>
      <c r="G409" s="4" t="str">
        <f>IFERROR(VLOOKUP(B409, [2]thumbnail_list!$A:$B, 2, FALSE), "")</f>
        <v>https://iiif.dl.itc.u-tokyo.ac.jp/iiif/kunshujou/A00_6010/002/002_0041.tif/948,2565,2538,1902/,300/0/default.jpg</v>
      </c>
      <c r="H409" s="4" t="s">
        <v>9</v>
      </c>
      <c r="I409" s="4" t="str">
        <f>VLOOKUP(H409, 地名!A:B, 2, FALSE)</f>
        <v>http://ja.dbpedia.org/resource/尾張国</v>
      </c>
      <c r="K409" s="4" t="str">
        <f>IFERROR(VLOOKUP(J409, 地名!A:B, 2, FALSE), "")</f>
        <v/>
      </c>
      <c r="L409" s="3" t="s">
        <v>2</v>
      </c>
      <c r="M409" s="4"/>
      <c r="N409" s="3" t="s">
        <v>3</v>
      </c>
      <c r="O409" s="4"/>
      <c r="P409" s="4" t="str">
        <f>IFERROR(VLOOKUP(N409, 形態!A:B, 2, FALSE), "")</f>
        <v>引札</v>
      </c>
      <c r="Q409" s="4" t="str">
        <f>IFERROR(VLOOKUP(O409, 形態!A:B, 2, FALSE), "")</f>
        <v/>
      </c>
      <c r="R409" s="4" t="str">
        <f t="shared" si="27"/>
        <v>引札</v>
      </c>
      <c r="S409" s="3">
        <v>11</v>
      </c>
      <c r="T409" s="4" t="str">
        <f>IFERROR(VLOOKUP(S409, 内容!A:B, 2, FALSE), "")</f>
        <v>芝居・浄瑠璃・歌謡</v>
      </c>
      <c r="U409" s="3">
        <v>18580099099</v>
      </c>
      <c r="V409" t="s">
        <v>836</v>
      </c>
      <c r="W409" s="4" t="s">
        <v>5682</v>
      </c>
      <c r="X409" s="4" t="s">
        <v>7807</v>
      </c>
      <c r="Y409" s="4" t="s">
        <v>9</v>
      </c>
      <c r="Z409" s="17" t="s">
        <v>7894</v>
      </c>
      <c r="AA409" s="4">
        <v>16</v>
      </c>
      <c r="AB409">
        <v>2</v>
      </c>
    </row>
    <row r="410" spans="1:28" ht="19.5" customHeight="1">
      <c r="A410" t="str">
        <f t="shared" si="24"/>
        <v>https://kunshujo.dl.itc.u-tokyo.ac.jp/data/data.json#407</v>
      </c>
      <c r="B410" s="4" t="s">
        <v>837</v>
      </c>
      <c r="C410" t="str">
        <f>IFERROR("https://kunshujo.dl.itc.u-tokyo.ac.jp/data/curation/"&amp;VLOOKUP(B410, [1]member!$A:$B, 1, FALSE)&amp;".json", "")</f>
        <v>https://kunshujo.dl.itc.u-tokyo.ac.jp/data/curation/16-A00-6010-2-137.json</v>
      </c>
      <c r="D410" s="4">
        <v>407</v>
      </c>
      <c r="E410" s="4" t="str">
        <f t="shared" si="26"/>
        <v>0407</v>
      </c>
      <c r="F410" s="4" t="str">
        <f t="shared" si="25"/>
        <v>1829</v>
      </c>
      <c r="G410" s="4" t="str">
        <f>IFERROR(VLOOKUP(B410, [2]thumbnail_list!$A:$B, 2, FALSE), "")</f>
        <v>https://iiif.dl.itc.u-tokyo.ac.jp/iiif/kunshujou/A00_6010/002/002_0042.tif/1015,561,4976,3869/,300/0/default.jpg</v>
      </c>
      <c r="H410" s="4" t="s">
        <v>9</v>
      </c>
      <c r="I410" s="4" t="str">
        <f>VLOOKUP(H410, 地名!A:B, 2, FALSE)</f>
        <v>http://ja.dbpedia.org/resource/尾張国</v>
      </c>
      <c r="K410" s="4" t="str">
        <f>IFERROR(VLOOKUP(J410, 地名!A:B, 2, FALSE), "")</f>
        <v/>
      </c>
      <c r="L410" s="3" t="s">
        <v>2</v>
      </c>
      <c r="M410" s="4"/>
      <c r="N410" s="3"/>
      <c r="O410" s="4"/>
      <c r="P410" s="4" t="str">
        <f>IFERROR(VLOOKUP(N410, 形態!A:B, 2, FALSE), "")</f>
        <v/>
      </c>
      <c r="Q410" s="4" t="str">
        <f>IFERROR(VLOOKUP(O410, 形態!A:B, 2, FALSE), "")</f>
        <v/>
      </c>
      <c r="R410" s="4" t="str">
        <f t="shared" si="27"/>
        <v/>
      </c>
      <c r="S410" s="3">
        <v>10</v>
      </c>
      <c r="T410" s="4" t="str">
        <f>IFERROR(VLOOKUP(S410, 内容!A:B, 2, FALSE), "")</f>
        <v>文芸・芸能・スポーツ・教育・出版・教化</v>
      </c>
      <c r="U410" s="3">
        <v>18290299099</v>
      </c>
      <c r="V410" t="s">
        <v>838</v>
      </c>
      <c r="W410" s="4" t="s">
        <v>5683</v>
      </c>
      <c r="X410" s="4" t="s">
        <v>7807</v>
      </c>
      <c r="Y410" s="4" t="s">
        <v>9</v>
      </c>
      <c r="Z410" s="17" t="s">
        <v>7939</v>
      </c>
      <c r="AA410" s="4">
        <v>16</v>
      </c>
      <c r="AB410">
        <v>2</v>
      </c>
    </row>
    <row r="411" spans="1:28" ht="19.5" customHeight="1">
      <c r="A411" t="str">
        <f t="shared" si="24"/>
        <v>https://kunshujo.dl.itc.u-tokyo.ac.jp/data/data.json#408</v>
      </c>
      <c r="B411" s="4" t="s">
        <v>839</v>
      </c>
      <c r="C411" t="str">
        <f>IFERROR("https://kunshujo.dl.itc.u-tokyo.ac.jp/data/curation/"&amp;VLOOKUP(B411, [1]member!$A:$B, 1, FALSE)&amp;".json", "")</f>
        <v>https://kunshujo.dl.itc.u-tokyo.ac.jp/data/curation/16-A00-6010-2-138.json</v>
      </c>
      <c r="D411" s="4">
        <v>408</v>
      </c>
      <c r="E411" s="4" t="str">
        <f t="shared" si="26"/>
        <v>0408</v>
      </c>
      <c r="F411" s="4" t="str">
        <f t="shared" si="25"/>
        <v>1858</v>
      </c>
      <c r="G411" s="4" t="str">
        <f>IFERROR(VLOOKUP(B411, [2]thumbnail_list!$A:$B, 2, FALSE), "")</f>
        <v>https://iiif.dl.itc.u-tokyo.ac.jp/iiif/kunshujou/A00_6010/002/002_0043.tif/3456,668,2608,2384/,300/0/default.jpg</v>
      </c>
      <c r="H411" s="4" t="s">
        <v>9</v>
      </c>
      <c r="I411" s="4" t="str">
        <f>VLOOKUP(H411, 地名!A:B, 2, FALSE)</f>
        <v>http://ja.dbpedia.org/resource/尾張国</v>
      </c>
      <c r="K411" s="4" t="str">
        <f>IFERROR(VLOOKUP(J411, 地名!A:B, 2, FALSE), "")</f>
        <v/>
      </c>
      <c r="L411" s="3" t="s">
        <v>2</v>
      </c>
      <c r="M411" s="4"/>
      <c r="N411" s="3" t="s">
        <v>12</v>
      </c>
      <c r="O411" s="4"/>
      <c r="P411" s="4" t="str">
        <f>IFERROR(VLOOKUP(N411, 形態!A:B, 2, FALSE), "")</f>
        <v>暦</v>
      </c>
      <c r="Q411" s="4" t="str">
        <f>IFERROR(VLOOKUP(O411, 形態!A:B, 2, FALSE), "")</f>
        <v/>
      </c>
      <c r="R411" s="4" t="str">
        <f t="shared" si="27"/>
        <v>暦</v>
      </c>
      <c r="S411" s="3">
        <v>4</v>
      </c>
      <c r="T411" s="4" t="str">
        <f>IFERROR(VLOOKUP(S411, 内容!A:B, 2, FALSE), "")</f>
        <v>引札</v>
      </c>
      <c r="U411" s="3">
        <v>18580001099</v>
      </c>
      <c r="V411" t="s">
        <v>840</v>
      </c>
      <c r="W411" s="4" t="s">
        <v>5684</v>
      </c>
      <c r="X411" s="4" t="s">
        <v>7807</v>
      </c>
      <c r="Y411" s="4" t="s">
        <v>9</v>
      </c>
      <c r="Z411" s="17" t="s">
        <v>7907</v>
      </c>
      <c r="AA411" s="4">
        <v>16</v>
      </c>
      <c r="AB411">
        <v>2</v>
      </c>
    </row>
    <row r="412" spans="1:28" ht="19.5" customHeight="1">
      <c r="A412" t="str">
        <f t="shared" si="24"/>
        <v>https://kunshujo.dl.itc.u-tokyo.ac.jp/data/data.json#409</v>
      </c>
      <c r="B412" s="4" t="s">
        <v>841</v>
      </c>
      <c r="C412" t="str">
        <f>IFERROR("https://kunshujo.dl.itc.u-tokyo.ac.jp/data/curation/"&amp;VLOOKUP(B412, [1]member!$A:$B, 1, FALSE)&amp;".json", "")</f>
        <v>https://kunshujo.dl.itc.u-tokyo.ac.jp/data/curation/16-A00-6010-2-139.json</v>
      </c>
      <c r="D412" s="4">
        <v>409</v>
      </c>
      <c r="E412" s="4" t="str">
        <f t="shared" si="26"/>
        <v>0409</v>
      </c>
      <c r="F412" s="4" t="str">
        <f t="shared" si="25"/>
        <v>1858</v>
      </c>
      <c r="G412" s="4" t="str">
        <f>IFERROR(VLOOKUP(B412, [2]thumbnail_list!$A:$B, 2, FALSE), "")</f>
        <v>https://iiif.dl.itc.u-tokyo.ac.jp/iiif/kunshujou/A00_6010/002/002_0043.tif/3494,3072,2524,1343/,300/0/default.jpg</v>
      </c>
      <c r="H412" s="4" t="s">
        <v>9</v>
      </c>
      <c r="I412" s="4" t="str">
        <f>VLOOKUP(H412, 地名!A:B, 2, FALSE)</f>
        <v>http://ja.dbpedia.org/resource/尾張国</v>
      </c>
      <c r="K412" s="4" t="str">
        <f>IFERROR(VLOOKUP(J412, 地名!A:B, 2, FALSE), "")</f>
        <v/>
      </c>
      <c r="L412" s="3" t="s">
        <v>2</v>
      </c>
      <c r="M412" s="4"/>
      <c r="N412" s="3" t="s">
        <v>3</v>
      </c>
      <c r="O412" s="4"/>
      <c r="P412" s="4" t="str">
        <f>IFERROR(VLOOKUP(N412, 形態!A:B, 2, FALSE), "")</f>
        <v>引札</v>
      </c>
      <c r="Q412" s="4" t="str">
        <f>IFERROR(VLOOKUP(O412, 形態!A:B, 2, FALSE), "")</f>
        <v/>
      </c>
      <c r="R412" s="4" t="str">
        <f t="shared" si="27"/>
        <v>引札</v>
      </c>
      <c r="S412" s="3">
        <v>7</v>
      </c>
      <c r="T412" s="4" t="str">
        <f>IFERROR(VLOOKUP(S412, 内容!A:B, 2, FALSE), "")</f>
        <v>諸営業</v>
      </c>
      <c r="U412" s="3">
        <v>18580099099</v>
      </c>
      <c r="V412" t="s">
        <v>842</v>
      </c>
      <c r="W412" s="4" t="s">
        <v>5685</v>
      </c>
      <c r="X412" s="4" t="s">
        <v>7810</v>
      </c>
      <c r="Y412" s="4" t="s">
        <v>9</v>
      </c>
      <c r="Z412" s="17" t="s">
        <v>7894</v>
      </c>
      <c r="AA412" s="4">
        <v>16</v>
      </c>
      <c r="AB412">
        <v>2</v>
      </c>
    </row>
    <row r="413" spans="1:28" ht="19.5" customHeight="1">
      <c r="A413" t="str">
        <f t="shared" si="24"/>
        <v>https://kunshujo.dl.itc.u-tokyo.ac.jp/data/data.json#410</v>
      </c>
      <c r="B413" s="4" t="s">
        <v>843</v>
      </c>
      <c r="C413" t="str">
        <f>IFERROR("https://kunshujo.dl.itc.u-tokyo.ac.jp/data/curation/"&amp;VLOOKUP(B413, [1]member!$A:$B, 1, FALSE)&amp;".json", "")</f>
        <v>https://kunshujo.dl.itc.u-tokyo.ac.jp/data/curation/16-A00-6010-2-140.json</v>
      </c>
      <c r="D413" s="4">
        <v>410</v>
      </c>
      <c r="E413" s="4" t="str">
        <f t="shared" si="26"/>
        <v>0410</v>
      </c>
      <c r="F413" s="4" t="str">
        <f t="shared" si="25"/>
        <v>1849</v>
      </c>
      <c r="G413" s="4" t="str">
        <f>IFERROR(VLOOKUP(B413, [2]thumbnail_list!$A:$B, 2, FALSE), "")</f>
        <v>https://iiif.dl.itc.u-tokyo.ac.jp/iiif/kunshujou/A00_6010/002/002_0043.tif/903,643,2568,3622/,300/0/default.jpg</v>
      </c>
      <c r="H413" s="4" t="s">
        <v>9</v>
      </c>
      <c r="I413" s="4" t="str">
        <f>VLOOKUP(H413, 地名!A:B, 2, FALSE)</f>
        <v>http://ja.dbpedia.org/resource/尾張国</v>
      </c>
      <c r="K413" s="4" t="str">
        <f>IFERROR(VLOOKUP(J413, 地名!A:B, 2, FALSE), "")</f>
        <v/>
      </c>
      <c r="L413" s="3" t="s">
        <v>2</v>
      </c>
      <c r="M413" s="4"/>
      <c r="N413" s="3"/>
      <c r="O413" s="4"/>
      <c r="P413" s="4" t="str">
        <f>IFERROR(VLOOKUP(N413, 形態!A:B, 2, FALSE), "")</f>
        <v/>
      </c>
      <c r="Q413" s="4" t="str">
        <f>IFERROR(VLOOKUP(O413, 形態!A:B, 2, FALSE), "")</f>
        <v/>
      </c>
      <c r="R413" s="4" t="str">
        <f t="shared" si="27"/>
        <v/>
      </c>
      <c r="S413" s="3">
        <v>14</v>
      </c>
      <c r="T413" s="4" t="str">
        <f>IFERROR(VLOOKUP(S413, 内容!A:B, 2, FALSE), "")</f>
        <v>歴史</v>
      </c>
      <c r="U413" s="3">
        <v>18490099099</v>
      </c>
      <c r="V413" t="s">
        <v>844</v>
      </c>
      <c r="W413" s="4" t="s">
        <v>5686</v>
      </c>
      <c r="X413" s="4" t="s">
        <v>7812</v>
      </c>
      <c r="Y413" s="4" t="s">
        <v>9</v>
      </c>
      <c r="Z413" s="17" t="s">
        <v>7940</v>
      </c>
      <c r="AA413" s="4">
        <v>16</v>
      </c>
      <c r="AB413">
        <v>2</v>
      </c>
    </row>
    <row r="414" spans="1:28" ht="19.5" customHeight="1">
      <c r="A414" t="str">
        <f t="shared" si="24"/>
        <v>https://kunshujo.dl.itc.u-tokyo.ac.jp/data/data.json#411</v>
      </c>
      <c r="B414" s="4" t="s">
        <v>846</v>
      </c>
      <c r="C414" t="str">
        <f>IFERROR("https://kunshujo.dl.itc.u-tokyo.ac.jp/data/curation/"&amp;VLOOKUP(B414, [1]member!$A:$B, 1, FALSE)&amp;".json", "")</f>
        <v>https://kunshujo.dl.itc.u-tokyo.ac.jp/data/curation/16-A00-6010-3-1.json</v>
      </c>
      <c r="D414" s="4">
        <v>411</v>
      </c>
      <c r="E414" s="4" t="str">
        <f t="shared" si="26"/>
        <v>0411</v>
      </c>
      <c r="F414" s="4" t="str">
        <f t="shared" si="25"/>
        <v>1857</v>
      </c>
      <c r="G414" s="4" t="str">
        <f>IFERROR(VLOOKUP(B414, [2]thumbnail_list!$A:$B, 2, FALSE), "")</f>
        <v>https://iiif.dl.itc.u-tokyo.ac.jp/iiif/kunshujou/A00_6010/003/003_0002.tif/3599,1015,2303,3301/,300/0/default.jpg</v>
      </c>
      <c r="H414" s="4" t="s">
        <v>845</v>
      </c>
      <c r="I414" s="4" t="str">
        <f>VLOOKUP(H414, 地名!A:B, 2, FALSE)</f>
        <v>http://ja.dbpedia.org/resource/岩代国</v>
      </c>
      <c r="K414" s="4" t="str">
        <f>IFERROR(VLOOKUP(J414, 地名!A:B, 2, FALSE), "")</f>
        <v/>
      </c>
      <c r="L414" s="3" t="s">
        <v>2</v>
      </c>
      <c r="M414" s="4"/>
      <c r="N414" s="3"/>
      <c r="O414" s="4"/>
      <c r="P414" s="4" t="str">
        <f>IFERROR(VLOOKUP(N414, 形態!A:B, 2, FALSE), "")</f>
        <v/>
      </c>
      <c r="Q414" s="4" t="str">
        <f>IFERROR(VLOOKUP(O414, 形態!A:B, 2, FALSE), "")</f>
        <v/>
      </c>
      <c r="R414" s="4" t="str">
        <f t="shared" si="27"/>
        <v/>
      </c>
      <c r="S414" s="3">
        <v>10</v>
      </c>
      <c r="T414" s="4" t="str">
        <f>IFERROR(VLOOKUP(S414, 内容!A:B, 2, FALSE), "")</f>
        <v>文芸・芸能・スポーツ・教育・出版・教化</v>
      </c>
      <c r="U414" s="3">
        <v>18570005099</v>
      </c>
      <c r="V414" t="s">
        <v>847</v>
      </c>
      <c r="W414" s="4" t="s">
        <v>5687</v>
      </c>
      <c r="X414" s="4" t="s">
        <v>7807</v>
      </c>
      <c r="Y414" s="4" t="s">
        <v>845</v>
      </c>
      <c r="Z414" s="17" t="s">
        <v>7941</v>
      </c>
      <c r="AA414" s="4">
        <v>16</v>
      </c>
      <c r="AB414">
        <v>3</v>
      </c>
    </row>
    <row r="415" spans="1:28" ht="19.5" customHeight="1">
      <c r="A415" t="str">
        <f t="shared" si="24"/>
        <v>https://kunshujo.dl.itc.u-tokyo.ac.jp/data/data.json#412</v>
      </c>
      <c r="B415" s="4" t="s">
        <v>848</v>
      </c>
      <c r="C415" t="str">
        <f>IFERROR("https://kunshujo.dl.itc.u-tokyo.ac.jp/data/curation/"&amp;VLOOKUP(B415, [1]member!$A:$B, 1, FALSE)&amp;".json", "")</f>
        <v>https://kunshujo.dl.itc.u-tokyo.ac.jp/data/curation/16-A00-6010-3-2.json</v>
      </c>
      <c r="D415" s="4">
        <v>412</v>
      </c>
      <c r="E415" s="4" t="str">
        <f t="shared" si="26"/>
        <v>0412</v>
      </c>
      <c r="F415" s="4" t="str">
        <f t="shared" si="25"/>
        <v>1855</v>
      </c>
      <c r="G415" s="4" t="str">
        <f>IFERROR(VLOOKUP(B415, [2]thumbnail_list!$A:$B, 2, FALSE), "")</f>
        <v>https://iiif.dl.itc.u-tokyo.ac.jp/iiif/kunshujou/A00_6010/003/003_0002.tif/965,1070,2507,3301/,300/0/default.jpg</v>
      </c>
      <c r="H415" s="4" t="s">
        <v>6</v>
      </c>
      <c r="I415" s="4" t="str">
        <f>VLOOKUP(H415, 地名!A:B, 2, FALSE)</f>
        <v>http://ja.dbpedia.org/resource/江戸</v>
      </c>
      <c r="K415" s="4" t="str">
        <f>IFERROR(VLOOKUP(J415, 地名!A:B, 2, FALSE), "")</f>
        <v/>
      </c>
      <c r="L415" s="3" t="s">
        <v>2</v>
      </c>
      <c r="M415" s="4"/>
      <c r="N415" s="3"/>
      <c r="O415" s="4"/>
      <c r="P415" s="4" t="str">
        <f>IFERROR(VLOOKUP(N415, 形態!A:B, 2, FALSE), "")</f>
        <v/>
      </c>
      <c r="Q415" s="4" t="str">
        <f>IFERROR(VLOOKUP(O415, 形態!A:B, 2, FALSE), "")</f>
        <v/>
      </c>
      <c r="R415" s="4" t="str">
        <f t="shared" si="27"/>
        <v/>
      </c>
      <c r="S415" s="3">
        <v>10</v>
      </c>
      <c r="T415" s="4" t="str">
        <f>IFERROR(VLOOKUP(S415, 内容!A:B, 2, FALSE), "")</f>
        <v>文芸・芸能・スポーツ・教育・出版・教化</v>
      </c>
      <c r="U415" s="3">
        <v>18550099099</v>
      </c>
      <c r="V415" t="s">
        <v>849</v>
      </c>
      <c r="W415" s="4" t="s">
        <v>5688</v>
      </c>
      <c r="X415" s="4" t="s">
        <v>7807</v>
      </c>
      <c r="Y415" s="4" t="s">
        <v>6</v>
      </c>
      <c r="Z415" s="17" t="s">
        <v>7942</v>
      </c>
      <c r="AA415" s="4">
        <v>16</v>
      </c>
      <c r="AB415">
        <v>3</v>
      </c>
    </row>
    <row r="416" spans="1:28" ht="19.5" customHeight="1">
      <c r="A416" t="str">
        <f t="shared" si="24"/>
        <v>https://kunshujo.dl.itc.u-tokyo.ac.jp/data/data.json#413</v>
      </c>
      <c r="B416" s="4" t="s">
        <v>850</v>
      </c>
      <c r="C416" t="str">
        <f>IFERROR("https://kunshujo.dl.itc.u-tokyo.ac.jp/data/curation/"&amp;VLOOKUP(B416, [1]member!$A:$B, 1, FALSE)&amp;".json", "")</f>
        <v>https://kunshujo.dl.itc.u-tokyo.ac.jp/data/curation/16-A00-6010-3-3.json</v>
      </c>
      <c r="D416" s="4">
        <v>413</v>
      </c>
      <c r="E416" s="4" t="str">
        <f t="shared" si="26"/>
        <v>0413</v>
      </c>
      <c r="F416" s="4" t="str">
        <f t="shared" si="25"/>
        <v>1859</v>
      </c>
      <c r="G416" s="4" t="str">
        <f>IFERROR(VLOOKUP(B416, [2]thumbnail_list!$A:$B, 2, FALSE), "")</f>
        <v>https://iiif.dl.itc.u-tokyo.ac.jp/iiif/kunshujou/A00_6010/003/003_0003.tif/4523,1070,1453,3292/,300/0/default.jpg</v>
      </c>
      <c r="H416" s="4" t="s">
        <v>151</v>
      </c>
      <c r="I416" s="4" t="str">
        <f>VLOOKUP(H416, 地名!A:B, 2, FALSE)</f>
        <v>http://ja.dbpedia.org/resource/京都</v>
      </c>
      <c r="K416" s="4" t="str">
        <f>IFERROR(VLOOKUP(J416, 地名!A:B, 2, FALSE), "")</f>
        <v/>
      </c>
      <c r="L416" s="3" t="s">
        <v>2</v>
      </c>
      <c r="M416" s="4"/>
      <c r="N416" s="3" t="s">
        <v>3</v>
      </c>
      <c r="O416" s="4"/>
      <c r="P416" s="4" t="str">
        <f>IFERROR(VLOOKUP(N416, 形態!A:B, 2, FALSE), "")</f>
        <v>引札</v>
      </c>
      <c r="Q416" s="4" t="str">
        <f>IFERROR(VLOOKUP(O416, 形態!A:B, 2, FALSE), "")</f>
        <v/>
      </c>
      <c r="R416" s="4" t="str">
        <f t="shared" si="27"/>
        <v>引札</v>
      </c>
      <c r="S416" s="3">
        <v>7</v>
      </c>
      <c r="T416" s="4" t="str">
        <f>IFERROR(VLOOKUP(S416, 内容!A:B, 2, FALSE), "")</f>
        <v>諸営業</v>
      </c>
      <c r="U416" s="3">
        <v>18590099099</v>
      </c>
      <c r="V416" t="s">
        <v>851</v>
      </c>
      <c r="W416" s="4" t="s">
        <v>5689</v>
      </c>
      <c r="X416" s="4" t="s">
        <v>7807</v>
      </c>
      <c r="Y416" s="4" t="s">
        <v>151</v>
      </c>
      <c r="Z416" s="17" t="s">
        <v>7943</v>
      </c>
      <c r="AA416" s="4">
        <v>16</v>
      </c>
      <c r="AB416">
        <v>3</v>
      </c>
    </row>
    <row r="417" spans="1:28" ht="19.5" customHeight="1">
      <c r="A417" t="str">
        <f t="shared" si="24"/>
        <v>https://kunshujo.dl.itc.u-tokyo.ac.jp/data/data.json#414</v>
      </c>
      <c r="B417" s="4" t="s">
        <v>853</v>
      </c>
      <c r="C417" t="str">
        <f>IFERROR("https://kunshujo.dl.itc.u-tokyo.ac.jp/data/curation/"&amp;VLOOKUP(B417, [1]member!$A:$B, 1, FALSE)&amp;".json", "")</f>
        <v>https://kunshujo.dl.itc.u-tokyo.ac.jp/data/curation/16-A00-6010-3-4.json</v>
      </c>
      <c r="D417" s="4">
        <v>414</v>
      </c>
      <c r="E417" s="4" t="str">
        <f t="shared" si="26"/>
        <v>0414</v>
      </c>
      <c r="F417" s="4" t="str">
        <f t="shared" si="25"/>
        <v>1859</v>
      </c>
      <c r="G417" s="4" t="str">
        <f>IFERROR(VLOOKUP(B417, [2]thumbnail_list!$A:$B, 2, FALSE), "")</f>
        <v>https://iiif.dl.itc.u-tokyo.ac.jp/iiif/kunshujou/A00_6010/003/003_0003.tif/3553,904,954,3449/,300/0/default.jpg</v>
      </c>
      <c r="H417" s="4" t="s">
        <v>852</v>
      </c>
      <c r="I417" s="4" t="str">
        <f>VLOOKUP(H417, 地名!A:B, 2, FALSE)</f>
        <v>http://ja.dbpedia.org/resource/名古屋</v>
      </c>
      <c r="K417" s="4" t="str">
        <f>IFERROR(VLOOKUP(J417, 地名!A:B, 2, FALSE), "")</f>
        <v/>
      </c>
      <c r="L417" s="3" t="s">
        <v>2</v>
      </c>
      <c r="M417" s="4"/>
      <c r="N417" s="3" t="s">
        <v>3</v>
      </c>
      <c r="O417" s="4"/>
      <c r="P417" s="4" t="str">
        <f>IFERROR(VLOOKUP(N417, 形態!A:B, 2, FALSE), "")</f>
        <v>引札</v>
      </c>
      <c r="Q417" s="4" t="str">
        <f>IFERROR(VLOOKUP(O417, 形態!A:B, 2, FALSE), "")</f>
        <v/>
      </c>
      <c r="R417" s="4" t="str">
        <f t="shared" si="27"/>
        <v>引札</v>
      </c>
      <c r="S417" s="3">
        <v>7</v>
      </c>
      <c r="T417" s="4" t="str">
        <f>IFERROR(VLOOKUP(S417, 内容!A:B, 2, FALSE), "")</f>
        <v>諸営業</v>
      </c>
      <c r="U417" s="3">
        <v>18590099099</v>
      </c>
      <c r="V417" t="s">
        <v>854</v>
      </c>
      <c r="W417" s="4" t="s">
        <v>5690</v>
      </c>
      <c r="X417" s="4" t="s">
        <v>7807</v>
      </c>
      <c r="Y417" s="4" t="s">
        <v>852</v>
      </c>
      <c r="Z417" s="17" t="s">
        <v>7943</v>
      </c>
      <c r="AA417" s="4">
        <v>16</v>
      </c>
      <c r="AB417">
        <v>3</v>
      </c>
    </row>
    <row r="418" spans="1:28" ht="19.5" customHeight="1">
      <c r="A418" t="str">
        <f t="shared" si="24"/>
        <v>https://kunshujo.dl.itc.u-tokyo.ac.jp/data/data.json#415</v>
      </c>
      <c r="B418" s="4" t="s">
        <v>855</v>
      </c>
      <c r="C418" t="str">
        <f>IFERROR("https://kunshujo.dl.itc.u-tokyo.ac.jp/data/curation/"&amp;VLOOKUP(B418, [1]member!$A:$B, 1, FALSE)&amp;".json", "")</f>
        <v>https://kunshujo.dl.itc.u-tokyo.ac.jp/data/curation/16-A00-6010-3-5.json</v>
      </c>
      <c r="D418" s="4">
        <v>415</v>
      </c>
      <c r="E418" s="4" t="str">
        <f t="shared" si="26"/>
        <v>0415</v>
      </c>
      <c r="F418" s="4" t="str">
        <f t="shared" si="25"/>
        <v>1859</v>
      </c>
      <c r="G418" s="4" t="str">
        <f>IFERROR(VLOOKUP(B418, [2]thumbnail_list!$A:$B, 2, FALSE), "")</f>
        <v>https://iiif.dl.itc.u-tokyo.ac.jp/iiif/kunshujou/A00_6010/003/003_0003.tif/1924,730,1477,2844/,300/0/default.jpg</v>
      </c>
      <c r="H418" s="4" t="s">
        <v>9</v>
      </c>
      <c r="I418" s="4" t="str">
        <f>VLOOKUP(H418, 地名!A:B, 2, FALSE)</f>
        <v>http://ja.dbpedia.org/resource/尾張国</v>
      </c>
      <c r="K418" s="4" t="str">
        <f>IFERROR(VLOOKUP(J418, 地名!A:B, 2, FALSE), "")</f>
        <v/>
      </c>
      <c r="L418" s="3" t="s">
        <v>2</v>
      </c>
      <c r="M418" s="4"/>
      <c r="N418" s="3" t="s">
        <v>3</v>
      </c>
      <c r="O418" s="4"/>
      <c r="P418" s="4" t="str">
        <f>IFERROR(VLOOKUP(N418, 形態!A:B, 2, FALSE), "")</f>
        <v>引札</v>
      </c>
      <c r="Q418" s="4" t="str">
        <f>IFERROR(VLOOKUP(O418, 形態!A:B, 2, FALSE), "")</f>
        <v/>
      </c>
      <c r="R418" s="4" t="str">
        <f t="shared" si="27"/>
        <v>引札</v>
      </c>
      <c r="S418" s="3">
        <v>3</v>
      </c>
      <c r="T418" s="4" t="str">
        <f>IFERROR(VLOOKUP(S418, 内容!A:B, 2, FALSE), "")</f>
        <v>病気・医療</v>
      </c>
      <c r="U418" s="3">
        <v>18590099099</v>
      </c>
      <c r="V418" t="s">
        <v>856</v>
      </c>
      <c r="W418" s="4" t="s">
        <v>5691</v>
      </c>
      <c r="X418" s="4" t="s">
        <v>7807</v>
      </c>
      <c r="Y418" s="4" t="s">
        <v>9</v>
      </c>
      <c r="Z418" s="17" t="s">
        <v>7943</v>
      </c>
      <c r="AA418" s="4">
        <v>16</v>
      </c>
      <c r="AB418">
        <v>3</v>
      </c>
    </row>
    <row r="419" spans="1:28" ht="19.5" customHeight="1">
      <c r="A419" t="str">
        <f t="shared" si="24"/>
        <v>https://kunshujo.dl.itc.u-tokyo.ac.jp/data/data.json#416</v>
      </c>
      <c r="B419" s="4" t="s">
        <v>857</v>
      </c>
      <c r="C419" t="str">
        <f>IFERROR("https://kunshujo.dl.itc.u-tokyo.ac.jp/data/curation/"&amp;VLOOKUP(B419, [1]member!$A:$B, 1, FALSE)&amp;".json", "")</f>
        <v>https://kunshujo.dl.itc.u-tokyo.ac.jp/data/curation/16-A00-6010-3-6.json</v>
      </c>
      <c r="D419" s="4">
        <v>416</v>
      </c>
      <c r="E419" s="4" t="str">
        <f t="shared" si="26"/>
        <v>0416</v>
      </c>
      <c r="F419" s="4" t="str">
        <f t="shared" si="25"/>
        <v>1859</v>
      </c>
      <c r="G419" s="4" t="str">
        <f>IFERROR(VLOOKUP(B419, [2]thumbnail_list!$A:$B, 2, FALSE), "")</f>
        <v>https://iiif.dl.itc.u-tokyo.ac.jp/iiif/kunshujou/A00_6010/003/003_0003.tif/926,675,996,2918/,300/0/default.jpg</v>
      </c>
      <c r="H419" s="4" t="s">
        <v>9</v>
      </c>
      <c r="I419" s="4" t="str">
        <f>VLOOKUP(H419, 地名!A:B, 2, FALSE)</f>
        <v>http://ja.dbpedia.org/resource/尾張国</v>
      </c>
      <c r="K419" s="4" t="str">
        <f>IFERROR(VLOOKUP(J419, 地名!A:B, 2, FALSE), "")</f>
        <v/>
      </c>
      <c r="L419" s="3" t="s">
        <v>2</v>
      </c>
      <c r="M419" s="4"/>
      <c r="N419" s="3"/>
      <c r="O419" s="4"/>
      <c r="P419" s="4" t="str">
        <f>IFERROR(VLOOKUP(N419, 形態!A:B, 2, FALSE), "")</f>
        <v/>
      </c>
      <c r="Q419" s="4" t="str">
        <f>IFERROR(VLOOKUP(O419, 形態!A:B, 2, FALSE), "")</f>
        <v/>
      </c>
      <c r="R419" s="4" t="str">
        <f t="shared" si="27"/>
        <v/>
      </c>
      <c r="S419" s="3">
        <v>10</v>
      </c>
      <c r="T419" s="4" t="str">
        <f>IFERROR(VLOOKUP(S419, 内容!A:B, 2, FALSE), "")</f>
        <v>文芸・芸能・スポーツ・教育・出版・教化</v>
      </c>
      <c r="U419" s="3">
        <v>18590099099</v>
      </c>
      <c r="V419" t="s">
        <v>858</v>
      </c>
      <c r="W419" s="4" t="s">
        <v>5692</v>
      </c>
      <c r="X419" s="4" t="s">
        <v>7807</v>
      </c>
      <c r="Y419" s="4" t="s">
        <v>9</v>
      </c>
      <c r="Z419" s="17" t="s">
        <v>7943</v>
      </c>
      <c r="AA419" s="4">
        <v>16</v>
      </c>
      <c r="AB419">
        <v>3</v>
      </c>
    </row>
    <row r="420" spans="1:28" ht="19.5" customHeight="1">
      <c r="A420" t="str">
        <f t="shared" si="24"/>
        <v>https://kunshujo.dl.itc.u-tokyo.ac.jp/data/data.json#417</v>
      </c>
      <c r="B420" s="4" t="s">
        <v>859</v>
      </c>
      <c r="C420" t="str">
        <f>IFERROR("https://kunshujo.dl.itc.u-tokyo.ac.jp/data/curation/"&amp;VLOOKUP(B420, [1]member!$A:$B, 1, FALSE)&amp;".json", "")</f>
        <v>https://kunshujo.dl.itc.u-tokyo.ac.jp/data/curation/16-A00-6010-3-7.json</v>
      </c>
      <c r="D420" s="4">
        <v>417</v>
      </c>
      <c r="E420" s="4" t="str">
        <f t="shared" si="26"/>
        <v>0417</v>
      </c>
      <c r="F420" s="4" t="str">
        <f t="shared" si="25"/>
        <v>1862</v>
      </c>
      <c r="G420" s="4" t="str">
        <f>IFERROR(VLOOKUP(B420, [2]thumbnail_list!$A:$B, 2, FALSE), "")</f>
        <v>https://iiif.dl.itc.u-tokyo.ac.jp/iiif/kunshujou/A00_6010/003/003_0004.tif/980,715,4963,3768/,300/0/default.jpg</v>
      </c>
      <c r="H420" s="4" t="s">
        <v>6</v>
      </c>
      <c r="I420" s="4" t="str">
        <f>VLOOKUP(H420, 地名!A:B, 2, FALSE)</f>
        <v>http://ja.dbpedia.org/resource/江戸</v>
      </c>
      <c r="K420" s="4" t="str">
        <f>IFERROR(VLOOKUP(J420, 地名!A:B, 2, FALSE), "")</f>
        <v/>
      </c>
      <c r="L420" s="3" t="s">
        <v>2</v>
      </c>
      <c r="M420" s="4"/>
      <c r="N420" s="3"/>
      <c r="O420" s="4"/>
      <c r="P420" s="4" t="str">
        <f>IFERROR(VLOOKUP(N420, 形態!A:B, 2, FALSE), "")</f>
        <v/>
      </c>
      <c r="Q420" s="4" t="str">
        <f>IFERROR(VLOOKUP(O420, 形態!A:B, 2, FALSE), "")</f>
        <v/>
      </c>
      <c r="R420" s="4" t="str">
        <f t="shared" si="27"/>
        <v/>
      </c>
      <c r="S420" s="3">
        <v>12</v>
      </c>
      <c r="T420" s="4" t="str">
        <f>IFERROR(VLOOKUP(S420, 内容!A:B, 2, FALSE), "")</f>
        <v>相撲</v>
      </c>
      <c r="U420" s="3">
        <v>18620003005</v>
      </c>
      <c r="V420" t="s">
        <v>860</v>
      </c>
      <c r="W420" s="4" t="s">
        <v>5693</v>
      </c>
      <c r="X420" s="4" t="s">
        <v>7807</v>
      </c>
      <c r="Y420" s="4" t="s">
        <v>6</v>
      </c>
      <c r="Z420" s="17" t="s">
        <v>7944</v>
      </c>
      <c r="AA420" s="4">
        <v>16</v>
      </c>
      <c r="AB420">
        <v>3</v>
      </c>
    </row>
    <row r="421" spans="1:28" ht="19.5" customHeight="1">
      <c r="A421" t="str">
        <f t="shared" si="24"/>
        <v>https://kunshujo.dl.itc.u-tokyo.ac.jp/data/data.json#418</v>
      </c>
      <c r="B421" s="4" t="s">
        <v>861</v>
      </c>
      <c r="C421" t="str">
        <f>IFERROR("https://kunshujo.dl.itc.u-tokyo.ac.jp/data/curation/"&amp;VLOOKUP(B421, [1]member!$A:$B, 1, FALSE)&amp;".json", "")</f>
        <v>https://kunshujo.dl.itc.u-tokyo.ac.jp/data/curation/16-A00-6010-3-8.json</v>
      </c>
      <c r="D421" s="4">
        <v>418</v>
      </c>
      <c r="E421" s="4" t="str">
        <f t="shared" si="26"/>
        <v>0418</v>
      </c>
      <c r="F421" s="4" t="str">
        <f t="shared" si="25"/>
        <v>1860</v>
      </c>
      <c r="G421" s="4" t="str">
        <f>IFERROR(VLOOKUP(B421, [2]thumbnail_list!$A:$B, 2, FALSE), "")</f>
        <v>https://iiif.dl.itc.u-tokyo.ac.jp/iiif/kunshujou/A00_6010/003/003_0005.tif/3653,634,2229,2645/,300/0/default.jpg</v>
      </c>
      <c r="H421" s="4" t="s">
        <v>151</v>
      </c>
      <c r="I421" s="4" t="str">
        <f>VLOOKUP(H421, 地名!A:B, 2, FALSE)</f>
        <v>http://ja.dbpedia.org/resource/京都</v>
      </c>
      <c r="J421" t="s">
        <v>9</v>
      </c>
      <c r="K421" s="4" t="str">
        <f>IFERROR(VLOOKUP(J421, 地名!A:B, 2, FALSE), "")</f>
        <v>http://ja.dbpedia.org/resource/尾張国</v>
      </c>
      <c r="L421" s="3" t="s">
        <v>2</v>
      </c>
      <c r="M421" s="4"/>
      <c r="N421" s="3"/>
      <c r="O421" s="4"/>
      <c r="P421" s="4" t="str">
        <f>IFERROR(VLOOKUP(N421, 形態!A:B, 2, FALSE), "")</f>
        <v/>
      </c>
      <c r="Q421" s="4" t="str">
        <f>IFERROR(VLOOKUP(O421, 形態!A:B, 2, FALSE), "")</f>
        <v/>
      </c>
      <c r="R421" s="4" t="str">
        <f t="shared" si="27"/>
        <v/>
      </c>
      <c r="S421" s="3">
        <v>11</v>
      </c>
      <c r="T421" s="4" t="str">
        <f>IFERROR(VLOOKUP(S421, 内容!A:B, 2, FALSE), "")</f>
        <v>芝居・浄瑠璃・歌謡</v>
      </c>
      <c r="U421" s="3">
        <v>18600003599</v>
      </c>
      <c r="V421" t="s">
        <v>862</v>
      </c>
      <c r="W421" s="4" t="s">
        <v>5694</v>
      </c>
      <c r="X421" s="4" t="s">
        <v>7807</v>
      </c>
      <c r="Y421" s="4" t="s">
        <v>610</v>
      </c>
      <c r="Z421" s="17" t="s">
        <v>7945</v>
      </c>
      <c r="AA421" s="4">
        <v>16</v>
      </c>
      <c r="AB421">
        <v>3</v>
      </c>
    </row>
    <row r="422" spans="1:28" ht="19.5" customHeight="1">
      <c r="A422" t="str">
        <f t="shared" si="24"/>
        <v>https://kunshujo.dl.itc.u-tokyo.ac.jp/data/data.json#419</v>
      </c>
      <c r="B422" s="4" t="s">
        <v>863</v>
      </c>
      <c r="C422" t="str">
        <f>IFERROR("https://kunshujo.dl.itc.u-tokyo.ac.jp/data/curation/"&amp;VLOOKUP(B422, [1]member!$A:$B, 1, FALSE)&amp;".json", "")</f>
        <v>https://kunshujo.dl.itc.u-tokyo.ac.jp/data/curation/16-A00-6010-3-9.json</v>
      </c>
      <c r="D422" s="4">
        <v>419</v>
      </c>
      <c r="E422" s="4" t="str">
        <f t="shared" si="26"/>
        <v>0419</v>
      </c>
      <c r="F422" s="4" t="str">
        <f t="shared" si="25"/>
        <v>1859</v>
      </c>
      <c r="G422" s="4" t="str">
        <f>IFERROR(VLOOKUP(B422, [2]thumbnail_list!$A:$B, 2, FALSE), "")</f>
        <v>https://iiif.dl.itc.u-tokyo.ac.jp/iiif/kunshujou/A00_6010/003/003_0005.tif/1675,672,1647,1657/,300/0/default.jpg</v>
      </c>
      <c r="H422" s="4" t="s">
        <v>6</v>
      </c>
      <c r="I422" s="4" t="str">
        <f>VLOOKUP(H422, 地名!A:B, 2, FALSE)</f>
        <v>http://ja.dbpedia.org/resource/江戸</v>
      </c>
      <c r="K422" s="4" t="str">
        <f>IFERROR(VLOOKUP(J422, 地名!A:B, 2, FALSE), "")</f>
        <v/>
      </c>
      <c r="L422" s="3" t="s">
        <v>2</v>
      </c>
      <c r="M422" s="4"/>
      <c r="N422" s="3" t="s">
        <v>3</v>
      </c>
      <c r="O422" s="4"/>
      <c r="P422" s="4" t="str">
        <f>IFERROR(VLOOKUP(N422, 形態!A:B, 2, FALSE), "")</f>
        <v>引札</v>
      </c>
      <c r="Q422" s="4" t="str">
        <f>IFERROR(VLOOKUP(O422, 形態!A:B, 2, FALSE), "")</f>
        <v/>
      </c>
      <c r="R422" s="4" t="str">
        <f t="shared" si="27"/>
        <v>引札</v>
      </c>
      <c r="S422" s="3">
        <v>7</v>
      </c>
      <c r="T422" s="4" t="str">
        <f>IFERROR(VLOOKUP(S422, 内容!A:B, 2, FALSE), "")</f>
        <v>諸営業</v>
      </c>
      <c r="U422" s="3">
        <v>18590099099</v>
      </c>
      <c r="V422" t="s">
        <v>864</v>
      </c>
      <c r="W422" s="4" t="s">
        <v>5695</v>
      </c>
      <c r="X422" s="4" t="s">
        <v>7807</v>
      </c>
      <c r="Y422" s="4" t="s">
        <v>6</v>
      </c>
      <c r="Z422" s="17" t="s">
        <v>7943</v>
      </c>
      <c r="AA422" s="4">
        <v>16</v>
      </c>
      <c r="AB422">
        <v>3</v>
      </c>
    </row>
    <row r="423" spans="1:28" ht="19.5" customHeight="1">
      <c r="A423" t="str">
        <f t="shared" si="24"/>
        <v>https://kunshujo.dl.itc.u-tokyo.ac.jp/data/data.json#420</v>
      </c>
      <c r="B423" s="4" t="s">
        <v>865</v>
      </c>
      <c r="C423" t="str">
        <f>IFERROR("https://kunshujo.dl.itc.u-tokyo.ac.jp/data/curation/"&amp;VLOOKUP(B423, [1]member!$A:$B, 1, FALSE)&amp;".json", "")</f>
        <v>https://kunshujo.dl.itc.u-tokyo.ac.jp/data/curation/16-A00-6010-3-10.json</v>
      </c>
      <c r="D423" s="4">
        <v>420</v>
      </c>
      <c r="E423" s="4" t="str">
        <f t="shared" si="26"/>
        <v>0420</v>
      </c>
      <c r="F423" s="4" t="str">
        <f t="shared" si="25"/>
        <v>1860</v>
      </c>
      <c r="G423" s="4" t="str">
        <f>IFERROR(VLOOKUP(B423, [2]thumbnail_list!$A:$B, 2, FALSE), "")</f>
        <v>https://iiif.dl.itc.u-tokyo.ac.jp/iiif/kunshujou/A00_6010/003/003_0005.tif/868,612,879,2961/,300/0/default.jpg</v>
      </c>
      <c r="H423" s="4" t="s">
        <v>6</v>
      </c>
      <c r="I423" s="4" t="str">
        <f>VLOOKUP(H423, 地名!A:B, 2, FALSE)</f>
        <v>http://ja.dbpedia.org/resource/江戸</v>
      </c>
      <c r="K423" s="4" t="str">
        <f>IFERROR(VLOOKUP(J423, 地名!A:B, 2, FALSE), "")</f>
        <v/>
      </c>
      <c r="L423" s="3" t="s">
        <v>2</v>
      </c>
      <c r="M423" s="4"/>
      <c r="N423" s="3" t="s">
        <v>12</v>
      </c>
      <c r="O423" s="4"/>
      <c r="P423" s="4" t="str">
        <f>IFERROR(VLOOKUP(N423, 形態!A:B, 2, FALSE), "")</f>
        <v>暦</v>
      </c>
      <c r="Q423" s="4" t="str">
        <f>IFERROR(VLOOKUP(O423, 形態!A:B, 2, FALSE), "")</f>
        <v/>
      </c>
      <c r="R423" s="4" t="str">
        <f t="shared" si="27"/>
        <v>暦</v>
      </c>
      <c r="S423" s="3">
        <v>4</v>
      </c>
      <c r="T423" s="4" t="str">
        <f>IFERROR(VLOOKUP(S423, 内容!A:B, 2, FALSE), "")</f>
        <v>引札</v>
      </c>
      <c r="U423" s="3">
        <v>18600001099</v>
      </c>
      <c r="V423" t="s">
        <v>866</v>
      </c>
      <c r="W423" s="4" t="s">
        <v>5696</v>
      </c>
      <c r="X423" s="4" t="s">
        <v>7807</v>
      </c>
      <c r="Y423" s="4" t="s">
        <v>6</v>
      </c>
      <c r="Z423" s="17" t="s">
        <v>7933</v>
      </c>
      <c r="AA423" s="4">
        <v>16</v>
      </c>
      <c r="AB423">
        <v>3</v>
      </c>
    </row>
    <row r="424" spans="1:28" ht="19.5" customHeight="1">
      <c r="A424" t="str">
        <f t="shared" si="24"/>
        <v>https://kunshujo.dl.itc.u-tokyo.ac.jp/data/data.json#421</v>
      </c>
      <c r="B424" s="4" t="s">
        <v>867</v>
      </c>
      <c r="C424" t="str">
        <f>IFERROR("https://kunshujo.dl.itc.u-tokyo.ac.jp/data/curation/"&amp;VLOOKUP(B424, [1]member!$A:$B, 1, FALSE)&amp;".json", "")</f>
        <v>https://kunshujo.dl.itc.u-tokyo.ac.jp/data/curation/16-A00-6010-3-11.json</v>
      </c>
      <c r="D424" s="4">
        <v>421</v>
      </c>
      <c r="E424" s="4" t="str">
        <f t="shared" si="26"/>
        <v>0421</v>
      </c>
      <c r="F424" s="4" t="str">
        <f t="shared" si="25"/>
        <v>1859</v>
      </c>
      <c r="G424" s="4" t="str">
        <f>IFERROR(VLOOKUP(B424, [2]thumbnail_list!$A:$B, 2, FALSE), "")</f>
        <v>https://iiif.dl.itc.u-tokyo.ac.jp/iiif/kunshujou/A00_6010/003/003_0005.tif/1768,2344,1442,2184/,300/0/default.jpg</v>
      </c>
      <c r="H424" s="4" t="s">
        <v>151</v>
      </c>
      <c r="I424" s="4" t="str">
        <f>VLOOKUP(H424, 地名!A:B, 2, FALSE)</f>
        <v>http://ja.dbpedia.org/resource/京都</v>
      </c>
      <c r="K424" s="4" t="str">
        <f>IFERROR(VLOOKUP(J424, 地名!A:B, 2, FALSE), "")</f>
        <v/>
      </c>
      <c r="L424" s="3" t="s">
        <v>2</v>
      </c>
      <c r="M424" s="4"/>
      <c r="N424" s="3" t="s">
        <v>3</v>
      </c>
      <c r="O424" s="4"/>
      <c r="P424" s="4" t="str">
        <f>IFERROR(VLOOKUP(N424, 形態!A:B, 2, FALSE), "")</f>
        <v>引札</v>
      </c>
      <c r="Q424" s="4" t="str">
        <f>IFERROR(VLOOKUP(O424, 形態!A:B, 2, FALSE), "")</f>
        <v/>
      </c>
      <c r="R424" s="4" t="str">
        <f t="shared" si="27"/>
        <v>引札</v>
      </c>
      <c r="S424" s="3">
        <v>7</v>
      </c>
      <c r="T424" s="4" t="str">
        <f>IFERROR(VLOOKUP(S424, 内容!A:B, 2, FALSE), "")</f>
        <v>諸営業</v>
      </c>
      <c r="U424" s="3">
        <v>18590099099</v>
      </c>
      <c r="V424" t="s">
        <v>868</v>
      </c>
      <c r="W424" s="4" t="s">
        <v>5697</v>
      </c>
      <c r="X424" s="4" t="s">
        <v>7807</v>
      </c>
      <c r="Y424" s="4" t="s">
        <v>151</v>
      </c>
      <c r="Z424" s="17" t="s">
        <v>7943</v>
      </c>
      <c r="AA424" s="4">
        <v>16</v>
      </c>
      <c r="AB424">
        <v>3</v>
      </c>
    </row>
    <row r="425" spans="1:28" ht="19.5" customHeight="1">
      <c r="A425" t="str">
        <f t="shared" si="24"/>
        <v>https://kunshujo.dl.itc.u-tokyo.ac.jp/data/data.json#422</v>
      </c>
      <c r="B425" s="4" t="s">
        <v>869</v>
      </c>
      <c r="C425" t="str">
        <f>IFERROR("https://kunshujo.dl.itc.u-tokyo.ac.jp/data/curation/"&amp;VLOOKUP(B425, [1]member!$A:$B, 1, FALSE)&amp;".json", "")</f>
        <v>https://kunshujo.dl.itc.u-tokyo.ac.jp/data/curation/16-A00-6010-3-12.json</v>
      </c>
      <c r="D425" s="4">
        <v>422</v>
      </c>
      <c r="E425" s="4" t="str">
        <f t="shared" si="26"/>
        <v>0422</v>
      </c>
      <c r="F425" s="4" t="str">
        <f t="shared" si="25"/>
        <v>1859</v>
      </c>
      <c r="G425" s="4" t="str">
        <f>IFERROR(VLOOKUP(B425, [2]thumbnail_list!$A:$B, 2, FALSE), "")</f>
        <v>https://iiif.dl.itc.u-tokyo.ac.jp/iiif/kunshujou/A00_6010/003/003_0005.tif/931,3522,716,970/,300/0/default.jpg</v>
      </c>
      <c r="H425" s="4" t="s">
        <v>97</v>
      </c>
      <c r="I425" s="4" t="str">
        <f>VLOOKUP(H425, 地名!A:B, 2, FALSE)</f>
        <v>http://ja.dbpedia.org/resource/信濃国</v>
      </c>
      <c r="K425" s="4" t="str">
        <f>IFERROR(VLOOKUP(J425, 地名!A:B, 2, FALSE), "")</f>
        <v/>
      </c>
      <c r="L425" s="3" t="s">
        <v>2</v>
      </c>
      <c r="M425" s="4"/>
      <c r="N425" s="3" t="s">
        <v>3</v>
      </c>
      <c r="O425" s="4"/>
      <c r="P425" s="4" t="str">
        <f>IFERROR(VLOOKUP(N425, 形態!A:B, 2, FALSE), "")</f>
        <v>引札</v>
      </c>
      <c r="Q425" s="4" t="str">
        <f>IFERROR(VLOOKUP(O425, 形態!A:B, 2, FALSE), "")</f>
        <v/>
      </c>
      <c r="R425" s="4" t="str">
        <f t="shared" si="27"/>
        <v>引札</v>
      </c>
      <c r="S425" s="3">
        <v>3</v>
      </c>
      <c r="T425" s="4" t="str">
        <f>IFERROR(VLOOKUP(S425, 内容!A:B, 2, FALSE), "")</f>
        <v>病気・医療</v>
      </c>
      <c r="U425" s="3">
        <v>18590099099</v>
      </c>
      <c r="V425" t="s">
        <v>870</v>
      </c>
      <c r="W425" s="4" t="s">
        <v>5698</v>
      </c>
      <c r="X425" s="4" t="s">
        <v>7807</v>
      </c>
      <c r="Y425" s="4" t="s">
        <v>97</v>
      </c>
      <c r="Z425" s="17" t="s">
        <v>7943</v>
      </c>
      <c r="AA425" s="4">
        <v>16</v>
      </c>
      <c r="AB425">
        <v>3</v>
      </c>
    </row>
    <row r="426" spans="1:28" ht="19.5" customHeight="1">
      <c r="A426" t="str">
        <f t="shared" si="24"/>
        <v>https://kunshujo.dl.itc.u-tokyo.ac.jp/data/data.json#423</v>
      </c>
      <c r="B426" s="4" t="s">
        <v>871</v>
      </c>
      <c r="C426" t="str">
        <f>IFERROR("https://kunshujo.dl.itc.u-tokyo.ac.jp/data/curation/"&amp;VLOOKUP(B426, [1]member!$A:$B, 1, FALSE)&amp;".json", "")</f>
        <v>https://kunshujo.dl.itc.u-tokyo.ac.jp/data/curation/16-A00-6010-3-13.json</v>
      </c>
      <c r="D426" s="4">
        <v>423</v>
      </c>
      <c r="E426" s="4" t="str">
        <f t="shared" si="26"/>
        <v>0423</v>
      </c>
      <c r="F426" s="4" t="str">
        <f t="shared" si="25"/>
        <v>1859</v>
      </c>
      <c r="G426" s="4" t="str">
        <f>IFERROR(VLOOKUP(B426, [2]thumbnail_list!$A:$B, 2, FALSE), "")</f>
        <v>https://iiif.dl.itc.u-tokyo.ac.jp/iiif/kunshujou/A00_6010/003/003_0006.tif/3521,725,2483,3627/,300/0/default.jpg</v>
      </c>
      <c r="H426" s="4" t="s">
        <v>9</v>
      </c>
      <c r="I426" s="4" t="str">
        <f>VLOOKUP(H426, 地名!A:B, 2, FALSE)</f>
        <v>http://ja.dbpedia.org/resource/尾張国</v>
      </c>
      <c r="K426" s="4" t="str">
        <f>IFERROR(VLOOKUP(J426, 地名!A:B, 2, FALSE), "")</f>
        <v/>
      </c>
      <c r="L426" s="3" t="s">
        <v>2</v>
      </c>
      <c r="M426" s="4"/>
      <c r="N426" s="3" t="s">
        <v>12</v>
      </c>
      <c r="O426" s="4"/>
      <c r="P426" s="4" t="str">
        <f>IFERROR(VLOOKUP(N426, 形態!A:B, 2, FALSE), "")</f>
        <v>暦</v>
      </c>
      <c r="Q426" s="4" t="str">
        <f>IFERROR(VLOOKUP(O426, 形態!A:B, 2, FALSE), "")</f>
        <v/>
      </c>
      <c r="R426" s="4" t="str">
        <f t="shared" si="27"/>
        <v>暦</v>
      </c>
      <c r="S426" s="3">
        <v>4</v>
      </c>
      <c r="T426" s="4" t="str">
        <f>IFERROR(VLOOKUP(S426, 内容!A:B, 2, FALSE), "")</f>
        <v>引札</v>
      </c>
      <c r="U426" s="3">
        <v>18590005099</v>
      </c>
      <c r="V426" t="s">
        <v>872</v>
      </c>
      <c r="W426" s="4" t="s">
        <v>5699</v>
      </c>
      <c r="X426" s="4" t="s">
        <v>7807</v>
      </c>
      <c r="Y426" s="4" t="s">
        <v>9</v>
      </c>
      <c r="Z426" s="17" t="s">
        <v>7946</v>
      </c>
      <c r="AA426" s="4">
        <v>16</v>
      </c>
      <c r="AB426">
        <v>3</v>
      </c>
    </row>
    <row r="427" spans="1:28" ht="19.5" customHeight="1">
      <c r="A427" t="str">
        <f t="shared" si="24"/>
        <v>https://kunshujo.dl.itc.u-tokyo.ac.jp/data/data.json#424</v>
      </c>
      <c r="B427" s="4" t="s">
        <v>873</v>
      </c>
      <c r="C427" t="str">
        <f>IFERROR("https://kunshujo.dl.itc.u-tokyo.ac.jp/data/curation/"&amp;VLOOKUP(B427, [1]member!$A:$B, 1, FALSE)&amp;".json", "")</f>
        <v>https://kunshujo.dl.itc.u-tokyo.ac.jp/data/curation/16-A00-6010-3-14.json</v>
      </c>
      <c r="D427" s="4">
        <v>424</v>
      </c>
      <c r="E427" s="4" t="str">
        <f t="shared" si="26"/>
        <v>0424</v>
      </c>
      <c r="F427" s="4" t="str">
        <f t="shared" si="25"/>
        <v>1859</v>
      </c>
      <c r="G427" s="4" t="str">
        <f>IFERROR(VLOOKUP(B427, [2]thumbnail_list!$A:$B, 2, FALSE), "")</f>
        <v>https://iiif.dl.itc.u-tokyo.ac.jp/iiif/kunshujou/A00_6010/003/003_0006.tif/919,817,2533,3647/,300/0/default.jpg</v>
      </c>
      <c r="H427" s="4" t="s">
        <v>87</v>
      </c>
      <c r="I427" s="4" t="str">
        <f>VLOOKUP(H427, 地名!A:B, 2, FALSE)</f>
        <v>http://ja.dbpedia.org/resource/大阪</v>
      </c>
      <c r="J427" t="s">
        <v>9</v>
      </c>
      <c r="K427" s="4" t="str">
        <f>IFERROR(VLOOKUP(J427, 地名!A:B, 2, FALSE), "")</f>
        <v>http://ja.dbpedia.org/resource/尾張国</v>
      </c>
      <c r="L427" s="3" t="s">
        <v>2</v>
      </c>
      <c r="M427" s="4"/>
      <c r="N427" s="3" t="s">
        <v>3</v>
      </c>
      <c r="O427" s="4"/>
      <c r="P427" s="4" t="str">
        <f>IFERROR(VLOOKUP(N427, 形態!A:B, 2, FALSE), "")</f>
        <v>引札</v>
      </c>
      <c r="Q427" s="4" t="str">
        <f>IFERROR(VLOOKUP(O427, 形態!A:B, 2, FALSE), "")</f>
        <v/>
      </c>
      <c r="R427" s="4" t="str">
        <f t="shared" si="27"/>
        <v>引札</v>
      </c>
      <c r="S427" s="3">
        <v>3</v>
      </c>
      <c r="T427" s="4" t="str">
        <f>IFERROR(VLOOKUP(S427, 内容!A:B, 2, FALSE), "")</f>
        <v>病気・医療</v>
      </c>
      <c r="U427" s="3">
        <v>18590099099</v>
      </c>
      <c r="V427" t="s">
        <v>874</v>
      </c>
      <c r="W427" s="4" t="s">
        <v>5700</v>
      </c>
      <c r="X427" s="4" t="s">
        <v>7807</v>
      </c>
      <c r="Y427" s="4" t="s">
        <v>320</v>
      </c>
      <c r="Z427" s="17" t="s">
        <v>7943</v>
      </c>
      <c r="AA427" s="4">
        <v>16</v>
      </c>
      <c r="AB427">
        <v>3</v>
      </c>
    </row>
    <row r="428" spans="1:28" ht="19.5" customHeight="1">
      <c r="A428" t="str">
        <f t="shared" si="24"/>
        <v>https://kunshujo.dl.itc.u-tokyo.ac.jp/data/data.json#425</v>
      </c>
      <c r="B428" s="4" t="s">
        <v>875</v>
      </c>
      <c r="C428" t="str">
        <f>IFERROR("https://kunshujo.dl.itc.u-tokyo.ac.jp/data/curation/"&amp;VLOOKUP(B428, [1]member!$A:$B, 1, FALSE)&amp;".json", "")</f>
        <v>https://kunshujo.dl.itc.u-tokyo.ac.jp/data/curation/16-A00-6010-3-15.json</v>
      </c>
      <c r="D428" s="4">
        <v>425</v>
      </c>
      <c r="E428" s="4" t="str">
        <f t="shared" si="26"/>
        <v>0425</v>
      </c>
      <c r="F428" s="4" t="str">
        <f t="shared" si="25"/>
        <v>1859</v>
      </c>
      <c r="G428" s="4" t="str">
        <f>IFERROR(VLOOKUP(B428, [2]thumbnail_list!$A:$B, 2, FALSE), "")</f>
        <v>https://iiif.dl.itc.u-tokyo.ac.jp/iiif/kunshujou/A00_6010/003/003_0007.tif/4585,644,1450,3819/,300/0/default.jpg</v>
      </c>
      <c r="H428" s="4" t="s">
        <v>9</v>
      </c>
      <c r="I428" s="4" t="str">
        <f>VLOOKUP(H428, 地名!A:B, 2, FALSE)</f>
        <v>http://ja.dbpedia.org/resource/尾張国</v>
      </c>
      <c r="K428" s="4" t="str">
        <f>IFERROR(VLOOKUP(J428, 地名!A:B, 2, FALSE), "")</f>
        <v/>
      </c>
      <c r="L428" s="3" t="s">
        <v>2</v>
      </c>
      <c r="M428" s="4"/>
      <c r="N428" s="3" t="s">
        <v>3</v>
      </c>
      <c r="O428" s="4"/>
      <c r="P428" s="4" t="str">
        <f>IFERROR(VLOOKUP(N428, 形態!A:B, 2, FALSE), "")</f>
        <v>引札</v>
      </c>
      <c r="Q428" s="4" t="str">
        <f>IFERROR(VLOOKUP(O428, 形態!A:B, 2, FALSE), "")</f>
        <v/>
      </c>
      <c r="R428" s="4" t="str">
        <f t="shared" si="27"/>
        <v>引札</v>
      </c>
      <c r="S428" s="3">
        <v>7</v>
      </c>
      <c r="T428" s="4" t="str">
        <f>IFERROR(VLOOKUP(S428, 内容!A:B, 2, FALSE), "")</f>
        <v>諸営業</v>
      </c>
      <c r="U428" s="3">
        <v>18590099099</v>
      </c>
      <c r="V428" t="s">
        <v>876</v>
      </c>
      <c r="W428" s="4" t="s">
        <v>5701</v>
      </c>
      <c r="X428" s="4" t="s">
        <v>7807</v>
      </c>
      <c r="Y428" s="4" t="s">
        <v>9</v>
      </c>
      <c r="Z428" s="17" t="s">
        <v>7943</v>
      </c>
      <c r="AA428" s="4">
        <v>16</v>
      </c>
      <c r="AB428">
        <v>3</v>
      </c>
    </row>
    <row r="429" spans="1:28" ht="19.5" customHeight="1">
      <c r="A429" t="str">
        <f t="shared" si="24"/>
        <v>https://kunshujo.dl.itc.u-tokyo.ac.jp/data/data.json#426</v>
      </c>
      <c r="B429" s="4" t="s">
        <v>877</v>
      </c>
      <c r="C429" t="str">
        <f>IFERROR("https://kunshujo.dl.itc.u-tokyo.ac.jp/data/curation/"&amp;VLOOKUP(B429, [1]member!$A:$B, 1, FALSE)&amp;".json", "")</f>
        <v>https://kunshujo.dl.itc.u-tokyo.ac.jp/data/curation/16-A00-6010-3-16.json</v>
      </c>
      <c r="D429" s="4">
        <v>426</v>
      </c>
      <c r="E429" s="4" t="str">
        <f t="shared" si="26"/>
        <v>0426</v>
      </c>
      <c r="F429" s="4" t="str">
        <f t="shared" si="25"/>
        <v>1859</v>
      </c>
      <c r="G429" s="4" t="str">
        <f>IFERROR(VLOOKUP(B429, [2]thumbnail_list!$A:$B, 2, FALSE), "")</f>
        <v>https://iiif.dl.itc.u-tokyo.ac.jp/iiif/kunshujou/A00_6010/003/003_0007.tif/970,715,3485,2189/,300/0/default.jpg</v>
      </c>
      <c r="H429" s="4" t="s">
        <v>151</v>
      </c>
      <c r="I429" s="4" t="str">
        <f>VLOOKUP(H429, 地名!A:B, 2, FALSE)</f>
        <v>http://ja.dbpedia.org/resource/京都</v>
      </c>
      <c r="J429" t="s">
        <v>9</v>
      </c>
      <c r="K429" s="4" t="str">
        <f>IFERROR(VLOOKUP(J429, 地名!A:B, 2, FALSE), "")</f>
        <v>http://ja.dbpedia.org/resource/尾張国</v>
      </c>
      <c r="L429" s="3" t="s">
        <v>2</v>
      </c>
      <c r="M429" s="4"/>
      <c r="N429" s="3" t="s">
        <v>3</v>
      </c>
      <c r="O429" s="4"/>
      <c r="P429" s="4" t="str">
        <f>IFERROR(VLOOKUP(N429, 形態!A:B, 2, FALSE), "")</f>
        <v>引札</v>
      </c>
      <c r="Q429" s="4" t="str">
        <f>IFERROR(VLOOKUP(O429, 形態!A:B, 2, FALSE), "")</f>
        <v/>
      </c>
      <c r="R429" s="4" t="str">
        <f t="shared" si="27"/>
        <v>引札</v>
      </c>
      <c r="S429" s="3">
        <v>3</v>
      </c>
      <c r="T429" s="4" t="str">
        <f>IFERROR(VLOOKUP(S429, 内容!A:B, 2, FALSE), "")</f>
        <v>病気・医療</v>
      </c>
      <c r="U429" s="3">
        <v>18590099099</v>
      </c>
      <c r="V429" t="s">
        <v>878</v>
      </c>
      <c r="W429" s="4" t="s">
        <v>5702</v>
      </c>
      <c r="X429" s="4" t="s">
        <v>7807</v>
      </c>
      <c r="Y429" s="4" t="s">
        <v>610</v>
      </c>
      <c r="Z429" s="17" t="s">
        <v>7943</v>
      </c>
      <c r="AA429" s="4">
        <v>16</v>
      </c>
      <c r="AB429">
        <v>3</v>
      </c>
    </row>
    <row r="430" spans="1:28" ht="19.5" customHeight="1">
      <c r="A430" t="str">
        <f t="shared" si="24"/>
        <v>https://kunshujo.dl.itc.u-tokyo.ac.jp/data/data.json#427</v>
      </c>
      <c r="B430" s="4" t="s">
        <v>879</v>
      </c>
      <c r="C430" t="str">
        <f>IFERROR("https://kunshujo.dl.itc.u-tokyo.ac.jp/data/curation/"&amp;VLOOKUP(B430, [1]member!$A:$B, 1, FALSE)&amp;".json", "")</f>
        <v>https://kunshujo.dl.itc.u-tokyo.ac.jp/data/curation/16-A00-6010-3-17.json</v>
      </c>
      <c r="D430" s="4">
        <v>427</v>
      </c>
      <c r="E430" s="4" t="str">
        <f t="shared" si="26"/>
        <v>0427</v>
      </c>
      <c r="F430" s="4" t="str">
        <f t="shared" si="25"/>
        <v>1859</v>
      </c>
      <c r="G430" s="4" t="str">
        <f>IFERROR(VLOOKUP(B430, [2]thumbnail_list!$A:$B, 2, FALSE), "")</f>
        <v>https://iiif.dl.itc.u-tokyo.ac.jp/iiif/kunshujou/A00_6010/003/003_0007.tif/1719,2872,2857,1632/,300/0/default.jpg</v>
      </c>
      <c r="H430" s="4" t="s">
        <v>151</v>
      </c>
      <c r="I430" s="4" t="str">
        <f>VLOOKUP(H430, 地名!A:B, 2, FALSE)</f>
        <v>http://ja.dbpedia.org/resource/京都</v>
      </c>
      <c r="K430" s="4" t="str">
        <f>IFERROR(VLOOKUP(J430, 地名!A:B, 2, FALSE), "")</f>
        <v/>
      </c>
      <c r="L430" s="3" t="s">
        <v>2</v>
      </c>
      <c r="M430" s="4"/>
      <c r="N430" s="3" t="s">
        <v>3</v>
      </c>
      <c r="O430" s="4"/>
      <c r="P430" s="4" t="str">
        <f>IFERROR(VLOOKUP(N430, 形態!A:B, 2, FALSE), "")</f>
        <v>引札</v>
      </c>
      <c r="Q430" s="4" t="str">
        <f>IFERROR(VLOOKUP(O430, 形態!A:B, 2, FALSE), "")</f>
        <v/>
      </c>
      <c r="R430" s="4" t="str">
        <f t="shared" si="27"/>
        <v>引札</v>
      </c>
      <c r="S430" s="3">
        <v>7</v>
      </c>
      <c r="T430" s="4" t="str">
        <f>IFERROR(VLOOKUP(S430, 内容!A:B, 2, FALSE), "")</f>
        <v>諸営業</v>
      </c>
      <c r="U430" s="3">
        <v>18590099099</v>
      </c>
      <c r="V430" t="s">
        <v>880</v>
      </c>
      <c r="W430" s="4" t="s">
        <v>5703</v>
      </c>
      <c r="X430" s="4" t="s">
        <v>7807</v>
      </c>
      <c r="Y430" s="4" t="s">
        <v>151</v>
      </c>
      <c r="Z430" s="17" t="s">
        <v>7943</v>
      </c>
      <c r="AA430" s="4">
        <v>16</v>
      </c>
      <c r="AB430">
        <v>3</v>
      </c>
    </row>
    <row r="431" spans="1:28" ht="19.5" customHeight="1">
      <c r="A431" t="str">
        <f t="shared" si="24"/>
        <v>https://kunshujo.dl.itc.u-tokyo.ac.jp/data/data.json#428</v>
      </c>
      <c r="B431" s="4" t="s">
        <v>881</v>
      </c>
      <c r="C431" t="str">
        <f>IFERROR("https://kunshujo.dl.itc.u-tokyo.ac.jp/data/curation/"&amp;VLOOKUP(B431, [1]member!$A:$B, 1, FALSE)&amp;".json", "")</f>
        <v>https://kunshujo.dl.itc.u-tokyo.ac.jp/data/curation/16-A00-6010-3-18.json</v>
      </c>
      <c r="D431" s="4">
        <v>428</v>
      </c>
      <c r="E431" s="4" t="str">
        <f t="shared" si="26"/>
        <v>0428</v>
      </c>
      <c r="F431" s="4" t="str">
        <f t="shared" si="25"/>
        <v>1859</v>
      </c>
      <c r="G431" s="4" t="str">
        <f>IFERROR(VLOOKUP(B431, [2]thumbnail_list!$A:$B, 2, FALSE), "")</f>
        <v>https://iiif.dl.itc.u-tokyo.ac.jp/iiif/kunshujou/A00_6010/003/003_0007.tif/909,2831,802,1733/,300/0/default.jpg</v>
      </c>
      <c r="H431" s="4" t="s">
        <v>97</v>
      </c>
      <c r="I431" s="4" t="str">
        <f>VLOOKUP(H431, 地名!A:B, 2, FALSE)</f>
        <v>http://ja.dbpedia.org/resource/信濃国</v>
      </c>
      <c r="K431" s="4" t="str">
        <f>IFERROR(VLOOKUP(J431, 地名!A:B, 2, FALSE), "")</f>
        <v/>
      </c>
      <c r="L431" s="3" t="s">
        <v>2</v>
      </c>
      <c r="M431" s="4"/>
      <c r="N431" s="3" t="s">
        <v>3</v>
      </c>
      <c r="O431" s="4"/>
      <c r="P431" s="4" t="str">
        <f>IFERROR(VLOOKUP(N431, 形態!A:B, 2, FALSE), "")</f>
        <v>引札</v>
      </c>
      <c r="Q431" s="4" t="str">
        <f>IFERROR(VLOOKUP(O431, 形態!A:B, 2, FALSE), "")</f>
        <v/>
      </c>
      <c r="R431" s="4" t="str">
        <f t="shared" si="27"/>
        <v>引札</v>
      </c>
      <c r="S431" s="3">
        <v>7</v>
      </c>
      <c r="T431" s="4" t="str">
        <f>IFERROR(VLOOKUP(S431, 内容!A:B, 2, FALSE), "")</f>
        <v>諸営業</v>
      </c>
      <c r="U431" s="3">
        <v>18590099099</v>
      </c>
      <c r="V431" t="s">
        <v>882</v>
      </c>
      <c r="W431" s="4" t="s">
        <v>5704</v>
      </c>
      <c r="X431" s="4" t="s">
        <v>7807</v>
      </c>
      <c r="Y431" s="4" t="s">
        <v>97</v>
      </c>
      <c r="Z431" s="17" t="s">
        <v>7943</v>
      </c>
      <c r="AA431" s="4">
        <v>16</v>
      </c>
      <c r="AB431">
        <v>3</v>
      </c>
    </row>
    <row r="432" spans="1:28" ht="19.5" customHeight="1">
      <c r="A432" t="str">
        <f t="shared" si="24"/>
        <v>https://kunshujo.dl.itc.u-tokyo.ac.jp/data/data.json#429</v>
      </c>
      <c r="B432" s="4" t="s">
        <v>883</v>
      </c>
      <c r="C432" t="str">
        <f>IFERROR("https://kunshujo.dl.itc.u-tokyo.ac.jp/data/curation/"&amp;VLOOKUP(B432, [1]member!$A:$B, 1, FALSE)&amp;".json", "")</f>
        <v>https://kunshujo.dl.itc.u-tokyo.ac.jp/data/curation/16-A00-6010-3-19.json</v>
      </c>
      <c r="D432" s="4">
        <v>429</v>
      </c>
      <c r="E432" s="4" t="str">
        <f t="shared" si="26"/>
        <v>0429</v>
      </c>
      <c r="F432" s="4" t="str">
        <f t="shared" si="25"/>
        <v>1860</v>
      </c>
      <c r="G432" s="4" t="str">
        <f>IFERROR(VLOOKUP(B432, [2]thumbnail_list!$A:$B, 2, FALSE), "")</f>
        <v>https://iiif.dl.itc.u-tokyo.ac.jp/iiif/kunshujou/A00_6010/003/003_0008.tif/1051,1151,4639,3131/,300/0/default.jpg</v>
      </c>
      <c r="H432" s="4" t="s">
        <v>211</v>
      </c>
      <c r="I432" s="4" t="str">
        <f>VLOOKUP(H432, 地名!A:B, 2, FALSE)</f>
        <v>http://ja.dbpedia.org/resource/三河国</v>
      </c>
      <c r="K432" s="4" t="str">
        <f>IFERROR(VLOOKUP(J432, 地名!A:B, 2, FALSE), "")</f>
        <v/>
      </c>
      <c r="L432" s="3" t="s">
        <v>2</v>
      </c>
      <c r="M432" s="4"/>
      <c r="N432" s="3" t="s">
        <v>3</v>
      </c>
      <c r="O432" s="4"/>
      <c r="P432" s="4" t="str">
        <f>IFERROR(VLOOKUP(N432, 形態!A:B, 2, FALSE), "")</f>
        <v>引札</v>
      </c>
      <c r="Q432" s="4" t="str">
        <f>IFERROR(VLOOKUP(O432, 形態!A:B, 2, FALSE), "")</f>
        <v/>
      </c>
      <c r="R432" s="4" t="str">
        <f t="shared" si="27"/>
        <v>引札</v>
      </c>
      <c r="S432" s="3">
        <v>10</v>
      </c>
      <c r="T432" s="4" t="str">
        <f>IFERROR(VLOOKUP(S432, 内容!A:B, 2, FALSE), "")</f>
        <v>文芸・芸能・スポーツ・教育・出版・教化</v>
      </c>
      <c r="U432" s="3">
        <v>18600005015</v>
      </c>
      <c r="V432" t="s">
        <v>884</v>
      </c>
      <c r="W432" s="4" t="s">
        <v>5705</v>
      </c>
      <c r="X432" s="4" t="s">
        <v>7807</v>
      </c>
      <c r="Y432" s="4" t="s">
        <v>211</v>
      </c>
      <c r="Z432" s="17" t="s">
        <v>7947</v>
      </c>
      <c r="AA432" s="4">
        <v>16</v>
      </c>
      <c r="AB432">
        <v>3</v>
      </c>
    </row>
    <row r="433" spans="1:28" ht="19.5" customHeight="1">
      <c r="A433" t="str">
        <f t="shared" si="24"/>
        <v>https://kunshujo.dl.itc.u-tokyo.ac.jp/data/data.json#430</v>
      </c>
      <c r="B433" s="4" t="s">
        <v>885</v>
      </c>
      <c r="C433" t="str">
        <f>IFERROR("https://kunshujo.dl.itc.u-tokyo.ac.jp/data/curation/"&amp;VLOOKUP(B433, [1]member!$A:$B, 1, FALSE)&amp;".json", "")</f>
        <v>https://kunshujo.dl.itc.u-tokyo.ac.jp/data/curation/16-A00-6010-3-20.json</v>
      </c>
      <c r="D433" s="4">
        <v>430</v>
      </c>
      <c r="E433" s="4" t="str">
        <f t="shared" si="26"/>
        <v>0430</v>
      </c>
      <c r="F433" s="4" t="str">
        <f t="shared" si="25"/>
        <v>1857</v>
      </c>
      <c r="G433" s="4" t="str">
        <f>IFERROR(VLOOKUP(B433, [2]thumbnail_list!$A:$B, 2, FALSE), "")</f>
        <v>https://iiif.dl.itc.u-tokyo.ac.jp/iiif/kunshujou/A00_6010/003/003_0009.tif/3422,601,2623,2207/,300/0/default.jpg</v>
      </c>
      <c r="H433" s="4" t="s">
        <v>9</v>
      </c>
      <c r="I433" s="4" t="str">
        <f>VLOOKUP(H433, 地名!A:B, 2, FALSE)</f>
        <v>http://ja.dbpedia.org/resource/尾張国</v>
      </c>
      <c r="K433" s="4" t="str">
        <f>IFERROR(VLOOKUP(J433, 地名!A:B, 2, FALSE), "")</f>
        <v/>
      </c>
      <c r="L433" s="3" t="s">
        <v>2</v>
      </c>
      <c r="M433" s="4"/>
      <c r="N433" s="3" t="s">
        <v>12</v>
      </c>
      <c r="O433" s="4"/>
      <c r="P433" s="4" t="str">
        <f>IFERROR(VLOOKUP(N433, 形態!A:B, 2, FALSE), "")</f>
        <v>暦</v>
      </c>
      <c r="Q433" s="4" t="str">
        <f>IFERROR(VLOOKUP(O433, 形態!A:B, 2, FALSE), "")</f>
        <v/>
      </c>
      <c r="R433" s="4" t="str">
        <f t="shared" si="27"/>
        <v>暦</v>
      </c>
      <c r="S433" s="3">
        <v>4</v>
      </c>
      <c r="T433" s="4" t="str">
        <f>IFERROR(VLOOKUP(S433, 内容!A:B, 2, FALSE), "")</f>
        <v>引札</v>
      </c>
      <c r="U433" s="3">
        <v>18570005099</v>
      </c>
      <c r="V433" t="s">
        <v>886</v>
      </c>
      <c r="W433" s="4" t="s">
        <v>5706</v>
      </c>
      <c r="X433" s="4" t="s">
        <v>7807</v>
      </c>
      <c r="Y433" s="4" t="s">
        <v>9</v>
      </c>
      <c r="Z433" s="17" t="s">
        <v>7941</v>
      </c>
      <c r="AA433" s="4">
        <v>16</v>
      </c>
      <c r="AB433">
        <v>3</v>
      </c>
    </row>
    <row r="434" spans="1:28" ht="19.5" customHeight="1">
      <c r="A434" t="str">
        <f t="shared" si="24"/>
        <v>https://kunshujo.dl.itc.u-tokyo.ac.jp/data/data.json#431</v>
      </c>
      <c r="B434" s="4" t="s">
        <v>887</v>
      </c>
      <c r="C434" t="str">
        <f>IFERROR("https://kunshujo.dl.itc.u-tokyo.ac.jp/data/curation/"&amp;VLOOKUP(B434, [1]member!$A:$B, 1, FALSE)&amp;".json", "")</f>
        <v>https://kunshujo.dl.itc.u-tokyo.ac.jp/data/curation/16-A00-6010-3-21.json</v>
      </c>
      <c r="D434" s="4">
        <v>431</v>
      </c>
      <c r="E434" s="4" t="str">
        <f t="shared" si="26"/>
        <v>0431</v>
      </c>
      <c r="F434" s="4" t="str">
        <f t="shared" si="25"/>
        <v>1859</v>
      </c>
      <c r="G434" s="4" t="str">
        <f>IFERROR(VLOOKUP(B434, [2]thumbnail_list!$A:$B, 2, FALSE), "")</f>
        <v>https://iiif.dl.itc.u-tokyo.ac.jp/iiif/kunshujou/A00_6010/003/003_0009.tif/834,605,2646,2297/,300/0/default.jpg</v>
      </c>
      <c r="H434" s="4" t="s">
        <v>6</v>
      </c>
      <c r="I434" s="4" t="str">
        <f>VLOOKUP(H434, 地名!A:B, 2, FALSE)</f>
        <v>http://ja.dbpedia.org/resource/江戸</v>
      </c>
      <c r="K434" s="4" t="str">
        <f>IFERROR(VLOOKUP(J434, 地名!A:B, 2, FALSE), "")</f>
        <v/>
      </c>
      <c r="L434" s="3" t="s">
        <v>2</v>
      </c>
      <c r="M434" s="4"/>
      <c r="N434" s="3" t="s">
        <v>3</v>
      </c>
      <c r="O434" s="4"/>
      <c r="P434" s="4" t="str">
        <f>IFERROR(VLOOKUP(N434, 形態!A:B, 2, FALSE), "")</f>
        <v>引札</v>
      </c>
      <c r="Q434" s="4" t="str">
        <f>IFERROR(VLOOKUP(O434, 形態!A:B, 2, FALSE), "")</f>
        <v/>
      </c>
      <c r="R434" s="4" t="str">
        <f t="shared" si="27"/>
        <v>引札</v>
      </c>
      <c r="S434" s="3">
        <v>7</v>
      </c>
      <c r="T434" s="4" t="str">
        <f>IFERROR(VLOOKUP(S434, 内容!A:B, 2, FALSE), "")</f>
        <v>諸営業</v>
      </c>
      <c r="U434" s="3">
        <v>18590099099</v>
      </c>
      <c r="V434" t="s">
        <v>888</v>
      </c>
      <c r="W434" s="4" t="s">
        <v>5707</v>
      </c>
      <c r="X434" s="4" t="s">
        <v>7807</v>
      </c>
      <c r="Y434" s="4" t="s">
        <v>6</v>
      </c>
      <c r="Z434" s="17" t="s">
        <v>7943</v>
      </c>
      <c r="AA434" s="4">
        <v>16</v>
      </c>
      <c r="AB434">
        <v>3</v>
      </c>
    </row>
    <row r="435" spans="1:28" ht="19.5" customHeight="1">
      <c r="A435" t="str">
        <f t="shared" si="24"/>
        <v>https://kunshujo.dl.itc.u-tokyo.ac.jp/data/data.json#432</v>
      </c>
      <c r="B435" s="4" t="s">
        <v>889</v>
      </c>
      <c r="C435" t="str">
        <f>IFERROR("https://kunshujo.dl.itc.u-tokyo.ac.jp/data/curation/"&amp;VLOOKUP(B435, [1]member!$A:$B, 1, FALSE)&amp;".json", "")</f>
        <v>https://kunshujo.dl.itc.u-tokyo.ac.jp/data/curation/16-A00-6010-3-22.json</v>
      </c>
      <c r="D435" s="4">
        <v>432</v>
      </c>
      <c r="E435" s="4" t="str">
        <f t="shared" si="26"/>
        <v>0432</v>
      </c>
      <c r="F435" s="4" t="str">
        <f t="shared" si="25"/>
        <v>1859</v>
      </c>
      <c r="G435" s="4" t="str">
        <f>IFERROR(VLOOKUP(B435, [2]thumbnail_list!$A:$B, 2, FALSE), "")</f>
        <v>https://iiif.dl.itc.u-tokyo.ac.jp/iiif/kunshujou/A00_6010/003/003_0009.tif/4007,2884,2049,1588/,300/0/default.jpg</v>
      </c>
      <c r="H435" s="4" t="s">
        <v>97</v>
      </c>
      <c r="I435" s="4" t="str">
        <f>VLOOKUP(H435, 地名!A:B, 2, FALSE)</f>
        <v>http://ja.dbpedia.org/resource/信濃国</v>
      </c>
      <c r="K435" s="4" t="str">
        <f>IFERROR(VLOOKUP(J435, 地名!A:B, 2, FALSE), "")</f>
        <v/>
      </c>
      <c r="L435" s="3" t="s">
        <v>2</v>
      </c>
      <c r="M435" s="4"/>
      <c r="N435" s="3" t="s">
        <v>3</v>
      </c>
      <c r="O435" s="4"/>
      <c r="P435" s="4" t="str">
        <f>IFERROR(VLOOKUP(N435, 形態!A:B, 2, FALSE), "")</f>
        <v>引札</v>
      </c>
      <c r="Q435" s="4" t="str">
        <f>IFERROR(VLOOKUP(O435, 形態!A:B, 2, FALSE), "")</f>
        <v/>
      </c>
      <c r="R435" s="4" t="str">
        <f t="shared" si="27"/>
        <v>引札</v>
      </c>
      <c r="S435" s="3">
        <v>3</v>
      </c>
      <c r="T435" s="4" t="str">
        <f>IFERROR(VLOOKUP(S435, 内容!A:B, 2, FALSE), "")</f>
        <v>病気・医療</v>
      </c>
      <c r="U435" s="3">
        <v>18590099099</v>
      </c>
      <c r="V435" t="s">
        <v>890</v>
      </c>
      <c r="W435" s="4" t="s">
        <v>5708</v>
      </c>
      <c r="X435" s="4" t="s">
        <v>7807</v>
      </c>
      <c r="Y435" s="4" t="s">
        <v>97</v>
      </c>
      <c r="Z435" s="17" t="s">
        <v>7943</v>
      </c>
      <c r="AA435" s="4">
        <v>16</v>
      </c>
      <c r="AB435">
        <v>3</v>
      </c>
    </row>
    <row r="436" spans="1:28" ht="19.5" customHeight="1">
      <c r="A436" t="str">
        <f t="shared" si="24"/>
        <v>https://kunshujo.dl.itc.u-tokyo.ac.jp/data/data.json#433</v>
      </c>
      <c r="B436" s="4" t="s">
        <v>891</v>
      </c>
      <c r="C436" t="str">
        <f>IFERROR("https://kunshujo.dl.itc.u-tokyo.ac.jp/data/curation/"&amp;VLOOKUP(B436, [1]member!$A:$B, 1, FALSE)&amp;".json", "")</f>
        <v>https://kunshujo.dl.itc.u-tokyo.ac.jp/data/curation/16-A00-6010-3-23.json</v>
      </c>
      <c r="D436" s="4">
        <v>433</v>
      </c>
      <c r="E436" s="4" t="str">
        <f t="shared" si="26"/>
        <v>0433</v>
      </c>
      <c r="F436" s="4" t="str">
        <f t="shared" si="25"/>
        <v>1859</v>
      </c>
      <c r="G436" s="4" t="str">
        <f>IFERROR(VLOOKUP(B436, [2]thumbnail_list!$A:$B, 2, FALSE), "")</f>
        <v>https://iiif.dl.itc.u-tokyo.ac.jp/iiif/kunshujou/A00_6010/003/003_0009.tif/3433,2682,598,1914/,300/0/default.jpg</v>
      </c>
      <c r="H436" s="4" t="s">
        <v>87</v>
      </c>
      <c r="I436" s="4" t="str">
        <f>VLOOKUP(H436, 地名!A:B, 2, FALSE)</f>
        <v>http://ja.dbpedia.org/resource/大阪</v>
      </c>
      <c r="K436" s="4" t="str">
        <f>IFERROR(VLOOKUP(J436, 地名!A:B, 2, FALSE), "")</f>
        <v/>
      </c>
      <c r="L436" s="3" t="s">
        <v>2</v>
      </c>
      <c r="M436" s="4"/>
      <c r="N436" s="3" t="s">
        <v>3</v>
      </c>
      <c r="O436" s="4"/>
      <c r="P436" s="4" t="str">
        <f>IFERROR(VLOOKUP(N436, 形態!A:B, 2, FALSE), "")</f>
        <v>引札</v>
      </c>
      <c r="Q436" s="4" t="str">
        <f>IFERROR(VLOOKUP(O436, 形態!A:B, 2, FALSE), "")</f>
        <v/>
      </c>
      <c r="R436" s="4" t="str">
        <f t="shared" si="27"/>
        <v>引札</v>
      </c>
      <c r="S436" s="3">
        <v>7</v>
      </c>
      <c r="T436" s="4" t="str">
        <f>IFERROR(VLOOKUP(S436, 内容!A:B, 2, FALSE), "")</f>
        <v>諸営業</v>
      </c>
      <c r="U436" s="3">
        <v>18590099099</v>
      </c>
      <c r="V436" t="s">
        <v>892</v>
      </c>
      <c r="W436" s="4" t="s">
        <v>5709</v>
      </c>
      <c r="X436" s="4" t="s">
        <v>7807</v>
      </c>
      <c r="Y436" s="4" t="s">
        <v>87</v>
      </c>
      <c r="Z436" s="17" t="s">
        <v>7943</v>
      </c>
      <c r="AA436" s="4">
        <v>16</v>
      </c>
      <c r="AB436">
        <v>3</v>
      </c>
    </row>
    <row r="437" spans="1:28" ht="19.5" customHeight="1">
      <c r="A437" t="str">
        <f t="shared" si="24"/>
        <v>https://kunshujo.dl.itc.u-tokyo.ac.jp/data/data.json#434</v>
      </c>
      <c r="B437" s="4" t="s">
        <v>894</v>
      </c>
      <c r="C437" t="str">
        <f>IFERROR("https://kunshujo.dl.itc.u-tokyo.ac.jp/data/curation/"&amp;VLOOKUP(B437, [1]member!$A:$B, 1, FALSE)&amp;".json", "")</f>
        <v>https://kunshujo.dl.itc.u-tokyo.ac.jp/data/curation/16-A00-6010-3-24.json</v>
      </c>
      <c r="D437" s="4">
        <v>434</v>
      </c>
      <c r="E437" s="4" t="str">
        <f t="shared" si="26"/>
        <v>0434</v>
      </c>
      <c r="F437" s="4" t="str">
        <f t="shared" si="25"/>
        <v>1859</v>
      </c>
      <c r="G437" s="4" t="str">
        <f>IFERROR(VLOOKUP(B437, [2]thumbnail_list!$A:$B, 2, FALSE), "")</f>
        <v>https://iiif.dl.itc.u-tokyo.ac.jp/iiif/kunshujou/A00_6010/003/003_0009.tif/2128,2817,1363,1779/,300/0/default.jpg</v>
      </c>
      <c r="H437" s="4" t="s">
        <v>6</v>
      </c>
      <c r="I437" s="4" t="str">
        <f>VLOOKUP(H437, 地名!A:B, 2, FALSE)</f>
        <v>http://ja.dbpedia.org/resource/江戸</v>
      </c>
      <c r="J437" t="s">
        <v>9</v>
      </c>
      <c r="K437" s="4" t="str">
        <f>IFERROR(VLOOKUP(J437, 地名!A:B, 2, FALSE), "")</f>
        <v>http://ja.dbpedia.org/resource/尾張国</v>
      </c>
      <c r="L437" s="3" t="s">
        <v>2</v>
      </c>
      <c r="M437" s="4"/>
      <c r="N437" s="3" t="s">
        <v>3</v>
      </c>
      <c r="O437" s="4"/>
      <c r="P437" s="4" t="str">
        <f>IFERROR(VLOOKUP(N437, 形態!A:B, 2, FALSE), "")</f>
        <v>引札</v>
      </c>
      <c r="Q437" s="4" t="str">
        <f>IFERROR(VLOOKUP(O437, 形態!A:B, 2, FALSE), "")</f>
        <v/>
      </c>
      <c r="R437" s="4" t="str">
        <f t="shared" si="27"/>
        <v>引札</v>
      </c>
      <c r="S437" s="3">
        <v>3</v>
      </c>
      <c r="T437" s="4" t="str">
        <f>IFERROR(VLOOKUP(S437, 内容!A:B, 2, FALSE), "")</f>
        <v>病気・医療</v>
      </c>
      <c r="U437" s="3">
        <v>18590099099</v>
      </c>
      <c r="V437" t="s">
        <v>895</v>
      </c>
      <c r="W437" s="4" t="s">
        <v>5710</v>
      </c>
      <c r="X437" s="4" t="s">
        <v>7807</v>
      </c>
      <c r="Y437" s="4" t="s">
        <v>893</v>
      </c>
      <c r="Z437" s="17" t="s">
        <v>7943</v>
      </c>
      <c r="AA437" s="4">
        <v>16</v>
      </c>
      <c r="AB437">
        <v>3</v>
      </c>
    </row>
    <row r="438" spans="1:28" ht="19.5" customHeight="1">
      <c r="A438" t="str">
        <f t="shared" si="24"/>
        <v>https://kunshujo.dl.itc.u-tokyo.ac.jp/data/data.json#435</v>
      </c>
      <c r="B438" s="4" t="s">
        <v>896</v>
      </c>
      <c r="C438" t="str">
        <f>IFERROR("https://kunshujo.dl.itc.u-tokyo.ac.jp/data/curation/"&amp;VLOOKUP(B438, [1]member!$A:$B, 1, FALSE)&amp;".json", "")</f>
        <v>https://kunshujo.dl.itc.u-tokyo.ac.jp/data/curation/16-A00-6010-3-25.json</v>
      </c>
      <c r="D438" s="4">
        <v>435</v>
      </c>
      <c r="E438" s="4" t="str">
        <f t="shared" si="26"/>
        <v>0435</v>
      </c>
      <c r="F438" s="4" t="str">
        <f t="shared" si="25"/>
        <v>1859</v>
      </c>
      <c r="G438" s="4" t="str">
        <f>IFERROR(VLOOKUP(B438, [2]thumbnail_list!$A:$B, 2, FALSE), "")</f>
        <v>https://iiif.dl.itc.u-tokyo.ac.jp/iiif/kunshujou/A00_6010/003/003_0009.tif/980,2750,1095,1824/,300/0/default.jpg</v>
      </c>
      <c r="H438" s="4" t="s">
        <v>9</v>
      </c>
      <c r="I438" s="4" t="str">
        <f>VLOOKUP(H438, 地名!A:B, 2, FALSE)</f>
        <v>http://ja.dbpedia.org/resource/尾張国</v>
      </c>
      <c r="K438" s="4" t="str">
        <f>IFERROR(VLOOKUP(J438, 地名!A:B, 2, FALSE), "")</f>
        <v/>
      </c>
      <c r="L438" s="3" t="s">
        <v>2</v>
      </c>
      <c r="M438" s="4"/>
      <c r="N438" s="3" t="s">
        <v>3</v>
      </c>
      <c r="O438" s="4"/>
      <c r="P438" s="4" t="str">
        <f>IFERROR(VLOOKUP(N438, 形態!A:B, 2, FALSE), "")</f>
        <v>引札</v>
      </c>
      <c r="Q438" s="4" t="str">
        <f>IFERROR(VLOOKUP(O438, 形態!A:B, 2, FALSE), "")</f>
        <v/>
      </c>
      <c r="R438" s="4" t="str">
        <f t="shared" si="27"/>
        <v>引札</v>
      </c>
      <c r="S438" s="3">
        <v>7</v>
      </c>
      <c r="T438" s="4" t="str">
        <f>IFERROR(VLOOKUP(S438, 内容!A:B, 2, FALSE), "")</f>
        <v>諸営業</v>
      </c>
      <c r="U438" s="3">
        <v>18590099099</v>
      </c>
      <c r="V438" t="s">
        <v>897</v>
      </c>
      <c r="W438" s="4" t="s">
        <v>5711</v>
      </c>
      <c r="X438" s="4" t="s">
        <v>7807</v>
      </c>
      <c r="Y438" s="4" t="s">
        <v>9</v>
      </c>
      <c r="Z438" s="17" t="s">
        <v>7943</v>
      </c>
      <c r="AA438" s="4">
        <v>16</v>
      </c>
      <c r="AB438">
        <v>3</v>
      </c>
    </row>
    <row r="439" spans="1:28" ht="19.5" customHeight="1">
      <c r="A439" t="str">
        <f t="shared" si="24"/>
        <v>https://kunshujo.dl.itc.u-tokyo.ac.jp/data/data.json#436</v>
      </c>
      <c r="B439" s="4" t="s">
        <v>898</v>
      </c>
      <c r="C439" t="str">
        <f>IFERROR("https://kunshujo.dl.itc.u-tokyo.ac.jp/data/curation/"&amp;VLOOKUP(B439, [1]member!$A:$B, 1, FALSE)&amp;".json", "")</f>
        <v>https://kunshujo.dl.itc.u-tokyo.ac.jp/data/curation/16-A00-6010-3-26.json</v>
      </c>
      <c r="D439" s="4">
        <v>436</v>
      </c>
      <c r="E439" s="4" t="str">
        <f t="shared" si="26"/>
        <v>0436</v>
      </c>
      <c r="F439" s="4" t="str">
        <f t="shared" si="25"/>
        <v>1854</v>
      </c>
      <c r="G439" s="4" t="str">
        <f>IFERROR(VLOOKUP(B439, [2]thumbnail_list!$A:$B, 2, FALSE), "")</f>
        <v>https://iiif.dl.itc.u-tokyo.ac.jp/iiif/kunshujou/A00_6010/003/003_0010.tif/1091,796,4690,3576/,300/0/default.jpg</v>
      </c>
      <c r="H439" s="4" t="s">
        <v>6</v>
      </c>
      <c r="I439" s="4" t="str">
        <f>VLOOKUP(H439, 地名!A:B, 2, FALSE)</f>
        <v>http://ja.dbpedia.org/resource/江戸</v>
      </c>
      <c r="K439" s="4" t="str">
        <f>IFERROR(VLOOKUP(J439, 地名!A:B, 2, FALSE), "")</f>
        <v/>
      </c>
      <c r="L439" s="3" t="s">
        <v>2</v>
      </c>
      <c r="M439" s="4"/>
      <c r="N439" s="3"/>
      <c r="O439" s="4"/>
      <c r="P439" s="4" t="str">
        <f>IFERROR(VLOOKUP(N439, 形態!A:B, 2, FALSE), "")</f>
        <v/>
      </c>
      <c r="Q439" s="4" t="str">
        <f>IFERROR(VLOOKUP(O439, 形態!A:B, 2, FALSE), "")</f>
        <v/>
      </c>
      <c r="R439" s="4" t="str">
        <f t="shared" si="27"/>
        <v/>
      </c>
      <c r="S439" s="3">
        <v>8</v>
      </c>
      <c r="T439" s="4" t="str">
        <f>IFERROR(VLOOKUP(S439, 内容!A:B, 2, FALSE), "")</f>
        <v>市井雑事</v>
      </c>
      <c r="U439" s="3">
        <v>18540006026</v>
      </c>
      <c r="V439" t="s">
        <v>899</v>
      </c>
      <c r="W439" s="4" t="s">
        <v>5712</v>
      </c>
      <c r="X439" s="4" t="s">
        <v>7810</v>
      </c>
      <c r="Y439" s="4" t="s">
        <v>6</v>
      </c>
      <c r="Z439" s="17" t="s">
        <v>7948</v>
      </c>
      <c r="AA439" s="4">
        <v>16</v>
      </c>
      <c r="AB439">
        <v>3</v>
      </c>
    </row>
    <row r="440" spans="1:28" ht="19.5" customHeight="1">
      <c r="A440" t="str">
        <f t="shared" si="24"/>
        <v>https://kunshujo.dl.itc.u-tokyo.ac.jp/data/data.json#437</v>
      </c>
      <c r="B440" s="4" t="s">
        <v>901</v>
      </c>
      <c r="C440" t="str">
        <f>IFERROR("https://kunshujo.dl.itc.u-tokyo.ac.jp/data/curation/"&amp;VLOOKUP(B440, [1]member!$A:$B, 1, FALSE)&amp;".json", "")</f>
        <v>https://kunshujo.dl.itc.u-tokyo.ac.jp/data/curation/16-A00-6010-3-27.json</v>
      </c>
      <c r="D440" s="4">
        <v>437</v>
      </c>
      <c r="E440" s="4" t="str">
        <f t="shared" si="26"/>
        <v>0437</v>
      </c>
      <c r="F440" s="4" t="str">
        <f t="shared" si="25"/>
        <v>1859</v>
      </c>
      <c r="G440" s="4" t="str">
        <f>IFERROR(VLOOKUP(B440, [2]thumbnail_list!$A:$B, 2, FALSE), "")</f>
        <v>https://iiif.dl.itc.u-tokyo.ac.jp/iiif/kunshujou/A00_6010/003/003_0011.tif/1041,766,4599,3475/,300/0/default.jpg</v>
      </c>
      <c r="H440" s="4" t="s">
        <v>900</v>
      </c>
      <c r="I440" s="4" t="str">
        <f>VLOOKUP(H440, 地名!A:B, 2, FALSE)</f>
        <v>http://ja.dbpedia.org/resource/讃岐国</v>
      </c>
      <c r="K440" s="4" t="str">
        <f>IFERROR(VLOOKUP(J440, 地名!A:B, 2, FALSE), "")</f>
        <v/>
      </c>
      <c r="L440" s="3" t="s">
        <v>2</v>
      </c>
      <c r="M440" s="4"/>
      <c r="N440" s="3"/>
      <c r="O440" s="4"/>
      <c r="P440" s="4" t="str">
        <f>IFERROR(VLOOKUP(N440, 形態!A:B, 2, FALSE), "")</f>
        <v/>
      </c>
      <c r="Q440" s="4" t="str">
        <f>IFERROR(VLOOKUP(O440, 形態!A:B, 2, FALSE), "")</f>
        <v/>
      </c>
      <c r="R440" s="4" t="str">
        <f t="shared" si="27"/>
        <v/>
      </c>
      <c r="S440" s="3">
        <v>9</v>
      </c>
      <c r="T440" s="4" t="str">
        <f>IFERROR(VLOOKUP(S440, 内容!A:B, 2, FALSE), "")</f>
        <v>信仰・行楽・名所図会</v>
      </c>
      <c r="U440" s="3">
        <v>18590099099</v>
      </c>
      <c r="V440" t="s">
        <v>902</v>
      </c>
      <c r="W440" s="4" t="s">
        <v>5713</v>
      </c>
      <c r="X440" s="4" t="s">
        <v>7807</v>
      </c>
      <c r="Y440" s="4" t="s">
        <v>900</v>
      </c>
      <c r="Z440" s="17" t="s">
        <v>7943</v>
      </c>
      <c r="AA440" s="4">
        <v>16</v>
      </c>
      <c r="AB440">
        <v>3</v>
      </c>
    </row>
    <row r="441" spans="1:28" ht="19.5" customHeight="1">
      <c r="A441" t="str">
        <f t="shared" si="24"/>
        <v>https://kunshujo.dl.itc.u-tokyo.ac.jp/data/data.json#438</v>
      </c>
      <c r="B441" s="4" t="s">
        <v>904</v>
      </c>
      <c r="C441" t="str">
        <f>IFERROR("https://kunshujo.dl.itc.u-tokyo.ac.jp/data/curation/"&amp;VLOOKUP(B441, [1]member!$A:$B, 1, FALSE)&amp;".json", "")</f>
        <v>https://kunshujo.dl.itc.u-tokyo.ac.jp/data/curation/16-A00-6010-3-28.json</v>
      </c>
      <c r="D441" s="4">
        <v>438</v>
      </c>
      <c r="E441" s="4" t="str">
        <f t="shared" si="26"/>
        <v>0438</v>
      </c>
      <c r="F441" s="4" t="str">
        <f t="shared" si="25"/>
        <v>1859</v>
      </c>
      <c r="G441" s="4" t="str">
        <f>IFERROR(VLOOKUP(B441, [2]thumbnail_list!$A:$B, 2, FALSE), "")</f>
        <v>https://iiif.dl.itc.u-tokyo.ac.jp/iiif/kunshujou/A00_6010/003/003_0013.tif/913,653,2724,2016/,300/0/default.jpg</v>
      </c>
      <c r="H441" s="4" t="s">
        <v>9</v>
      </c>
      <c r="I441" s="4" t="str">
        <f>VLOOKUP(H441, 地名!A:B, 2, FALSE)</f>
        <v>http://ja.dbpedia.org/resource/尾張国</v>
      </c>
      <c r="K441" s="4" t="str">
        <f>IFERROR(VLOOKUP(J441, 地名!A:B, 2, FALSE), "")</f>
        <v/>
      </c>
      <c r="L441" s="3" t="s">
        <v>2</v>
      </c>
      <c r="M441" s="4"/>
      <c r="N441" s="5" t="s">
        <v>8193</v>
      </c>
      <c r="O441" s="5" t="s">
        <v>8192</v>
      </c>
      <c r="P441" s="4" t="str">
        <f>IFERROR(VLOOKUP(N441, 形態!A:B, 2, FALSE), "")</f>
        <v>役職名鑑</v>
      </c>
      <c r="Q441" s="5" t="str">
        <f>IFERROR(VLOOKUP(O441, 形態!A:B, 2, FALSE), "")</f>
        <v>暦</v>
      </c>
      <c r="R441" s="4" t="str">
        <f t="shared" si="27"/>
        <v>役職名鑑・暦</v>
      </c>
      <c r="S441" s="3"/>
      <c r="T441" s="4" t="str">
        <f>IFERROR(VLOOKUP(S441, 内容!A:B, 2, FALSE), "")</f>
        <v/>
      </c>
      <c r="U441" s="3">
        <v>18590001099</v>
      </c>
      <c r="V441" t="s">
        <v>905</v>
      </c>
      <c r="W441" s="4" t="s">
        <v>5714</v>
      </c>
      <c r="X441" s="4" t="s">
        <v>7807</v>
      </c>
      <c r="Y441" s="4" t="s">
        <v>9</v>
      </c>
      <c r="Z441" s="17" t="s">
        <v>7896</v>
      </c>
      <c r="AA441" s="4">
        <v>16</v>
      </c>
      <c r="AB441">
        <v>3</v>
      </c>
    </row>
    <row r="442" spans="1:28" ht="19.5" customHeight="1">
      <c r="A442" t="str">
        <f t="shared" si="24"/>
        <v>https://kunshujo.dl.itc.u-tokyo.ac.jp/data/data.json#439</v>
      </c>
      <c r="B442" s="4" t="s">
        <v>906</v>
      </c>
      <c r="C442" t="str">
        <f>IFERROR("https://kunshujo.dl.itc.u-tokyo.ac.jp/data/curation/"&amp;VLOOKUP(B442, [1]member!$A:$B, 1, FALSE)&amp;".json", "")</f>
        <v>https://kunshujo.dl.itc.u-tokyo.ac.jp/data/curation/16-A00-6010-3-29.json</v>
      </c>
      <c r="D442" s="4">
        <v>439</v>
      </c>
      <c r="E442" s="4" t="str">
        <f t="shared" si="26"/>
        <v>0439</v>
      </c>
      <c r="F442" s="4" t="str">
        <f t="shared" si="25"/>
        <v>1859</v>
      </c>
      <c r="G442" s="4" t="str">
        <f>IFERROR(VLOOKUP(B442, [2]thumbnail_list!$A:$B, 2, FALSE), "")</f>
        <v>https://iiif.dl.itc.u-tokyo.ac.jp/iiif/kunshujou/A00_6010/003/003_0013.tif/2539,2852,1577,1352/,300/0/default.jpg</v>
      </c>
      <c r="H442" s="4" t="s">
        <v>9</v>
      </c>
      <c r="I442" s="4" t="str">
        <f>VLOOKUP(H442, 地名!A:B, 2, FALSE)</f>
        <v>http://ja.dbpedia.org/resource/尾張国</v>
      </c>
      <c r="K442" s="4" t="str">
        <f>IFERROR(VLOOKUP(J442, 地名!A:B, 2, FALSE), "")</f>
        <v/>
      </c>
      <c r="L442" s="3" t="s">
        <v>2</v>
      </c>
      <c r="M442" s="4"/>
      <c r="N442" s="3"/>
      <c r="O442" s="4"/>
      <c r="P442" s="4" t="str">
        <f>IFERROR(VLOOKUP(N442, 形態!A:B, 2, FALSE), "")</f>
        <v/>
      </c>
      <c r="Q442" s="5" t="str">
        <f>IFERROR(VLOOKUP(O442, 形態!A:B, 2, FALSE), "")</f>
        <v/>
      </c>
      <c r="R442" s="4" t="str">
        <f t="shared" si="27"/>
        <v/>
      </c>
      <c r="S442" s="3">
        <v>9</v>
      </c>
      <c r="T442" s="4" t="str">
        <f>IFERROR(VLOOKUP(S442, 内容!A:B, 2, FALSE), "")</f>
        <v>信仰・行楽・名所図会</v>
      </c>
      <c r="U442" s="3">
        <v>18590099099</v>
      </c>
      <c r="V442" t="s">
        <v>907</v>
      </c>
      <c r="W442" s="4" t="s">
        <v>5715</v>
      </c>
      <c r="X442" s="4" t="s">
        <v>7811</v>
      </c>
      <c r="Y442" s="4" t="s">
        <v>9</v>
      </c>
      <c r="Z442" s="17" t="s">
        <v>7943</v>
      </c>
      <c r="AA442" s="4">
        <v>16</v>
      </c>
      <c r="AB442">
        <v>3</v>
      </c>
    </row>
    <row r="443" spans="1:28" ht="19.5" customHeight="1">
      <c r="A443" t="str">
        <f t="shared" si="24"/>
        <v>https://kunshujo.dl.itc.u-tokyo.ac.jp/data/data.json#440</v>
      </c>
      <c r="B443" s="4" t="s">
        <v>908</v>
      </c>
      <c r="C443" t="str">
        <f>IFERROR("https://kunshujo.dl.itc.u-tokyo.ac.jp/data/curation/"&amp;VLOOKUP(B443, [1]member!$A:$B, 1, FALSE)&amp;".json", "")</f>
        <v>https://kunshujo.dl.itc.u-tokyo.ac.jp/data/curation/16-A00-6010-3-30.json</v>
      </c>
      <c r="D443" s="4">
        <v>440</v>
      </c>
      <c r="E443" s="4" t="str">
        <f t="shared" si="26"/>
        <v>0440</v>
      </c>
      <c r="F443" s="4" t="str">
        <f t="shared" si="25"/>
        <v>1859</v>
      </c>
      <c r="G443" s="4" t="str">
        <f>IFERROR(VLOOKUP(B443, [2]thumbnail_list!$A:$B, 2, FALSE), "")</f>
        <v>https://iiif.dl.itc.u-tokyo.ac.jp/iiif/kunshujou/A00_6010/003/003_0013.tif/2072,3128,486,694/,300/0/default.jpg</v>
      </c>
      <c r="H443" s="4" t="s">
        <v>6</v>
      </c>
      <c r="I443" s="4" t="str">
        <f>VLOOKUP(H443, 地名!A:B, 2, FALSE)</f>
        <v>http://ja.dbpedia.org/resource/江戸</v>
      </c>
      <c r="K443" s="4" t="str">
        <f>IFERROR(VLOOKUP(J443, 地名!A:B, 2, FALSE), "")</f>
        <v/>
      </c>
      <c r="L443" s="3" t="s">
        <v>2</v>
      </c>
      <c r="M443" s="4"/>
      <c r="N443" s="3" t="s">
        <v>3</v>
      </c>
      <c r="O443" s="4"/>
      <c r="P443" s="4" t="str">
        <f>IFERROR(VLOOKUP(N443, 形態!A:B, 2, FALSE), "")</f>
        <v>引札</v>
      </c>
      <c r="Q443" s="5" t="str">
        <f>IFERROR(VLOOKUP(O443, 形態!A:B, 2, FALSE), "")</f>
        <v/>
      </c>
      <c r="R443" s="4" t="str">
        <f t="shared" si="27"/>
        <v>引札</v>
      </c>
      <c r="S443" s="3">
        <v>7</v>
      </c>
      <c r="T443" s="4" t="str">
        <f>IFERROR(VLOOKUP(S443, 内容!A:B, 2, FALSE), "")</f>
        <v>諸営業</v>
      </c>
      <c r="U443" s="3">
        <v>18590099099</v>
      </c>
      <c r="V443" t="s">
        <v>909</v>
      </c>
      <c r="W443" s="4" t="s">
        <v>5716</v>
      </c>
      <c r="X443" s="4" t="s">
        <v>7807</v>
      </c>
      <c r="Y443" s="4" t="s">
        <v>6</v>
      </c>
      <c r="Z443" s="17" t="s">
        <v>7943</v>
      </c>
      <c r="AA443" s="4">
        <v>16</v>
      </c>
      <c r="AB443">
        <v>3</v>
      </c>
    </row>
    <row r="444" spans="1:28" ht="19.5" customHeight="1">
      <c r="A444" t="str">
        <f t="shared" si="24"/>
        <v>https://kunshujo.dl.itc.u-tokyo.ac.jp/data/data.json#441</v>
      </c>
      <c r="B444" s="4" t="s">
        <v>911</v>
      </c>
      <c r="C444" t="str">
        <f>IFERROR("https://kunshujo.dl.itc.u-tokyo.ac.jp/data/curation/"&amp;VLOOKUP(B444, [1]member!$A:$B, 1, FALSE)&amp;".json", "")</f>
        <v>https://kunshujo.dl.itc.u-tokyo.ac.jp/data/curation/16-A00-6010-3-31.json</v>
      </c>
      <c r="D444" s="4">
        <v>441</v>
      </c>
      <c r="E444" s="4" t="str">
        <f t="shared" si="26"/>
        <v>0441</v>
      </c>
      <c r="F444" s="4" t="str">
        <f t="shared" si="25"/>
        <v>1859</v>
      </c>
      <c r="G444" s="4" t="str">
        <f>IFERROR(VLOOKUP(B444, [2]thumbnail_list!$A:$B, 2, FALSE), "")</f>
        <v>https://iiif.dl.itc.u-tokyo.ac.jp/iiif/kunshujou/A00_6010/003/003_0013.tif/953,2818,1088,1352/,300/0/default.jpg</v>
      </c>
      <c r="H444" s="4" t="s">
        <v>6</v>
      </c>
      <c r="I444" s="4" t="str">
        <f>VLOOKUP(H444, 地名!A:B, 2, FALSE)</f>
        <v>http://ja.dbpedia.org/resource/江戸</v>
      </c>
      <c r="J444" s="6" t="s">
        <v>1069</v>
      </c>
      <c r="K444" s="4" t="str">
        <f>IFERROR(VLOOKUP(J444, 地名!A:B, 2, FALSE), "")</f>
        <v>http://ja.dbpedia.org/resource/越後国</v>
      </c>
      <c r="L444" s="3" t="s">
        <v>2</v>
      </c>
      <c r="M444" s="4"/>
      <c r="N444" s="3" t="s">
        <v>3</v>
      </c>
      <c r="O444" s="4"/>
      <c r="P444" s="4" t="str">
        <f>IFERROR(VLOOKUP(N444, 形態!A:B, 2, FALSE), "")</f>
        <v>引札</v>
      </c>
      <c r="Q444" s="5" t="str">
        <f>IFERROR(VLOOKUP(O444, 形態!A:B, 2, FALSE), "")</f>
        <v/>
      </c>
      <c r="R444" s="4" t="str">
        <f t="shared" si="27"/>
        <v>引札</v>
      </c>
      <c r="S444" s="3">
        <v>7</v>
      </c>
      <c r="T444" s="4" t="str">
        <f>IFERROR(VLOOKUP(S444, 内容!A:B, 2, FALSE), "")</f>
        <v>諸営業</v>
      </c>
      <c r="U444" s="3">
        <v>18590099099</v>
      </c>
      <c r="V444" t="s">
        <v>912</v>
      </c>
      <c r="W444" s="4" t="s">
        <v>5717</v>
      </c>
      <c r="X444" s="4" t="s">
        <v>7807</v>
      </c>
      <c r="Y444" s="4" t="s">
        <v>910</v>
      </c>
      <c r="Z444" s="17" t="s">
        <v>7943</v>
      </c>
      <c r="AA444" s="4">
        <v>16</v>
      </c>
      <c r="AB444">
        <v>3</v>
      </c>
    </row>
    <row r="445" spans="1:28" ht="19.5" customHeight="1">
      <c r="A445" t="str">
        <f t="shared" si="24"/>
        <v>https://kunshujo.dl.itc.u-tokyo.ac.jp/data/data.json#442</v>
      </c>
      <c r="B445" s="4" t="s">
        <v>913</v>
      </c>
      <c r="C445" t="str">
        <f>IFERROR("https://kunshujo.dl.itc.u-tokyo.ac.jp/data/curation/"&amp;VLOOKUP(B445, [1]member!$A:$B, 1, FALSE)&amp;".json", "")</f>
        <v>https://kunshujo.dl.itc.u-tokyo.ac.jp/data/curation/16-A00-6010-3-32.json</v>
      </c>
      <c r="D445" s="4">
        <v>442</v>
      </c>
      <c r="E445" s="4" t="str">
        <f t="shared" si="26"/>
        <v>0442</v>
      </c>
      <c r="F445" s="4" t="str">
        <f t="shared" si="25"/>
        <v>1859</v>
      </c>
      <c r="G445" s="4" t="str">
        <f>IFERROR(VLOOKUP(B445, [2]thumbnail_list!$A:$B, 2, FALSE), "")</f>
        <v>https://iiif.dl.itc.u-tokyo.ac.jp/iiif/kunshujou/A00_6010/003/003_0014.tif/879,956,4603,2241/,300/0/default.jpg</v>
      </c>
      <c r="H445" s="4" t="s">
        <v>6</v>
      </c>
      <c r="I445" s="4" t="str">
        <f>VLOOKUP(H445, 地名!A:B, 2, FALSE)</f>
        <v>http://ja.dbpedia.org/resource/江戸</v>
      </c>
      <c r="K445" s="4" t="str">
        <f>IFERROR(VLOOKUP(J445, 地名!A:B, 2, FALSE), "")</f>
        <v/>
      </c>
      <c r="L445" s="3" t="s">
        <v>2</v>
      </c>
      <c r="M445" s="4"/>
      <c r="N445" s="3"/>
      <c r="O445" s="4"/>
      <c r="P445" s="4" t="str">
        <f>IFERROR(VLOOKUP(N445, 形態!A:B, 2, FALSE), "")</f>
        <v/>
      </c>
      <c r="Q445" s="5" t="str">
        <f>IFERROR(VLOOKUP(O445, 形態!A:B, 2, FALSE), "")</f>
        <v/>
      </c>
      <c r="R445" s="4" t="str">
        <f t="shared" si="27"/>
        <v/>
      </c>
      <c r="S445" s="3">
        <v>15</v>
      </c>
      <c r="T445" s="4" t="str">
        <f>IFERROR(VLOOKUP(S445, 内容!A:B, 2, FALSE), "")</f>
        <v>常識・娯楽・遊戯・地図・食事</v>
      </c>
      <c r="U445" s="3">
        <v>18590099099</v>
      </c>
      <c r="V445" t="s">
        <v>914</v>
      </c>
      <c r="W445" s="4" t="s">
        <v>5718</v>
      </c>
      <c r="X445" s="4" t="s">
        <v>7807</v>
      </c>
      <c r="Y445" s="4" t="s">
        <v>6</v>
      </c>
      <c r="Z445" s="17" t="s">
        <v>7943</v>
      </c>
      <c r="AA445" s="4">
        <v>16</v>
      </c>
      <c r="AB445">
        <v>3</v>
      </c>
    </row>
    <row r="446" spans="1:28" ht="19.5" customHeight="1">
      <c r="A446" t="str">
        <f t="shared" si="24"/>
        <v>https://kunshujo.dl.itc.u-tokyo.ac.jp/data/data.json#443</v>
      </c>
      <c r="B446" s="4" t="s">
        <v>915</v>
      </c>
      <c r="C446" t="str">
        <f>IFERROR("https://kunshujo.dl.itc.u-tokyo.ac.jp/data/curation/"&amp;VLOOKUP(B446, [1]member!$A:$B, 1, FALSE)&amp;".json", "")</f>
        <v>https://kunshujo.dl.itc.u-tokyo.ac.jp/data/curation/16-A00-6010-3-33.json</v>
      </c>
      <c r="D446" s="4">
        <v>443</v>
      </c>
      <c r="E446" s="4" t="str">
        <f t="shared" si="26"/>
        <v>0443</v>
      </c>
      <c r="F446" s="4" t="str">
        <f t="shared" si="25"/>
        <v>1859</v>
      </c>
      <c r="G446" s="4" t="str">
        <f>IFERROR(VLOOKUP(B446, [2]thumbnail_list!$A:$B, 2, FALSE), "")</f>
        <v>https://iiif.dl.itc.u-tokyo.ac.jp/iiif/kunshujou/A00_6010/003/003_0014.tif/3559,3288,2385,1163/,300/0/default.jpg</v>
      </c>
      <c r="H446" s="4" t="s">
        <v>6</v>
      </c>
      <c r="I446" s="4" t="str">
        <f>VLOOKUP(H446, 地名!A:B, 2, FALSE)</f>
        <v>http://ja.dbpedia.org/resource/江戸</v>
      </c>
      <c r="K446" s="4" t="str">
        <f>IFERROR(VLOOKUP(J446, 地名!A:B, 2, FALSE), "")</f>
        <v/>
      </c>
      <c r="L446" s="3" t="s">
        <v>2</v>
      </c>
      <c r="M446" s="4"/>
      <c r="N446" s="3" t="s">
        <v>3</v>
      </c>
      <c r="O446" s="4"/>
      <c r="P446" s="4" t="str">
        <f>IFERROR(VLOOKUP(N446, 形態!A:B, 2, FALSE), "")</f>
        <v>引札</v>
      </c>
      <c r="Q446" s="5" t="str">
        <f>IFERROR(VLOOKUP(O446, 形態!A:B, 2, FALSE), "")</f>
        <v/>
      </c>
      <c r="R446" s="4" t="str">
        <f t="shared" si="27"/>
        <v>引札</v>
      </c>
      <c r="S446" s="3">
        <v>7</v>
      </c>
      <c r="T446" s="4" t="str">
        <f>IFERROR(VLOOKUP(S446, 内容!A:B, 2, FALSE), "")</f>
        <v>諸営業</v>
      </c>
      <c r="U446" s="3">
        <v>18590099099</v>
      </c>
      <c r="V446" t="s">
        <v>916</v>
      </c>
      <c r="W446" s="4" t="s">
        <v>5719</v>
      </c>
      <c r="X446" s="4" t="s">
        <v>7807</v>
      </c>
      <c r="Y446" s="4" t="s">
        <v>6</v>
      </c>
      <c r="Z446" s="17" t="s">
        <v>7943</v>
      </c>
      <c r="AA446" s="4">
        <v>16</v>
      </c>
      <c r="AB446">
        <v>3</v>
      </c>
    </row>
    <row r="447" spans="1:28" ht="19.5" customHeight="1">
      <c r="A447" t="str">
        <f t="shared" si="24"/>
        <v>https://kunshujo.dl.itc.u-tokyo.ac.jp/data/data.json#444</v>
      </c>
      <c r="B447" s="4" t="s">
        <v>917</v>
      </c>
      <c r="C447" t="str">
        <f>IFERROR("https://kunshujo.dl.itc.u-tokyo.ac.jp/data/curation/"&amp;VLOOKUP(B447, [1]member!$A:$B, 1, FALSE)&amp;".json", "")</f>
        <v>https://kunshujo.dl.itc.u-tokyo.ac.jp/data/curation/16-A00-6010-3-34.json</v>
      </c>
      <c r="D447" s="4">
        <v>444</v>
      </c>
      <c r="E447" s="4" t="str">
        <f t="shared" si="26"/>
        <v>0444</v>
      </c>
      <c r="F447" s="4" t="str">
        <f t="shared" si="25"/>
        <v>1859</v>
      </c>
      <c r="G447" s="4" t="str">
        <f>IFERROR(VLOOKUP(B447, [2]thumbnail_list!$A:$B, 2, FALSE), "")</f>
        <v>https://iiif.dl.itc.u-tokyo.ac.jp/iiif/kunshujou/A00_6010/003/003_0014.tif/1108,3310,2175,1089/,300/0/default.jpg</v>
      </c>
      <c r="H447" s="4" t="s">
        <v>6</v>
      </c>
      <c r="I447" s="4" t="str">
        <f>VLOOKUP(H447, 地名!A:B, 2, FALSE)</f>
        <v>http://ja.dbpedia.org/resource/江戸</v>
      </c>
      <c r="K447" s="4" t="str">
        <f>IFERROR(VLOOKUP(J447, 地名!A:B, 2, FALSE), "")</f>
        <v/>
      </c>
      <c r="L447" s="3" t="s">
        <v>2</v>
      </c>
      <c r="M447" s="4"/>
      <c r="N447" s="3" t="s">
        <v>3</v>
      </c>
      <c r="O447" s="4"/>
      <c r="P447" s="4" t="str">
        <f>IFERROR(VLOOKUP(N447, 形態!A:B, 2, FALSE), "")</f>
        <v>引札</v>
      </c>
      <c r="Q447" s="5" t="str">
        <f>IFERROR(VLOOKUP(O447, 形態!A:B, 2, FALSE), "")</f>
        <v/>
      </c>
      <c r="R447" s="4" t="str">
        <f t="shared" si="27"/>
        <v>引札</v>
      </c>
      <c r="S447" s="3">
        <v>7</v>
      </c>
      <c r="T447" s="4" t="str">
        <f>IFERROR(VLOOKUP(S447, 内容!A:B, 2, FALSE), "")</f>
        <v>諸営業</v>
      </c>
      <c r="U447" s="3">
        <v>18590099099</v>
      </c>
      <c r="V447" t="s">
        <v>918</v>
      </c>
      <c r="W447" s="4" t="s">
        <v>5720</v>
      </c>
      <c r="X447" s="4" t="s">
        <v>7807</v>
      </c>
      <c r="Y447" s="4" t="s">
        <v>6</v>
      </c>
      <c r="Z447" s="17" t="s">
        <v>7943</v>
      </c>
      <c r="AA447" s="4">
        <v>16</v>
      </c>
      <c r="AB447">
        <v>3</v>
      </c>
    </row>
    <row r="448" spans="1:28" ht="19.5" customHeight="1">
      <c r="A448" t="str">
        <f t="shared" si="24"/>
        <v>https://kunshujo.dl.itc.u-tokyo.ac.jp/data/data.json#445</v>
      </c>
      <c r="B448" s="4" t="s">
        <v>919</v>
      </c>
      <c r="C448" t="str">
        <f>IFERROR("https://kunshujo.dl.itc.u-tokyo.ac.jp/data/curation/"&amp;VLOOKUP(B448, [1]member!$A:$B, 1, FALSE)&amp;".json", "")</f>
        <v>https://kunshujo.dl.itc.u-tokyo.ac.jp/data/curation/16-A00-6010-3-35.json</v>
      </c>
      <c r="D448" s="4">
        <v>445</v>
      </c>
      <c r="E448" s="4" t="str">
        <f t="shared" si="26"/>
        <v>0445</v>
      </c>
      <c r="F448" s="4" t="str">
        <f t="shared" si="25"/>
        <v>1859</v>
      </c>
      <c r="G448" s="4" t="str">
        <f>IFERROR(VLOOKUP(B448, [2]thumbnail_list!$A:$B, 2, FALSE), "")</f>
        <v>https://iiif.dl.itc.u-tokyo.ac.jp/iiif/kunshujou/A00_6010/003/003_0015.tif/1982,619,1599,3917/,300/0/default.jpg</v>
      </c>
      <c r="H448" s="4" t="s">
        <v>9</v>
      </c>
      <c r="I448" s="4" t="str">
        <f>VLOOKUP(H448, 地名!A:B, 2, FALSE)</f>
        <v>http://ja.dbpedia.org/resource/尾張国</v>
      </c>
      <c r="K448" s="4" t="str">
        <f>IFERROR(VLOOKUP(J448, 地名!A:B, 2, FALSE), "")</f>
        <v/>
      </c>
      <c r="L448" s="3" t="s">
        <v>2</v>
      </c>
      <c r="M448" s="4"/>
      <c r="N448" s="3"/>
      <c r="O448" s="4"/>
      <c r="P448" s="4" t="str">
        <f>IFERROR(VLOOKUP(N448, 形態!A:B, 2, FALSE), "")</f>
        <v/>
      </c>
      <c r="Q448" s="5" t="str">
        <f>IFERROR(VLOOKUP(O448, 形態!A:B, 2, FALSE), "")</f>
        <v/>
      </c>
      <c r="R448" s="4" t="str">
        <f t="shared" si="27"/>
        <v/>
      </c>
      <c r="S448" s="3">
        <v>9</v>
      </c>
      <c r="T448" s="4" t="str">
        <f>IFERROR(VLOOKUP(S448, 内容!A:B, 2, FALSE), "")</f>
        <v>信仰・行楽・名所図会</v>
      </c>
      <c r="U448" s="3">
        <v>18590099099</v>
      </c>
      <c r="V448" t="s">
        <v>920</v>
      </c>
      <c r="W448" s="4" t="s">
        <v>5721</v>
      </c>
      <c r="X448" s="4" t="s">
        <v>7807</v>
      </c>
      <c r="Y448" s="4" t="s">
        <v>9</v>
      </c>
      <c r="Z448" s="17" t="s">
        <v>7943</v>
      </c>
      <c r="AA448" s="4">
        <v>16</v>
      </c>
      <c r="AB448">
        <v>3</v>
      </c>
    </row>
    <row r="449" spans="1:28" ht="19.5" customHeight="1">
      <c r="A449" t="str">
        <f t="shared" si="24"/>
        <v>https://kunshujo.dl.itc.u-tokyo.ac.jp/data/data.json#446</v>
      </c>
      <c r="B449" s="4" t="s">
        <v>921</v>
      </c>
      <c r="C449" t="str">
        <f>IFERROR("https://kunshujo.dl.itc.u-tokyo.ac.jp/data/curation/"&amp;VLOOKUP(B449, [1]member!$A:$B, 1, FALSE)&amp;".json", "")</f>
        <v>https://kunshujo.dl.itc.u-tokyo.ac.jp/data/curation/16-A00-6010-3-36.json</v>
      </c>
      <c r="D449" s="4">
        <v>446</v>
      </c>
      <c r="E449" s="4" t="str">
        <f t="shared" si="26"/>
        <v>0446</v>
      </c>
      <c r="F449" s="4" t="str">
        <f t="shared" si="25"/>
        <v>1859</v>
      </c>
      <c r="G449" s="4" t="str">
        <f>IFERROR(VLOOKUP(B449, [2]thumbnail_list!$A:$B, 2, FALSE), "")</f>
        <v>https://iiif.dl.itc.u-tokyo.ac.jp/iiif/kunshujou/A00_6010/003/003_0015.tif/947,675,1082,3793/,300/0/default.jpg</v>
      </c>
      <c r="H449" s="4" t="s">
        <v>151</v>
      </c>
      <c r="I449" s="4" t="str">
        <f>VLOOKUP(H449, 地名!A:B, 2, FALSE)</f>
        <v>http://ja.dbpedia.org/resource/京都</v>
      </c>
      <c r="K449" s="4" t="str">
        <f>IFERROR(VLOOKUP(J449, 地名!A:B, 2, FALSE), "")</f>
        <v/>
      </c>
      <c r="L449" s="3" t="s">
        <v>2</v>
      </c>
      <c r="M449" s="4"/>
      <c r="N449" s="3" t="s">
        <v>3</v>
      </c>
      <c r="O449" s="4"/>
      <c r="P449" s="4" t="str">
        <f>IFERROR(VLOOKUP(N449, 形態!A:B, 2, FALSE), "")</f>
        <v>引札</v>
      </c>
      <c r="Q449" s="5" t="str">
        <f>IFERROR(VLOOKUP(O449, 形態!A:B, 2, FALSE), "")</f>
        <v/>
      </c>
      <c r="R449" s="4" t="str">
        <f t="shared" si="27"/>
        <v>引札</v>
      </c>
      <c r="S449" s="3">
        <v>7</v>
      </c>
      <c r="T449" s="4" t="str">
        <f>IFERROR(VLOOKUP(S449, 内容!A:B, 2, FALSE), "")</f>
        <v>諸営業</v>
      </c>
      <c r="U449" s="3">
        <v>18590099099</v>
      </c>
      <c r="V449" t="s">
        <v>922</v>
      </c>
      <c r="W449" s="4" t="s">
        <v>5722</v>
      </c>
      <c r="X449" s="4" t="s">
        <v>7807</v>
      </c>
      <c r="Y449" s="4" t="s">
        <v>151</v>
      </c>
      <c r="Z449" s="17" t="s">
        <v>7943</v>
      </c>
      <c r="AA449" s="4">
        <v>16</v>
      </c>
      <c r="AB449">
        <v>3</v>
      </c>
    </row>
    <row r="450" spans="1:28" ht="19.5" customHeight="1">
      <c r="A450" t="str">
        <f t="shared" si="24"/>
        <v>https://kunshujo.dl.itc.u-tokyo.ac.jp/data/data.json#447</v>
      </c>
      <c r="B450" s="4" t="s">
        <v>924</v>
      </c>
      <c r="C450" t="str">
        <f>IFERROR("https://kunshujo.dl.itc.u-tokyo.ac.jp/data/curation/"&amp;VLOOKUP(B450, [1]member!$A:$B, 1, FALSE)&amp;".json", "")</f>
        <v>https://kunshujo.dl.itc.u-tokyo.ac.jp/data/curation/16-A00-6010-3-37.json</v>
      </c>
      <c r="D450" s="4">
        <v>447</v>
      </c>
      <c r="E450" s="4" t="str">
        <f t="shared" si="26"/>
        <v>0447</v>
      </c>
      <c r="F450" s="4" t="str">
        <f t="shared" si="25"/>
        <v>1869</v>
      </c>
      <c r="G450" s="4" t="str">
        <f>IFERROR(VLOOKUP(B450, [2]thumbnail_list!$A:$B, 2, FALSE), "")</f>
        <v>https://iiif.dl.itc.u-tokyo.ac.jp/iiif/kunshujou/A00_6010/003/003_0015.tif/3737,3341,2319,947/,300/0/default.jpg</v>
      </c>
      <c r="H450" s="4" t="s">
        <v>923</v>
      </c>
      <c r="I450" s="4" t="str">
        <f>VLOOKUP(H450, 地名!A:B, 2, FALSE)</f>
        <v>http://ja.dbpedia.org/resource/東京</v>
      </c>
      <c r="K450" s="4" t="str">
        <f>IFERROR(VLOOKUP(J450, 地名!A:B, 2, FALSE), "")</f>
        <v/>
      </c>
      <c r="L450" s="3" t="s">
        <v>2</v>
      </c>
      <c r="M450" s="4"/>
      <c r="N450" s="3" t="s">
        <v>12</v>
      </c>
      <c r="O450" s="4"/>
      <c r="P450" s="4" t="str">
        <f>IFERROR(VLOOKUP(N450, 形態!A:B, 2, FALSE), "")</f>
        <v>暦</v>
      </c>
      <c r="Q450" s="5" t="str">
        <f>IFERROR(VLOOKUP(O450, 形態!A:B, 2, FALSE), "")</f>
        <v/>
      </c>
      <c r="R450" s="4" t="str">
        <f t="shared" si="27"/>
        <v>暦</v>
      </c>
      <c r="S450" s="3">
        <v>4</v>
      </c>
      <c r="T450" s="4" t="str">
        <f>IFERROR(VLOOKUP(S450, 内容!A:B, 2, FALSE), "")</f>
        <v>引札</v>
      </c>
      <c r="U450" s="3">
        <v>18690001099</v>
      </c>
      <c r="V450" t="s">
        <v>925</v>
      </c>
      <c r="W450" s="4" t="s">
        <v>5723</v>
      </c>
      <c r="X450" s="4" t="s">
        <v>7807</v>
      </c>
      <c r="Y450" s="4" t="s">
        <v>923</v>
      </c>
      <c r="Z450" s="17" t="s">
        <v>7949</v>
      </c>
      <c r="AA450" s="4">
        <v>16</v>
      </c>
      <c r="AB450">
        <v>3</v>
      </c>
    </row>
    <row r="451" spans="1:28" ht="19.5" customHeight="1">
      <c r="A451" t="str">
        <f t="shared" si="24"/>
        <v>https://kunshujo.dl.itc.u-tokyo.ac.jp/data/data.json#448</v>
      </c>
      <c r="B451" s="4" t="s">
        <v>926</v>
      </c>
      <c r="C451" t="str">
        <f>IFERROR("https://kunshujo.dl.itc.u-tokyo.ac.jp/data/curation/"&amp;VLOOKUP(B451, [1]member!$A:$B, 1, FALSE)&amp;".json", "")</f>
        <v>https://kunshujo.dl.itc.u-tokyo.ac.jp/data/curation/16-A00-6010-3-38.json</v>
      </c>
      <c r="D451" s="4">
        <v>448</v>
      </c>
      <c r="E451" s="4" t="str">
        <f t="shared" si="26"/>
        <v>0448</v>
      </c>
      <c r="F451" s="4" t="str">
        <f t="shared" si="25"/>
        <v>1859</v>
      </c>
      <c r="G451" s="4" t="str">
        <f>IFERROR(VLOOKUP(B451, [2]thumbnail_list!$A:$B, 2, FALSE), "")</f>
        <v>https://iiif.dl.itc.u-tokyo.ac.jp/iiif/kunshujou/A00_6010/003/003_0016.tif/1037,641,5031,3827/,300/0/default.jpg</v>
      </c>
      <c r="H451" s="4" t="s">
        <v>87</v>
      </c>
      <c r="I451" s="4" t="str">
        <f>VLOOKUP(H451, 地名!A:B, 2, FALSE)</f>
        <v>http://ja.dbpedia.org/resource/大阪</v>
      </c>
      <c r="K451" s="4" t="str">
        <f>IFERROR(VLOOKUP(J451, 地名!A:B, 2, FALSE), "")</f>
        <v/>
      </c>
      <c r="L451" s="3" t="s">
        <v>2</v>
      </c>
      <c r="M451" s="4"/>
      <c r="N451" s="3"/>
      <c r="O451" s="4"/>
      <c r="P451" s="4" t="str">
        <f>IFERROR(VLOOKUP(N451, 形態!A:B, 2, FALSE), "")</f>
        <v/>
      </c>
      <c r="Q451" s="5" t="str">
        <f>IFERROR(VLOOKUP(O451, 形態!A:B, 2, FALSE), "")</f>
        <v/>
      </c>
      <c r="R451" s="4" t="str">
        <f t="shared" si="27"/>
        <v/>
      </c>
      <c r="S451" s="3">
        <v>6</v>
      </c>
      <c r="T451" s="4" t="str">
        <f>IFERROR(VLOOKUP(S451, 内容!A:B, 2, FALSE), "")</f>
        <v>政治社会変動</v>
      </c>
      <c r="U451" s="3">
        <v>18590099099</v>
      </c>
      <c r="V451" t="s">
        <v>927</v>
      </c>
      <c r="W451" s="4" t="s">
        <v>5724</v>
      </c>
      <c r="X451" s="4" t="s">
        <v>7807</v>
      </c>
      <c r="Y451" s="4" t="s">
        <v>87</v>
      </c>
      <c r="Z451" s="17" t="s">
        <v>7943</v>
      </c>
      <c r="AA451" s="4">
        <v>16</v>
      </c>
      <c r="AB451">
        <v>3</v>
      </c>
    </row>
    <row r="452" spans="1:28" ht="19.5" customHeight="1">
      <c r="A452" t="str">
        <f t="shared" ref="A452:A515" si="28">"https://kunshujo.dl.itc.u-tokyo.ac.jp/data/data.json#"&amp;D452</f>
        <v>https://kunshujo.dl.itc.u-tokyo.ac.jp/data/data.json#449</v>
      </c>
      <c r="B452" s="4" t="s">
        <v>928</v>
      </c>
      <c r="C452" t="str">
        <f>IFERROR("https://kunshujo.dl.itc.u-tokyo.ac.jp/data/curation/"&amp;VLOOKUP(B452, [1]member!$A:$B, 1, FALSE)&amp;".json", "")</f>
        <v>https://kunshujo.dl.itc.u-tokyo.ac.jp/data/curation/16-A00-6010-3-39.json</v>
      </c>
      <c r="D452" s="4">
        <v>449</v>
      </c>
      <c r="E452" s="4" t="str">
        <f t="shared" si="26"/>
        <v>0449</v>
      </c>
      <c r="F452" s="4" t="str">
        <f t="shared" ref="F452:F515" si="29">LEFT(U452, 4)</f>
        <v>1859</v>
      </c>
      <c r="G452" s="4" t="str">
        <f>IFERROR(VLOOKUP(B452, [2]thumbnail_list!$A:$B, 2, FALSE), "")</f>
        <v>https://iiif.dl.itc.u-tokyo.ac.jp/iiif/kunshujou/A00_6010/003/003_0017.tif/4696,857,1308,3485/,300/0/default.jpg</v>
      </c>
      <c r="H452" s="4" t="s">
        <v>9</v>
      </c>
      <c r="I452" s="4" t="str">
        <f>VLOOKUP(H452, 地名!A:B, 2, FALSE)</f>
        <v>http://ja.dbpedia.org/resource/尾張国</v>
      </c>
      <c r="K452" s="4" t="str">
        <f>IFERROR(VLOOKUP(J452, 地名!A:B, 2, FALSE), "")</f>
        <v/>
      </c>
      <c r="L452" s="3" t="s">
        <v>2</v>
      </c>
      <c r="M452" s="4"/>
      <c r="N452" s="3"/>
      <c r="O452" s="4"/>
      <c r="P452" s="4" t="str">
        <f>IFERROR(VLOOKUP(N452, 形態!A:B, 2, FALSE), "")</f>
        <v/>
      </c>
      <c r="Q452" s="5" t="str">
        <f>IFERROR(VLOOKUP(O452, 形態!A:B, 2, FALSE), "")</f>
        <v/>
      </c>
      <c r="R452" s="4" t="str">
        <f t="shared" si="27"/>
        <v/>
      </c>
      <c r="S452" s="3">
        <v>10</v>
      </c>
      <c r="T452" s="4" t="str">
        <f>IFERROR(VLOOKUP(S452, 内容!A:B, 2, FALSE), "")</f>
        <v>文芸・芸能・スポーツ・教育・出版・教化</v>
      </c>
      <c r="U452" s="3">
        <v>18590099099</v>
      </c>
      <c r="V452" t="s">
        <v>929</v>
      </c>
      <c r="W452" s="4" t="s">
        <v>5725</v>
      </c>
      <c r="X452" s="4" t="s">
        <v>7807</v>
      </c>
      <c r="Y452" s="4" t="s">
        <v>9</v>
      </c>
      <c r="Z452" s="17" t="s">
        <v>7943</v>
      </c>
      <c r="AA452" s="4">
        <v>16</v>
      </c>
      <c r="AB452">
        <v>3</v>
      </c>
    </row>
    <row r="453" spans="1:28" ht="19.5" customHeight="1">
      <c r="A453" t="str">
        <f t="shared" si="28"/>
        <v>https://kunshujo.dl.itc.u-tokyo.ac.jp/data/data.json#450</v>
      </c>
      <c r="B453" s="4" t="s">
        <v>930</v>
      </c>
      <c r="C453" t="str">
        <f>IFERROR("https://kunshujo.dl.itc.u-tokyo.ac.jp/data/curation/"&amp;VLOOKUP(B453, [1]member!$A:$B, 1, FALSE)&amp;".json", "")</f>
        <v>https://kunshujo.dl.itc.u-tokyo.ac.jp/data/curation/16-A00-6010-3-40.json</v>
      </c>
      <c r="D453" s="4">
        <v>450</v>
      </c>
      <c r="E453" s="4" t="str">
        <f t="shared" ref="E453:E516" si="30">TEXT(D453, "0000")</f>
        <v>0450</v>
      </c>
      <c r="F453" s="4" t="str">
        <f t="shared" si="29"/>
        <v>1859</v>
      </c>
      <c r="G453" s="4" t="str">
        <f>IFERROR(VLOOKUP(B453, [2]thumbnail_list!$A:$B, 2, FALSE), "")</f>
        <v>https://iiif.dl.itc.u-tokyo.ac.jp/iiif/kunshujou/A00_6010/003/003_0017.tif/3035,675,1622,3768/,300/0/default.jpg</v>
      </c>
      <c r="H453" s="4" t="s">
        <v>87</v>
      </c>
      <c r="I453" s="4" t="str">
        <f>VLOOKUP(H453, 地名!A:B, 2, FALSE)</f>
        <v>http://ja.dbpedia.org/resource/大阪</v>
      </c>
      <c r="K453" s="4" t="str">
        <f>IFERROR(VLOOKUP(J453, 地名!A:B, 2, FALSE), "")</f>
        <v/>
      </c>
      <c r="L453" s="3" t="s">
        <v>2</v>
      </c>
      <c r="M453" s="4"/>
      <c r="N453" s="3" t="s">
        <v>3</v>
      </c>
      <c r="O453" s="4"/>
      <c r="P453" s="4" t="str">
        <f>IFERROR(VLOOKUP(N453, 形態!A:B, 2, FALSE), "")</f>
        <v>引札</v>
      </c>
      <c r="Q453" s="5" t="str">
        <f>IFERROR(VLOOKUP(O453, 形態!A:B, 2, FALSE), "")</f>
        <v/>
      </c>
      <c r="R453" s="4" t="str">
        <f t="shared" ref="R453:R516" si="31">IF(Q453&lt;&gt;"", P453&amp;"・"&amp;Q453, P453)</f>
        <v>引札</v>
      </c>
      <c r="S453" s="3">
        <v>7</v>
      </c>
      <c r="T453" s="4" t="str">
        <f>IFERROR(VLOOKUP(S453, 内容!A:B, 2, FALSE), "")</f>
        <v>諸営業</v>
      </c>
      <c r="U453" s="3">
        <v>18590099099</v>
      </c>
      <c r="V453" t="s">
        <v>931</v>
      </c>
      <c r="W453" s="4" t="s">
        <v>5726</v>
      </c>
      <c r="X453" s="4" t="s">
        <v>7807</v>
      </c>
      <c r="Y453" s="4" t="s">
        <v>87</v>
      </c>
      <c r="Z453" s="17" t="s">
        <v>7943</v>
      </c>
      <c r="AA453" s="4">
        <v>16</v>
      </c>
      <c r="AB453">
        <v>3</v>
      </c>
    </row>
    <row r="454" spans="1:28" ht="19.5" customHeight="1">
      <c r="A454" t="str">
        <f t="shared" si="28"/>
        <v>https://kunshujo.dl.itc.u-tokyo.ac.jp/data/data.json#451</v>
      </c>
      <c r="B454" s="4" t="s">
        <v>932</v>
      </c>
      <c r="C454" t="str">
        <f>IFERROR("https://kunshujo.dl.itc.u-tokyo.ac.jp/data/curation/"&amp;VLOOKUP(B454, [1]member!$A:$B, 1, FALSE)&amp;".json", "")</f>
        <v>https://kunshujo.dl.itc.u-tokyo.ac.jp/data/curation/16-A00-6010-3-41.json</v>
      </c>
      <c r="D454" s="4">
        <v>451</v>
      </c>
      <c r="E454" s="4" t="str">
        <f t="shared" si="30"/>
        <v>0451</v>
      </c>
      <c r="F454" s="4" t="str">
        <f t="shared" si="29"/>
        <v>1859</v>
      </c>
      <c r="G454" s="4" t="str">
        <f>IFERROR(VLOOKUP(B454, [2]thumbnail_list!$A:$B, 2, FALSE), "")</f>
        <v>https://iiif.dl.itc.u-tokyo.ac.jp/iiif/kunshujou/A00_6010/003/003_0017.tif/1056,728,1933,3593/,300/0/default.jpg</v>
      </c>
      <c r="H454" s="4" t="s">
        <v>9</v>
      </c>
      <c r="I454" s="4" t="str">
        <f>VLOOKUP(H454, 地名!A:B, 2, FALSE)</f>
        <v>http://ja.dbpedia.org/resource/尾張国</v>
      </c>
      <c r="K454" s="4" t="str">
        <f>IFERROR(VLOOKUP(J454, 地名!A:B, 2, FALSE), "")</f>
        <v/>
      </c>
      <c r="L454" s="3" t="s">
        <v>2</v>
      </c>
      <c r="M454" s="4"/>
      <c r="N454" s="3" t="s">
        <v>3</v>
      </c>
      <c r="O454" s="4"/>
      <c r="P454" s="4" t="str">
        <f>IFERROR(VLOOKUP(N454, 形態!A:B, 2, FALSE), "")</f>
        <v>引札</v>
      </c>
      <c r="Q454" s="5" t="str">
        <f>IFERROR(VLOOKUP(O454, 形態!A:B, 2, FALSE), "")</f>
        <v/>
      </c>
      <c r="R454" s="4" t="str">
        <f t="shared" si="31"/>
        <v>引札</v>
      </c>
      <c r="S454" s="3">
        <v>7</v>
      </c>
      <c r="T454" s="4" t="str">
        <f>IFERROR(VLOOKUP(S454, 内容!A:B, 2, FALSE), "")</f>
        <v>諸営業</v>
      </c>
      <c r="U454" s="3">
        <v>18590099099</v>
      </c>
      <c r="V454" t="s">
        <v>933</v>
      </c>
      <c r="W454" s="4" t="s">
        <v>5727</v>
      </c>
      <c r="X454" s="4" t="s">
        <v>7807</v>
      </c>
      <c r="Y454" s="4" t="s">
        <v>9</v>
      </c>
      <c r="Z454" s="17" t="s">
        <v>7943</v>
      </c>
      <c r="AA454" s="4">
        <v>16</v>
      </c>
      <c r="AB454">
        <v>3</v>
      </c>
    </row>
    <row r="455" spans="1:28" ht="19.5" customHeight="1">
      <c r="A455" t="str">
        <f t="shared" si="28"/>
        <v>https://kunshujo.dl.itc.u-tokyo.ac.jp/data/data.json#452</v>
      </c>
      <c r="B455" s="4" t="s">
        <v>934</v>
      </c>
      <c r="C455" t="str">
        <f>IFERROR("https://kunshujo.dl.itc.u-tokyo.ac.jp/data/curation/"&amp;VLOOKUP(B455, [1]member!$A:$B, 1, FALSE)&amp;".json", "")</f>
        <v>https://kunshujo.dl.itc.u-tokyo.ac.jp/data/curation/16-A00-6010-3-42.json</v>
      </c>
      <c r="D455" s="4">
        <v>452</v>
      </c>
      <c r="E455" s="4" t="str">
        <f t="shared" si="30"/>
        <v>0452</v>
      </c>
      <c r="F455" s="4" t="str">
        <f t="shared" si="29"/>
        <v>1859</v>
      </c>
      <c r="G455" s="4" t="str">
        <f>IFERROR(VLOOKUP(B455, [2]thumbnail_list!$A:$B, 2, FALSE), "")</f>
        <v>https://iiif.dl.itc.u-tokyo.ac.jp/iiif/kunshujou/A00_6010/003/003_0018.tif/1028,639,5034,3817/,300/0/default.jpg</v>
      </c>
      <c r="H455" s="4" t="s">
        <v>6</v>
      </c>
      <c r="I455" s="4" t="str">
        <f>VLOOKUP(H455, 地名!A:B, 2, FALSE)</f>
        <v>http://ja.dbpedia.org/resource/江戸</v>
      </c>
      <c r="K455" s="4" t="str">
        <f>IFERROR(VLOOKUP(J455, 地名!A:B, 2, FALSE), "")</f>
        <v/>
      </c>
      <c r="L455" s="3" t="s">
        <v>2</v>
      </c>
      <c r="M455" s="4"/>
      <c r="N455" s="3"/>
      <c r="O455" s="4"/>
      <c r="P455" s="4" t="str">
        <f>IFERROR(VLOOKUP(N455, 形態!A:B, 2, FALSE), "")</f>
        <v/>
      </c>
      <c r="Q455" s="5" t="str">
        <f>IFERROR(VLOOKUP(O455, 形態!A:B, 2, FALSE), "")</f>
        <v/>
      </c>
      <c r="R455" s="4" t="str">
        <f t="shared" si="31"/>
        <v/>
      </c>
      <c r="S455" s="3">
        <v>3</v>
      </c>
      <c r="T455" s="4" t="str">
        <f>IFERROR(VLOOKUP(S455, 内容!A:B, 2, FALSE), "")</f>
        <v>病気・医療</v>
      </c>
      <c r="U455" s="3">
        <v>18590007099</v>
      </c>
      <c r="V455" t="s">
        <v>935</v>
      </c>
      <c r="W455" s="4" t="s">
        <v>5728</v>
      </c>
      <c r="X455" s="4" t="s">
        <v>7807</v>
      </c>
      <c r="Y455" s="4" t="s">
        <v>6</v>
      </c>
      <c r="Z455" s="17" t="s">
        <v>7950</v>
      </c>
      <c r="AA455" s="4">
        <v>16</v>
      </c>
      <c r="AB455">
        <v>3</v>
      </c>
    </row>
    <row r="456" spans="1:28" ht="19.5" customHeight="1">
      <c r="A456" t="str">
        <f t="shared" si="28"/>
        <v>https://kunshujo.dl.itc.u-tokyo.ac.jp/data/data.json#453</v>
      </c>
      <c r="B456" s="4" t="s">
        <v>936</v>
      </c>
      <c r="C456" t="str">
        <f>IFERROR("https://kunshujo.dl.itc.u-tokyo.ac.jp/data/curation/"&amp;VLOOKUP(B456, [1]member!$A:$B, 1, FALSE)&amp;".json", "")</f>
        <v>https://kunshujo.dl.itc.u-tokyo.ac.jp/data/curation/16-A00-6010-3-43.json</v>
      </c>
      <c r="D456" s="4">
        <v>453</v>
      </c>
      <c r="E456" s="4" t="str">
        <f t="shared" si="30"/>
        <v>0453</v>
      </c>
      <c r="F456" s="4" t="str">
        <f t="shared" si="29"/>
        <v>1859</v>
      </c>
      <c r="G456" s="4" t="str">
        <f>IFERROR(VLOOKUP(B456, [2]thumbnail_list!$A:$B, 2, FALSE), "")</f>
        <v>https://iiif.dl.itc.u-tokyo.ac.jp/iiif/kunshujou/A00_6010/003/003_0019.tif/4432,565,1669,1973/,300/0/default.jpg</v>
      </c>
      <c r="H456" s="4" t="s">
        <v>9</v>
      </c>
      <c r="I456" s="4" t="str">
        <f>VLOOKUP(H456, 地名!A:B, 2, FALSE)</f>
        <v>http://ja.dbpedia.org/resource/尾張国</v>
      </c>
      <c r="K456" s="4" t="str">
        <f>IFERROR(VLOOKUP(J456, 地名!A:B, 2, FALSE), "")</f>
        <v/>
      </c>
      <c r="L456" s="3" t="s">
        <v>2</v>
      </c>
      <c r="M456" s="4"/>
      <c r="N456" s="3" t="s">
        <v>3</v>
      </c>
      <c r="O456" s="4"/>
      <c r="P456" s="4" t="str">
        <f>IFERROR(VLOOKUP(N456, 形態!A:B, 2, FALSE), "")</f>
        <v>引札</v>
      </c>
      <c r="Q456" s="5" t="str">
        <f>IFERROR(VLOOKUP(O456, 形態!A:B, 2, FALSE), "")</f>
        <v/>
      </c>
      <c r="R456" s="4" t="str">
        <f t="shared" si="31"/>
        <v>引札</v>
      </c>
      <c r="S456" s="3">
        <v>7</v>
      </c>
      <c r="T456" s="4" t="str">
        <f>IFERROR(VLOOKUP(S456, 内容!A:B, 2, FALSE), "")</f>
        <v>諸営業</v>
      </c>
      <c r="U456" s="3">
        <v>18590099099</v>
      </c>
      <c r="V456" t="s">
        <v>937</v>
      </c>
      <c r="W456" s="4" t="s">
        <v>5729</v>
      </c>
      <c r="X456" s="4" t="s">
        <v>7807</v>
      </c>
      <c r="Y456" s="4" t="s">
        <v>9</v>
      </c>
      <c r="Z456" s="17" t="s">
        <v>7943</v>
      </c>
      <c r="AA456" s="4">
        <v>16</v>
      </c>
      <c r="AB456">
        <v>3</v>
      </c>
    </row>
    <row r="457" spans="1:28" ht="19.5" customHeight="1">
      <c r="A457" t="str">
        <f t="shared" si="28"/>
        <v>https://kunshujo.dl.itc.u-tokyo.ac.jp/data/data.json#454</v>
      </c>
      <c r="B457" s="4" t="s">
        <v>938</v>
      </c>
      <c r="C457" t="str">
        <f>IFERROR("https://kunshujo.dl.itc.u-tokyo.ac.jp/data/curation/"&amp;VLOOKUP(B457, [1]member!$A:$B, 1, FALSE)&amp;".json", "")</f>
        <v>https://kunshujo.dl.itc.u-tokyo.ac.jp/data/curation/16-A00-6010-3-44.json</v>
      </c>
      <c r="D457" s="4">
        <v>454</v>
      </c>
      <c r="E457" s="4" t="str">
        <f t="shared" si="30"/>
        <v>0454</v>
      </c>
      <c r="F457" s="4" t="str">
        <f t="shared" si="29"/>
        <v>1859</v>
      </c>
      <c r="G457" s="4" t="str">
        <f>IFERROR(VLOOKUP(B457, [2]thumbnail_list!$A:$B, 2, FALSE), "")</f>
        <v>https://iiif.dl.itc.u-tokyo.ac.jp/iiif/kunshujou/A00_6010/003/003_0019.tif/3496,595,981,2153/,300/0/default.jpg</v>
      </c>
      <c r="H457" s="4" t="s">
        <v>9</v>
      </c>
      <c r="I457" s="4" t="str">
        <f>VLOOKUP(H457, 地名!A:B, 2, FALSE)</f>
        <v>http://ja.dbpedia.org/resource/尾張国</v>
      </c>
      <c r="K457" s="4" t="str">
        <f>IFERROR(VLOOKUP(J457, 地名!A:B, 2, FALSE), "")</f>
        <v/>
      </c>
      <c r="L457" s="3" t="s">
        <v>2</v>
      </c>
      <c r="M457" s="4"/>
      <c r="N457" s="3" t="s">
        <v>3</v>
      </c>
      <c r="O457" s="4"/>
      <c r="P457" s="4" t="str">
        <f>IFERROR(VLOOKUP(N457, 形態!A:B, 2, FALSE), "")</f>
        <v>引札</v>
      </c>
      <c r="Q457" s="5" t="str">
        <f>IFERROR(VLOOKUP(O457, 形態!A:B, 2, FALSE), "")</f>
        <v/>
      </c>
      <c r="R457" s="4" t="str">
        <f t="shared" si="31"/>
        <v>引札</v>
      </c>
      <c r="S457" s="3">
        <v>7</v>
      </c>
      <c r="T457" s="4" t="str">
        <f>IFERROR(VLOOKUP(S457, 内容!A:B, 2, FALSE), "")</f>
        <v>諸営業</v>
      </c>
      <c r="U457" s="3">
        <v>18590099099</v>
      </c>
      <c r="V457" t="s">
        <v>939</v>
      </c>
      <c r="W457" s="4" t="s">
        <v>5730</v>
      </c>
      <c r="X457" s="4" t="s">
        <v>7807</v>
      </c>
      <c r="Y457" s="4" t="s">
        <v>9</v>
      </c>
      <c r="Z457" s="17" t="s">
        <v>7943</v>
      </c>
      <c r="AA457" s="4">
        <v>16</v>
      </c>
      <c r="AB457">
        <v>3</v>
      </c>
    </row>
    <row r="458" spans="1:28" ht="19.5" customHeight="1">
      <c r="A458" t="str">
        <f t="shared" si="28"/>
        <v>https://kunshujo.dl.itc.u-tokyo.ac.jp/data/data.json#455</v>
      </c>
      <c r="B458" s="4" t="s">
        <v>940</v>
      </c>
      <c r="C458" t="str">
        <f>IFERROR("https://kunshujo.dl.itc.u-tokyo.ac.jp/data/curation/"&amp;VLOOKUP(B458, [1]member!$A:$B, 1, FALSE)&amp;".json", "")</f>
        <v>https://kunshujo.dl.itc.u-tokyo.ac.jp/data/curation/16-A00-6010-3-45.json</v>
      </c>
      <c r="D458" s="4">
        <v>455</v>
      </c>
      <c r="E458" s="4" t="str">
        <f t="shared" si="30"/>
        <v>0455</v>
      </c>
      <c r="F458" s="4" t="str">
        <f t="shared" si="29"/>
        <v>1859</v>
      </c>
      <c r="G458" s="4" t="str">
        <f>IFERROR(VLOOKUP(B458, [2]thumbnail_list!$A:$B, 2, FALSE), "")</f>
        <v>https://iiif.dl.itc.u-tokyo.ac.jp/iiif/kunshujou/A00_6010/003/003_0019.tif/1016,627,2553,1894/,300/0/default.jpg</v>
      </c>
      <c r="H458" s="4" t="s">
        <v>9</v>
      </c>
      <c r="I458" s="4" t="str">
        <f>VLOOKUP(H458, 地名!A:B, 2, FALSE)</f>
        <v>http://ja.dbpedia.org/resource/尾張国</v>
      </c>
      <c r="K458" s="4" t="str">
        <f>IFERROR(VLOOKUP(J458, 地名!A:B, 2, FALSE), "")</f>
        <v/>
      </c>
      <c r="L458" s="3" t="s">
        <v>2</v>
      </c>
      <c r="M458" s="4"/>
      <c r="N458" s="3" t="s">
        <v>3</v>
      </c>
      <c r="O458" s="4"/>
      <c r="P458" s="4" t="str">
        <f>IFERROR(VLOOKUP(N458, 形態!A:B, 2, FALSE), "")</f>
        <v>引札</v>
      </c>
      <c r="Q458" s="5" t="str">
        <f>IFERROR(VLOOKUP(O458, 形態!A:B, 2, FALSE), "")</f>
        <v/>
      </c>
      <c r="R458" s="4" t="str">
        <f t="shared" si="31"/>
        <v>引札</v>
      </c>
      <c r="S458" s="3">
        <v>3</v>
      </c>
      <c r="T458" s="4" t="str">
        <f>IFERROR(VLOOKUP(S458, 内容!A:B, 2, FALSE), "")</f>
        <v>病気・医療</v>
      </c>
      <c r="U458" s="3">
        <v>18590099099</v>
      </c>
      <c r="V458" t="s">
        <v>941</v>
      </c>
      <c r="W458" s="4" t="s">
        <v>5731</v>
      </c>
      <c r="X458" s="4" t="s">
        <v>7807</v>
      </c>
      <c r="Y458" s="4" t="s">
        <v>9</v>
      </c>
      <c r="Z458" s="17" t="s">
        <v>7943</v>
      </c>
      <c r="AA458" s="4">
        <v>16</v>
      </c>
      <c r="AB458">
        <v>3</v>
      </c>
    </row>
    <row r="459" spans="1:28" ht="19.5" customHeight="1">
      <c r="A459" t="str">
        <f t="shared" si="28"/>
        <v>https://kunshujo.dl.itc.u-tokyo.ac.jp/data/data.json#456</v>
      </c>
      <c r="B459" s="4" t="s">
        <v>942</v>
      </c>
      <c r="C459" t="str">
        <f>IFERROR("https://kunshujo.dl.itc.u-tokyo.ac.jp/data/curation/"&amp;VLOOKUP(B459, [1]member!$A:$B, 1, FALSE)&amp;".json", "")</f>
        <v>https://kunshujo.dl.itc.u-tokyo.ac.jp/data/curation/16-A00-6010-3-46.json</v>
      </c>
      <c r="D459" s="4">
        <v>456</v>
      </c>
      <c r="E459" s="4" t="str">
        <f t="shared" si="30"/>
        <v>0456</v>
      </c>
      <c r="F459" s="4" t="str">
        <f t="shared" si="29"/>
        <v>1859</v>
      </c>
      <c r="G459" s="4" t="str">
        <f>IFERROR(VLOOKUP(B459, [2]thumbnail_list!$A:$B, 2, FALSE), "")</f>
        <v>https://iiif.dl.itc.u-tokyo.ac.jp/iiif/kunshujou/A00_6010/003/003_0019.tif/4774,2530,1335,1877/,300/0/default.jpg</v>
      </c>
      <c r="H459" s="4" t="s">
        <v>97</v>
      </c>
      <c r="I459" s="4" t="str">
        <f>VLOOKUP(H459, 地名!A:B, 2, FALSE)</f>
        <v>http://ja.dbpedia.org/resource/信濃国</v>
      </c>
      <c r="K459" s="4" t="str">
        <f>IFERROR(VLOOKUP(J459, 地名!A:B, 2, FALSE), "")</f>
        <v/>
      </c>
      <c r="L459" s="3" t="s">
        <v>2</v>
      </c>
      <c r="M459" s="4"/>
      <c r="N459" s="3" t="s">
        <v>3</v>
      </c>
      <c r="O459" s="4"/>
      <c r="P459" s="4" t="str">
        <f>IFERROR(VLOOKUP(N459, 形態!A:B, 2, FALSE), "")</f>
        <v>引札</v>
      </c>
      <c r="Q459" s="5" t="str">
        <f>IFERROR(VLOOKUP(O459, 形態!A:B, 2, FALSE), "")</f>
        <v/>
      </c>
      <c r="R459" s="4" t="str">
        <f t="shared" si="31"/>
        <v>引札</v>
      </c>
      <c r="S459" s="3">
        <v>7</v>
      </c>
      <c r="T459" s="4" t="str">
        <f>IFERROR(VLOOKUP(S459, 内容!A:B, 2, FALSE), "")</f>
        <v>諸営業</v>
      </c>
      <c r="U459" s="3">
        <v>18590099099</v>
      </c>
      <c r="V459" t="s">
        <v>943</v>
      </c>
      <c r="W459" s="4" t="s">
        <v>5732</v>
      </c>
      <c r="X459" s="4" t="s">
        <v>7807</v>
      </c>
      <c r="Y459" s="4" t="s">
        <v>97</v>
      </c>
      <c r="Z459" s="17" t="s">
        <v>7943</v>
      </c>
      <c r="AA459" s="4">
        <v>16</v>
      </c>
      <c r="AB459">
        <v>3</v>
      </c>
    </row>
    <row r="460" spans="1:28" ht="19.5" customHeight="1">
      <c r="A460" t="str">
        <f t="shared" si="28"/>
        <v>https://kunshujo.dl.itc.u-tokyo.ac.jp/data/data.json#457</v>
      </c>
      <c r="B460" s="4" t="s">
        <v>944</v>
      </c>
      <c r="C460" t="str">
        <f>IFERROR("https://kunshujo.dl.itc.u-tokyo.ac.jp/data/curation/"&amp;VLOOKUP(B460, [1]member!$A:$B, 1, FALSE)&amp;".json", "")</f>
        <v>https://kunshujo.dl.itc.u-tokyo.ac.jp/data/curation/16-A00-6010-3-47.json</v>
      </c>
      <c r="D460" s="4">
        <v>457</v>
      </c>
      <c r="E460" s="4" t="str">
        <f t="shared" si="30"/>
        <v>0457</v>
      </c>
      <c r="F460" s="4" t="str">
        <f t="shared" si="29"/>
        <v>1859</v>
      </c>
      <c r="G460" s="4" t="str">
        <f>IFERROR(VLOOKUP(B460, [2]thumbnail_list!$A:$B, 2, FALSE), "")</f>
        <v>https://iiif.dl.itc.u-tokyo.ac.jp/iiif/kunshujou/A00_6010/003/003_0019.tif/3561,2686,761,1008/,300/0/default.jpg</v>
      </c>
      <c r="H460" s="4" t="s">
        <v>151</v>
      </c>
      <c r="I460" s="4" t="str">
        <f>VLOOKUP(H460, 地名!A:B, 2, FALSE)</f>
        <v>http://ja.dbpedia.org/resource/京都</v>
      </c>
      <c r="K460" s="4" t="str">
        <f>IFERROR(VLOOKUP(J460, 地名!A:B, 2, FALSE), "")</f>
        <v/>
      </c>
      <c r="L460" s="3" t="s">
        <v>2</v>
      </c>
      <c r="M460" s="4"/>
      <c r="N460" s="3" t="s">
        <v>3</v>
      </c>
      <c r="O460" s="4"/>
      <c r="P460" s="4" t="str">
        <f>IFERROR(VLOOKUP(N460, 形態!A:B, 2, FALSE), "")</f>
        <v>引札</v>
      </c>
      <c r="Q460" s="5" t="str">
        <f>IFERROR(VLOOKUP(O460, 形態!A:B, 2, FALSE), "")</f>
        <v/>
      </c>
      <c r="R460" s="4" t="str">
        <f t="shared" si="31"/>
        <v>引札</v>
      </c>
      <c r="S460" s="3">
        <v>7</v>
      </c>
      <c r="T460" s="4" t="str">
        <f>IFERROR(VLOOKUP(S460, 内容!A:B, 2, FALSE), "")</f>
        <v>諸営業</v>
      </c>
      <c r="U460" s="3">
        <v>18590099099</v>
      </c>
      <c r="V460" t="s">
        <v>945</v>
      </c>
      <c r="W460" s="4" t="s">
        <v>5733</v>
      </c>
      <c r="X460" s="4" t="s">
        <v>7807</v>
      </c>
      <c r="Y460" s="4" t="s">
        <v>151</v>
      </c>
      <c r="Z460" s="17" t="s">
        <v>7943</v>
      </c>
      <c r="AA460" s="4">
        <v>16</v>
      </c>
      <c r="AB460">
        <v>3</v>
      </c>
    </row>
    <row r="461" spans="1:28" ht="19.5" customHeight="1">
      <c r="A461" t="str">
        <f t="shared" si="28"/>
        <v>https://kunshujo.dl.itc.u-tokyo.ac.jp/data/data.json#458</v>
      </c>
      <c r="B461" s="4" t="s">
        <v>946</v>
      </c>
      <c r="C461" t="str">
        <f>IFERROR("https://kunshujo.dl.itc.u-tokyo.ac.jp/data/curation/"&amp;VLOOKUP(B461, [1]member!$A:$B, 1, FALSE)&amp;".json", "")</f>
        <v>https://kunshujo.dl.itc.u-tokyo.ac.jp/data/curation/16-A00-6010-3-48.json</v>
      </c>
      <c r="D461" s="4">
        <v>458</v>
      </c>
      <c r="E461" s="4" t="str">
        <f t="shared" si="30"/>
        <v>0458</v>
      </c>
      <c r="F461" s="4" t="str">
        <f t="shared" si="29"/>
        <v>1859</v>
      </c>
      <c r="G461" s="4" t="str">
        <f>IFERROR(VLOOKUP(B461, [2]thumbnail_list!$A:$B, 2, FALSE), "")</f>
        <v>https://iiif.dl.itc.u-tokyo.ac.jp/iiif/kunshujou/A00_6010/003/003_0019.tif/3654,3680,612,769/,300/0/default.jpg</v>
      </c>
      <c r="H461" s="4" t="s">
        <v>815</v>
      </c>
      <c r="I461" s="4" t="str">
        <f>VLOOKUP(H461, 地名!A:B, 2, FALSE)</f>
        <v>http://ja.dbpedia.org/resource/甲斐国</v>
      </c>
      <c r="K461" s="4" t="str">
        <f>IFERROR(VLOOKUP(J461, 地名!A:B, 2, FALSE), "")</f>
        <v/>
      </c>
      <c r="L461" s="3" t="s">
        <v>2</v>
      </c>
      <c r="M461" s="4"/>
      <c r="N461" s="3" t="s">
        <v>3</v>
      </c>
      <c r="O461" s="4"/>
      <c r="P461" s="4" t="str">
        <f>IFERROR(VLOOKUP(N461, 形態!A:B, 2, FALSE), "")</f>
        <v>引札</v>
      </c>
      <c r="Q461" s="5" t="str">
        <f>IFERROR(VLOOKUP(O461, 形態!A:B, 2, FALSE), "")</f>
        <v/>
      </c>
      <c r="R461" s="4" t="str">
        <f t="shared" si="31"/>
        <v>引札</v>
      </c>
      <c r="S461" s="3">
        <v>7</v>
      </c>
      <c r="T461" s="4" t="str">
        <f>IFERROR(VLOOKUP(S461, 内容!A:B, 2, FALSE), "")</f>
        <v>諸営業</v>
      </c>
      <c r="U461" s="3">
        <v>18590099099</v>
      </c>
      <c r="V461" t="s">
        <v>947</v>
      </c>
      <c r="W461" s="4" t="s">
        <v>5734</v>
      </c>
      <c r="X461" s="4" t="s">
        <v>7807</v>
      </c>
      <c r="Y461" s="4" t="s">
        <v>815</v>
      </c>
      <c r="Z461" s="17" t="s">
        <v>7943</v>
      </c>
      <c r="AA461" s="4">
        <v>16</v>
      </c>
      <c r="AB461">
        <v>3</v>
      </c>
    </row>
    <row r="462" spans="1:28" ht="19.5" customHeight="1">
      <c r="A462" t="str">
        <f t="shared" si="28"/>
        <v>https://kunshujo.dl.itc.u-tokyo.ac.jp/data/data.json#459</v>
      </c>
      <c r="B462" s="4" t="s">
        <v>948</v>
      </c>
      <c r="C462" t="str">
        <f>IFERROR("https://kunshujo.dl.itc.u-tokyo.ac.jp/data/curation/"&amp;VLOOKUP(B462, [1]member!$A:$B, 1, FALSE)&amp;".json", "")</f>
        <v>https://kunshujo.dl.itc.u-tokyo.ac.jp/data/curation/16-A00-6010-3-49.json</v>
      </c>
      <c r="D462" s="4">
        <v>459</v>
      </c>
      <c r="E462" s="4" t="str">
        <f t="shared" si="30"/>
        <v>0459</v>
      </c>
      <c r="F462" s="4" t="str">
        <f t="shared" si="29"/>
        <v>1859</v>
      </c>
      <c r="G462" s="4" t="str">
        <f>IFERROR(VLOOKUP(B462, [2]thumbnail_list!$A:$B, 2, FALSE), "")</f>
        <v>https://iiif.dl.itc.u-tokyo.ac.jp/iiif/kunshujou/A00_6010/003/003_0019.tif/2171,2510,1365,1968/,300/0/default.jpg</v>
      </c>
      <c r="H462" s="4" t="s">
        <v>87</v>
      </c>
      <c r="I462" s="4" t="str">
        <f>VLOOKUP(H462, 地名!A:B, 2, FALSE)</f>
        <v>http://ja.dbpedia.org/resource/大阪</v>
      </c>
      <c r="K462" s="4" t="str">
        <f>IFERROR(VLOOKUP(J462, 地名!A:B, 2, FALSE), "")</f>
        <v/>
      </c>
      <c r="L462" s="3" t="s">
        <v>2</v>
      </c>
      <c r="M462" s="4"/>
      <c r="N462" s="3" t="s">
        <v>3</v>
      </c>
      <c r="O462" s="4"/>
      <c r="P462" s="4" t="str">
        <f>IFERROR(VLOOKUP(N462, 形態!A:B, 2, FALSE), "")</f>
        <v>引札</v>
      </c>
      <c r="Q462" s="5" t="str">
        <f>IFERROR(VLOOKUP(O462, 形態!A:B, 2, FALSE), "")</f>
        <v/>
      </c>
      <c r="R462" s="4" t="str">
        <f t="shared" si="31"/>
        <v>引札</v>
      </c>
      <c r="S462" s="3">
        <v>7</v>
      </c>
      <c r="T462" s="4" t="str">
        <f>IFERROR(VLOOKUP(S462, 内容!A:B, 2, FALSE), "")</f>
        <v>諸営業</v>
      </c>
      <c r="U462" s="3">
        <v>18590099099</v>
      </c>
      <c r="V462" t="s">
        <v>949</v>
      </c>
      <c r="W462" s="4" t="s">
        <v>5735</v>
      </c>
      <c r="X462" s="4" t="s">
        <v>7807</v>
      </c>
      <c r="Y462" s="4" t="s">
        <v>87</v>
      </c>
      <c r="Z462" s="17" t="s">
        <v>7943</v>
      </c>
      <c r="AA462" s="4">
        <v>16</v>
      </c>
      <c r="AB462">
        <v>3</v>
      </c>
    </row>
    <row r="463" spans="1:28" ht="19.5" customHeight="1">
      <c r="A463" t="str">
        <f t="shared" si="28"/>
        <v>https://kunshujo.dl.itc.u-tokyo.ac.jp/data/data.json#460</v>
      </c>
      <c r="B463" s="4" t="s">
        <v>950</v>
      </c>
      <c r="C463" t="str">
        <f>IFERROR("https://kunshujo.dl.itc.u-tokyo.ac.jp/data/curation/"&amp;VLOOKUP(B463, [1]member!$A:$B, 1, FALSE)&amp;".json", "")</f>
        <v>https://kunshujo.dl.itc.u-tokyo.ac.jp/data/curation/16-A00-6010-3-50.json</v>
      </c>
      <c r="D463" s="4">
        <v>460</v>
      </c>
      <c r="E463" s="4" t="str">
        <f t="shared" si="30"/>
        <v>0460</v>
      </c>
      <c r="F463" s="4" t="str">
        <f t="shared" si="29"/>
        <v>1859</v>
      </c>
      <c r="G463" s="4" t="str">
        <f>IFERROR(VLOOKUP(B463, [2]thumbnail_list!$A:$B, 2, FALSE), "")</f>
        <v>https://iiif.dl.itc.u-tokyo.ac.jp/iiif/kunshujou/A00_6010/003/003_0019.tif/1005,2520,1154,1948/,300/0/default.jpg</v>
      </c>
      <c r="H463" s="4" t="s">
        <v>702</v>
      </c>
      <c r="I463" s="4" t="str">
        <f>VLOOKUP(H463, 地名!A:B, 2, FALSE)</f>
        <v>http://ja.dbpedia.org/resource/越中国</v>
      </c>
      <c r="K463" s="4" t="str">
        <f>IFERROR(VLOOKUP(J463, 地名!A:B, 2, FALSE), "")</f>
        <v/>
      </c>
      <c r="L463" s="3" t="s">
        <v>2</v>
      </c>
      <c r="M463" s="4"/>
      <c r="N463" s="3" t="s">
        <v>3</v>
      </c>
      <c r="O463" s="4"/>
      <c r="P463" s="4" t="str">
        <f>IFERROR(VLOOKUP(N463, 形態!A:B, 2, FALSE), "")</f>
        <v>引札</v>
      </c>
      <c r="Q463" s="5" t="str">
        <f>IFERROR(VLOOKUP(O463, 形態!A:B, 2, FALSE), "")</f>
        <v/>
      </c>
      <c r="R463" s="4" t="str">
        <f t="shared" si="31"/>
        <v>引札</v>
      </c>
      <c r="S463" s="3">
        <v>3</v>
      </c>
      <c r="T463" s="4" t="str">
        <f>IFERROR(VLOOKUP(S463, 内容!A:B, 2, FALSE), "")</f>
        <v>病気・医療</v>
      </c>
      <c r="U463" s="3">
        <v>18590099099</v>
      </c>
      <c r="V463" t="s">
        <v>951</v>
      </c>
      <c r="W463" s="4" t="s">
        <v>5736</v>
      </c>
      <c r="X463" s="4" t="s">
        <v>7807</v>
      </c>
      <c r="Y463" s="4" t="s">
        <v>702</v>
      </c>
      <c r="Z463" s="17" t="s">
        <v>7943</v>
      </c>
      <c r="AA463" s="4">
        <v>16</v>
      </c>
      <c r="AB463">
        <v>3</v>
      </c>
    </row>
    <row r="464" spans="1:28" ht="19.5" customHeight="1">
      <c r="A464" t="str">
        <f t="shared" si="28"/>
        <v>https://kunshujo.dl.itc.u-tokyo.ac.jp/data/data.json#461</v>
      </c>
      <c r="B464" s="4" t="s">
        <v>952</v>
      </c>
      <c r="C464" t="str">
        <f>IFERROR("https://kunshujo.dl.itc.u-tokyo.ac.jp/data/curation/"&amp;VLOOKUP(B464, [1]member!$A:$B, 1, FALSE)&amp;".json", "")</f>
        <v>https://kunshujo.dl.itc.u-tokyo.ac.jp/data/curation/16-A00-6010-3-51.json</v>
      </c>
      <c r="D464" s="4">
        <v>461</v>
      </c>
      <c r="E464" s="4" t="str">
        <f t="shared" si="30"/>
        <v>0461</v>
      </c>
      <c r="F464" s="4" t="str">
        <f t="shared" si="29"/>
        <v>1859</v>
      </c>
      <c r="G464" s="4" t="str">
        <f>IFERROR(VLOOKUP(B464, [2]thumbnail_list!$A:$B, 2, FALSE), "")</f>
        <v>https://iiif.dl.itc.u-tokyo.ac.jp/iiif/kunshujou/A00_6010/003/003_0020.tif/1251,1114,4502,3197/,300/0/default.jpg</v>
      </c>
      <c r="H464" s="4" t="s">
        <v>64</v>
      </c>
      <c r="I464" s="4" t="str">
        <f>VLOOKUP(H464, 地名!A:B, 2, FALSE)</f>
        <v/>
      </c>
      <c r="K464" s="4" t="str">
        <f>IFERROR(VLOOKUP(J464, 地名!A:B, 2, FALSE), "")</f>
        <v/>
      </c>
      <c r="L464" s="3" t="s">
        <v>2</v>
      </c>
      <c r="M464" s="4"/>
      <c r="N464" s="3"/>
      <c r="O464" s="4"/>
      <c r="P464" s="4" t="str">
        <f>IFERROR(VLOOKUP(N464, 形態!A:B, 2, FALSE), "")</f>
        <v/>
      </c>
      <c r="Q464" s="5" t="str">
        <f>IFERROR(VLOOKUP(O464, 形態!A:B, 2, FALSE), "")</f>
        <v/>
      </c>
      <c r="R464" s="4" t="str">
        <f t="shared" si="31"/>
        <v/>
      </c>
      <c r="S464" s="3">
        <v>10</v>
      </c>
      <c r="T464" s="4" t="str">
        <f>IFERROR(VLOOKUP(S464, 内容!A:B, 2, FALSE), "")</f>
        <v>文芸・芸能・スポーツ・教育・出版・教化</v>
      </c>
      <c r="U464" s="3">
        <v>18590099099</v>
      </c>
      <c r="V464" t="s">
        <v>953</v>
      </c>
      <c r="W464" s="4" t="s">
        <v>5737</v>
      </c>
      <c r="X464" s="4" t="s">
        <v>7807</v>
      </c>
      <c r="Y464" s="4" t="s">
        <v>64</v>
      </c>
      <c r="Z464" s="17" t="s">
        <v>7943</v>
      </c>
      <c r="AA464" s="4">
        <v>16</v>
      </c>
      <c r="AB464">
        <v>3</v>
      </c>
    </row>
    <row r="465" spans="1:28" ht="19.5" customHeight="1">
      <c r="A465" t="str">
        <f t="shared" si="28"/>
        <v>https://kunshujo.dl.itc.u-tokyo.ac.jp/data/data.json#462</v>
      </c>
      <c r="B465" s="4" t="s">
        <v>954</v>
      </c>
      <c r="C465" t="str">
        <f>IFERROR("https://kunshujo.dl.itc.u-tokyo.ac.jp/data/curation/"&amp;VLOOKUP(B465, [1]member!$A:$B, 1, FALSE)&amp;".json", "")</f>
        <v>https://kunshujo.dl.itc.u-tokyo.ac.jp/data/curation/16-A00-6010-3-52.json</v>
      </c>
      <c r="D465" s="4">
        <v>462</v>
      </c>
      <c r="E465" s="4" t="str">
        <f t="shared" si="30"/>
        <v>0462</v>
      </c>
      <c r="F465" s="4" t="str">
        <f t="shared" si="29"/>
        <v>1859</v>
      </c>
      <c r="G465" s="4" t="str">
        <f>IFERROR(VLOOKUP(B465, [2]thumbnail_list!$A:$B, 2, FALSE), "")</f>
        <v>https://iiif.dl.itc.u-tokyo.ac.jp/iiif/kunshujou/A00_6010/003/003_0021.tif/3728,632,2282,3800/,300/0/default.jpg</v>
      </c>
      <c r="H465" s="4" t="s">
        <v>9</v>
      </c>
      <c r="I465" s="4" t="str">
        <f>VLOOKUP(H465, 地名!A:B, 2, FALSE)</f>
        <v>http://ja.dbpedia.org/resource/尾張国</v>
      </c>
      <c r="K465" s="4" t="str">
        <f>IFERROR(VLOOKUP(J465, 地名!A:B, 2, FALSE), "")</f>
        <v/>
      </c>
      <c r="L465" s="17" t="s">
        <v>8189</v>
      </c>
      <c r="M465" s="4"/>
      <c r="N465" s="3"/>
      <c r="O465" s="4"/>
      <c r="P465" s="4" t="str">
        <f>IFERROR(VLOOKUP(N465, 形態!A:B, 2, FALSE), "")</f>
        <v/>
      </c>
      <c r="Q465" s="5" t="str">
        <f>IFERROR(VLOOKUP(O465, 形態!A:B, 2, FALSE), "")</f>
        <v/>
      </c>
      <c r="R465" s="4" t="str">
        <f t="shared" si="31"/>
        <v/>
      </c>
      <c r="S465" s="3">
        <v>10</v>
      </c>
      <c r="T465" s="4" t="str">
        <f>IFERROR(VLOOKUP(S465, 内容!A:B, 2, FALSE), "")</f>
        <v>文芸・芸能・スポーツ・教育・出版・教化</v>
      </c>
      <c r="U465" s="3">
        <v>18590099099</v>
      </c>
      <c r="V465" t="s">
        <v>955</v>
      </c>
      <c r="W465" s="4" t="s">
        <v>5738</v>
      </c>
      <c r="X465" s="4" t="s">
        <v>7810</v>
      </c>
      <c r="Y465" s="4" t="s">
        <v>9</v>
      </c>
      <c r="Z465" s="17" t="s">
        <v>7943</v>
      </c>
      <c r="AA465" s="4">
        <v>16</v>
      </c>
      <c r="AB465">
        <v>3</v>
      </c>
    </row>
    <row r="466" spans="1:28" ht="19.5" customHeight="1">
      <c r="A466" t="str">
        <f t="shared" si="28"/>
        <v>https://kunshujo.dl.itc.u-tokyo.ac.jp/data/data.json#463</v>
      </c>
      <c r="B466" s="4" t="s">
        <v>956</v>
      </c>
      <c r="C466" t="str">
        <f>IFERROR("https://kunshujo.dl.itc.u-tokyo.ac.jp/data/curation/"&amp;VLOOKUP(B466, [1]member!$A:$B, 1, FALSE)&amp;".json", "")</f>
        <v>https://kunshujo.dl.itc.u-tokyo.ac.jp/data/curation/16-A00-6010-3-53.json</v>
      </c>
      <c r="D466" s="4">
        <v>463</v>
      </c>
      <c r="E466" s="4" t="str">
        <f t="shared" si="30"/>
        <v>0463</v>
      </c>
      <c r="F466" s="4" t="str">
        <f t="shared" si="29"/>
        <v>1854</v>
      </c>
      <c r="G466" s="4" t="str">
        <f>IFERROR(VLOOKUP(B466, [2]thumbnail_list!$A:$B, 2, FALSE), "")</f>
        <v>https://iiif.dl.itc.u-tokyo.ac.jp/iiif/kunshujou/A00_6010/003/003_0021.tif/1005,711,2574,2934/,300/0/default.jpg</v>
      </c>
      <c r="H466" s="4" t="s">
        <v>395</v>
      </c>
      <c r="I466" s="4" t="str">
        <f>VLOOKUP(H466, 地名!A:B, 2, FALSE)</f>
        <v>http://ja.dbpedia.org/resource/横浜</v>
      </c>
      <c r="K466" s="4" t="str">
        <f>IFERROR(VLOOKUP(J466, 地名!A:B, 2, FALSE), "")</f>
        <v/>
      </c>
      <c r="L466" s="3" t="s">
        <v>2</v>
      </c>
      <c r="M466" s="4"/>
      <c r="N466" s="3"/>
      <c r="O466" s="4"/>
      <c r="P466" s="4" t="str">
        <f>IFERROR(VLOOKUP(N466, 形態!A:B, 2, FALSE), "")</f>
        <v/>
      </c>
      <c r="Q466" s="5" t="str">
        <f>IFERROR(VLOOKUP(O466, 形態!A:B, 2, FALSE), "")</f>
        <v/>
      </c>
      <c r="R466" s="4" t="str">
        <f t="shared" si="31"/>
        <v/>
      </c>
      <c r="S466" s="3">
        <v>6</v>
      </c>
      <c r="T466" s="4" t="str">
        <f>IFERROR(VLOOKUP(S466, 内容!A:B, 2, FALSE), "")</f>
        <v>政治社会変動</v>
      </c>
      <c r="U466" s="3">
        <v>18540002099</v>
      </c>
      <c r="V466" t="s">
        <v>957</v>
      </c>
      <c r="W466" s="4" t="s">
        <v>5739</v>
      </c>
      <c r="X466" s="4" t="s">
        <v>7810</v>
      </c>
      <c r="Y466" s="4" t="s">
        <v>395</v>
      </c>
      <c r="Z466" s="17" t="s">
        <v>7915</v>
      </c>
      <c r="AA466" s="4">
        <v>16</v>
      </c>
      <c r="AB466">
        <v>3</v>
      </c>
    </row>
    <row r="467" spans="1:28" ht="19.5" customHeight="1">
      <c r="A467" t="str">
        <f t="shared" si="28"/>
        <v>https://kunshujo.dl.itc.u-tokyo.ac.jp/data/data.json#464</v>
      </c>
      <c r="B467" s="4" t="s">
        <v>958</v>
      </c>
      <c r="C467" t="str">
        <f>IFERROR("https://kunshujo.dl.itc.u-tokyo.ac.jp/data/curation/"&amp;VLOOKUP(B467, [1]member!$A:$B, 1, FALSE)&amp;".json", "")</f>
        <v>https://kunshujo.dl.itc.u-tokyo.ac.jp/data/curation/16-A00-6010-3-54.json</v>
      </c>
      <c r="D467" s="4">
        <v>464</v>
      </c>
      <c r="E467" s="4" t="str">
        <f t="shared" si="30"/>
        <v>0464</v>
      </c>
      <c r="F467" s="4" t="str">
        <f t="shared" si="29"/>
        <v>1859</v>
      </c>
      <c r="G467" s="4" t="str">
        <f>IFERROR(VLOOKUP(B467, [2]thumbnail_list!$A:$B, 2, FALSE), "")</f>
        <v>https://iiif.dl.itc.u-tokyo.ac.jp/iiif/kunshujou/A00_6010/003/003_0021.tif/3523,3262,733,1296/,300/0/default.jpg</v>
      </c>
      <c r="H467" s="4" t="s">
        <v>9</v>
      </c>
      <c r="I467" s="4" t="str">
        <f>VLOOKUP(H467, 地名!A:B, 2, FALSE)</f>
        <v>http://ja.dbpedia.org/resource/尾張国</v>
      </c>
      <c r="K467" s="4" t="str">
        <f>IFERROR(VLOOKUP(J467, 地名!A:B, 2, FALSE), "")</f>
        <v/>
      </c>
      <c r="L467" s="3" t="s">
        <v>2</v>
      </c>
      <c r="M467" s="4"/>
      <c r="N467" s="3" t="s">
        <v>3</v>
      </c>
      <c r="O467" s="4"/>
      <c r="P467" s="4" t="str">
        <f>IFERROR(VLOOKUP(N467, 形態!A:B, 2, FALSE), "")</f>
        <v>引札</v>
      </c>
      <c r="Q467" s="5" t="str">
        <f>IFERROR(VLOOKUP(O467, 形態!A:B, 2, FALSE), "")</f>
        <v/>
      </c>
      <c r="R467" s="4" t="str">
        <f t="shared" si="31"/>
        <v>引札</v>
      </c>
      <c r="S467" s="3">
        <v>7</v>
      </c>
      <c r="T467" s="4" t="str">
        <f>IFERROR(VLOOKUP(S467, 内容!A:B, 2, FALSE), "")</f>
        <v>諸営業</v>
      </c>
      <c r="U467" s="3">
        <v>18590099099</v>
      </c>
      <c r="V467" t="s">
        <v>448</v>
      </c>
      <c r="W467" s="4" t="s">
        <v>5740</v>
      </c>
      <c r="X467" s="4" t="s">
        <v>7807</v>
      </c>
      <c r="Y467" s="4" t="s">
        <v>9</v>
      </c>
      <c r="Z467" s="17" t="s">
        <v>7943</v>
      </c>
      <c r="AA467" s="4">
        <v>16</v>
      </c>
      <c r="AB467">
        <v>3</v>
      </c>
    </row>
    <row r="468" spans="1:28" ht="19.5" customHeight="1">
      <c r="A468" t="str">
        <f t="shared" si="28"/>
        <v>https://kunshujo.dl.itc.u-tokyo.ac.jp/data/data.json#465</v>
      </c>
      <c r="B468" s="4" t="s">
        <v>959</v>
      </c>
      <c r="C468" t="str">
        <f>IFERROR("https://kunshujo.dl.itc.u-tokyo.ac.jp/data/curation/"&amp;VLOOKUP(B468, [1]member!$A:$B, 1, FALSE)&amp;".json", "")</f>
        <v>https://kunshujo.dl.itc.u-tokyo.ac.jp/data/curation/16-A00-6010-3-55.json</v>
      </c>
      <c r="D468" s="4">
        <v>465</v>
      </c>
      <c r="E468" s="4" t="str">
        <f t="shared" si="30"/>
        <v>0465</v>
      </c>
      <c r="F468" s="4" t="str">
        <f t="shared" si="29"/>
        <v>1859</v>
      </c>
      <c r="G468" s="4" t="str">
        <f>IFERROR(VLOOKUP(B468, [2]thumbnail_list!$A:$B, 2, FALSE), "")</f>
        <v>https://iiif.dl.itc.u-tokyo.ac.jp/iiif/kunshujou/A00_6010/003/003_0021.tif/1458,3654,2033,838/,300/0/default.jpg</v>
      </c>
      <c r="H468" s="4" t="s">
        <v>97</v>
      </c>
      <c r="I468" s="4" t="str">
        <f>VLOOKUP(H468, 地名!A:B, 2, FALSE)</f>
        <v>http://ja.dbpedia.org/resource/信濃国</v>
      </c>
      <c r="K468" s="4" t="str">
        <f>IFERROR(VLOOKUP(J468, 地名!A:B, 2, FALSE), "")</f>
        <v/>
      </c>
      <c r="L468" s="3" t="s">
        <v>2</v>
      </c>
      <c r="M468" s="4"/>
      <c r="N468" s="3" t="s">
        <v>3</v>
      </c>
      <c r="O468" s="4"/>
      <c r="P468" s="4" t="str">
        <f>IFERROR(VLOOKUP(N468, 形態!A:B, 2, FALSE), "")</f>
        <v>引札</v>
      </c>
      <c r="Q468" s="5" t="str">
        <f>IFERROR(VLOOKUP(O468, 形態!A:B, 2, FALSE), "")</f>
        <v/>
      </c>
      <c r="R468" s="4" t="str">
        <f t="shared" si="31"/>
        <v>引札</v>
      </c>
      <c r="S468" s="3">
        <v>7</v>
      </c>
      <c r="T468" s="4" t="str">
        <f>IFERROR(VLOOKUP(S468, 内容!A:B, 2, FALSE), "")</f>
        <v>諸営業</v>
      </c>
      <c r="U468" s="3">
        <v>18590099099</v>
      </c>
      <c r="V468" t="s">
        <v>960</v>
      </c>
      <c r="W468" s="4" t="s">
        <v>5741</v>
      </c>
      <c r="X468" s="4" t="s">
        <v>7810</v>
      </c>
      <c r="Y468" s="4" t="s">
        <v>97</v>
      </c>
      <c r="Z468" s="17" t="s">
        <v>7943</v>
      </c>
      <c r="AA468" s="4">
        <v>16</v>
      </c>
      <c r="AB468">
        <v>3</v>
      </c>
    </row>
    <row r="469" spans="1:28" ht="19.5" customHeight="1">
      <c r="A469" t="str">
        <f t="shared" si="28"/>
        <v>https://kunshujo.dl.itc.u-tokyo.ac.jp/data/data.json#466</v>
      </c>
      <c r="B469" s="4" t="s">
        <v>961</v>
      </c>
      <c r="C469" t="str">
        <f>IFERROR("https://kunshujo.dl.itc.u-tokyo.ac.jp/data/curation/"&amp;VLOOKUP(B469, [1]member!$A:$B, 1, FALSE)&amp;".json", "")</f>
        <v>https://kunshujo.dl.itc.u-tokyo.ac.jp/data/curation/16-A00-6010-3-56.json</v>
      </c>
      <c r="D469" s="4">
        <v>466</v>
      </c>
      <c r="E469" s="4" t="str">
        <f t="shared" si="30"/>
        <v>0466</v>
      </c>
      <c r="F469" s="4" t="str">
        <f t="shared" si="29"/>
        <v>1859</v>
      </c>
      <c r="G469" s="4" t="str">
        <f>IFERROR(VLOOKUP(B469, [2]thumbnail_list!$A:$B, 2, FALSE), "")</f>
        <v>https://iiif.dl.itc.u-tokyo.ac.jp/iiif/kunshujou/A00_6010/003/003_0021.tif/982,3318,533,1182/,300/0/default.jpg</v>
      </c>
      <c r="H469" s="4" t="s">
        <v>9</v>
      </c>
      <c r="I469" s="4" t="str">
        <f>VLOOKUP(H469, 地名!A:B, 2, FALSE)</f>
        <v>http://ja.dbpedia.org/resource/尾張国</v>
      </c>
      <c r="K469" s="4" t="str">
        <f>IFERROR(VLOOKUP(J469, 地名!A:B, 2, FALSE), "")</f>
        <v/>
      </c>
      <c r="L469" s="3" t="s">
        <v>2</v>
      </c>
      <c r="M469" s="4"/>
      <c r="N469" s="3" t="s">
        <v>3</v>
      </c>
      <c r="O469" s="4"/>
      <c r="P469" s="4" t="str">
        <f>IFERROR(VLOOKUP(N469, 形態!A:B, 2, FALSE), "")</f>
        <v>引札</v>
      </c>
      <c r="Q469" s="5" t="str">
        <f>IFERROR(VLOOKUP(O469, 形態!A:B, 2, FALSE), "")</f>
        <v/>
      </c>
      <c r="R469" s="4" t="str">
        <f t="shared" si="31"/>
        <v>引札</v>
      </c>
      <c r="S469" s="3">
        <v>7</v>
      </c>
      <c r="T469" s="4" t="str">
        <f>IFERROR(VLOOKUP(S469, 内容!A:B, 2, FALSE), "")</f>
        <v>諸営業</v>
      </c>
      <c r="U469" s="3">
        <v>18590099099</v>
      </c>
      <c r="V469" t="s">
        <v>448</v>
      </c>
      <c r="W469" s="4" t="s">
        <v>5742</v>
      </c>
      <c r="X469" s="4" t="s">
        <v>7807</v>
      </c>
      <c r="Y469" s="4" t="s">
        <v>9</v>
      </c>
      <c r="Z469" s="17" t="s">
        <v>7943</v>
      </c>
      <c r="AA469" s="4">
        <v>16</v>
      </c>
      <c r="AB469">
        <v>3</v>
      </c>
    </row>
    <row r="470" spans="1:28" ht="19.5" customHeight="1">
      <c r="A470" t="str">
        <f t="shared" si="28"/>
        <v>https://kunshujo.dl.itc.u-tokyo.ac.jp/data/data.json#467</v>
      </c>
      <c r="B470" s="4" t="s">
        <v>962</v>
      </c>
      <c r="C470" t="str">
        <f>IFERROR("https://kunshujo.dl.itc.u-tokyo.ac.jp/data/curation/"&amp;VLOOKUP(B470, [1]member!$A:$B, 1, FALSE)&amp;".json", "")</f>
        <v>https://kunshujo.dl.itc.u-tokyo.ac.jp/data/curation/16-A00-6010-3-57.json</v>
      </c>
      <c r="D470" s="4">
        <v>467</v>
      </c>
      <c r="E470" s="4" t="str">
        <f t="shared" si="30"/>
        <v>0467</v>
      </c>
      <c r="F470" s="4" t="str">
        <f t="shared" si="29"/>
        <v>1859</v>
      </c>
      <c r="G470" s="4" t="str">
        <f>IFERROR(VLOOKUP(B470, [2]thumbnail_list!$A:$B, 2, FALSE), "")</f>
        <v>https://iiif.dl.itc.u-tokyo.ac.jp/iiif/kunshujou/A00_6010/003/003_0023.tif/2467,634,3264,3133/,300/0/default.jpg</v>
      </c>
      <c r="H470" s="4" t="s">
        <v>151</v>
      </c>
      <c r="I470" s="4" t="str">
        <f>VLOOKUP(H470, 地名!A:B, 2, FALSE)</f>
        <v>http://ja.dbpedia.org/resource/京都</v>
      </c>
      <c r="K470" s="4" t="str">
        <f>IFERROR(VLOOKUP(J470, 地名!A:B, 2, FALSE), "")</f>
        <v/>
      </c>
      <c r="L470" s="3" t="s">
        <v>2</v>
      </c>
      <c r="M470" s="4"/>
      <c r="N470" s="3" t="s">
        <v>3</v>
      </c>
      <c r="O470" s="4"/>
      <c r="P470" s="4" t="str">
        <f>IFERROR(VLOOKUP(N470, 形態!A:B, 2, FALSE), "")</f>
        <v>引札</v>
      </c>
      <c r="Q470" s="5" t="str">
        <f>IFERROR(VLOOKUP(O470, 形態!A:B, 2, FALSE), "")</f>
        <v/>
      </c>
      <c r="R470" s="4" t="str">
        <f t="shared" si="31"/>
        <v>引札</v>
      </c>
      <c r="S470" s="3">
        <v>7</v>
      </c>
      <c r="T470" s="4" t="str">
        <f>IFERROR(VLOOKUP(S470, 内容!A:B, 2, FALSE), "")</f>
        <v>諸営業</v>
      </c>
      <c r="U470" s="3">
        <v>18590099099</v>
      </c>
      <c r="V470" t="s">
        <v>963</v>
      </c>
      <c r="W470" s="4" t="s">
        <v>5743</v>
      </c>
      <c r="X470" s="4" t="s">
        <v>7810</v>
      </c>
      <c r="Y470" s="4" t="s">
        <v>151</v>
      </c>
      <c r="Z470" s="17" t="s">
        <v>7943</v>
      </c>
      <c r="AA470" s="4">
        <v>16</v>
      </c>
      <c r="AB470">
        <v>3</v>
      </c>
    </row>
    <row r="471" spans="1:28" ht="19.5" customHeight="1">
      <c r="A471" t="str">
        <f t="shared" si="28"/>
        <v>https://kunshujo.dl.itc.u-tokyo.ac.jp/data/data.json#468</v>
      </c>
      <c r="B471" s="4" t="s">
        <v>964</v>
      </c>
      <c r="C471" t="str">
        <f>IFERROR("https://kunshujo.dl.itc.u-tokyo.ac.jp/data/curation/"&amp;VLOOKUP(B471, [1]member!$A:$B, 1, FALSE)&amp;".json", "")</f>
        <v>https://kunshujo.dl.itc.u-tokyo.ac.jp/data/curation/16-A00-6010-3-58.json</v>
      </c>
      <c r="D471" s="4">
        <v>468</v>
      </c>
      <c r="E471" s="4" t="str">
        <f t="shared" si="30"/>
        <v>0468</v>
      </c>
      <c r="F471" s="4" t="str">
        <f t="shared" si="29"/>
        <v>1859</v>
      </c>
      <c r="G471" s="4" t="str">
        <f>IFERROR(VLOOKUP(B471, [2]thumbnail_list!$A:$B, 2, FALSE), "")</f>
        <v>https://iiif.dl.itc.u-tokyo.ac.jp/iiif/kunshujou/A00_6010/003/003_0023.tif/1014,671,1464,1699/,300/0/default.jpg</v>
      </c>
      <c r="H471" s="4" t="s">
        <v>64</v>
      </c>
      <c r="I471" s="4" t="str">
        <f>VLOOKUP(H471, 地名!A:B, 2, FALSE)</f>
        <v/>
      </c>
      <c r="K471" s="4" t="str">
        <f>IFERROR(VLOOKUP(J471, 地名!A:B, 2, FALSE), "")</f>
        <v/>
      </c>
      <c r="L471" s="3" t="s">
        <v>2</v>
      </c>
      <c r="M471" s="4"/>
      <c r="N471" s="3"/>
      <c r="O471" s="4"/>
      <c r="P471" s="4" t="str">
        <f>IFERROR(VLOOKUP(N471, 形態!A:B, 2, FALSE), "")</f>
        <v/>
      </c>
      <c r="Q471" s="5" t="str">
        <f>IFERROR(VLOOKUP(O471, 形態!A:B, 2, FALSE), "")</f>
        <v/>
      </c>
      <c r="R471" s="4" t="str">
        <f t="shared" si="31"/>
        <v/>
      </c>
      <c r="S471" s="3">
        <v>4</v>
      </c>
      <c r="T471" s="4" t="str">
        <f>IFERROR(VLOOKUP(S471, 内容!A:B, 2, FALSE), "")</f>
        <v>引札</v>
      </c>
      <c r="U471" s="3">
        <v>18590099099</v>
      </c>
      <c r="V471" t="s">
        <v>965</v>
      </c>
      <c r="W471" s="4" t="s">
        <v>5744</v>
      </c>
      <c r="X471" s="4" t="s">
        <v>7807</v>
      </c>
      <c r="Y471" s="4" t="s">
        <v>64</v>
      </c>
      <c r="Z471" s="17" t="s">
        <v>7943</v>
      </c>
      <c r="AA471" s="4">
        <v>16</v>
      </c>
      <c r="AB471">
        <v>3</v>
      </c>
    </row>
    <row r="472" spans="1:28" ht="19.5" customHeight="1">
      <c r="A472" t="str">
        <f t="shared" si="28"/>
        <v>https://kunshujo.dl.itc.u-tokyo.ac.jp/data/data.json#469</v>
      </c>
      <c r="B472" s="4" t="s">
        <v>966</v>
      </c>
      <c r="C472" t="str">
        <f>IFERROR("https://kunshujo.dl.itc.u-tokyo.ac.jp/data/curation/"&amp;VLOOKUP(B472, [1]member!$A:$B, 1, FALSE)&amp;".json", "")</f>
        <v>https://kunshujo.dl.itc.u-tokyo.ac.jp/data/curation/16-A00-6010-3-59.json</v>
      </c>
      <c r="D472" s="4">
        <v>469</v>
      </c>
      <c r="E472" s="4" t="str">
        <f t="shared" si="30"/>
        <v>0469</v>
      </c>
      <c r="F472" s="4" t="str">
        <f t="shared" si="29"/>
        <v>1859</v>
      </c>
      <c r="G472" s="4" t="str">
        <f>IFERROR(VLOOKUP(B472, [2]thumbnail_list!$A:$B, 2, FALSE), "")</f>
        <v>https://iiif.dl.itc.u-tokyo.ac.jp/iiif/kunshujou/A00_6010/003/003_0023.tif/986,2396,1418,2093/,300/0/default.jpg</v>
      </c>
      <c r="H472" s="4" t="s">
        <v>9</v>
      </c>
      <c r="I472" s="4" t="str">
        <f>VLOOKUP(H472, 地名!A:B, 2, FALSE)</f>
        <v>http://ja.dbpedia.org/resource/尾張国</v>
      </c>
      <c r="K472" s="4" t="str">
        <f>IFERROR(VLOOKUP(J472, 地名!A:B, 2, FALSE), "")</f>
        <v/>
      </c>
      <c r="L472" s="3" t="s">
        <v>2</v>
      </c>
      <c r="M472" s="4"/>
      <c r="N472" s="3" t="s">
        <v>3</v>
      </c>
      <c r="O472" s="4"/>
      <c r="P472" s="4" t="str">
        <f>IFERROR(VLOOKUP(N472, 形態!A:B, 2, FALSE), "")</f>
        <v>引札</v>
      </c>
      <c r="Q472" s="5" t="str">
        <f>IFERROR(VLOOKUP(O472, 形態!A:B, 2, FALSE), "")</f>
        <v/>
      </c>
      <c r="R472" s="4" t="str">
        <f t="shared" si="31"/>
        <v>引札</v>
      </c>
      <c r="S472" s="3">
        <v>7</v>
      </c>
      <c r="T472" s="4" t="str">
        <f>IFERROR(VLOOKUP(S472, 内容!A:B, 2, FALSE), "")</f>
        <v>諸営業</v>
      </c>
      <c r="U472" s="3">
        <v>18590099099</v>
      </c>
      <c r="V472" t="s">
        <v>967</v>
      </c>
      <c r="W472" s="4" t="s">
        <v>5745</v>
      </c>
      <c r="X472" s="4" t="s">
        <v>7807</v>
      </c>
      <c r="Y472" s="4" t="s">
        <v>9</v>
      </c>
      <c r="Z472" s="17" t="s">
        <v>7943</v>
      </c>
      <c r="AA472" s="4">
        <v>16</v>
      </c>
      <c r="AB472">
        <v>3</v>
      </c>
    </row>
    <row r="473" spans="1:28" ht="19.5" customHeight="1">
      <c r="A473" t="str">
        <f t="shared" si="28"/>
        <v>https://kunshujo.dl.itc.u-tokyo.ac.jp/data/data.json#470</v>
      </c>
      <c r="B473" s="4" t="s">
        <v>968</v>
      </c>
      <c r="C473" t="str">
        <f>IFERROR("https://kunshujo.dl.itc.u-tokyo.ac.jp/data/curation/"&amp;VLOOKUP(B473, [1]member!$A:$B, 1, FALSE)&amp;".json", "")</f>
        <v>https://kunshujo.dl.itc.u-tokyo.ac.jp/data/curation/16-A00-6010-3-60.json</v>
      </c>
      <c r="D473" s="4">
        <v>470</v>
      </c>
      <c r="E473" s="4" t="str">
        <f t="shared" si="30"/>
        <v>0470</v>
      </c>
      <c r="F473" s="4" t="str">
        <f t="shared" si="29"/>
        <v>1858</v>
      </c>
      <c r="G473" s="4" t="str">
        <f>IFERROR(VLOOKUP(B473, [2]thumbnail_list!$A:$B, 2, FALSE), "")</f>
        <v>https://iiif.dl.itc.u-tokyo.ac.jp/iiif/kunshujou/A00_6010/003/003_0024.tif/4367,641,1723,3793/,300/0/default.jpg</v>
      </c>
      <c r="H473" s="4" t="s">
        <v>9</v>
      </c>
      <c r="I473" s="4" t="str">
        <f>VLOOKUP(H473, 地名!A:B, 2, FALSE)</f>
        <v>http://ja.dbpedia.org/resource/尾張国</v>
      </c>
      <c r="K473" s="4" t="str">
        <f>IFERROR(VLOOKUP(J473, 地名!A:B, 2, FALSE), "")</f>
        <v/>
      </c>
      <c r="L473" s="3" t="s">
        <v>2</v>
      </c>
      <c r="M473" s="4"/>
      <c r="N473" s="3"/>
      <c r="O473" s="4"/>
      <c r="P473" s="4" t="str">
        <f>IFERROR(VLOOKUP(N473, 形態!A:B, 2, FALSE), "")</f>
        <v/>
      </c>
      <c r="Q473" s="5" t="str">
        <f>IFERROR(VLOOKUP(O473, 形態!A:B, 2, FALSE), "")</f>
        <v/>
      </c>
      <c r="R473" s="4" t="str">
        <f t="shared" si="31"/>
        <v/>
      </c>
      <c r="S473" s="3">
        <v>10</v>
      </c>
      <c r="T473" s="4" t="str">
        <f>IFERROR(VLOOKUP(S473, 内容!A:B, 2, FALSE), "")</f>
        <v>文芸・芸能・スポーツ・教育・出版・教化</v>
      </c>
      <c r="U473" s="3">
        <v>18580099099</v>
      </c>
      <c r="V473" t="s">
        <v>969</v>
      </c>
      <c r="W473" s="4" t="s">
        <v>5746</v>
      </c>
      <c r="X473" s="4" t="s">
        <v>7807</v>
      </c>
      <c r="Y473" s="4" t="s">
        <v>9</v>
      </c>
      <c r="Z473" s="17" t="s">
        <v>7894</v>
      </c>
      <c r="AA473" s="4">
        <v>16</v>
      </c>
      <c r="AB473">
        <v>3</v>
      </c>
    </row>
    <row r="474" spans="1:28" ht="19.5" customHeight="1">
      <c r="A474" t="str">
        <f t="shared" si="28"/>
        <v>https://kunshujo.dl.itc.u-tokyo.ac.jp/data/data.json#471</v>
      </c>
      <c r="B474" s="4" t="s">
        <v>970</v>
      </c>
      <c r="C474" t="str">
        <f>IFERROR("https://kunshujo.dl.itc.u-tokyo.ac.jp/data/curation/"&amp;VLOOKUP(B474, [1]member!$A:$B, 1, FALSE)&amp;".json", "")</f>
        <v>https://kunshujo.dl.itc.u-tokyo.ac.jp/data/curation/16-A00-6010-3-61.json</v>
      </c>
      <c r="D474" s="4">
        <v>471</v>
      </c>
      <c r="E474" s="4" t="str">
        <f t="shared" si="30"/>
        <v>0471</v>
      </c>
      <c r="F474" s="4" t="str">
        <f t="shared" si="29"/>
        <v>1859</v>
      </c>
      <c r="G474" s="4" t="str">
        <f>IFERROR(VLOOKUP(B474, [2]thumbnail_list!$A:$B, 2, FALSE), "")</f>
        <v>https://iiif.dl.itc.u-tokyo.ac.jp/iiif/kunshujou/A00_6010/003/003_0024.tif/3467,675,958,3838/,300/0/default.jpg</v>
      </c>
      <c r="H474" s="4" t="s">
        <v>9</v>
      </c>
      <c r="I474" s="4" t="str">
        <f>VLOOKUP(H474, 地名!A:B, 2, FALSE)</f>
        <v>http://ja.dbpedia.org/resource/尾張国</v>
      </c>
      <c r="K474" s="4" t="str">
        <f>IFERROR(VLOOKUP(J474, 地名!A:B, 2, FALSE), "")</f>
        <v/>
      </c>
      <c r="L474" s="17" t="s">
        <v>8189</v>
      </c>
      <c r="M474" s="4"/>
      <c r="N474" s="3"/>
      <c r="O474" s="4"/>
      <c r="P474" s="4" t="str">
        <f>IFERROR(VLOOKUP(N474, 形態!A:B, 2, FALSE), "")</f>
        <v/>
      </c>
      <c r="Q474" s="5" t="str">
        <f>IFERROR(VLOOKUP(O474, 形態!A:B, 2, FALSE), "")</f>
        <v/>
      </c>
      <c r="R474" s="4" t="str">
        <f t="shared" si="31"/>
        <v/>
      </c>
      <c r="S474" s="3">
        <v>10</v>
      </c>
      <c r="T474" s="4" t="str">
        <f>IFERROR(VLOOKUP(S474, 内容!A:B, 2, FALSE), "")</f>
        <v>文芸・芸能・スポーツ・教育・出版・教化</v>
      </c>
      <c r="U474" s="3">
        <v>18590099099</v>
      </c>
      <c r="V474" s="6" t="s">
        <v>8188</v>
      </c>
      <c r="W474" s="4" t="s">
        <v>5747</v>
      </c>
      <c r="X474" s="4" t="s">
        <v>7810</v>
      </c>
      <c r="Y474" s="4" t="s">
        <v>9</v>
      </c>
      <c r="Z474" s="17" t="s">
        <v>7943</v>
      </c>
      <c r="AA474" s="4">
        <v>16</v>
      </c>
      <c r="AB474">
        <v>3</v>
      </c>
    </row>
    <row r="475" spans="1:28" ht="19.5" customHeight="1">
      <c r="A475" t="str">
        <f t="shared" si="28"/>
        <v>https://kunshujo.dl.itc.u-tokyo.ac.jp/data/data.json#472</v>
      </c>
      <c r="B475" s="4" t="s">
        <v>971</v>
      </c>
      <c r="C475" t="str">
        <f>IFERROR("https://kunshujo.dl.itc.u-tokyo.ac.jp/data/curation/"&amp;VLOOKUP(B475, [1]member!$A:$B, 1, FALSE)&amp;".json", "")</f>
        <v>https://kunshujo.dl.itc.u-tokyo.ac.jp/data/curation/16-A00-6010-3-62.json</v>
      </c>
      <c r="D475" s="4">
        <v>472</v>
      </c>
      <c r="E475" s="4" t="str">
        <f t="shared" si="30"/>
        <v>0472</v>
      </c>
      <c r="F475" s="4" t="str">
        <f t="shared" si="29"/>
        <v>1859</v>
      </c>
      <c r="G475" s="4" t="str">
        <f>IFERROR(VLOOKUP(B475, [2]thumbnail_list!$A:$B, 2, FALSE), "")</f>
        <v>https://iiif.dl.itc.u-tokyo.ac.jp/iiif/kunshujou/A00_6010/003/003_0024.tif/1037,754,2499,3422/,300/0/default.jpg</v>
      </c>
      <c r="H475" s="4" t="s">
        <v>9</v>
      </c>
      <c r="I475" s="4" t="str">
        <f>VLOOKUP(H475, 地名!A:B, 2, FALSE)</f>
        <v>http://ja.dbpedia.org/resource/尾張国</v>
      </c>
      <c r="K475" s="4" t="str">
        <f>IFERROR(VLOOKUP(J475, 地名!A:B, 2, FALSE), "")</f>
        <v/>
      </c>
      <c r="L475" s="3" t="s">
        <v>2</v>
      </c>
      <c r="M475" s="4"/>
      <c r="N475" s="3"/>
      <c r="O475" s="4"/>
      <c r="P475" s="4" t="str">
        <f>IFERROR(VLOOKUP(N475, 形態!A:B, 2, FALSE), "")</f>
        <v/>
      </c>
      <c r="Q475" s="5" t="str">
        <f>IFERROR(VLOOKUP(O475, 形態!A:B, 2, FALSE), "")</f>
        <v/>
      </c>
      <c r="R475" s="4" t="str">
        <f t="shared" si="31"/>
        <v/>
      </c>
      <c r="S475" s="3">
        <v>10</v>
      </c>
      <c r="T475" s="4" t="str">
        <f>IFERROR(VLOOKUP(S475, 内容!A:B, 2, FALSE), "")</f>
        <v>文芸・芸能・スポーツ・教育・出版・教化</v>
      </c>
      <c r="U475" s="3">
        <v>18590005025</v>
      </c>
      <c r="V475" t="s">
        <v>972</v>
      </c>
      <c r="W475" s="4" t="s">
        <v>5748</v>
      </c>
      <c r="X475" s="4" t="s">
        <v>7807</v>
      </c>
      <c r="Y475" s="4" t="s">
        <v>9</v>
      </c>
      <c r="Z475" s="17" t="s">
        <v>7951</v>
      </c>
      <c r="AA475" s="4">
        <v>16</v>
      </c>
      <c r="AB475">
        <v>3</v>
      </c>
    </row>
    <row r="476" spans="1:28" ht="19.5" customHeight="1">
      <c r="A476" t="str">
        <f t="shared" si="28"/>
        <v>https://kunshujo.dl.itc.u-tokyo.ac.jp/data/data.json#473</v>
      </c>
      <c r="B476" s="4" t="s">
        <v>973</v>
      </c>
      <c r="C476" t="str">
        <f>IFERROR("https://kunshujo.dl.itc.u-tokyo.ac.jp/data/curation/"&amp;VLOOKUP(B476, [1]member!$A:$B, 1, FALSE)&amp;".json", "")</f>
        <v>https://kunshujo.dl.itc.u-tokyo.ac.jp/data/curation/16-A00-6010-3-63.json</v>
      </c>
      <c r="D476" s="4">
        <v>473</v>
      </c>
      <c r="E476" s="4" t="str">
        <f t="shared" si="30"/>
        <v>0473</v>
      </c>
      <c r="F476" s="4" t="str">
        <f t="shared" si="29"/>
        <v>1859</v>
      </c>
      <c r="G476" s="4" t="str">
        <f>IFERROR(VLOOKUP(B476, [2]thumbnail_list!$A:$B, 2, FALSE), "")</f>
        <v>https://iiif.dl.itc.u-tokyo.ac.jp/iiif/kunshujou/A00_6010/003/003_0025.tif/924,709,5211,3636/,300/0/default.jpg</v>
      </c>
      <c r="H476" s="4" t="s">
        <v>20</v>
      </c>
      <c r="I476" s="4" t="str">
        <f>VLOOKUP(H476, 地名!A:B, 2, FALSE)</f>
        <v>http://ja.dbpedia.org/resource/美濃国</v>
      </c>
      <c r="J476" t="s">
        <v>9</v>
      </c>
      <c r="K476" s="4" t="str">
        <f>IFERROR(VLOOKUP(J476, 地名!A:B, 2, FALSE), "")</f>
        <v>http://ja.dbpedia.org/resource/尾張国</v>
      </c>
      <c r="L476" s="3" t="s">
        <v>2</v>
      </c>
      <c r="M476" s="4"/>
      <c r="N476" s="3" t="s">
        <v>3</v>
      </c>
      <c r="O476" s="4"/>
      <c r="P476" s="4" t="str">
        <f>IFERROR(VLOOKUP(N476, 形態!A:B, 2, FALSE), "")</f>
        <v>引札</v>
      </c>
      <c r="Q476" s="5" t="str">
        <f>IFERROR(VLOOKUP(O476, 形態!A:B, 2, FALSE), "")</f>
        <v/>
      </c>
      <c r="R476" s="4" t="str">
        <f t="shared" si="31"/>
        <v>引札</v>
      </c>
      <c r="S476" s="3">
        <v>3</v>
      </c>
      <c r="T476" s="4" t="str">
        <f>IFERROR(VLOOKUP(S476, 内容!A:B, 2, FALSE), "")</f>
        <v>病気・医療</v>
      </c>
      <c r="U476" s="3">
        <v>18590099099</v>
      </c>
      <c r="V476" t="s">
        <v>974</v>
      </c>
      <c r="W476" s="4" t="s">
        <v>5749</v>
      </c>
      <c r="X476" s="4" t="s">
        <v>7810</v>
      </c>
      <c r="Y476" s="4" t="s">
        <v>519</v>
      </c>
      <c r="Z476" s="17" t="s">
        <v>7943</v>
      </c>
      <c r="AA476" s="4">
        <v>16</v>
      </c>
      <c r="AB476">
        <v>3</v>
      </c>
    </row>
    <row r="477" spans="1:28" ht="19.5" customHeight="1">
      <c r="A477" t="str">
        <f t="shared" si="28"/>
        <v>https://kunshujo.dl.itc.u-tokyo.ac.jp/data/data.json#474</v>
      </c>
      <c r="B477" s="4" t="s">
        <v>975</v>
      </c>
      <c r="C477" t="str">
        <f>IFERROR("https://kunshujo.dl.itc.u-tokyo.ac.jp/data/curation/"&amp;VLOOKUP(B477, [1]member!$A:$B, 1, FALSE)&amp;".json", "")</f>
        <v>https://kunshujo.dl.itc.u-tokyo.ac.jp/data/curation/16-A00-6010-3-64.json</v>
      </c>
      <c r="D477" s="4">
        <v>474</v>
      </c>
      <c r="E477" s="4" t="str">
        <f t="shared" si="30"/>
        <v>0474</v>
      </c>
      <c r="F477" s="4" t="str">
        <f t="shared" si="29"/>
        <v>1859</v>
      </c>
      <c r="G477" s="4" t="str">
        <f>IFERROR(VLOOKUP(B477, [2]thumbnail_list!$A:$B, 2, FALSE), "")</f>
        <v>https://iiif.dl.itc.u-tokyo.ac.jp/iiif/kunshujou/A00_6010/003/003_0027.tif/4250,584,1804,2381/,300/0/default.jpg</v>
      </c>
      <c r="H477" s="4" t="s">
        <v>9</v>
      </c>
      <c r="I477" s="4" t="str">
        <f>VLOOKUP(H477, 地名!A:B, 2, FALSE)</f>
        <v>http://ja.dbpedia.org/resource/尾張国</v>
      </c>
      <c r="K477" s="4" t="str">
        <f>IFERROR(VLOOKUP(J477, 地名!A:B, 2, FALSE), "")</f>
        <v/>
      </c>
      <c r="L477" s="3" t="s">
        <v>2</v>
      </c>
      <c r="M477" s="4"/>
      <c r="N477" s="3" t="s">
        <v>3</v>
      </c>
      <c r="O477" s="4"/>
      <c r="P477" s="4" t="str">
        <f>IFERROR(VLOOKUP(N477, 形態!A:B, 2, FALSE), "")</f>
        <v>引札</v>
      </c>
      <c r="Q477" s="5" t="str">
        <f>IFERROR(VLOOKUP(O477, 形態!A:B, 2, FALSE), "")</f>
        <v/>
      </c>
      <c r="R477" s="4" t="str">
        <f t="shared" si="31"/>
        <v>引札</v>
      </c>
      <c r="S477" s="3">
        <v>7</v>
      </c>
      <c r="T477" s="4" t="str">
        <f>IFERROR(VLOOKUP(S477, 内容!A:B, 2, FALSE), "")</f>
        <v>諸営業</v>
      </c>
      <c r="U477" s="3">
        <v>18590099099</v>
      </c>
      <c r="V477" t="s">
        <v>976</v>
      </c>
      <c r="W477" s="4" t="s">
        <v>5750</v>
      </c>
      <c r="X477" s="4" t="s">
        <v>7807</v>
      </c>
      <c r="Y477" s="4" t="s">
        <v>9</v>
      </c>
      <c r="Z477" s="17" t="s">
        <v>7943</v>
      </c>
      <c r="AA477" s="4">
        <v>16</v>
      </c>
      <c r="AB477">
        <v>3</v>
      </c>
    </row>
    <row r="478" spans="1:28" ht="19.5" customHeight="1">
      <c r="A478" t="str">
        <f t="shared" si="28"/>
        <v>https://kunshujo.dl.itc.u-tokyo.ac.jp/data/data.json#475</v>
      </c>
      <c r="B478" s="4" t="s">
        <v>977</v>
      </c>
      <c r="C478" t="str">
        <f>IFERROR("https://kunshujo.dl.itc.u-tokyo.ac.jp/data/curation/"&amp;VLOOKUP(B478, [1]member!$A:$B, 1, FALSE)&amp;".json", "")</f>
        <v>https://kunshujo.dl.itc.u-tokyo.ac.jp/data/curation/16-A00-6010-3-65.json</v>
      </c>
      <c r="D478" s="4">
        <v>475</v>
      </c>
      <c r="E478" s="4" t="str">
        <f t="shared" si="30"/>
        <v>0475</v>
      </c>
      <c r="F478" s="4" t="str">
        <f t="shared" si="29"/>
        <v>1859</v>
      </c>
      <c r="G478" s="4" t="str">
        <f>IFERROR(VLOOKUP(B478, [2]thumbnail_list!$A:$B, 2, FALSE), "")</f>
        <v>https://iiif.dl.itc.u-tokyo.ac.jp/iiif/kunshujou/A00_6010/003/003_0027.tif/2985,594,1328,2199/,300/0/default.jpg</v>
      </c>
      <c r="H478" s="4" t="s">
        <v>9</v>
      </c>
      <c r="I478" s="4" t="str">
        <f>VLOOKUP(H478, 地名!A:B, 2, FALSE)</f>
        <v>http://ja.dbpedia.org/resource/尾張国</v>
      </c>
      <c r="K478" s="4" t="str">
        <f>IFERROR(VLOOKUP(J478, 地名!A:B, 2, FALSE), "")</f>
        <v/>
      </c>
      <c r="L478" s="3" t="s">
        <v>2</v>
      </c>
      <c r="M478" s="4"/>
      <c r="N478" s="3" t="s">
        <v>3</v>
      </c>
      <c r="O478" s="4"/>
      <c r="P478" s="4" t="str">
        <f>IFERROR(VLOOKUP(N478, 形態!A:B, 2, FALSE), "")</f>
        <v>引札</v>
      </c>
      <c r="Q478" s="5" t="str">
        <f>IFERROR(VLOOKUP(O478, 形態!A:B, 2, FALSE), "")</f>
        <v/>
      </c>
      <c r="R478" s="4" t="str">
        <f t="shared" si="31"/>
        <v>引札</v>
      </c>
      <c r="S478" s="3">
        <v>3</v>
      </c>
      <c r="T478" s="4" t="str">
        <f>IFERROR(VLOOKUP(S478, 内容!A:B, 2, FALSE), "")</f>
        <v>病気・医療</v>
      </c>
      <c r="U478" s="3">
        <v>18590099099</v>
      </c>
      <c r="V478" t="s">
        <v>978</v>
      </c>
      <c r="W478" s="4" t="s">
        <v>5751</v>
      </c>
      <c r="X478" s="4" t="s">
        <v>7807</v>
      </c>
      <c r="Y478" s="4" t="s">
        <v>9</v>
      </c>
      <c r="Z478" s="17" t="s">
        <v>7943</v>
      </c>
      <c r="AA478" s="4">
        <v>16</v>
      </c>
      <c r="AB478">
        <v>3</v>
      </c>
    </row>
    <row r="479" spans="1:28" ht="19.5" customHeight="1">
      <c r="A479" t="str">
        <f t="shared" si="28"/>
        <v>https://kunshujo.dl.itc.u-tokyo.ac.jp/data/data.json#476</v>
      </c>
      <c r="B479" s="4" t="s">
        <v>979</v>
      </c>
      <c r="C479" t="str">
        <f>IFERROR("https://kunshujo.dl.itc.u-tokyo.ac.jp/data/curation/"&amp;VLOOKUP(B479, [1]member!$A:$B, 1, FALSE)&amp;".json", "")</f>
        <v>https://kunshujo.dl.itc.u-tokyo.ac.jp/data/curation/16-A00-6010-3-66.json</v>
      </c>
      <c r="D479" s="4">
        <v>476</v>
      </c>
      <c r="E479" s="4" t="str">
        <f t="shared" si="30"/>
        <v>0476</v>
      </c>
      <c r="F479" s="4" t="str">
        <f t="shared" si="29"/>
        <v>1859</v>
      </c>
      <c r="G479" s="4" t="str">
        <f>IFERROR(VLOOKUP(B479, [2]thumbnail_list!$A:$B, 2, FALSE), "")</f>
        <v>https://iiif.dl.itc.u-tokyo.ac.jp/iiif/kunshujou/A00_6010/003/003_0027.tif/1618,644,1399,2199/,300/0/default.jpg</v>
      </c>
      <c r="H479" s="4" t="s">
        <v>6</v>
      </c>
      <c r="I479" s="4" t="str">
        <f>VLOOKUP(H479, 地名!A:B, 2, FALSE)</f>
        <v>http://ja.dbpedia.org/resource/江戸</v>
      </c>
      <c r="K479" s="4" t="str">
        <f>IFERROR(VLOOKUP(J479, 地名!A:B, 2, FALSE), "")</f>
        <v/>
      </c>
      <c r="L479" s="3" t="s">
        <v>2</v>
      </c>
      <c r="M479" s="4"/>
      <c r="N479" s="3" t="s">
        <v>3</v>
      </c>
      <c r="O479" s="4"/>
      <c r="P479" s="4" t="str">
        <f>IFERROR(VLOOKUP(N479, 形態!A:B, 2, FALSE), "")</f>
        <v>引札</v>
      </c>
      <c r="Q479" s="5" t="str">
        <f>IFERROR(VLOOKUP(O479, 形態!A:B, 2, FALSE), "")</f>
        <v/>
      </c>
      <c r="R479" s="4" t="str">
        <f t="shared" si="31"/>
        <v>引札</v>
      </c>
      <c r="S479" s="3">
        <v>7</v>
      </c>
      <c r="T479" s="4" t="str">
        <f>IFERROR(VLOOKUP(S479, 内容!A:B, 2, FALSE), "")</f>
        <v>諸営業</v>
      </c>
      <c r="U479" s="3">
        <v>18590099099</v>
      </c>
      <c r="V479" t="s">
        <v>980</v>
      </c>
      <c r="W479" s="4" t="s">
        <v>5752</v>
      </c>
      <c r="X479" s="4" t="s">
        <v>7807</v>
      </c>
      <c r="Y479" s="4" t="s">
        <v>6</v>
      </c>
      <c r="Z479" s="17" t="s">
        <v>7943</v>
      </c>
      <c r="AA479" s="4">
        <v>16</v>
      </c>
      <c r="AB479">
        <v>3</v>
      </c>
    </row>
    <row r="480" spans="1:28" ht="19.5" customHeight="1">
      <c r="A480" t="str">
        <f t="shared" si="28"/>
        <v>https://kunshujo.dl.itc.u-tokyo.ac.jp/data/data.json#477</v>
      </c>
      <c r="B480" s="4" t="s">
        <v>981</v>
      </c>
      <c r="C480" t="str">
        <f>IFERROR("https://kunshujo.dl.itc.u-tokyo.ac.jp/data/curation/"&amp;VLOOKUP(B480, [1]member!$A:$B, 1, FALSE)&amp;".json", "")</f>
        <v>https://kunshujo.dl.itc.u-tokyo.ac.jp/data/curation/16-A00-6010-3-67.json</v>
      </c>
      <c r="D480" s="4">
        <v>477</v>
      </c>
      <c r="E480" s="4" t="str">
        <f t="shared" si="30"/>
        <v>0477</v>
      </c>
      <c r="F480" s="4" t="str">
        <f t="shared" si="29"/>
        <v>1859</v>
      </c>
      <c r="G480" s="4" t="str">
        <f>IFERROR(VLOOKUP(B480, [2]thumbnail_list!$A:$B, 2, FALSE), "")</f>
        <v>https://iiif.dl.itc.u-tokyo.ac.jp/iiif/kunshujou/A00_6010/003/003_0027.tif/1051,553,599,2108/,300/0/default.jpg</v>
      </c>
      <c r="H480" s="4" t="s">
        <v>20</v>
      </c>
      <c r="I480" s="4" t="str">
        <f>VLOOKUP(H480, 地名!A:B, 2, FALSE)</f>
        <v>http://ja.dbpedia.org/resource/美濃国</v>
      </c>
      <c r="K480" s="4" t="str">
        <f>IFERROR(VLOOKUP(J480, 地名!A:B, 2, FALSE), "")</f>
        <v/>
      </c>
      <c r="L480" s="3" t="s">
        <v>2</v>
      </c>
      <c r="M480" s="4"/>
      <c r="N480" s="3" t="s">
        <v>3</v>
      </c>
      <c r="O480" s="4"/>
      <c r="P480" s="4" t="str">
        <f>IFERROR(VLOOKUP(N480, 形態!A:B, 2, FALSE), "")</f>
        <v>引札</v>
      </c>
      <c r="Q480" s="5" t="str">
        <f>IFERROR(VLOOKUP(O480, 形態!A:B, 2, FALSE), "")</f>
        <v/>
      </c>
      <c r="R480" s="4" t="str">
        <f t="shared" si="31"/>
        <v>引札</v>
      </c>
      <c r="S480" s="3">
        <v>7</v>
      </c>
      <c r="T480" s="4" t="str">
        <f>IFERROR(VLOOKUP(S480, 内容!A:B, 2, FALSE), "")</f>
        <v>諸営業</v>
      </c>
      <c r="U480" s="3">
        <v>18590099099</v>
      </c>
      <c r="V480" t="s">
        <v>982</v>
      </c>
      <c r="W480" s="4" t="s">
        <v>5753</v>
      </c>
      <c r="X480" s="4" t="s">
        <v>7807</v>
      </c>
      <c r="Y480" s="4" t="s">
        <v>20</v>
      </c>
      <c r="Z480" s="17" t="s">
        <v>7943</v>
      </c>
      <c r="AA480" s="4">
        <v>16</v>
      </c>
      <c r="AB480">
        <v>3</v>
      </c>
    </row>
    <row r="481" spans="1:28" ht="19.5" customHeight="1">
      <c r="A481" t="str">
        <f t="shared" si="28"/>
        <v>https://kunshujo.dl.itc.u-tokyo.ac.jp/data/data.json#478</v>
      </c>
      <c r="B481" s="4" t="s">
        <v>983</v>
      </c>
      <c r="C481" t="str">
        <f>IFERROR("https://kunshujo.dl.itc.u-tokyo.ac.jp/data/curation/"&amp;VLOOKUP(B481, [1]member!$A:$B, 1, FALSE)&amp;".json", "")</f>
        <v>https://kunshujo.dl.itc.u-tokyo.ac.jp/data/curation/16-A00-6010-3-68.json</v>
      </c>
      <c r="D481" s="4">
        <v>478</v>
      </c>
      <c r="E481" s="4" t="str">
        <f t="shared" si="30"/>
        <v>0478</v>
      </c>
      <c r="F481" s="4" t="str">
        <f t="shared" si="29"/>
        <v>1859</v>
      </c>
      <c r="G481" s="4" t="str">
        <f>IFERROR(VLOOKUP(B481, [2]thumbnail_list!$A:$B, 2, FALSE), "")</f>
        <v>https://iiif.dl.itc.u-tokyo.ac.jp/iiif/kunshujou/A00_6010/003/003_0027.tif/4847,2929,1244,1502/,300/0/default.jpg</v>
      </c>
      <c r="H481" s="4" t="s">
        <v>9</v>
      </c>
      <c r="I481" s="4" t="str">
        <f>VLOOKUP(H481, 地名!A:B, 2, FALSE)</f>
        <v>http://ja.dbpedia.org/resource/尾張国</v>
      </c>
      <c r="K481" s="4" t="str">
        <f>IFERROR(VLOOKUP(J481, 地名!A:B, 2, FALSE), "")</f>
        <v/>
      </c>
      <c r="L481" s="3" t="s">
        <v>2</v>
      </c>
      <c r="M481" s="4"/>
      <c r="N481" s="3" t="s">
        <v>3</v>
      </c>
      <c r="O481" s="4"/>
      <c r="P481" s="4" t="str">
        <f>IFERROR(VLOOKUP(N481, 形態!A:B, 2, FALSE), "")</f>
        <v>引札</v>
      </c>
      <c r="Q481" s="5" t="str">
        <f>IFERROR(VLOOKUP(O481, 形態!A:B, 2, FALSE), "")</f>
        <v/>
      </c>
      <c r="R481" s="4" t="str">
        <f t="shared" si="31"/>
        <v>引札</v>
      </c>
      <c r="S481" s="3">
        <v>7</v>
      </c>
      <c r="T481" s="4" t="str">
        <f>IFERROR(VLOOKUP(S481, 内容!A:B, 2, FALSE), "")</f>
        <v>諸営業</v>
      </c>
      <c r="U481" s="3">
        <v>18590099099</v>
      </c>
      <c r="V481" t="s">
        <v>984</v>
      </c>
      <c r="W481" s="4" t="s">
        <v>5754</v>
      </c>
      <c r="X481" s="4" t="s">
        <v>7807</v>
      </c>
      <c r="Y481" s="4" t="s">
        <v>9</v>
      </c>
      <c r="Z481" s="17" t="s">
        <v>7943</v>
      </c>
      <c r="AA481" s="4">
        <v>16</v>
      </c>
      <c r="AB481">
        <v>3</v>
      </c>
    </row>
    <row r="482" spans="1:28" ht="19.5" customHeight="1">
      <c r="A482" t="str">
        <f t="shared" si="28"/>
        <v>https://kunshujo.dl.itc.u-tokyo.ac.jp/data/data.json#479</v>
      </c>
      <c r="B482" s="4" t="s">
        <v>986</v>
      </c>
      <c r="C482" t="str">
        <f>IFERROR("https://kunshujo.dl.itc.u-tokyo.ac.jp/data/curation/"&amp;VLOOKUP(B482, [1]member!$A:$B, 1, FALSE)&amp;".json", "")</f>
        <v>https://kunshujo.dl.itc.u-tokyo.ac.jp/data/curation/16-A00-6010-3-69.json</v>
      </c>
      <c r="D482" s="4">
        <v>479</v>
      </c>
      <c r="E482" s="4" t="str">
        <f t="shared" si="30"/>
        <v>0479</v>
      </c>
      <c r="F482" s="4" t="str">
        <f t="shared" si="29"/>
        <v>1859</v>
      </c>
      <c r="G482" s="4" t="str">
        <f>IFERROR(VLOOKUP(B482, [2]thumbnail_list!$A:$B, 2, FALSE), "")</f>
        <v>https://iiif.dl.itc.u-tokyo.ac.jp/iiif/kunshujou/A00_6010/003/003_0027.tif/1643,2782,3250,1715/,300/0/default.jpg</v>
      </c>
      <c r="H482" s="4" t="s">
        <v>702</v>
      </c>
      <c r="I482" s="4" t="str">
        <f>VLOOKUP(H482, 地名!A:B, 2, FALSE)</f>
        <v>http://ja.dbpedia.org/resource/越中国</v>
      </c>
      <c r="K482" s="4" t="str">
        <f>IFERROR(VLOOKUP(J482, 地名!A:B, 2, FALSE), "")</f>
        <v/>
      </c>
      <c r="L482" s="3" t="s">
        <v>2</v>
      </c>
      <c r="M482" s="4"/>
      <c r="N482" s="3" t="s">
        <v>3</v>
      </c>
      <c r="O482" s="4"/>
      <c r="P482" s="4" t="str">
        <f>IFERROR(VLOOKUP(N482, 形態!A:B, 2, FALSE), "")</f>
        <v>引札</v>
      </c>
      <c r="Q482" s="5" t="str">
        <f>IFERROR(VLOOKUP(O482, 形態!A:B, 2, FALSE), "")</f>
        <v/>
      </c>
      <c r="R482" s="4" t="str">
        <f t="shared" si="31"/>
        <v>引札</v>
      </c>
      <c r="S482" s="3">
        <v>7</v>
      </c>
      <c r="T482" s="4" t="str">
        <f>IFERROR(VLOOKUP(S482, 内容!A:B, 2, FALSE), "")</f>
        <v>諸営業</v>
      </c>
      <c r="U482" s="3">
        <v>18590099099</v>
      </c>
      <c r="V482" t="s">
        <v>987</v>
      </c>
      <c r="W482" s="4" t="s">
        <v>5755</v>
      </c>
      <c r="X482" s="4" t="s">
        <v>7810</v>
      </c>
      <c r="Y482" s="4" t="s">
        <v>985</v>
      </c>
      <c r="Z482" s="17" t="s">
        <v>7943</v>
      </c>
      <c r="AA482" s="4">
        <v>16</v>
      </c>
      <c r="AB482">
        <v>3</v>
      </c>
    </row>
    <row r="483" spans="1:28" ht="19.5" customHeight="1">
      <c r="A483" t="str">
        <f t="shared" si="28"/>
        <v>https://kunshujo.dl.itc.u-tokyo.ac.jp/data/data.json#480</v>
      </c>
      <c r="B483" s="4" t="s">
        <v>988</v>
      </c>
      <c r="C483" t="str">
        <f>IFERROR("https://kunshujo.dl.itc.u-tokyo.ac.jp/data/curation/"&amp;VLOOKUP(B483, [1]member!$A:$B, 1, FALSE)&amp;".json", "")</f>
        <v>https://kunshujo.dl.itc.u-tokyo.ac.jp/data/curation/16-A00-6010-3-70.json</v>
      </c>
      <c r="D483" s="4">
        <v>480</v>
      </c>
      <c r="E483" s="4" t="str">
        <f t="shared" si="30"/>
        <v>0480</v>
      </c>
      <c r="F483" s="4" t="str">
        <f t="shared" si="29"/>
        <v>1859</v>
      </c>
      <c r="G483" s="4" t="str">
        <f>IFERROR(VLOOKUP(B483, [2]thumbnail_list!$A:$B, 2, FALSE), "")</f>
        <v>https://iiif.dl.itc.u-tokyo.ac.jp/iiif/kunshujou/A00_6010/003/003_0027.tif/1120,2630,534,753/,300/0/default.jpg</v>
      </c>
      <c r="H483" s="4" t="s">
        <v>9</v>
      </c>
      <c r="I483" s="4" t="str">
        <f>VLOOKUP(H483, 地名!A:B, 2, FALSE)</f>
        <v>http://ja.dbpedia.org/resource/尾張国</v>
      </c>
      <c r="K483" s="4" t="str">
        <f>IFERROR(VLOOKUP(J483, 地名!A:B, 2, FALSE), "")</f>
        <v/>
      </c>
      <c r="L483" s="3" t="s">
        <v>2</v>
      </c>
      <c r="M483" s="4"/>
      <c r="N483" s="3" t="s">
        <v>3</v>
      </c>
      <c r="O483" s="4"/>
      <c r="P483" s="4" t="str">
        <f>IFERROR(VLOOKUP(N483, 形態!A:B, 2, FALSE), "")</f>
        <v>引札</v>
      </c>
      <c r="Q483" s="5" t="str">
        <f>IFERROR(VLOOKUP(O483, 形態!A:B, 2, FALSE), "")</f>
        <v/>
      </c>
      <c r="R483" s="4" t="str">
        <f t="shared" si="31"/>
        <v>引札</v>
      </c>
      <c r="S483" s="3">
        <v>7</v>
      </c>
      <c r="T483" s="4" t="str">
        <f>IFERROR(VLOOKUP(S483, 内容!A:B, 2, FALSE), "")</f>
        <v>諸営業</v>
      </c>
      <c r="U483" s="3">
        <v>18590099099</v>
      </c>
      <c r="V483" t="s">
        <v>989</v>
      </c>
      <c r="W483" s="4" t="s">
        <v>5756</v>
      </c>
      <c r="X483" s="4" t="s">
        <v>7807</v>
      </c>
      <c r="Y483" s="4" t="s">
        <v>9</v>
      </c>
      <c r="Z483" s="17" t="s">
        <v>7943</v>
      </c>
      <c r="AA483" s="4">
        <v>16</v>
      </c>
      <c r="AB483">
        <v>3</v>
      </c>
    </row>
    <row r="484" spans="1:28" ht="19.5" customHeight="1">
      <c r="A484" t="str">
        <f t="shared" si="28"/>
        <v>https://kunshujo.dl.itc.u-tokyo.ac.jp/data/data.json#481</v>
      </c>
      <c r="B484" s="4" t="s">
        <v>990</v>
      </c>
      <c r="C484" t="str">
        <f>IFERROR("https://kunshujo.dl.itc.u-tokyo.ac.jp/data/curation/"&amp;VLOOKUP(B484, [1]member!$A:$B, 1, FALSE)&amp;".json", "")</f>
        <v>https://kunshujo.dl.itc.u-tokyo.ac.jp/data/curation/16-A00-6010-3-71.json</v>
      </c>
      <c r="D484" s="4">
        <v>481</v>
      </c>
      <c r="E484" s="4" t="str">
        <f t="shared" si="30"/>
        <v>0481</v>
      </c>
      <c r="F484" s="4" t="str">
        <f t="shared" si="29"/>
        <v>1859</v>
      </c>
      <c r="G484" s="4" t="str">
        <f>IFERROR(VLOOKUP(B484, [2]thumbnail_list!$A:$B, 2, FALSE), "")</f>
        <v>https://iiif.dl.itc.u-tokyo.ac.jp/iiif/kunshujou/A00_6010/003/003_0027.tif/1021,3321,680,1197/,300/0/default.jpg</v>
      </c>
      <c r="H484" s="4" t="s">
        <v>9</v>
      </c>
      <c r="I484" s="4" t="str">
        <f>VLOOKUP(H484, 地名!A:B, 2, FALSE)</f>
        <v>http://ja.dbpedia.org/resource/尾張国</v>
      </c>
      <c r="K484" s="4" t="str">
        <f>IFERROR(VLOOKUP(J484, 地名!A:B, 2, FALSE), "")</f>
        <v/>
      </c>
      <c r="L484" s="3" t="s">
        <v>2</v>
      </c>
      <c r="M484" s="4"/>
      <c r="N484" s="3" t="s">
        <v>3</v>
      </c>
      <c r="O484" s="4"/>
      <c r="P484" s="4" t="str">
        <f>IFERROR(VLOOKUP(N484, 形態!A:B, 2, FALSE), "")</f>
        <v>引札</v>
      </c>
      <c r="Q484" s="5" t="str">
        <f>IFERROR(VLOOKUP(O484, 形態!A:B, 2, FALSE), "")</f>
        <v/>
      </c>
      <c r="R484" s="4" t="str">
        <f t="shared" si="31"/>
        <v>引札</v>
      </c>
      <c r="S484" s="3">
        <v>7</v>
      </c>
      <c r="T484" s="4" t="str">
        <f>IFERROR(VLOOKUP(S484, 内容!A:B, 2, FALSE), "")</f>
        <v>諸営業</v>
      </c>
      <c r="U484" s="3">
        <v>18590099099</v>
      </c>
      <c r="V484" t="s">
        <v>991</v>
      </c>
      <c r="W484" s="4" t="s">
        <v>5757</v>
      </c>
      <c r="X484" s="4" t="s">
        <v>7807</v>
      </c>
      <c r="Y484" s="4" t="s">
        <v>9</v>
      </c>
      <c r="Z484" s="17" t="s">
        <v>7943</v>
      </c>
      <c r="AA484" s="4">
        <v>16</v>
      </c>
      <c r="AB484">
        <v>3</v>
      </c>
    </row>
    <row r="485" spans="1:28" ht="19.5" customHeight="1">
      <c r="A485" t="str">
        <f t="shared" si="28"/>
        <v>https://kunshujo.dl.itc.u-tokyo.ac.jp/data/data.json#482</v>
      </c>
      <c r="B485" s="4" t="s">
        <v>992</v>
      </c>
      <c r="C485" t="str">
        <f>IFERROR("https://kunshujo.dl.itc.u-tokyo.ac.jp/data/curation/"&amp;VLOOKUP(B485, [1]member!$A:$B, 1, FALSE)&amp;".json", "")</f>
        <v>https://kunshujo.dl.itc.u-tokyo.ac.jp/data/curation/16-A00-6010-3-72.json</v>
      </c>
      <c r="D485" s="4">
        <v>482</v>
      </c>
      <c r="E485" s="4" t="str">
        <f t="shared" si="30"/>
        <v>0482</v>
      </c>
      <c r="F485" s="4" t="str">
        <f t="shared" si="29"/>
        <v>1859</v>
      </c>
      <c r="G485" s="4" t="str">
        <f>IFERROR(VLOOKUP(B485, [2]thumbnail_list!$A:$B, 2, FALSE), "")</f>
        <v>https://iiif.dl.itc.u-tokyo.ac.jp/iiif/kunshujou/A00_6010/003/003_0028.tif/1061,584,4882,1905/,300/0/default.jpg</v>
      </c>
      <c r="H485" s="4" t="s">
        <v>9</v>
      </c>
      <c r="I485" s="4" t="str">
        <f>VLOOKUP(H485, 地名!A:B, 2, FALSE)</f>
        <v>http://ja.dbpedia.org/resource/尾張国</v>
      </c>
      <c r="K485" s="4" t="str">
        <f>IFERROR(VLOOKUP(J485, 地名!A:B, 2, FALSE), "")</f>
        <v/>
      </c>
      <c r="L485" s="3" t="s">
        <v>2</v>
      </c>
      <c r="M485" s="4"/>
      <c r="N485" s="3"/>
      <c r="O485" s="4"/>
      <c r="P485" s="4" t="str">
        <f>IFERROR(VLOOKUP(N485, 形態!A:B, 2, FALSE), "")</f>
        <v/>
      </c>
      <c r="Q485" s="5" t="str">
        <f>IFERROR(VLOOKUP(O485, 形態!A:B, 2, FALSE), "")</f>
        <v/>
      </c>
      <c r="R485" s="4" t="str">
        <f t="shared" si="31"/>
        <v/>
      </c>
      <c r="S485" s="3">
        <v>10</v>
      </c>
      <c r="T485" s="4" t="str">
        <f>IFERROR(VLOOKUP(S485, 内容!A:B, 2, FALSE), "")</f>
        <v>文芸・芸能・スポーツ・教育・出版・教化</v>
      </c>
      <c r="U485" s="3">
        <v>18590099099</v>
      </c>
      <c r="V485" t="s">
        <v>993</v>
      </c>
      <c r="W485" s="4" t="s">
        <v>5758</v>
      </c>
      <c r="X485" s="4" t="s">
        <v>7807</v>
      </c>
      <c r="Y485" s="4" t="s">
        <v>9</v>
      </c>
      <c r="Z485" s="17" t="s">
        <v>7943</v>
      </c>
      <c r="AA485" s="4">
        <v>16</v>
      </c>
      <c r="AB485">
        <v>3</v>
      </c>
    </row>
    <row r="486" spans="1:28" ht="19.5" customHeight="1">
      <c r="A486" t="str">
        <f t="shared" si="28"/>
        <v>https://kunshujo.dl.itc.u-tokyo.ac.jp/data/data.json#483</v>
      </c>
      <c r="B486" s="4" t="s">
        <v>994</v>
      </c>
      <c r="C486" t="str">
        <f>IFERROR("https://kunshujo.dl.itc.u-tokyo.ac.jp/data/curation/"&amp;VLOOKUP(B486, [1]member!$A:$B, 1, FALSE)&amp;".json", "")</f>
        <v>https://kunshujo.dl.itc.u-tokyo.ac.jp/data/curation/16-A00-6010-3-73.json</v>
      </c>
      <c r="D486" s="4">
        <v>483</v>
      </c>
      <c r="E486" s="4" t="str">
        <f t="shared" si="30"/>
        <v>0483</v>
      </c>
      <c r="F486" s="4" t="str">
        <f t="shared" si="29"/>
        <v>1859</v>
      </c>
      <c r="G486" s="4" t="str">
        <f>IFERROR(VLOOKUP(B486, [2]thumbnail_list!$A:$B, 2, FALSE), "")</f>
        <v>https://iiif.dl.itc.u-tokyo.ac.jp/iiif/kunshujou/A00_6010/003/003_0028.tif/4848,2406,1288,2047/,300/0/default.jpg</v>
      </c>
      <c r="H486" s="4" t="s">
        <v>9</v>
      </c>
      <c r="I486" s="4" t="str">
        <f>VLOOKUP(H486, 地名!A:B, 2, FALSE)</f>
        <v>http://ja.dbpedia.org/resource/尾張国</v>
      </c>
      <c r="K486" s="4" t="str">
        <f>IFERROR(VLOOKUP(J486, 地名!A:B, 2, FALSE), "")</f>
        <v/>
      </c>
      <c r="L486" s="3" t="s">
        <v>2</v>
      </c>
      <c r="M486" s="4"/>
      <c r="N486" s="3" t="s">
        <v>3</v>
      </c>
      <c r="O486" s="4"/>
      <c r="P486" s="4" t="str">
        <f>IFERROR(VLOOKUP(N486, 形態!A:B, 2, FALSE), "")</f>
        <v>引札</v>
      </c>
      <c r="Q486" s="5" t="str">
        <f>IFERROR(VLOOKUP(O486, 形態!A:B, 2, FALSE), "")</f>
        <v/>
      </c>
      <c r="R486" s="4" t="str">
        <f t="shared" si="31"/>
        <v>引札</v>
      </c>
      <c r="S486" s="3">
        <v>7</v>
      </c>
      <c r="T486" s="4" t="str">
        <f>IFERROR(VLOOKUP(S486, 内容!A:B, 2, FALSE), "")</f>
        <v>諸営業</v>
      </c>
      <c r="U486" s="3">
        <v>18590099099</v>
      </c>
      <c r="V486" t="s">
        <v>995</v>
      </c>
      <c r="W486" s="4" t="s">
        <v>5759</v>
      </c>
      <c r="X486" s="4" t="s">
        <v>7807</v>
      </c>
      <c r="Y486" s="4" t="s">
        <v>9</v>
      </c>
      <c r="Z486" s="17" t="s">
        <v>7943</v>
      </c>
      <c r="AA486" s="4">
        <v>16</v>
      </c>
      <c r="AB486">
        <v>3</v>
      </c>
    </row>
    <row r="487" spans="1:28" ht="19.5" customHeight="1">
      <c r="A487" t="str">
        <f t="shared" si="28"/>
        <v>https://kunshujo.dl.itc.u-tokyo.ac.jp/data/data.json#484</v>
      </c>
      <c r="B487" s="4" t="s">
        <v>996</v>
      </c>
      <c r="C487" t="str">
        <f>IFERROR("https://kunshujo.dl.itc.u-tokyo.ac.jp/data/curation/"&amp;VLOOKUP(B487, [1]member!$A:$B, 1, FALSE)&amp;".json", "")</f>
        <v>https://kunshujo.dl.itc.u-tokyo.ac.jp/data/curation/16-A00-6010-3-74.json</v>
      </c>
      <c r="D487" s="4">
        <v>484</v>
      </c>
      <c r="E487" s="4" t="str">
        <f t="shared" si="30"/>
        <v>0484</v>
      </c>
      <c r="F487" s="4" t="str">
        <f t="shared" si="29"/>
        <v>1859</v>
      </c>
      <c r="G487" s="4" t="str">
        <f>IFERROR(VLOOKUP(B487, [2]thumbnail_list!$A:$B, 2, FALSE), "")</f>
        <v>https://iiif.dl.itc.u-tokyo.ac.jp/iiif/kunshujou/A00_6010/003/003_0028.tif/3501,2477,1369,2007/,300/0/default.jpg</v>
      </c>
      <c r="H487" s="4" t="s">
        <v>300</v>
      </c>
      <c r="I487" s="4" t="str">
        <f>VLOOKUP(H487, 地名!A:B, 2, FALSE)</f>
        <v>http://ja.dbpedia.org/resource/大和国</v>
      </c>
      <c r="K487" s="4" t="str">
        <f>IFERROR(VLOOKUP(J487, 地名!A:B, 2, FALSE), "")</f>
        <v/>
      </c>
      <c r="L487" s="3" t="s">
        <v>2</v>
      </c>
      <c r="M487" s="4"/>
      <c r="N487" s="3" t="s">
        <v>3</v>
      </c>
      <c r="O487" s="4"/>
      <c r="P487" s="4" t="str">
        <f>IFERROR(VLOOKUP(N487, 形態!A:B, 2, FALSE), "")</f>
        <v>引札</v>
      </c>
      <c r="Q487" s="5" t="str">
        <f>IFERROR(VLOOKUP(O487, 形態!A:B, 2, FALSE), "")</f>
        <v/>
      </c>
      <c r="R487" s="4" t="str">
        <f t="shared" si="31"/>
        <v>引札</v>
      </c>
      <c r="S487" s="3">
        <v>7</v>
      </c>
      <c r="T487" s="4" t="str">
        <f>IFERROR(VLOOKUP(S487, 内容!A:B, 2, FALSE), "")</f>
        <v>諸営業</v>
      </c>
      <c r="U487" s="3">
        <v>18590099099</v>
      </c>
      <c r="V487" t="s">
        <v>997</v>
      </c>
      <c r="W487" s="4" t="s">
        <v>5760</v>
      </c>
      <c r="X487" s="4" t="s">
        <v>7807</v>
      </c>
      <c r="Y487" s="4" t="s">
        <v>300</v>
      </c>
      <c r="Z487" s="17" t="s">
        <v>7943</v>
      </c>
      <c r="AA487" s="4">
        <v>16</v>
      </c>
      <c r="AB487">
        <v>3</v>
      </c>
    </row>
    <row r="488" spans="1:28" ht="19.5" customHeight="1">
      <c r="A488" t="str">
        <f t="shared" si="28"/>
        <v>https://kunshujo.dl.itc.u-tokyo.ac.jp/data/data.json#485</v>
      </c>
      <c r="B488" s="4" t="s">
        <v>998</v>
      </c>
      <c r="C488" t="str">
        <f>IFERROR("https://kunshujo.dl.itc.u-tokyo.ac.jp/data/curation/"&amp;VLOOKUP(B488, [1]member!$A:$B, 1, FALSE)&amp;".json", "")</f>
        <v>https://kunshujo.dl.itc.u-tokyo.ac.jp/data/curation/16-A00-6010-3-75.json</v>
      </c>
      <c r="D488" s="4">
        <v>485</v>
      </c>
      <c r="E488" s="4" t="str">
        <f t="shared" si="30"/>
        <v>0485</v>
      </c>
      <c r="F488" s="4" t="str">
        <f t="shared" si="29"/>
        <v>1859</v>
      </c>
      <c r="G488" s="4" t="str">
        <f>IFERROR(VLOOKUP(B488, [2]thumbnail_list!$A:$B, 2, FALSE), "")</f>
        <v>https://iiif.dl.itc.u-tokyo.ac.jp/iiif/kunshujou/A00_6010/003/003_0028.tif/1081,2538,2240,1885/,300/0/default.jpg</v>
      </c>
      <c r="H488" s="4" t="s">
        <v>9</v>
      </c>
      <c r="I488" s="4" t="str">
        <f>VLOOKUP(H488, 地名!A:B, 2, FALSE)</f>
        <v>http://ja.dbpedia.org/resource/尾張国</v>
      </c>
      <c r="K488" s="4" t="str">
        <f>IFERROR(VLOOKUP(J488, 地名!A:B, 2, FALSE), "")</f>
        <v/>
      </c>
      <c r="L488" s="3" t="s">
        <v>2</v>
      </c>
      <c r="M488" s="4"/>
      <c r="N488" s="3" t="s">
        <v>3</v>
      </c>
      <c r="O488" s="4"/>
      <c r="P488" s="4" t="str">
        <f>IFERROR(VLOOKUP(N488, 形態!A:B, 2, FALSE), "")</f>
        <v>引札</v>
      </c>
      <c r="Q488" s="5" t="str">
        <f>IFERROR(VLOOKUP(O488, 形態!A:B, 2, FALSE), "")</f>
        <v/>
      </c>
      <c r="R488" s="4" t="str">
        <f t="shared" si="31"/>
        <v>引札</v>
      </c>
      <c r="S488" s="3">
        <v>7</v>
      </c>
      <c r="T488" s="4" t="str">
        <f>IFERROR(VLOOKUP(S488, 内容!A:B, 2, FALSE), "")</f>
        <v>諸営業</v>
      </c>
      <c r="U488" s="3">
        <v>18590099099</v>
      </c>
      <c r="V488" t="s">
        <v>999</v>
      </c>
      <c r="W488" s="4" t="s">
        <v>5761</v>
      </c>
      <c r="X488" s="4" t="s">
        <v>7807</v>
      </c>
      <c r="Y488" s="4" t="s">
        <v>9</v>
      </c>
      <c r="Z488" s="17" t="s">
        <v>7943</v>
      </c>
      <c r="AA488" s="4">
        <v>16</v>
      </c>
      <c r="AB488">
        <v>3</v>
      </c>
    </row>
    <row r="489" spans="1:28" ht="19.5" customHeight="1">
      <c r="A489" t="str">
        <f t="shared" si="28"/>
        <v>https://kunshujo.dl.itc.u-tokyo.ac.jp/data/data.json#486</v>
      </c>
      <c r="B489" s="4" t="s">
        <v>1000</v>
      </c>
      <c r="C489" t="str">
        <f>IFERROR("https://kunshujo.dl.itc.u-tokyo.ac.jp/data/curation/"&amp;VLOOKUP(B489, [1]member!$A:$B, 1, FALSE)&amp;".json", "")</f>
        <v>https://kunshujo.dl.itc.u-tokyo.ac.jp/data/curation/16-A00-6010-3-76.json</v>
      </c>
      <c r="D489" s="4">
        <v>486</v>
      </c>
      <c r="E489" s="4" t="str">
        <f t="shared" si="30"/>
        <v>0486</v>
      </c>
      <c r="F489" s="4" t="str">
        <f t="shared" si="29"/>
        <v>1859</v>
      </c>
      <c r="G489" s="4" t="str">
        <f>IFERROR(VLOOKUP(B489, [2]thumbnail_list!$A:$B, 2, FALSE), "")</f>
        <v>https://iiif.dl.itc.u-tokyo.ac.jp/iiif/kunshujou/A00_6010/003/003_0029.tif/3613,655,2361,3789/,300/0/default.jpg</v>
      </c>
      <c r="H489" s="4" t="s">
        <v>97</v>
      </c>
      <c r="I489" s="4" t="str">
        <f>VLOOKUP(H489, 地名!A:B, 2, FALSE)</f>
        <v>http://ja.dbpedia.org/resource/信濃国</v>
      </c>
      <c r="K489" s="4" t="str">
        <f>IFERROR(VLOOKUP(J489, 地名!A:B, 2, FALSE), "")</f>
        <v/>
      </c>
      <c r="L489" s="3" t="s">
        <v>2</v>
      </c>
      <c r="M489" s="4"/>
      <c r="N489" s="3"/>
      <c r="O489" s="4"/>
      <c r="P489" s="4" t="str">
        <f>IFERROR(VLOOKUP(N489, 形態!A:B, 2, FALSE), "")</f>
        <v/>
      </c>
      <c r="Q489" s="5" t="str">
        <f>IFERROR(VLOOKUP(O489, 形態!A:B, 2, FALSE), "")</f>
        <v/>
      </c>
      <c r="R489" s="4" t="str">
        <f t="shared" si="31"/>
        <v/>
      </c>
      <c r="S489" s="3">
        <v>9</v>
      </c>
      <c r="T489" s="4" t="str">
        <f>IFERROR(VLOOKUP(S489, 内容!A:B, 2, FALSE), "")</f>
        <v>信仰・行楽・名所図会</v>
      </c>
      <c r="U489" s="3">
        <v>18590099099</v>
      </c>
      <c r="V489" t="s">
        <v>1001</v>
      </c>
      <c r="W489" s="4" t="s">
        <v>5762</v>
      </c>
      <c r="X489" s="4" t="s">
        <v>7807</v>
      </c>
      <c r="Y489" s="4" t="s">
        <v>97</v>
      </c>
      <c r="Z489" s="17" t="s">
        <v>7943</v>
      </c>
      <c r="AA489" s="4">
        <v>16</v>
      </c>
      <c r="AB489">
        <v>3</v>
      </c>
    </row>
    <row r="490" spans="1:28" ht="19.5" customHeight="1">
      <c r="A490" t="str">
        <f t="shared" si="28"/>
        <v>https://kunshujo.dl.itc.u-tokyo.ac.jp/data/data.json#487</v>
      </c>
      <c r="B490" s="4" t="s">
        <v>1002</v>
      </c>
      <c r="C490" t="str">
        <f>IFERROR("https://kunshujo.dl.itc.u-tokyo.ac.jp/data/curation/"&amp;VLOOKUP(B490, [1]member!$A:$B, 1, FALSE)&amp;".json", "")</f>
        <v>https://kunshujo.dl.itc.u-tokyo.ac.jp/data/curation/16-A00-6010-3-77.json</v>
      </c>
      <c r="D490" s="4">
        <v>487</v>
      </c>
      <c r="E490" s="4" t="str">
        <f t="shared" si="30"/>
        <v>0487</v>
      </c>
      <c r="F490" s="4" t="str">
        <f t="shared" si="29"/>
        <v>1859</v>
      </c>
      <c r="G490" s="4" t="str">
        <f>IFERROR(VLOOKUP(B490, [2]thumbnail_list!$A:$B, 2, FALSE), "")</f>
        <v>https://iiif.dl.itc.u-tokyo.ac.jp/iiif/kunshujou/A00_6010/003/003_0029.tif/1922,817,1612,3515/,300/0/default.jpg</v>
      </c>
      <c r="H490" s="4" t="s">
        <v>9</v>
      </c>
      <c r="I490" s="4" t="str">
        <f>VLOOKUP(H490, 地名!A:B, 2, FALSE)</f>
        <v>http://ja.dbpedia.org/resource/尾張国</v>
      </c>
      <c r="K490" s="4" t="str">
        <f>IFERROR(VLOOKUP(J490, 地名!A:B, 2, FALSE), "")</f>
        <v/>
      </c>
      <c r="L490" s="3" t="s">
        <v>2</v>
      </c>
      <c r="M490" s="4"/>
      <c r="N490" s="3" t="s">
        <v>12</v>
      </c>
      <c r="O490" s="4"/>
      <c r="P490" s="4" t="str">
        <f>IFERROR(VLOOKUP(N490, 形態!A:B, 2, FALSE), "")</f>
        <v>暦</v>
      </c>
      <c r="Q490" s="5" t="str">
        <f>IFERROR(VLOOKUP(O490, 形態!A:B, 2, FALSE), "")</f>
        <v/>
      </c>
      <c r="R490" s="4" t="str">
        <f t="shared" si="31"/>
        <v>暦</v>
      </c>
      <c r="S490" s="3">
        <v>4</v>
      </c>
      <c r="T490" s="4" t="str">
        <f>IFERROR(VLOOKUP(S490, 内容!A:B, 2, FALSE), "")</f>
        <v>引札</v>
      </c>
      <c r="U490" s="3">
        <v>18590001099</v>
      </c>
      <c r="V490" t="s">
        <v>1003</v>
      </c>
      <c r="W490" s="4" t="s">
        <v>5763</v>
      </c>
      <c r="X490" s="4" t="s">
        <v>7807</v>
      </c>
      <c r="Y490" s="4" t="s">
        <v>9</v>
      </c>
      <c r="Z490" s="17" t="s">
        <v>7896</v>
      </c>
      <c r="AA490" s="4">
        <v>16</v>
      </c>
      <c r="AB490">
        <v>3</v>
      </c>
    </row>
    <row r="491" spans="1:28" ht="19.5" customHeight="1">
      <c r="A491" t="str">
        <f t="shared" si="28"/>
        <v>https://kunshujo.dl.itc.u-tokyo.ac.jp/data/data.json#488</v>
      </c>
      <c r="B491" s="4" t="s">
        <v>1004</v>
      </c>
      <c r="C491" t="str">
        <f>IFERROR("https://kunshujo.dl.itc.u-tokyo.ac.jp/data/curation/"&amp;VLOOKUP(B491, [1]member!$A:$B, 1, FALSE)&amp;".json", "")</f>
        <v>https://kunshujo.dl.itc.u-tokyo.ac.jp/data/curation/16-A00-6010-3-78.json</v>
      </c>
      <c r="D491" s="4">
        <v>488</v>
      </c>
      <c r="E491" s="4" t="str">
        <f t="shared" si="30"/>
        <v>0488</v>
      </c>
      <c r="F491" s="4" t="str">
        <f t="shared" si="29"/>
        <v>1859</v>
      </c>
      <c r="G491" s="4" t="str">
        <f>IFERROR(VLOOKUP(B491, [2]thumbnail_list!$A:$B, 2, FALSE), "")</f>
        <v>https://iiif.dl.itc.u-tokyo.ac.jp/iiif/kunshujou/A00_6010/003/003_0029.tif/1031,614,933,2837/,300/0/default.jpg</v>
      </c>
      <c r="H491" s="4" t="s">
        <v>9</v>
      </c>
      <c r="I491" s="4" t="str">
        <f>VLOOKUP(H491, 地名!A:B, 2, FALSE)</f>
        <v>http://ja.dbpedia.org/resource/尾張国</v>
      </c>
      <c r="K491" s="4" t="str">
        <f>IFERROR(VLOOKUP(J491, 地名!A:B, 2, FALSE), "")</f>
        <v/>
      </c>
      <c r="L491" s="3" t="s">
        <v>2</v>
      </c>
      <c r="M491" s="4"/>
      <c r="N491" s="3" t="s">
        <v>3</v>
      </c>
      <c r="O491" s="4"/>
      <c r="P491" s="4" t="str">
        <f>IFERROR(VLOOKUP(N491, 形態!A:B, 2, FALSE), "")</f>
        <v>引札</v>
      </c>
      <c r="Q491" s="5" t="str">
        <f>IFERROR(VLOOKUP(O491, 形態!A:B, 2, FALSE), "")</f>
        <v/>
      </c>
      <c r="R491" s="4" t="str">
        <f t="shared" si="31"/>
        <v>引札</v>
      </c>
      <c r="S491" s="3">
        <v>7</v>
      </c>
      <c r="T491" s="4" t="str">
        <f>IFERROR(VLOOKUP(S491, 内容!A:B, 2, FALSE), "")</f>
        <v>諸営業</v>
      </c>
      <c r="U491" s="3">
        <v>18590099099</v>
      </c>
      <c r="V491" t="s">
        <v>1005</v>
      </c>
      <c r="W491" s="4" t="s">
        <v>5764</v>
      </c>
      <c r="X491" s="4" t="s">
        <v>7807</v>
      </c>
      <c r="Y491" s="4" t="s">
        <v>9</v>
      </c>
      <c r="Z491" s="17" t="s">
        <v>7943</v>
      </c>
      <c r="AA491" s="4">
        <v>16</v>
      </c>
      <c r="AB491">
        <v>3</v>
      </c>
    </row>
    <row r="492" spans="1:28" ht="19.5" customHeight="1">
      <c r="A492" t="str">
        <f t="shared" si="28"/>
        <v>https://kunshujo.dl.itc.u-tokyo.ac.jp/data/data.json#489</v>
      </c>
      <c r="B492" s="4" t="s">
        <v>1006</v>
      </c>
      <c r="C492" t="str">
        <f>IFERROR("https://kunshujo.dl.itc.u-tokyo.ac.jp/data/curation/"&amp;VLOOKUP(B492, [1]member!$A:$B, 1, FALSE)&amp;".json", "")</f>
        <v>https://kunshujo.dl.itc.u-tokyo.ac.jp/data/curation/16-A00-6010-3-79.json</v>
      </c>
      <c r="D492" s="4">
        <v>489</v>
      </c>
      <c r="E492" s="4" t="str">
        <f t="shared" si="30"/>
        <v>0489</v>
      </c>
      <c r="F492" s="4" t="str">
        <f t="shared" si="29"/>
        <v>1859</v>
      </c>
      <c r="G492" s="4" t="str">
        <f>IFERROR(VLOOKUP(B492, [2]thumbnail_list!$A:$B, 2, FALSE), "")</f>
        <v>https://iiif.dl.itc.u-tokyo.ac.jp/iiif/kunshujou/A00_6010/003/003_0029.tif/1041,3419,873,1075/,300/0/default.jpg</v>
      </c>
      <c r="H492" s="4" t="s">
        <v>6</v>
      </c>
      <c r="I492" s="4" t="str">
        <f>VLOOKUP(H492, 地名!A:B, 2, FALSE)</f>
        <v>http://ja.dbpedia.org/resource/江戸</v>
      </c>
      <c r="K492" s="4" t="str">
        <f>IFERROR(VLOOKUP(J492, 地名!A:B, 2, FALSE), "")</f>
        <v/>
      </c>
      <c r="L492" s="3" t="s">
        <v>2</v>
      </c>
      <c r="M492" s="4"/>
      <c r="N492" s="3" t="s">
        <v>3</v>
      </c>
      <c r="O492" s="4"/>
      <c r="P492" s="4" t="str">
        <f>IFERROR(VLOOKUP(N492, 形態!A:B, 2, FALSE), "")</f>
        <v>引札</v>
      </c>
      <c r="Q492" s="5" t="str">
        <f>IFERROR(VLOOKUP(O492, 形態!A:B, 2, FALSE), "")</f>
        <v/>
      </c>
      <c r="R492" s="4" t="str">
        <f t="shared" si="31"/>
        <v>引札</v>
      </c>
      <c r="S492" s="3">
        <v>7</v>
      </c>
      <c r="T492" s="4" t="str">
        <f>IFERROR(VLOOKUP(S492, 内容!A:B, 2, FALSE), "")</f>
        <v>諸営業</v>
      </c>
      <c r="U492" s="3">
        <v>18590099099</v>
      </c>
      <c r="V492" t="s">
        <v>1007</v>
      </c>
      <c r="W492" s="4" t="s">
        <v>5765</v>
      </c>
      <c r="X492" s="4" t="s">
        <v>7807</v>
      </c>
      <c r="Y492" s="4" t="s">
        <v>6</v>
      </c>
      <c r="Z492" s="17" t="s">
        <v>7943</v>
      </c>
      <c r="AA492" s="4">
        <v>16</v>
      </c>
      <c r="AB492">
        <v>3</v>
      </c>
    </row>
    <row r="493" spans="1:28" ht="19.5" customHeight="1">
      <c r="A493" t="str">
        <f t="shared" si="28"/>
        <v>https://kunshujo.dl.itc.u-tokyo.ac.jp/data/data.json#490</v>
      </c>
      <c r="B493" s="4" t="s">
        <v>1008</v>
      </c>
      <c r="C493" t="str">
        <f>IFERROR("https://kunshujo.dl.itc.u-tokyo.ac.jp/data/curation/"&amp;VLOOKUP(B493, [1]member!$A:$B, 1, FALSE)&amp;".json", "")</f>
        <v>https://kunshujo.dl.itc.u-tokyo.ac.jp/data/curation/16-A00-6010-3-80.json</v>
      </c>
      <c r="D493" s="4">
        <v>490</v>
      </c>
      <c r="E493" s="4" t="str">
        <f t="shared" si="30"/>
        <v>0490</v>
      </c>
      <c r="F493" s="4" t="str">
        <f t="shared" si="29"/>
        <v>1855</v>
      </c>
      <c r="G493" s="4" t="str">
        <f>IFERROR(VLOOKUP(B493, [2]thumbnail_list!$A:$B, 2, FALSE), "")</f>
        <v>https://iiif.dl.itc.u-tokyo.ac.jp/iiif/kunshujou/A00_6010/003/003_0030.tif/970,725,5125,2948/,300/0/default.jpg</v>
      </c>
      <c r="H493" s="4" t="s">
        <v>6</v>
      </c>
      <c r="I493" s="4" t="str">
        <f>VLOOKUP(H493, 地名!A:B, 2, FALSE)</f>
        <v>http://ja.dbpedia.org/resource/江戸</v>
      </c>
      <c r="K493" s="4" t="str">
        <f>IFERROR(VLOOKUP(J493, 地名!A:B, 2, FALSE), "")</f>
        <v/>
      </c>
      <c r="L493" s="3" t="s">
        <v>2</v>
      </c>
      <c r="M493" s="4"/>
      <c r="N493" s="3" t="s">
        <v>12</v>
      </c>
      <c r="O493" s="4"/>
      <c r="P493" s="4" t="str">
        <f>IFERROR(VLOOKUP(N493, 形態!A:B, 2, FALSE), "")</f>
        <v>暦</v>
      </c>
      <c r="Q493" s="5" t="str">
        <f>IFERROR(VLOOKUP(O493, 形態!A:B, 2, FALSE), "")</f>
        <v/>
      </c>
      <c r="R493" s="4" t="str">
        <f t="shared" si="31"/>
        <v>暦</v>
      </c>
      <c r="S493" s="3">
        <v>4</v>
      </c>
      <c r="T493" s="4" t="str">
        <f>IFERROR(VLOOKUP(S493, 内容!A:B, 2, FALSE), "")</f>
        <v>引札</v>
      </c>
      <c r="U493" s="3">
        <v>18550099099</v>
      </c>
      <c r="V493" t="s">
        <v>1009</v>
      </c>
      <c r="W493" s="4" t="s">
        <v>5766</v>
      </c>
      <c r="X493" s="4" t="s">
        <v>7807</v>
      </c>
      <c r="Y493" s="4" t="s">
        <v>6</v>
      </c>
      <c r="Z493" s="17" t="s">
        <v>7942</v>
      </c>
      <c r="AA493" s="4">
        <v>16</v>
      </c>
      <c r="AB493">
        <v>3</v>
      </c>
    </row>
    <row r="494" spans="1:28" ht="19.5" customHeight="1">
      <c r="A494" t="str">
        <f t="shared" si="28"/>
        <v>https://kunshujo.dl.itc.u-tokyo.ac.jp/data/data.json#491</v>
      </c>
      <c r="B494" s="4" t="s">
        <v>1010</v>
      </c>
      <c r="C494" t="str">
        <f>IFERROR("https://kunshujo.dl.itc.u-tokyo.ac.jp/data/curation/"&amp;VLOOKUP(B494, [1]member!$A:$B, 1, FALSE)&amp;".json", "")</f>
        <v>https://kunshujo.dl.itc.u-tokyo.ac.jp/data/curation/16-A00-6010-3-81.json</v>
      </c>
      <c r="D494" s="4">
        <v>491</v>
      </c>
      <c r="E494" s="4" t="str">
        <f t="shared" si="30"/>
        <v>0491</v>
      </c>
      <c r="F494" s="4" t="str">
        <f t="shared" si="29"/>
        <v>1851</v>
      </c>
      <c r="G494" s="4" t="str">
        <f>IFERROR(VLOOKUP(B494, [2]thumbnail_list!$A:$B, 2, FALSE), "")</f>
        <v>https://iiif.dl.itc.u-tokyo.ac.jp/iiif/kunshujou/A00_6010/003/003_0031.tif/3658,949,2274,3422/,300/0/default.jpg</v>
      </c>
      <c r="H494" s="4" t="s">
        <v>6</v>
      </c>
      <c r="I494" s="4" t="str">
        <f>VLOOKUP(H494, 地名!A:B, 2, FALSE)</f>
        <v>http://ja.dbpedia.org/resource/江戸</v>
      </c>
      <c r="K494" s="4" t="str">
        <f>IFERROR(VLOOKUP(J494, 地名!A:B, 2, FALSE), "")</f>
        <v/>
      </c>
      <c r="L494" s="3" t="s">
        <v>2</v>
      </c>
      <c r="M494" s="4"/>
      <c r="N494" s="3"/>
      <c r="O494" s="4"/>
      <c r="P494" s="4" t="str">
        <f>IFERROR(VLOOKUP(N494, 形態!A:B, 2, FALSE), "")</f>
        <v/>
      </c>
      <c r="Q494" s="5" t="str">
        <f>IFERROR(VLOOKUP(O494, 形態!A:B, 2, FALSE), "")</f>
        <v/>
      </c>
      <c r="R494" s="4" t="str">
        <f t="shared" si="31"/>
        <v/>
      </c>
      <c r="S494" s="3">
        <v>10</v>
      </c>
      <c r="T494" s="4" t="str">
        <f>IFERROR(VLOOKUP(S494, 内容!A:B, 2, FALSE), "")</f>
        <v>文芸・芸能・スポーツ・教育・出版・教化</v>
      </c>
      <c r="U494" s="3">
        <v>18510004099</v>
      </c>
      <c r="V494" t="s">
        <v>1011</v>
      </c>
      <c r="W494" s="4" t="s">
        <v>5767</v>
      </c>
      <c r="X494" s="4" t="s">
        <v>7807</v>
      </c>
      <c r="Y494" s="4" t="s">
        <v>6</v>
      </c>
      <c r="Z494" s="17" t="s">
        <v>7952</v>
      </c>
      <c r="AA494" s="4">
        <v>16</v>
      </c>
      <c r="AB494">
        <v>3</v>
      </c>
    </row>
    <row r="495" spans="1:28" ht="19.5" customHeight="1">
      <c r="A495" t="str">
        <f t="shared" si="28"/>
        <v>https://kunshujo.dl.itc.u-tokyo.ac.jp/data/data.json#492</v>
      </c>
      <c r="B495" s="4" t="s">
        <v>1012</v>
      </c>
      <c r="C495" t="str">
        <f>IFERROR("https://kunshujo.dl.itc.u-tokyo.ac.jp/data/curation/"&amp;VLOOKUP(B495, [1]member!$A:$B, 1, FALSE)&amp;".json", "")</f>
        <v>https://kunshujo.dl.itc.u-tokyo.ac.jp/data/curation/16-A00-6010-3-82.json</v>
      </c>
      <c r="D495" s="4">
        <v>492</v>
      </c>
      <c r="E495" s="4" t="str">
        <f t="shared" si="30"/>
        <v>0492</v>
      </c>
      <c r="F495" s="4" t="str">
        <f t="shared" si="29"/>
        <v>1859</v>
      </c>
      <c r="G495" s="4" t="str">
        <f>IFERROR(VLOOKUP(B495, [2]thumbnail_list!$A:$B, 2, FALSE), "")</f>
        <v>https://iiif.dl.itc.u-tokyo.ac.jp/iiif/kunshujou/A00_6010/003/003_0031.tif/1127,679,2454,3703/,300/0/default.jpg</v>
      </c>
      <c r="H495" s="4" t="s">
        <v>6</v>
      </c>
      <c r="I495" s="4" t="str">
        <f>VLOOKUP(H495, 地名!A:B, 2, FALSE)</f>
        <v>http://ja.dbpedia.org/resource/江戸</v>
      </c>
      <c r="K495" s="4" t="str">
        <f>IFERROR(VLOOKUP(J495, 地名!A:B, 2, FALSE), "")</f>
        <v/>
      </c>
      <c r="L495" s="3" t="s">
        <v>2</v>
      </c>
      <c r="M495" s="4"/>
      <c r="N495" s="3" t="s">
        <v>3</v>
      </c>
      <c r="O495" s="4"/>
      <c r="P495" s="4" t="str">
        <f>IFERROR(VLOOKUP(N495, 形態!A:B, 2, FALSE), "")</f>
        <v>引札</v>
      </c>
      <c r="Q495" s="5" t="str">
        <f>IFERROR(VLOOKUP(O495, 形態!A:B, 2, FALSE), "")</f>
        <v/>
      </c>
      <c r="R495" s="4" t="str">
        <f t="shared" si="31"/>
        <v>引札</v>
      </c>
      <c r="S495" s="3">
        <v>7</v>
      </c>
      <c r="T495" s="4" t="str">
        <f>IFERROR(VLOOKUP(S495, 内容!A:B, 2, FALSE), "")</f>
        <v>諸営業</v>
      </c>
      <c r="U495" s="3">
        <v>18590099099</v>
      </c>
      <c r="V495" t="s">
        <v>1013</v>
      </c>
      <c r="W495" s="4" t="s">
        <v>5669</v>
      </c>
      <c r="X495" s="4" t="s">
        <v>7807</v>
      </c>
      <c r="Y495" s="4" t="s">
        <v>6</v>
      </c>
      <c r="Z495" s="17" t="s">
        <v>7943</v>
      </c>
      <c r="AA495" s="4">
        <v>16</v>
      </c>
      <c r="AB495">
        <v>3</v>
      </c>
    </row>
    <row r="496" spans="1:28" ht="19.5" customHeight="1">
      <c r="A496" t="str">
        <f t="shared" si="28"/>
        <v>https://kunshujo.dl.itc.u-tokyo.ac.jp/data/data.json#493</v>
      </c>
      <c r="B496" s="4" t="s">
        <v>1014</v>
      </c>
      <c r="C496" t="str">
        <f>IFERROR("https://kunshujo.dl.itc.u-tokyo.ac.jp/data/curation/"&amp;VLOOKUP(B496, [1]member!$A:$B, 1, FALSE)&amp;".json", "")</f>
        <v>https://kunshujo.dl.itc.u-tokyo.ac.jp/data/curation/16-A00-6010-3-83.json</v>
      </c>
      <c r="D496" s="4">
        <v>493</v>
      </c>
      <c r="E496" s="4" t="str">
        <f t="shared" si="30"/>
        <v>0493</v>
      </c>
      <c r="F496" s="4" t="str">
        <f t="shared" si="29"/>
        <v>1859</v>
      </c>
      <c r="G496" s="4" t="str">
        <f>IFERROR(VLOOKUP(B496, [2]thumbnail_list!$A:$B, 2, FALSE), "")</f>
        <v>https://iiif.dl.itc.u-tokyo.ac.jp/iiif/kunshujou/A00_6010/003/003_0032.tif/1061,624,5085,3799/,300/0/default.jpg</v>
      </c>
      <c r="H496" s="4" t="s">
        <v>87</v>
      </c>
      <c r="I496" s="4" t="str">
        <f>VLOOKUP(H496, 地名!A:B, 2, FALSE)</f>
        <v>http://ja.dbpedia.org/resource/大阪</v>
      </c>
      <c r="J496" t="s">
        <v>9</v>
      </c>
      <c r="K496" s="4" t="str">
        <f>IFERROR(VLOOKUP(J496, 地名!A:B, 2, FALSE), "")</f>
        <v>http://ja.dbpedia.org/resource/尾張国</v>
      </c>
      <c r="L496" s="3" t="s">
        <v>2</v>
      </c>
      <c r="M496" s="4"/>
      <c r="N496" s="3" t="s">
        <v>3</v>
      </c>
      <c r="O496" s="4"/>
      <c r="P496" s="4" t="str">
        <f>IFERROR(VLOOKUP(N496, 形態!A:B, 2, FALSE), "")</f>
        <v>引札</v>
      </c>
      <c r="Q496" s="5" t="str">
        <f>IFERROR(VLOOKUP(O496, 形態!A:B, 2, FALSE), "")</f>
        <v/>
      </c>
      <c r="R496" s="4" t="str">
        <f t="shared" si="31"/>
        <v>引札</v>
      </c>
      <c r="S496" s="3">
        <v>3</v>
      </c>
      <c r="T496" s="4" t="str">
        <f>IFERROR(VLOOKUP(S496, 内容!A:B, 2, FALSE), "")</f>
        <v>病気・医療</v>
      </c>
      <c r="U496" s="3">
        <v>18590099099</v>
      </c>
      <c r="V496" t="s">
        <v>1015</v>
      </c>
      <c r="W496" s="4" t="s">
        <v>5768</v>
      </c>
      <c r="X496" s="4" t="s">
        <v>7807</v>
      </c>
      <c r="Y496" s="4" t="s">
        <v>320</v>
      </c>
      <c r="Z496" s="17" t="s">
        <v>7943</v>
      </c>
      <c r="AA496" s="4">
        <v>16</v>
      </c>
      <c r="AB496">
        <v>3</v>
      </c>
    </row>
    <row r="497" spans="1:28" ht="19.5" customHeight="1">
      <c r="A497" t="str">
        <f t="shared" si="28"/>
        <v>https://kunshujo.dl.itc.u-tokyo.ac.jp/data/data.json#494</v>
      </c>
      <c r="B497" s="4" t="s">
        <v>1016</v>
      </c>
      <c r="C497" t="str">
        <f>IFERROR("https://kunshujo.dl.itc.u-tokyo.ac.jp/data/curation/"&amp;VLOOKUP(B497, [1]member!$A:$B, 1, FALSE)&amp;".json", "")</f>
        <v>https://kunshujo.dl.itc.u-tokyo.ac.jp/data/curation/16-A00-6010-3-84.json</v>
      </c>
      <c r="D497" s="4">
        <v>494</v>
      </c>
      <c r="E497" s="4" t="str">
        <f t="shared" si="30"/>
        <v>0494</v>
      </c>
      <c r="F497" s="4" t="str">
        <f t="shared" si="29"/>
        <v>1859</v>
      </c>
      <c r="G497" s="4" t="str">
        <f>IFERROR(VLOOKUP(B497, [2]thumbnail_list!$A:$B, 2, FALSE), "")</f>
        <v>https://iiif.dl.itc.u-tokyo.ac.jp/iiif/kunshujou/A00_6010/003/003_0033.tif/4149,796,1895,3394/,300/0/default.jpg</v>
      </c>
      <c r="H497" s="4" t="s">
        <v>97</v>
      </c>
      <c r="I497" s="4" t="str">
        <f>VLOOKUP(H497, 地名!A:B, 2, FALSE)</f>
        <v>http://ja.dbpedia.org/resource/信濃国</v>
      </c>
      <c r="K497" s="4" t="str">
        <f>IFERROR(VLOOKUP(J497, 地名!A:B, 2, FALSE), "")</f>
        <v/>
      </c>
      <c r="L497" s="3" t="s">
        <v>2</v>
      </c>
      <c r="M497" s="4"/>
      <c r="N497" s="3" t="s">
        <v>3</v>
      </c>
      <c r="O497" s="4"/>
      <c r="P497" s="4" t="str">
        <f>IFERROR(VLOOKUP(N497, 形態!A:B, 2, FALSE), "")</f>
        <v>引札</v>
      </c>
      <c r="Q497" s="5" t="str">
        <f>IFERROR(VLOOKUP(O497, 形態!A:B, 2, FALSE), "")</f>
        <v/>
      </c>
      <c r="R497" s="4" t="str">
        <f t="shared" si="31"/>
        <v>引札</v>
      </c>
      <c r="S497" s="3">
        <v>7</v>
      </c>
      <c r="T497" s="4" t="str">
        <f>IFERROR(VLOOKUP(S497, 内容!A:B, 2, FALSE), "")</f>
        <v>諸営業</v>
      </c>
      <c r="U497" s="3">
        <v>18590099099</v>
      </c>
      <c r="V497" t="s">
        <v>1017</v>
      </c>
      <c r="W497" s="4" t="s">
        <v>5769</v>
      </c>
      <c r="X497" s="4" t="s">
        <v>7807</v>
      </c>
      <c r="Y497" s="4" t="s">
        <v>97</v>
      </c>
      <c r="Z497" s="17" t="s">
        <v>7943</v>
      </c>
      <c r="AA497" s="4">
        <v>16</v>
      </c>
      <c r="AB497">
        <v>3</v>
      </c>
    </row>
    <row r="498" spans="1:28" ht="19.5" customHeight="1">
      <c r="A498" t="str">
        <f t="shared" si="28"/>
        <v>https://kunshujo.dl.itc.u-tokyo.ac.jp/data/data.json#495</v>
      </c>
      <c r="B498" s="4" t="s">
        <v>1018</v>
      </c>
      <c r="C498" t="str">
        <f>IFERROR("https://kunshujo.dl.itc.u-tokyo.ac.jp/data/curation/"&amp;VLOOKUP(B498, [1]member!$A:$B, 1, FALSE)&amp;".json", "")</f>
        <v>https://kunshujo.dl.itc.u-tokyo.ac.jp/data/curation/16-A00-6010-3-85.json</v>
      </c>
      <c r="D498" s="4">
        <v>495</v>
      </c>
      <c r="E498" s="4" t="str">
        <f t="shared" si="30"/>
        <v>0495</v>
      </c>
      <c r="F498" s="4" t="str">
        <f t="shared" si="29"/>
        <v>1859</v>
      </c>
      <c r="G498" s="4" t="str">
        <f>IFERROR(VLOOKUP(B498, [2]thumbnail_list!$A:$B, 2, FALSE), "")</f>
        <v>https://iiif.dl.itc.u-tokyo.ac.jp/iiif/kunshujou/A00_6010/003/003_0033.tif/2337,503,1855,4022/,300/0/default.jpg</v>
      </c>
      <c r="H498" s="4" t="s">
        <v>97</v>
      </c>
      <c r="I498" s="4" t="str">
        <f>VLOOKUP(H498, 地名!A:B, 2, FALSE)</f>
        <v>http://ja.dbpedia.org/resource/信濃国</v>
      </c>
      <c r="K498" s="4" t="str">
        <f>IFERROR(VLOOKUP(J498, 地名!A:B, 2, FALSE), "")</f>
        <v/>
      </c>
      <c r="L498" s="3" t="s">
        <v>2</v>
      </c>
      <c r="M498" s="4"/>
      <c r="N498" s="3" t="s">
        <v>3</v>
      </c>
      <c r="O498" s="4"/>
      <c r="P498" s="4" t="str">
        <f>IFERROR(VLOOKUP(N498, 形態!A:B, 2, FALSE), "")</f>
        <v>引札</v>
      </c>
      <c r="Q498" s="5" t="str">
        <f>IFERROR(VLOOKUP(O498, 形態!A:B, 2, FALSE), "")</f>
        <v/>
      </c>
      <c r="R498" s="4" t="str">
        <f t="shared" si="31"/>
        <v>引札</v>
      </c>
      <c r="S498" s="3">
        <v>7</v>
      </c>
      <c r="T498" s="4" t="str">
        <f>IFERROR(VLOOKUP(S498, 内容!A:B, 2, FALSE), "")</f>
        <v>諸営業</v>
      </c>
      <c r="U498" s="3">
        <v>18590099099</v>
      </c>
      <c r="V498" t="s">
        <v>1019</v>
      </c>
      <c r="W498" s="4" t="s">
        <v>5770</v>
      </c>
      <c r="X498" s="4" t="s">
        <v>7807</v>
      </c>
      <c r="Y498" s="4" t="s">
        <v>97</v>
      </c>
      <c r="Z498" s="17" t="s">
        <v>7943</v>
      </c>
      <c r="AA498" s="4">
        <v>16</v>
      </c>
      <c r="AB498">
        <v>3</v>
      </c>
    </row>
    <row r="499" spans="1:28" ht="19.5" customHeight="1">
      <c r="A499" t="str">
        <f t="shared" si="28"/>
        <v>https://kunshujo.dl.itc.u-tokyo.ac.jp/data/data.json#496</v>
      </c>
      <c r="B499" s="4" t="s">
        <v>1020</v>
      </c>
      <c r="C499" t="str">
        <f>IFERROR("https://kunshujo.dl.itc.u-tokyo.ac.jp/data/curation/"&amp;VLOOKUP(B499, [1]member!$A:$B, 1, FALSE)&amp;".json", "")</f>
        <v>https://kunshujo.dl.itc.u-tokyo.ac.jp/data/curation/16-A00-6010-3-86.json</v>
      </c>
      <c r="D499" s="4">
        <v>496</v>
      </c>
      <c r="E499" s="4" t="str">
        <f t="shared" si="30"/>
        <v>0496</v>
      </c>
      <c r="F499" s="4" t="str">
        <f t="shared" si="29"/>
        <v>1859</v>
      </c>
      <c r="G499" s="4" t="str">
        <f>IFERROR(VLOOKUP(B499, [2]thumbnail_list!$A:$B, 2, FALSE), "")</f>
        <v>https://iiif.dl.itc.u-tokyo.ac.jp/iiif/kunshujou/A00_6010/003/003_0033.tif/1021,877,1278,3515/,300/0/default.jpg</v>
      </c>
      <c r="H499" s="4" t="s">
        <v>9</v>
      </c>
      <c r="I499" s="4" t="str">
        <f>VLOOKUP(H499, 地名!A:B, 2, FALSE)</f>
        <v>http://ja.dbpedia.org/resource/尾張国</v>
      </c>
      <c r="K499" s="4" t="str">
        <f>IFERROR(VLOOKUP(J499, 地名!A:B, 2, FALSE), "")</f>
        <v/>
      </c>
      <c r="L499" s="3" t="s">
        <v>2</v>
      </c>
      <c r="M499" s="4"/>
      <c r="N499" s="3" t="s">
        <v>3</v>
      </c>
      <c r="O499" s="4"/>
      <c r="P499" s="4" t="str">
        <f>IFERROR(VLOOKUP(N499, 形態!A:B, 2, FALSE), "")</f>
        <v>引札</v>
      </c>
      <c r="Q499" s="5" t="str">
        <f>IFERROR(VLOOKUP(O499, 形態!A:B, 2, FALSE), "")</f>
        <v/>
      </c>
      <c r="R499" s="4" t="str">
        <f t="shared" si="31"/>
        <v>引札</v>
      </c>
      <c r="S499" s="3">
        <v>7</v>
      </c>
      <c r="T499" s="4" t="str">
        <f>IFERROR(VLOOKUP(S499, 内容!A:B, 2, FALSE), "")</f>
        <v>諸営業</v>
      </c>
      <c r="U499" s="3">
        <v>18590099099</v>
      </c>
      <c r="V499" t="s">
        <v>1021</v>
      </c>
      <c r="W499" s="4" t="s">
        <v>5771</v>
      </c>
      <c r="X499" s="4" t="s">
        <v>7807</v>
      </c>
      <c r="Y499" s="4" t="s">
        <v>9</v>
      </c>
      <c r="Z499" s="17" t="s">
        <v>7943</v>
      </c>
      <c r="AA499" s="4">
        <v>16</v>
      </c>
      <c r="AB499">
        <v>3</v>
      </c>
    </row>
    <row r="500" spans="1:28" ht="19.5" customHeight="1">
      <c r="A500" t="str">
        <f t="shared" si="28"/>
        <v>https://kunshujo.dl.itc.u-tokyo.ac.jp/data/data.json#497</v>
      </c>
      <c r="B500" s="4" t="s">
        <v>1022</v>
      </c>
      <c r="C500" t="str">
        <f>IFERROR("https://kunshujo.dl.itc.u-tokyo.ac.jp/data/curation/"&amp;VLOOKUP(B500, [1]member!$A:$B, 1, FALSE)&amp;".json", "")</f>
        <v>https://kunshujo.dl.itc.u-tokyo.ac.jp/data/curation/16-A00-6010-3-87.json</v>
      </c>
      <c r="D500" s="4">
        <v>497</v>
      </c>
      <c r="E500" s="4" t="str">
        <f t="shared" si="30"/>
        <v>0497</v>
      </c>
      <c r="F500" s="4" t="str">
        <f t="shared" si="29"/>
        <v>1859</v>
      </c>
      <c r="G500" s="4" t="str">
        <f>IFERROR(VLOOKUP(B500, [2]thumbnail_list!$A:$B, 2, FALSE), "")</f>
        <v>https://iiif.dl.itc.u-tokyo.ac.jp/iiif/kunshujou/A00_6010/003/003_0034.tif/3906,685,2047,3657/,300/0/default.jpg</v>
      </c>
      <c r="H500" s="4" t="s">
        <v>9</v>
      </c>
      <c r="I500" s="4" t="str">
        <f>VLOOKUP(H500, 地名!A:B, 2, FALSE)</f>
        <v>http://ja.dbpedia.org/resource/尾張国</v>
      </c>
      <c r="K500" s="4" t="str">
        <f>IFERROR(VLOOKUP(J500, 地名!A:B, 2, FALSE), "")</f>
        <v/>
      </c>
      <c r="L500" s="3" t="s">
        <v>2</v>
      </c>
      <c r="M500" s="4"/>
      <c r="N500" s="3" t="s">
        <v>3</v>
      </c>
      <c r="O500" s="4"/>
      <c r="P500" s="4" t="str">
        <f>IFERROR(VLOOKUP(N500, 形態!A:B, 2, FALSE), "")</f>
        <v>引札</v>
      </c>
      <c r="Q500" s="5" t="str">
        <f>IFERROR(VLOOKUP(O500, 形態!A:B, 2, FALSE), "")</f>
        <v/>
      </c>
      <c r="R500" s="4" t="str">
        <f t="shared" si="31"/>
        <v>引札</v>
      </c>
      <c r="S500" s="3">
        <v>7</v>
      </c>
      <c r="T500" s="4" t="str">
        <f>IFERROR(VLOOKUP(S500, 内容!A:B, 2, FALSE), "")</f>
        <v>諸営業</v>
      </c>
      <c r="U500" s="3">
        <v>18590099099</v>
      </c>
      <c r="V500" t="s">
        <v>1023</v>
      </c>
      <c r="W500" s="4" t="s">
        <v>5772</v>
      </c>
      <c r="X500" s="4" t="s">
        <v>7807</v>
      </c>
      <c r="Y500" s="4" t="s">
        <v>9</v>
      </c>
      <c r="Z500" s="17" t="s">
        <v>7943</v>
      </c>
      <c r="AA500" s="4">
        <v>16</v>
      </c>
      <c r="AB500">
        <v>3</v>
      </c>
    </row>
    <row r="501" spans="1:28" ht="19.5" customHeight="1">
      <c r="A501" t="str">
        <f t="shared" si="28"/>
        <v>https://kunshujo.dl.itc.u-tokyo.ac.jp/data/data.json#498</v>
      </c>
      <c r="B501" s="4" t="s">
        <v>1024</v>
      </c>
      <c r="C501" t="str">
        <f>IFERROR("https://kunshujo.dl.itc.u-tokyo.ac.jp/data/curation/"&amp;VLOOKUP(B501, [1]member!$A:$B, 1, FALSE)&amp;".json", "")</f>
        <v>https://kunshujo.dl.itc.u-tokyo.ac.jp/data/curation/16-A00-6010-3-88.json</v>
      </c>
      <c r="D501" s="4">
        <v>498</v>
      </c>
      <c r="E501" s="4" t="str">
        <f t="shared" si="30"/>
        <v>0498</v>
      </c>
      <c r="F501" s="4" t="str">
        <f t="shared" si="29"/>
        <v>1859</v>
      </c>
      <c r="G501" s="4" t="str">
        <f>IFERROR(VLOOKUP(B501, [2]thumbnail_list!$A:$B, 2, FALSE), "")</f>
        <v>https://iiif.dl.itc.u-tokyo.ac.jp/iiif/kunshujou/A00_6010/003/003_0034.tif/2134,634,1440,1733/,300/0/default.jpg</v>
      </c>
      <c r="H501" s="4" t="s">
        <v>815</v>
      </c>
      <c r="I501" s="4" t="str">
        <f>VLOOKUP(H501, 地名!A:B, 2, FALSE)</f>
        <v>http://ja.dbpedia.org/resource/甲斐国</v>
      </c>
      <c r="K501" s="4" t="str">
        <f>IFERROR(VLOOKUP(J501, 地名!A:B, 2, FALSE), "")</f>
        <v/>
      </c>
      <c r="L501" s="3" t="s">
        <v>2</v>
      </c>
      <c r="M501" s="4"/>
      <c r="N501" s="3" t="s">
        <v>3</v>
      </c>
      <c r="O501" s="4"/>
      <c r="P501" s="4" t="str">
        <f>IFERROR(VLOOKUP(N501, 形態!A:B, 2, FALSE), "")</f>
        <v>引札</v>
      </c>
      <c r="Q501" s="5" t="str">
        <f>IFERROR(VLOOKUP(O501, 形態!A:B, 2, FALSE), "")</f>
        <v/>
      </c>
      <c r="R501" s="4" t="str">
        <f t="shared" si="31"/>
        <v>引札</v>
      </c>
      <c r="S501" s="3">
        <v>7</v>
      </c>
      <c r="T501" s="4" t="str">
        <f>IFERROR(VLOOKUP(S501, 内容!A:B, 2, FALSE), "")</f>
        <v>諸営業</v>
      </c>
      <c r="U501" s="3">
        <v>18590099099</v>
      </c>
      <c r="V501" t="s">
        <v>1025</v>
      </c>
      <c r="W501" s="4" t="s">
        <v>5773</v>
      </c>
      <c r="X501" s="4" t="s">
        <v>7807</v>
      </c>
      <c r="Y501" s="4" t="s">
        <v>815</v>
      </c>
      <c r="Z501" s="17" t="s">
        <v>7943</v>
      </c>
      <c r="AA501" s="4">
        <v>16</v>
      </c>
      <c r="AB501">
        <v>3</v>
      </c>
    </row>
    <row r="502" spans="1:28" ht="19.5" customHeight="1">
      <c r="A502" t="str">
        <f t="shared" si="28"/>
        <v>https://kunshujo.dl.itc.u-tokyo.ac.jp/data/data.json#499</v>
      </c>
      <c r="B502" s="4" t="s">
        <v>1027</v>
      </c>
      <c r="C502" t="str">
        <f>IFERROR("https://kunshujo.dl.itc.u-tokyo.ac.jp/data/curation/"&amp;VLOOKUP(B502, [1]member!$A:$B, 1, FALSE)&amp;".json", "")</f>
        <v>https://kunshujo.dl.itc.u-tokyo.ac.jp/data/curation/16-A00-6010-3-89.json</v>
      </c>
      <c r="D502" s="4">
        <v>499</v>
      </c>
      <c r="E502" s="4" t="str">
        <f t="shared" si="30"/>
        <v>0499</v>
      </c>
      <c r="F502" s="4" t="str">
        <f t="shared" si="29"/>
        <v>1859</v>
      </c>
      <c r="G502" s="4" t="str">
        <f>IFERROR(VLOOKUP(B502, [2]thumbnail_list!$A:$B, 2, FALSE), "")</f>
        <v>https://iiif.dl.itc.u-tokyo.ac.jp/iiif/kunshujou/A00_6010/003/003_0034.tif/2074,2345,1521,1997/,300/0/default.jpg</v>
      </c>
      <c r="H502" s="4" t="s">
        <v>15</v>
      </c>
      <c r="I502" s="4" t="str">
        <f>VLOOKUP(H502, 地名!A:B, 2, FALSE)</f>
        <v>http://ja.dbpedia.org/resource/伊勢国</v>
      </c>
      <c r="K502" s="4" t="str">
        <f>IFERROR(VLOOKUP(J502, 地名!A:B, 2, FALSE), "")</f>
        <v/>
      </c>
      <c r="L502" s="3" t="s">
        <v>2</v>
      </c>
      <c r="M502" s="4"/>
      <c r="N502" s="3" t="s">
        <v>3</v>
      </c>
      <c r="O502" s="4"/>
      <c r="P502" s="4" t="str">
        <f>IFERROR(VLOOKUP(N502, 形態!A:B, 2, FALSE), "")</f>
        <v>引札</v>
      </c>
      <c r="Q502" s="5" t="str">
        <f>IFERROR(VLOOKUP(O502, 形態!A:B, 2, FALSE), "")</f>
        <v/>
      </c>
      <c r="R502" s="4" t="str">
        <f t="shared" si="31"/>
        <v>引札</v>
      </c>
      <c r="S502" s="3">
        <v>7</v>
      </c>
      <c r="T502" s="4" t="str">
        <f>IFERROR(VLOOKUP(S502, 内容!A:B, 2, FALSE), "")</f>
        <v>諸営業</v>
      </c>
      <c r="U502" s="3">
        <v>18590099099</v>
      </c>
      <c r="V502" t="s">
        <v>1028</v>
      </c>
      <c r="W502" s="4" t="s">
        <v>5774</v>
      </c>
      <c r="X502" s="4" t="s">
        <v>7807</v>
      </c>
      <c r="Y502" s="4" t="s">
        <v>1026</v>
      </c>
      <c r="Z502" s="17" t="s">
        <v>7943</v>
      </c>
      <c r="AA502" s="4">
        <v>16</v>
      </c>
      <c r="AB502">
        <v>3</v>
      </c>
    </row>
    <row r="503" spans="1:28" ht="19.5" customHeight="1">
      <c r="A503" t="str">
        <f t="shared" si="28"/>
        <v>https://kunshujo.dl.itc.u-tokyo.ac.jp/data/data.json#500</v>
      </c>
      <c r="B503" s="4" t="s">
        <v>1029</v>
      </c>
      <c r="C503" t="str">
        <f>IFERROR("https://kunshujo.dl.itc.u-tokyo.ac.jp/data/curation/"&amp;VLOOKUP(B503, [1]member!$A:$B, 1, FALSE)&amp;".json", "")</f>
        <v>https://kunshujo.dl.itc.u-tokyo.ac.jp/data/curation/16-A00-6010-3-90.json</v>
      </c>
      <c r="D503" s="4">
        <v>500</v>
      </c>
      <c r="E503" s="4" t="str">
        <f t="shared" si="30"/>
        <v>0500</v>
      </c>
      <c r="F503" s="4" t="str">
        <f t="shared" si="29"/>
        <v>1859</v>
      </c>
      <c r="G503" s="4" t="str">
        <f>IFERROR(VLOOKUP(B503, [2]thumbnail_list!$A:$B, 2, FALSE), "")</f>
        <v>https://iiif.dl.itc.u-tokyo.ac.jp/iiif/kunshujou/A00_6010/003/003_0034.tif/1102,1171,964,2847/,300/0/default.jpg</v>
      </c>
      <c r="H503" s="4" t="s">
        <v>9</v>
      </c>
      <c r="I503" s="4" t="str">
        <f>VLOOKUP(H503, 地名!A:B, 2, FALSE)</f>
        <v>http://ja.dbpedia.org/resource/尾張国</v>
      </c>
      <c r="K503" s="4" t="str">
        <f>IFERROR(VLOOKUP(J503, 地名!A:B, 2, FALSE), "")</f>
        <v/>
      </c>
      <c r="L503" s="3" t="s">
        <v>2</v>
      </c>
      <c r="M503" s="4"/>
      <c r="N503" s="3" t="s">
        <v>3</v>
      </c>
      <c r="O503" s="4"/>
      <c r="P503" s="4" t="str">
        <f>IFERROR(VLOOKUP(N503, 形態!A:B, 2, FALSE), "")</f>
        <v>引札</v>
      </c>
      <c r="Q503" s="5" t="str">
        <f>IFERROR(VLOOKUP(O503, 形態!A:B, 2, FALSE), "")</f>
        <v/>
      </c>
      <c r="R503" s="4" t="str">
        <f t="shared" si="31"/>
        <v>引札</v>
      </c>
      <c r="S503" s="3">
        <v>7</v>
      </c>
      <c r="T503" s="4" t="str">
        <f>IFERROR(VLOOKUP(S503, 内容!A:B, 2, FALSE), "")</f>
        <v>諸営業</v>
      </c>
      <c r="U503" s="3">
        <v>18590099099</v>
      </c>
      <c r="V503" t="s">
        <v>1030</v>
      </c>
      <c r="W503" s="4" t="s">
        <v>5775</v>
      </c>
      <c r="X503" s="4" t="s">
        <v>7807</v>
      </c>
      <c r="Y503" s="4" t="s">
        <v>9</v>
      </c>
      <c r="Z503" s="17" t="s">
        <v>7943</v>
      </c>
      <c r="AA503" s="4">
        <v>16</v>
      </c>
      <c r="AB503">
        <v>3</v>
      </c>
    </row>
    <row r="504" spans="1:28" ht="19.5" customHeight="1">
      <c r="A504" t="str">
        <f t="shared" si="28"/>
        <v>https://kunshujo.dl.itc.u-tokyo.ac.jp/data/data.json#501</v>
      </c>
      <c r="B504" s="4" t="s">
        <v>1031</v>
      </c>
      <c r="C504" t="str">
        <f>IFERROR("https://kunshujo.dl.itc.u-tokyo.ac.jp/data/curation/"&amp;VLOOKUP(B504, [1]member!$A:$B, 1, FALSE)&amp;".json", "")</f>
        <v>https://kunshujo.dl.itc.u-tokyo.ac.jp/data/curation/16-A00-6010-3-91.json</v>
      </c>
      <c r="D504" s="4">
        <v>501</v>
      </c>
      <c r="E504" s="4" t="str">
        <f t="shared" si="30"/>
        <v>0501</v>
      </c>
      <c r="F504" s="4" t="str">
        <f t="shared" si="29"/>
        <v>1859</v>
      </c>
      <c r="G504" s="4" t="str">
        <f>IFERROR(VLOOKUP(B504, [2]thumbnail_list!$A:$B, 2, FALSE), "")</f>
        <v>https://iiif.dl.itc.u-tokyo.ac.jp/iiif/kunshujou/A00_6010/003/003_0035.tif/4487,1827,1643,2599/,300/0/default.jpg</v>
      </c>
      <c r="H504" s="4" t="s">
        <v>9</v>
      </c>
      <c r="I504" s="4" t="str">
        <f>VLOOKUP(H504, 地名!A:B, 2, FALSE)</f>
        <v>http://ja.dbpedia.org/resource/尾張国</v>
      </c>
      <c r="K504" s="4" t="str">
        <f>IFERROR(VLOOKUP(J504, 地名!A:B, 2, FALSE), "")</f>
        <v/>
      </c>
      <c r="L504" s="3" t="s">
        <v>2</v>
      </c>
      <c r="M504" s="4"/>
      <c r="N504" s="3" t="s">
        <v>3</v>
      </c>
      <c r="O504" s="4"/>
      <c r="P504" s="4" t="str">
        <f>IFERROR(VLOOKUP(N504, 形態!A:B, 2, FALSE), "")</f>
        <v>引札</v>
      </c>
      <c r="Q504" s="5" t="str">
        <f>IFERROR(VLOOKUP(O504, 形態!A:B, 2, FALSE), "")</f>
        <v/>
      </c>
      <c r="R504" s="4" t="str">
        <f t="shared" si="31"/>
        <v>引札</v>
      </c>
      <c r="S504" s="3">
        <v>7</v>
      </c>
      <c r="T504" s="4" t="str">
        <f>IFERROR(VLOOKUP(S504, 内容!A:B, 2, FALSE), "")</f>
        <v>諸営業</v>
      </c>
      <c r="U504" s="3">
        <v>18590099099</v>
      </c>
      <c r="V504" t="s">
        <v>1032</v>
      </c>
      <c r="W504" s="4" t="s">
        <v>5776</v>
      </c>
      <c r="X504" s="4" t="s">
        <v>7807</v>
      </c>
      <c r="Y504" s="4" t="s">
        <v>9</v>
      </c>
      <c r="Z504" s="17" t="s">
        <v>7943</v>
      </c>
      <c r="AA504" s="4">
        <v>16</v>
      </c>
      <c r="AB504">
        <v>3</v>
      </c>
    </row>
    <row r="505" spans="1:28" ht="19.5" customHeight="1">
      <c r="A505" t="str">
        <f t="shared" si="28"/>
        <v>https://kunshujo.dl.itc.u-tokyo.ac.jp/data/data.json#502</v>
      </c>
      <c r="B505" s="4" t="s">
        <v>1033</v>
      </c>
      <c r="C505" t="str">
        <f>IFERROR("https://kunshujo.dl.itc.u-tokyo.ac.jp/data/curation/"&amp;VLOOKUP(B505, [1]member!$A:$B, 1, FALSE)&amp;".json", "")</f>
        <v>https://kunshujo.dl.itc.u-tokyo.ac.jp/data/curation/16-A00-6010-3-92.json</v>
      </c>
      <c r="D505" s="4">
        <v>502</v>
      </c>
      <c r="E505" s="4" t="str">
        <f t="shared" si="30"/>
        <v>0502</v>
      </c>
      <c r="F505" s="4" t="str">
        <f t="shared" si="29"/>
        <v>1859</v>
      </c>
      <c r="G505" s="4" t="str">
        <f>IFERROR(VLOOKUP(B505, [2]thumbnail_list!$A:$B, 2, FALSE), "")</f>
        <v>https://iiif.dl.itc.u-tokyo.ac.jp/iiif/kunshujou/A00_6010/003/003_0035.tif/3568,1902,902,2608/,300/0/default.jpg</v>
      </c>
      <c r="H505" s="4" t="s">
        <v>9</v>
      </c>
      <c r="I505" s="4" t="str">
        <f>VLOOKUP(H505, 地名!A:B, 2, FALSE)</f>
        <v>http://ja.dbpedia.org/resource/尾張国</v>
      </c>
      <c r="K505" s="4" t="str">
        <f>IFERROR(VLOOKUP(J505, 地名!A:B, 2, FALSE), "")</f>
        <v/>
      </c>
      <c r="L505" s="3" t="s">
        <v>2</v>
      </c>
      <c r="M505" s="4"/>
      <c r="N505" s="3" t="s">
        <v>3</v>
      </c>
      <c r="O505" s="4"/>
      <c r="P505" s="4" t="str">
        <f>IFERROR(VLOOKUP(N505, 形態!A:B, 2, FALSE), "")</f>
        <v>引札</v>
      </c>
      <c r="Q505" s="5" t="str">
        <f>IFERROR(VLOOKUP(O505, 形態!A:B, 2, FALSE), "")</f>
        <v/>
      </c>
      <c r="R505" s="4" t="str">
        <f t="shared" si="31"/>
        <v>引札</v>
      </c>
      <c r="S505" s="3">
        <v>7</v>
      </c>
      <c r="T505" s="4" t="str">
        <f>IFERROR(VLOOKUP(S505, 内容!A:B, 2, FALSE), "")</f>
        <v>諸営業</v>
      </c>
      <c r="U505" s="3">
        <v>18590099099</v>
      </c>
      <c r="V505" t="s">
        <v>1034</v>
      </c>
      <c r="W505" s="4" t="s">
        <v>5777</v>
      </c>
      <c r="X505" s="4" t="s">
        <v>7807</v>
      </c>
      <c r="Y505" s="4" t="s">
        <v>9</v>
      </c>
      <c r="Z505" s="17" t="s">
        <v>7943</v>
      </c>
      <c r="AA505" s="4">
        <v>16</v>
      </c>
      <c r="AB505">
        <v>3</v>
      </c>
    </row>
    <row r="506" spans="1:28" ht="19.5" customHeight="1">
      <c r="A506" t="str">
        <f t="shared" si="28"/>
        <v>https://kunshujo.dl.itc.u-tokyo.ac.jp/data/data.json#503</v>
      </c>
      <c r="B506" s="4" t="s">
        <v>1035</v>
      </c>
      <c r="C506" t="str">
        <f>IFERROR("https://kunshujo.dl.itc.u-tokyo.ac.jp/data/curation/"&amp;VLOOKUP(B506, [1]member!$A:$B, 1, FALSE)&amp;".json", "")</f>
        <v>https://kunshujo.dl.itc.u-tokyo.ac.jp/data/curation/16-A00-6010-3-93.json</v>
      </c>
      <c r="D506" s="4">
        <v>503</v>
      </c>
      <c r="E506" s="4" t="str">
        <f t="shared" si="30"/>
        <v>0503</v>
      </c>
      <c r="F506" s="4" t="str">
        <f t="shared" si="29"/>
        <v>1859</v>
      </c>
      <c r="G506" s="4" t="str">
        <f>IFERROR(VLOOKUP(B506, [2]thumbnail_list!$A:$B, 2, FALSE), "")</f>
        <v>https://iiif.dl.itc.u-tokyo.ac.jp/iiif/kunshujou/A00_6010/003/003_0035.tif/2481,1986,1118,2571/,300/0/default.jpg</v>
      </c>
      <c r="H506" s="4" t="s">
        <v>9</v>
      </c>
      <c r="I506" s="4" t="str">
        <f>VLOOKUP(H506, 地名!A:B, 2, FALSE)</f>
        <v>http://ja.dbpedia.org/resource/尾張国</v>
      </c>
      <c r="K506" s="4" t="str">
        <f>IFERROR(VLOOKUP(J506, 地名!A:B, 2, FALSE), "")</f>
        <v/>
      </c>
      <c r="L506" s="3" t="s">
        <v>2</v>
      </c>
      <c r="M506" s="4"/>
      <c r="N506" s="3" t="s">
        <v>3</v>
      </c>
      <c r="O506" s="4"/>
      <c r="P506" s="4" t="str">
        <f>IFERROR(VLOOKUP(N506, 形態!A:B, 2, FALSE), "")</f>
        <v>引札</v>
      </c>
      <c r="Q506" s="5" t="str">
        <f>IFERROR(VLOOKUP(O506, 形態!A:B, 2, FALSE), "")</f>
        <v/>
      </c>
      <c r="R506" s="4" t="str">
        <f t="shared" si="31"/>
        <v>引札</v>
      </c>
      <c r="S506" s="3">
        <v>7</v>
      </c>
      <c r="T506" s="4" t="str">
        <f>IFERROR(VLOOKUP(S506, 内容!A:B, 2, FALSE), "")</f>
        <v>諸営業</v>
      </c>
      <c r="U506" s="3">
        <v>18590099099</v>
      </c>
      <c r="V506" t="s">
        <v>1036</v>
      </c>
      <c r="W506" s="4" t="s">
        <v>5778</v>
      </c>
      <c r="X506" s="4" t="s">
        <v>7807</v>
      </c>
      <c r="Y506" s="4" t="s">
        <v>9</v>
      </c>
      <c r="Z506" s="17" t="s">
        <v>7943</v>
      </c>
      <c r="AA506" s="4">
        <v>16</v>
      </c>
      <c r="AB506">
        <v>3</v>
      </c>
    </row>
    <row r="507" spans="1:28" ht="19.5" customHeight="1">
      <c r="A507" t="str">
        <f t="shared" si="28"/>
        <v>https://kunshujo.dl.itc.u-tokyo.ac.jp/data/data.json#504</v>
      </c>
      <c r="B507" s="4" t="s">
        <v>1037</v>
      </c>
      <c r="C507" t="str">
        <f>IFERROR("https://kunshujo.dl.itc.u-tokyo.ac.jp/data/curation/"&amp;VLOOKUP(B507, [1]member!$A:$B, 1, FALSE)&amp;".json", "")</f>
        <v>https://kunshujo.dl.itc.u-tokyo.ac.jp/data/curation/16-A00-6010-3-94.json</v>
      </c>
      <c r="D507" s="4">
        <v>504</v>
      </c>
      <c r="E507" s="4" t="str">
        <f t="shared" si="30"/>
        <v>0504</v>
      </c>
      <c r="F507" s="4" t="str">
        <f t="shared" si="29"/>
        <v>1859</v>
      </c>
      <c r="G507" s="4" t="str">
        <f>IFERROR(VLOOKUP(B507, [2]thumbnail_list!$A:$B, 2, FALSE), "")</f>
        <v>https://iiif.dl.itc.u-tokyo.ac.jp/iiif/kunshujou/A00_6010/003/003_0035.tif/1082,567,1476,3928/,300/0/default.jpg</v>
      </c>
      <c r="H507" s="4" t="s">
        <v>9</v>
      </c>
      <c r="I507" s="4" t="str">
        <f>VLOOKUP(H507, 地名!A:B, 2, FALSE)</f>
        <v>http://ja.dbpedia.org/resource/尾張国</v>
      </c>
      <c r="K507" s="4" t="str">
        <f>IFERROR(VLOOKUP(J507, 地名!A:B, 2, FALSE), "")</f>
        <v/>
      </c>
      <c r="L507" s="3" t="s">
        <v>2</v>
      </c>
      <c r="M507" s="4"/>
      <c r="N507" s="3" t="s">
        <v>3</v>
      </c>
      <c r="O507" s="4"/>
      <c r="P507" s="4" t="str">
        <f>IFERROR(VLOOKUP(N507, 形態!A:B, 2, FALSE), "")</f>
        <v>引札</v>
      </c>
      <c r="Q507" s="5" t="str">
        <f>IFERROR(VLOOKUP(O507, 形態!A:B, 2, FALSE), "")</f>
        <v/>
      </c>
      <c r="R507" s="4" t="str">
        <f t="shared" si="31"/>
        <v>引札</v>
      </c>
      <c r="S507" s="3">
        <v>7</v>
      </c>
      <c r="T507" s="4" t="str">
        <f>IFERROR(VLOOKUP(S507, 内容!A:B, 2, FALSE), "")</f>
        <v>諸営業</v>
      </c>
      <c r="U507" s="3">
        <v>18590099099</v>
      </c>
      <c r="V507" t="s">
        <v>1038</v>
      </c>
      <c r="W507" s="4" t="s">
        <v>5779</v>
      </c>
      <c r="X507" s="4" t="s">
        <v>7807</v>
      </c>
      <c r="Y507" s="4" t="s">
        <v>9</v>
      </c>
      <c r="Z507" s="17" t="s">
        <v>7943</v>
      </c>
      <c r="AA507" s="4">
        <v>16</v>
      </c>
      <c r="AB507">
        <v>3</v>
      </c>
    </row>
    <row r="508" spans="1:28" ht="19.5" customHeight="1">
      <c r="A508" t="str">
        <f t="shared" si="28"/>
        <v>https://kunshujo.dl.itc.u-tokyo.ac.jp/data/data.json#505</v>
      </c>
      <c r="B508" s="4" t="s">
        <v>1040</v>
      </c>
      <c r="C508" t="str">
        <f>IFERROR("https://kunshujo.dl.itc.u-tokyo.ac.jp/data/curation/"&amp;VLOOKUP(B508, [1]member!$A:$B, 1, FALSE)&amp;".json", "")</f>
        <v>https://kunshujo.dl.itc.u-tokyo.ac.jp/data/curation/16-A00-6010-3-95.json</v>
      </c>
      <c r="D508" s="4">
        <v>505</v>
      </c>
      <c r="E508" s="4" t="str">
        <f t="shared" si="30"/>
        <v>0505</v>
      </c>
      <c r="F508" s="4" t="str">
        <f t="shared" si="29"/>
        <v>1859</v>
      </c>
      <c r="G508" s="4" t="str">
        <f>IFERROR(VLOOKUP(B508, [2]thumbnail_list!$A:$B, 2, FALSE), "")</f>
        <v>https://iiif.dl.itc.u-tokyo.ac.jp/iiif/kunshujou/A00_6010/003/003_0036.tif/5172,574,852,1804/,300/0/default.jpg</v>
      </c>
      <c r="H508" s="4" t="s">
        <v>1039</v>
      </c>
      <c r="I508" s="4" t="str">
        <f>VLOOKUP(H508, 地名!A:B, 2, FALSE)</f>
        <v>http://ja.dbpedia.org/resource/備後国</v>
      </c>
      <c r="K508" s="4" t="str">
        <f>IFERROR(VLOOKUP(J508, 地名!A:B, 2, FALSE), "")</f>
        <v/>
      </c>
      <c r="L508" s="3" t="s">
        <v>2</v>
      </c>
      <c r="M508" s="4"/>
      <c r="N508" s="3" t="s">
        <v>3</v>
      </c>
      <c r="O508" s="4"/>
      <c r="P508" s="4" t="str">
        <f>IFERROR(VLOOKUP(N508, 形態!A:B, 2, FALSE), "")</f>
        <v>引札</v>
      </c>
      <c r="Q508" s="5" t="str">
        <f>IFERROR(VLOOKUP(O508, 形態!A:B, 2, FALSE), "")</f>
        <v/>
      </c>
      <c r="R508" s="4" t="str">
        <f t="shared" si="31"/>
        <v>引札</v>
      </c>
      <c r="S508" s="3">
        <v>7</v>
      </c>
      <c r="T508" s="4" t="str">
        <f>IFERROR(VLOOKUP(S508, 内容!A:B, 2, FALSE), "")</f>
        <v>諸営業</v>
      </c>
      <c r="U508" s="3">
        <v>18590099099</v>
      </c>
      <c r="V508" t="s">
        <v>1041</v>
      </c>
      <c r="W508" s="4" t="s">
        <v>5780</v>
      </c>
      <c r="X508" s="4" t="s">
        <v>7807</v>
      </c>
      <c r="Y508" s="4" t="s">
        <v>1039</v>
      </c>
      <c r="Z508" s="17" t="s">
        <v>7943</v>
      </c>
      <c r="AA508" s="4">
        <v>16</v>
      </c>
      <c r="AB508">
        <v>3</v>
      </c>
    </row>
    <row r="509" spans="1:28" ht="19.5" customHeight="1">
      <c r="A509" t="str">
        <f t="shared" si="28"/>
        <v>https://kunshujo.dl.itc.u-tokyo.ac.jp/data/data.json#506</v>
      </c>
      <c r="B509" s="4" t="s">
        <v>1042</v>
      </c>
      <c r="C509" t="str">
        <f>IFERROR("https://kunshujo.dl.itc.u-tokyo.ac.jp/data/curation/"&amp;VLOOKUP(B509, [1]member!$A:$B, 1, FALSE)&amp;".json", "")</f>
        <v>https://kunshujo.dl.itc.u-tokyo.ac.jp/data/curation/16-A00-6010-3-96.json</v>
      </c>
      <c r="D509" s="4">
        <v>506</v>
      </c>
      <c r="E509" s="4" t="str">
        <f t="shared" si="30"/>
        <v>0506</v>
      </c>
      <c r="F509" s="4" t="str">
        <f t="shared" si="29"/>
        <v>1859</v>
      </c>
      <c r="G509" s="4" t="str">
        <f>IFERROR(VLOOKUP(B509, [2]thumbnail_list!$A:$B, 2, FALSE), "")</f>
        <v>https://iiif.dl.itc.u-tokyo.ac.jp/iiif/kunshujou/A00_6010/003/003_0036.tif/4372,574,822,1835/,300/0/default.jpg</v>
      </c>
      <c r="H509" s="4" t="s">
        <v>1039</v>
      </c>
      <c r="I509" s="4" t="str">
        <f>VLOOKUP(H509, 地名!A:B, 2, FALSE)</f>
        <v>http://ja.dbpedia.org/resource/備後国</v>
      </c>
      <c r="K509" s="4" t="str">
        <f>IFERROR(VLOOKUP(J509, 地名!A:B, 2, FALSE), "")</f>
        <v/>
      </c>
      <c r="L509" s="3" t="s">
        <v>2</v>
      </c>
      <c r="M509" s="4"/>
      <c r="N509" s="3" t="s">
        <v>3</v>
      </c>
      <c r="O509" s="4"/>
      <c r="P509" s="4" t="str">
        <f>IFERROR(VLOOKUP(N509, 形態!A:B, 2, FALSE), "")</f>
        <v>引札</v>
      </c>
      <c r="Q509" s="5" t="str">
        <f>IFERROR(VLOOKUP(O509, 形態!A:B, 2, FALSE), "")</f>
        <v/>
      </c>
      <c r="R509" s="4" t="str">
        <f t="shared" si="31"/>
        <v>引札</v>
      </c>
      <c r="S509" s="3">
        <v>7</v>
      </c>
      <c r="T509" s="4" t="str">
        <f>IFERROR(VLOOKUP(S509, 内容!A:B, 2, FALSE), "")</f>
        <v>諸営業</v>
      </c>
      <c r="U509" s="3">
        <v>18590099099</v>
      </c>
      <c r="V509" t="s">
        <v>1043</v>
      </c>
      <c r="W509" s="4" t="s">
        <v>5781</v>
      </c>
      <c r="X509" s="4" t="s">
        <v>7807</v>
      </c>
      <c r="Y509" s="4" t="s">
        <v>1039</v>
      </c>
      <c r="Z509" s="17" t="s">
        <v>7943</v>
      </c>
      <c r="AA509" s="4">
        <v>16</v>
      </c>
      <c r="AB509">
        <v>3</v>
      </c>
    </row>
    <row r="510" spans="1:28" ht="19.5" customHeight="1">
      <c r="A510" t="str">
        <f t="shared" si="28"/>
        <v>https://kunshujo.dl.itc.u-tokyo.ac.jp/data/data.json#507</v>
      </c>
      <c r="B510" s="4" t="s">
        <v>1044</v>
      </c>
      <c r="C510" t="str">
        <f>IFERROR("https://kunshujo.dl.itc.u-tokyo.ac.jp/data/curation/"&amp;VLOOKUP(B510, [1]member!$A:$B, 1, FALSE)&amp;".json", "")</f>
        <v>https://kunshujo.dl.itc.u-tokyo.ac.jp/data/curation/16-A00-6010-3-97.json</v>
      </c>
      <c r="D510" s="4">
        <v>507</v>
      </c>
      <c r="E510" s="4" t="str">
        <f t="shared" si="30"/>
        <v>0507</v>
      </c>
      <c r="F510" s="4" t="str">
        <f t="shared" si="29"/>
        <v>1859</v>
      </c>
      <c r="G510" s="4" t="str">
        <f>IFERROR(VLOOKUP(B510, [2]thumbnail_list!$A:$B, 2, FALSE), "")</f>
        <v>https://iiif.dl.itc.u-tokyo.ac.jp/iiif/kunshujou/A00_6010/003/003_0036.tif/3552,563,771,1845/,300/0/default.jpg</v>
      </c>
      <c r="H510" s="4" t="s">
        <v>1039</v>
      </c>
      <c r="I510" s="4" t="str">
        <f>VLOOKUP(H510, 地名!A:B, 2, FALSE)</f>
        <v>http://ja.dbpedia.org/resource/備後国</v>
      </c>
      <c r="K510" s="4" t="str">
        <f>IFERROR(VLOOKUP(J510, 地名!A:B, 2, FALSE), "")</f>
        <v/>
      </c>
      <c r="L510" s="3" t="s">
        <v>2</v>
      </c>
      <c r="M510" s="4"/>
      <c r="N510" s="3" t="s">
        <v>3</v>
      </c>
      <c r="O510" s="4"/>
      <c r="P510" s="4" t="str">
        <f>IFERROR(VLOOKUP(N510, 形態!A:B, 2, FALSE), "")</f>
        <v>引札</v>
      </c>
      <c r="Q510" s="5" t="str">
        <f>IFERROR(VLOOKUP(O510, 形態!A:B, 2, FALSE), "")</f>
        <v/>
      </c>
      <c r="R510" s="4" t="str">
        <f t="shared" si="31"/>
        <v>引札</v>
      </c>
      <c r="S510" s="3">
        <v>7</v>
      </c>
      <c r="T510" s="4" t="str">
        <f>IFERROR(VLOOKUP(S510, 内容!A:B, 2, FALSE), "")</f>
        <v>諸営業</v>
      </c>
      <c r="U510" s="3">
        <v>18590099099</v>
      </c>
      <c r="V510" t="s">
        <v>1045</v>
      </c>
      <c r="W510" s="4" t="s">
        <v>5782</v>
      </c>
      <c r="X510" s="4" t="s">
        <v>7807</v>
      </c>
      <c r="Y510" s="4" t="s">
        <v>1039</v>
      </c>
      <c r="Z510" s="17" t="s">
        <v>7943</v>
      </c>
      <c r="AA510" s="4">
        <v>16</v>
      </c>
      <c r="AB510">
        <v>3</v>
      </c>
    </row>
    <row r="511" spans="1:28" ht="19.5" customHeight="1">
      <c r="A511" t="str">
        <f t="shared" si="28"/>
        <v>https://kunshujo.dl.itc.u-tokyo.ac.jp/data/data.json#508</v>
      </c>
      <c r="B511" s="4" t="s">
        <v>1046</v>
      </c>
      <c r="C511" t="str">
        <f>IFERROR("https://kunshujo.dl.itc.u-tokyo.ac.jp/data/curation/"&amp;VLOOKUP(B511, [1]member!$A:$B, 1, FALSE)&amp;".json", "")</f>
        <v>https://kunshujo.dl.itc.u-tokyo.ac.jp/data/curation/16-A00-6010-3-98.json</v>
      </c>
      <c r="D511" s="4">
        <v>508</v>
      </c>
      <c r="E511" s="4" t="str">
        <f t="shared" si="30"/>
        <v>0508</v>
      </c>
      <c r="F511" s="4" t="str">
        <f t="shared" si="29"/>
        <v>1859</v>
      </c>
      <c r="G511" s="4" t="str">
        <f>IFERROR(VLOOKUP(B511, [2]thumbnail_list!$A:$B, 2, FALSE), "")</f>
        <v>https://iiif.dl.itc.u-tokyo.ac.jp/iiif/kunshujou/A00_6010/003/003_0036.tif/2825,580,759,1535/,300/0/default.jpg</v>
      </c>
      <c r="H511" s="4" t="s">
        <v>64</v>
      </c>
      <c r="I511" s="4" t="str">
        <f>VLOOKUP(H511, 地名!A:B, 2, FALSE)</f>
        <v/>
      </c>
      <c r="K511" s="4" t="str">
        <f>IFERROR(VLOOKUP(J511, 地名!A:B, 2, FALSE), "")</f>
        <v/>
      </c>
      <c r="L511" s="3" t="s">
        <v>2</v>
      </c>
      <c r="M511" s="4"/>
      <c r="N511" s="3" t="s">
        <v>3</v>
      </c>
      <c r="O511" s="4"/>
      <c r="P511" s="4" t="str">
        <f>IFERROR(VLOOKUP(N511, 形態!A:B, 2, FALSE), "")</f>
        <v>引札</v>
      </c>
      <c r="Q511" s="5" t="str">
        <f>IFERROR(VLOOKUP(O511, 形態!A:B, 2, FALSE), "")</f>
        <v/>
      </c>
      <c r="R511" s="4" t="str">
        <f t="shared" si="31"/>
        <v>引札</v>
      </c>
      <c r="S511" s="3">
        <v>7</v>
      </c>
      <c r="T511" s="4" t="str">
        <f>IFERROR(VLOOKUP(S511, 内容!A:B, 2, FALSE), "")</f>
        <v>諸営業</v>
      </c>
      <c r="U511" s="3">
        <v>18590099099</v>
      </c>
      <c r="V511" t="s">
        <v>1047</v>
      </c>
      <c r="W511" s="4" t="s">
        <v>5783</v>
      </c>
      <c r="X511" s="4" t="s">
        <v>7807</v>
      </c>
      <c r="Y511" s="4" t="s">
        <v>64</v>
      </c>
      <c r="Z511" s="17" t="s">
        <v>7943</v>
      </c>
      <c r="AA511" s="4">
        <v>16</v>
      </c>
      <c r="AB511">
        <v>3</v>
      </c>
    </row>
    <row r="512" spans="1:28" ht="19.5" customHeight="1">
      <c r="A512" t="str">
        <f t="shared" si="28"/>
        <v>https://kunshujo.dl.itc.u-tokyo.ac.jp/data/data.json#509</v>
      </c>
      <c r="B512" s="4" t="s">
        <v>1048</v>
      </c>
      <c r="C512" t="str">
        <f>IFERROR("https://kunshujo.dl.itc.u-tokyo.ac.jp/data/curation/"&amp;VLOOKUP(B512, [1]member!$A:$B, 1, FALSE)&amp;".json", "")</f>
        <v>https://kunshujo.dl.itc.u-tokyo.ac.jp/data/curation/16-A00-6010-3-99.json</v>
      </c>
      <c r="D512" s="4">
        <v>509</v>
      </c>
      <c r="E512" s="4" t="str">
        <f t="shared" si="30"/>
        <v>0509</v>
      </c>
      <c r="F512" s="4" t="str">
        <f t="shared" si="29"/>
        <v>1859</v>
      </c>
      <c r="G512" s="4" t="str">
        <f>IFERROR(VLOOKUP(B512, [2]thumbnail_list!$A:$B, 2, FALSE), "")</f>
        <v>https://iiif.dl.itc.u-tokyo.ac.jp/iiif/kunshujou/A00_6010/003/003_0036.tif/1065,822,1751,1038/,300/0/default.jpg</v>
      </c>
      <c r="H512" s="4" t="s">
        <v>211</v>
      </c>
      <c r="I512" s="4" t="str">
        <f>VLOOKUP(H512, 地名!A:B, 2, FALSE)</f>
        <v>http://ja.dbpedia.org/resource/三河国</v>
      </c>
      <c r="K512" s="4" t="str">
        <f>IFERROR(VLOOKUP(J512, 地名!A:B, 2, FALSE), "")</f>
        <v/>
      </c>
      <c r="L512" s="3" t="s">
        <v>2</v>
      </c>
      <c r="M512" s="4"/>
      <c r="N512" s="3" t="s">
        <v>3</v>
      </c>
      <c r="O512" s="4"/>
      <c r="P512" s="4" t="str">
        <f>IFERROR(VLOOKUP(N512, 形態!A:B, 2, FALSE), "")</f>
        <v>引札</v>
      </c>
      <c r="Q512" s="5" t="str">
        <f>IFERROR(VLOOKUP(O512, 形態!A:B, 2, FALSE), "")</f>
        <v/>
      </c>
      <c r="R512" s="4" t="str">
        <f t="shared" si="31"/>
        <v>引札</v>
      </c>
      <c r="S512" s="3">
        <v>7</v>
      </c>
      <c r="T512" s="4" t="str">
        <f>IFERROR(VLOOKUP(S512, 内容!A:B, 2, FALSE), "")</f>
        <v>諸営業</v>
      </c>
      <c r="U512" s="3">
        <v>18590099099</v>
      </c>
      <c r="V512" t="s">
        <v>1049</v>
      </c>
      <c r="W512" s="4" t="s">
        <v>5784</v>
      </c>
      <c r="X512" s="4" t="s">
        <v>7810</v>
      </c>
      <c r="Y512" s="4" t="s">
        <v>211</v>
      </c>
      <c r="Z512" s="17" t="s">
        <v>7943</v>
      </c>
      <c r="AA512" s="4">
        <v>16</v>
      </c>
      <c r="AB512">
        <v>3</v>
      </c>
    </row>
    <row r="513" spans="1:28" ht="19.5" customHeight="1">
      <c r="A513" t="str">
        <f t="shared" si="28"/>
        <v>https://kunshujo.dl.itc.u-tokyo.ac.jp/data/data.json#510</v>
      </c>
      <c r="B513" s="4" t="s">
        <v>1050</v>
      </c>
      <c r="C513" t="str">
        <f>IFERROR("https://kunshujo.dl.itc.u-tokyo.ac.jp/data/curation/"&amp;VLOOKUP(B513, [1]member!$A:$B, 1, FALSE)&amp;".json", "")</f>
        <v>https://kunshujo.dl.itc.u-tokyo.ac.jp/data/curation/16-A00-6010-3-100.json</v>
      </c>
      <c r="D513" s="4">
        <v>510</v>
      </c>
      <c r="E513" s="4" t="str">
        <f t="shared" si="30"/>
        <v>0510</v>
      </c>
      <c r="F513" s="4" t="str">
        <f t="shared" si="29"/>
        <v>1859</v>
      </c>
      <c r="G513" s="4" t="str">
        <f>IFERROR(VLOOKUP(B513, [2]thumbnail_list!$A:$B, 2, FALSE), "")</f>
        <v>https://iiif.dl.itc.u-tokyo.ac.jp/iiif/kunshujou/A00_6010/003/003_0036.tif/4729,2525,1361,1857/,300/0/default.jpg</v>
      </c>
      <c r="H513" s="4" t="s">
        <v>9</v>
      </c>
      <c r="I513" s="4" t="str">
        <f>VLOOKUP(H513, 地名!A:B, 2, FALSE)</f>
        <v>http://ja.dbpedia.org/resource/尾張国</v>
      </c>
      <c r="K513" s="4" t="str">
        <f>IFERROR(VLOOKUP(J513, 地名!A:B, 2, FALSE), "")</f>
        <v/>
      </c>
      <c r="L513" s="3" t="s">
        <v>2</v>
      </c>
      <c r="M513" s="4"/>
      <c r="N513" s="3" t="s">
        <v>3</v>
      </c>
      <c r="O513" s="4"/>
      <c r="P513" s="4" t="str">
        <f>IFERROR(VLOOKUP(N513, 形態!A:B, 2, FALSE), "")</f>
        <v>引札</v>
      </c>
      <c r="Q513" s="5" t="str">
        <f>IFERROR(VLOOKUP(O513, 形態!A:B, 2, FALSE), "")</f>
        <v/>
      </c>
      <c r="R513" s="4" t="str">
        <f t="shared" si="31"/>
        <v>引札</v>
      </c>
      <c r="S513" s="3">
        <v>7</v>
      </c>
      <c r="T513" s="4" t="str">
        <f>IFERROR(VLOOKUP(S513, 内容!A:B, 2, FALSE), "")</f>
        <v>諸営業</v>
      </c>
      <c r="U513" s="3">
        <v>18590099099</v>
      </c>
      <c r="V513" t="s">
        <v>1051</v>
      </c>
      <c r="W513" s="4" t="s">
        <v>5785</v>
      </c>
      <c r="X513" s="4" t="s">
        <v>7807</v>
      </c>
      <c r="Y513" s="4" t="s">
        <v>9</v>
      </c>
      <c r="Z513" s="17" t="s">
        <v>7943</v>
      </c>
      <c r="AA513" s="4">
        <v>16</v>
      </c>
      <c r="AB513">
        <v>3</v>
      </c>
    </row>
    <row r="514" spans="1:28" ht="19.5" customHeight="1">
      <c r="A514" t="str">
        <f t="shared" si="28"/>
        <v>https://kunshujo.dl.itc.u-tokyo.ac.jp/data/data.json#511</v>
      </c>
      <c r="B514" s="4" t="s">
        <v>1053</v>
      </c>
      <c r="C514" t="str">
        <f>IFERROR("https://kunshujo.dl.itc.u-tokyo.ac.jp/data/curation/"&amp;VLOOKUP(B514, [1]member!$A:$B, 1, FALSE)&amp;".json", "")</f>
        <v>https://kunshujo.dl.itc.u-tokyo.ac.jp/data/curation/16-A00-6010-3-101.json</v>
      </c>
      <c r="D514" s="4">
        <v>511</v>
      </c>
      <c r="E514" s="4" t="str">
        <f t="shared" si="30"/>
        <v>0511</v>
      </c>
      <c r="F514" s="4" t="str">
        <f t="shared" si="29"/>
        <v>1859</v>
      </c>
      <c r="G514" s="4" t="str">
        <f>IFERROR(VLOOKUP(B514, [2]thumbnail_list!$A:$B, 2, FALSE), "")</f>
        <v>https://iiif.dl.itc.u-tokyo.ac.jp/iiif/kunshujou/A00_6010/003/003_0036.tif/3663,2656,1060,1784/,300/0/default.jpg</v>
      </c>
      <c r="H514" s="4" t="s">
        <v>1052</v>
      </c>
      <c r="I514" s="4" t="str">
        <f>VLOOKUP(H514, 地名!A:B, 2, FALSE)</f>
        <v>http://ja.dbpedia.org/resource/土佐国</v>
      </c>
      <c r="K514" s="4" t="str">
        <f>IFERROR(VLOOKUP(J514, 地名!A:B, 2, FALSE), "")</f>
        <v/>
      </c>
      <c r="L514" s="3" t="s">
        <v>2</v>
      </c>
      <c r="M514" s="4"/>
      <c r="N514" s="3" t="s">
        <v>3</v>
      </c>
      <c r="O514" s="4"/>
      <c r="P514" s="4" t="str">
        <f>IFERROR(VLOOKUP(N514, 形態!A:B, 2, FALSE), "")</f>
        <v>引札</v>
      </c>
      <c r="Q514" s="5" t="str">
        <f>IFERROR(VLOOKUP(O514, 形態!A:B, 2, FALSE), "")</f>
        <v/>
      </c>
      <c r="R514" s="4" t="str">
        <f t="shared" si="31"/>
        <v>引札</v>
      </c>
      <c r="S514" s="3">
        <v>7</v>
      </c>
      <c r="T514" s="4" t="str">
        <f>IFERROR(VLOOKUP(S514, 内容!A:B, 2, FALSE), "")</f>
        <v>諸営業</v>
      </c>
      <c r="U514" s="3">
        <v>18590099099</v>
      </c>
      <c r="V514" t="s">
        <v>1054</v>
      </c>
      <c r="W514" s="4" t="s">
        <v>5786</v>
      </c>
      <c r="X514" s="4" t="s">
        <v>7807</v>
      </c>
      <c r="Y514" s="4" t="s">
        <v>1052</v>
      </c>
      <c r="Z514" s="17" t="s">
        <v>7943</v>
      </c>
      <c r="AA514" s="4">
        <v>16</v>
      </c>
      <c r="AB514">
        <v>3</v>
      </c>
    </row>
    <row r="515" spans="1:28" ht="19.5" customHeight="1">
      <c r="A515" t="str">
        <f t="shared" si="28"/>
        <v>https://kunshujo.dl.itc.u-tokyo.ac.jp/data/data.json#512</v>
      </c>
      <c r="B515" s="4" t="s">
        <v>1055</v>
      </c>
      <c r="C515" t="str">
        <f>IFERROR("https://kunshujo.dl.itc.u-tokyo.ac.jp/data/curation/"&amp;VLOOKUP(B515, [1]member!$A:$B, 1, FALSE)&amp;".json", "")</f>
        <v>https://kunshujo.dl.itc.u-tokyo.ac.jp/data/curation/16-A00-6010-3-102.json</v>
      </c>
      <c r="D515" s="4">
        <v>512</v>
      </c>
      <c r="E515" s="4" t="str">
        <f t="shared" si="30"/>
        <v>0512</v>
      </c>
      <c r="F515" s="4" t="str">
        <f t="shared" si="29"/>
        <v>1858</v>
      </c>
      <c r="G515" s="4" t="str">
        <f>IFERROR(VLOOKUP(B515, [2]thumbnail_list!$A:$B, 2, FALSE), "")</f>
        <v>https://iiif.dl.itc.u-tokyo.ac.jp/iiif/kunshujou/A00_6010/003/003_0036.tif/1077,2015,2317,2480/,300/0/default.jpg</v>
      </c>
      <c r="H515" s="4" t="s">
        <v>9</v>
      </c>
      <c r="I515" s="4" t="str">
        <f>VLOOKUP(H515, 地名!A:B, 2, FALSE)</f>
        <v>http://ja.dbpedia.org/resource/尾張国</v>
      </c>
      <c r="K515" s="4" t="str">
        <f>IFERROR(VLOOKUP(J515, 地名!A:B, 2, FALSE), "")</f>
        <v/>
      </c>
      <c r="L515" s="3" t="s">
        <v>2</v>
      </c>
      <c r="M515" s="4"/>
      <c r="N515" s="3" t="s">
        <v>3</v>
      </c>
      <c r="O515" s="4"/>
      <c r="P515" s="4" t="str">
        <f>IFERROR(VLOOKUP(N515, 形態!A:B, 2, FALSE), "")</f>
        <v>引札</v>
      </c>
      <c r="Q515" s="5" t="str">
        <f>IFERROR(VLOOKUP(O515, 形態!A:B, 2, FALSE), "")</f>
        <v/>
      </c>
      <c r="R515" s="4" t="str">
        <f t="shared" si="31"/>
        <v>引札</v>
      </c>
      <c r="S515" s="3">
        <v>7</v>
      </c>
      <c r="T515" s="4" t="str">
        <f>IFERROR(VLOOKUP(S515, 内容!A:B, 2, FALSE), "")</f>
        <v>諸営業</v>
      </c>
      <c r="U515" s="3">
        <v>18580011015</v>
      </c>
      <c r="V515" t="s">
        <v>1056</v>
      </c>
      <c r="W515" s="4" t="s">
        <v>5787</v>
      </c>
      <c r="X515" s="4" t="s">
        <v>7807</v>
      </c>
      <c r="Y515" s="4" t="s">
        <v>9</v>
      </c>
      <c r="Z515" s="17" t="s">
        <v>7953</v>
      </c>
      <c r="AA515" s="4">
        <v>16</v>
      </c>
      <c r="AB515">
        <v>3</v>
      </c>
    </row>
    <row r="516" spans="1:28" ht="19.5" customHeight="1">
      <c r="A516" t="str">
        <f t="shared" ref="A516:A579" si="32">"https://kunshujo.dl.itc.u-tokyo.ac.jp/data/data.json#"&amp;D516</f>
        <v>https://kunshujo.dl.itc.u-tokyo.ac.jp/data/data.json#513</v>
      </c>
      <c r="B516" s="4" t="s">
        <v>1057</v>
      </c>
      <c r="C516" t="str">
        <f>IFERROR("https://kunshujo.dl.itc.u-tokyo.ac.jp/data/curation/"&amp;VLOOKUP(B516, [1]member!$A:$B, 1, FALSE)&amp;".json", "")</f>
        <v>https://kunshujo.dl.itc.u-tokyo.ac.jp/data/curation/16-A00-6010-3-103.json</v>
      </c>
      <c r="D516" s="4">
        <v>513</v>
      </c>
      <c r="E516" s="4" t="str">
        <f t="shared" si="30"/>
        <v>0513</v>
      </c>
      <c r="F516" s="4" t="str">
        <f t="shared" ref="F516:F579" si="33">LEFT(U516, 4)</f>
        <v>1859</v>
      </c>
      <c r="G516" s="4" t="str">
        <f>IFERROR(VLOOKUP(B516, [2]thumbnail_list!$A:$B, 2, FALSE), "")</f>
        <v>https://iiif.dl.itc.u-tokyo.ac.jp/iiif/kunshujou/A00_6010/003/003_0037.tif/5364,644,761,1308/,300/0/default.jpg</v>
      </c>
      <c r="H516" s="4" t="s">
        <v>9</v>
      </c>
      <c r="I516" s="4" t="str">
        <f>VLOOKUP(H516, 地名!A:B, 2, FALSE)</f>
        <v>http://ja.dbpedia.org/resource/尾張国</v>
      </c>
      <c r="K516" s="4" t="str">
        <f>IFERROR(VLOOKUP(J516, 地名!A:B, 2, FALSE), "")</f>
        <v/>
      </c>
      <c r="L516" s="3" t="s">
        <v>2</v>
      </c>
      <c r="M516" s="4"/>
      <c r="N516" s="3" t="s">
        <v>3</v>
      </c>
      <c r="O516" s="4"/>
      <c r="P516" s="4" t="str">
        <f>IFERROR(VLOOKUP(N516, 形態!A:B, 2, FALSE), "")</f>
        <v>引札</v>
      </c>
      <c r="Q516" s="5" t="str">
        <f>IFERROR(VLOOKUP(O516, 形態!A:B, 2, FALSE), "")</f>
        <v/>
      </c>
      <c r="R516" s="4" t="str">
        <f t="shared" si="31"/>
        <v>引札</v>
      </c>
      <c r="S516" s="3">
        <v>7</v>
      </c>
      <c r="T516" s="4" t="str">
        <f>IFERROR(VLOOKUP(S516, 内容!A:B, 2, FALSE), "")</f>
        <v>諸営業</v>
      </c>
      <c r="U516" s="3">
        <v>18590099099</v>
      </c>
      <c r="V516" t="s">
        <v>1058</v>
      </c>
      <c r="W516" s="4" t="s">
        <v>5788</v>
      </c>
      <c r="X516" s="4" t="s">
        <v>7807</v>
      </c>
      <c r="Y516" s="4" t="s">
        <v>9</v>
      </c>
      <c r="Z516" s="17" t="s">
        <v>7943</v>
      </c>
      <c r="AA516" s="4">
        <v>16</v>
      </c>
      <c r="AB516">
        <v>3</v>
      </c>
    </row>
    <row r="517" spans="1:28" ht="19.5" customHeight="1">
      <c r="A517" t="str">
        <f t="shared" si="32"/>
        <v>https://kunshujo.dl.itc.u-tokyo.ac.jp/data/data.json#514</v>
      </c>
      <c r="B517" s="4" t="s">
        <v>1059</v>
      </c>
      <c r="C517" t="str">
        <f>IFERROR("https://kunshujo.dl.itc.u-tokyo.ac.jp/data/curation/"&amp;VLOOKUP(B517, [1]member!$A:$B, 1, FALSE)&amp;".json", "")</f>
        <v>https://kunshujo.dl.itc.u-tokyo.ac.jp/data/curation/16-A00-6010-3-104.json</v>
      </c>
      <c r="D517" s="4">
        <v>514</v>
      </c>
      <c r="E517" s="4" t="str">
        <f t="shared" ref="E517:E580" si="34">TEXT(D517, "0000")</f>
        <v>0514</v>
      </c>
      <c r="F517" s="4" t="str">
        <f t="shared" si="33"/>
        <v>1859</v>
      </c>
      <c r="G517" s="4" t="str">
        <f>IFERROR(VLOOKUP(B517, [2]thumbnail_list!$A:$B, 2, FALSE), "")</f>
        <v>https://iiif.dl.itc.u-tokyo.ac.jp/iiif/kunshujou/A00_6010/003/003_0037.tif/4706,867,711,933/,300/0/default.jpg</v>
      </c>
      <c r="H517" s="4" t="s">
        <v>97</v>
      </c>
      <c r="I517" s="4" t="str">
        <f>VLOOKUP(H517, 地名!A:B, 2, FALSE)</f>
        <v>http://ja.dbpedia.org/resource/信濃国</v>
      </c>
      <c r="K517" s="4" t="str">
        <f>IFERROR(VLOOKUP(J517, 地名!A:B, 2, FALSE), "")</f>
        <v/>
      </c>
      <c r="L517" s="3" t="s">
        <v>2</v>
      </c>
      <c r="M517" s="4"/>
      <c r="N517" s="3" t="s">
        <v>3</v>
      </c>
      <c r="O517" s="4"/>
      <c r="P517" s="4" t="str">
        <f>IFERROR(VLOOKUP(N517, 形態!A:B, 2, FALSE), "")</f>
        <v>引札</v>
      </c>
      <c r="Q517" s="5" t="str">
        <f>IFERROR(VLOOKUP(O517, 形態!A:B, 2, FALSE), "")</f>
        <v/>
      </c>
      <c r="R517" s="4" t="str">
        <f t="shared" ref="R517:R580" si="35">IF(Q517&lt;&gt;"", P517&amp;"・"&amp;Q517, P517)</f>
        <v>引札</v>
      </c>
      <c r="S517" s="3">
        <v>7</v>
      </c>
      <c r="T517" s="4" t="str">
        <f>IFERROR(VLOOKUP(S517, 内容!A:B, 2, FALSE), "")</f>
        <v>諸営業</v>
      </c>
      <c r="U517" s="3">
        <v>18590099099</v>
      </c>
      <c r="V517" t="s">
        <v>1060</v>
      </c>
      <c r="W517" s="4" t="s">
        <v>5524</v>
      </c>
      <c r="X517" s="4" t="s">
        <v>7807</v>
      </c>
      <c r="Y517" s="4" t="s">
        <v>97</v>
      </c>
      <c r="Z517" s="17" t="s">
        <v>7943</v>
      </c>
      <c r="AA517" s="4">
        <v>16</v>
      </c>
      <c r="AB517">
        <v>3</v>
      </c>
    </row>
    <row r="518" spans="1:28" ht="19.5" customHeight="1">
      <c r="A518" t="str">
        <f t="shared" si="32"/>
        <v>https://kunshujo.dl.itc.u-tokyo.ac.jp/data/data.json#515</v>
      </c>
      <c r="B518" s="4" t="s">
        <v>1061</v>
      </c>
      <c r="C518" t="str">
        <f>IFERROR("https://kunshujo.dl.itc.u-tokyo.ac.jp/data/curation/"&amp;VLOOKUP(B518, [1]member!$A:$B, 1, FALSE)&amp;".json", "")</f>
        <v>https://kunshujo.dl.itc.u-tokyo.ac.jp/data/curation/16-A00-6010-3-105.json</v>
      </c>
      <c r="D518" s="4">
        <v>515</v>
      </c>
      <c r="E518" s="4" t="str">
        <f t="shared" si="34"/>
        <v>0515</v>
      </c>
      <c r="F518" s="4" t="str">
        <f t="shared" si="33"/>
        <v>1859</v>
      </c>
      <c r="G518" s="4" t="str">
        <f>IFERROR(VLOOKUP(B518, [2]thumbnail_list!$A:$B, 2, FALSE), "")</f>
        <v>https://iiif.dl.itc.u-tokyo.ac.jp/iiif/kunshujou/A00_6010/003/003_0037.tif/3977,675,812,1268/,300/0/default.jpg</v>
      </c>
      <c r="H518" s="4" t="s">
        <v>9</v>
      </c>
      <c r="I518" s="4" t="str">
        <f>VLOOKUP(H518, 地名!A:B, 2, FALSE)</f>
        <v>http://ja.dbpedia.org/resource/尾張国</v>
      </c>
      <c r="K518" s="4" t="str">
        <f>IFERROR(VLOOKUP(J518, 地名!A:B, 2, FALSE), "")</f>
        <v/>
      </c>
      <c r="L518" s="3" t="s">
        <v>2</v>
      </c>
      <c r="M518" s="4"/>
      <c r="N518" s="3" t="s">
        <v>3</v>
      </c>
      <c r="O518" s="4"/>
      <c r="P518" s="4" t="str">
        <f>IFERROR(VLOOKUP(N518, 形態!A:B, 2, FALSE), "")</f>
        <v>引札</v>
      </c>
      <c r="Q518" s="5" t="str">
        <f>IFERROR(VLOOKUP(O518, 形態!A:B, 2, FALSE), "")</f>
        <v/>
      </c>
      <c r="R518" s="4" t="str">
        <f t="shared" si="35"/>
        <v>引札</v>
      </c>
      <c r="S518" s="3">
        <v>7</v>
      </c>
      <c r="T518" s="4" t="str">
        <f>IFERROR(VLOOKUP(S518, 内容!A:B, 2, FALSE), "")</f>
        <v>諸営業</v>
      </c>
      <c r="U518" s="3">
        <v>18590099099</v>
      </c>
      <c r="V518" t="s">
        <v>1062</v>
      </c>
      <c r="W518" s="4" t="s">
        <v>5789</v>
      </c>
      <c r="X518" s="4" t="s">
        <v>7807</v>
      </c>
      <c r="Y518" s="4" t="s">
        <v>9</v>
      </c>
      <c r="Z518" s="17" t="s">
        <v>7943</v>
      </c>
      <c r="AA518" s="4">
        <v>16</v>
      </c>
      <c r="AB518">
        <v>3</v>
      </c>
    </row>
    <row r="519" spans="1:28" ht="19.5" customHeight="1">
      <c r="A519" t="str">
        <f t="shared" si="32"/>
        <v>https://kunshujo.dl.itc.u-tokyo.ac.jp/data/data.json#516</v>
      </c>
      <c r="B519" s="4" t="s">
        <v>1063</v>
      </c>
      <c r="C519" t="str">
        <f>IFERROR("https://kunshujo.dl.itc.u-tokyo.ac.jp/data/curation/"&amp;VLOOKUP(B519, [1]member!$A:$B, 1, FALSE)&amp;".json", "")</f>
        <v>https://kunshujo.dl.itc.u-tokyo.ac.jp/data/curation/16-A00-6010-3-106.json</v>
      </c>
      <c r="D519" s="4">
        <v>516</v>
      </c>
      <c r="E519" s="4" t="str">
        <f t="shared" si="34"/>
        <v>0516</v>
      </c>
      <c r="F519" s="4" t="str">
        <f t="shared" si="33"/>
        <v>1859</v>
      </c>
      <c r="G519" s="4" t="str">
        <f>IFERROR(VLOOKUP(B519, [2]thumbnail_list!$A:$B, 2, FALSE), "")</f>
        <v>https://iiif.dl.itc.u-tokyo.ac.jp/iiif/kunshujou/A00_6010/003/003_0037.tif/3512,972,541,714/,300/0/default.jpg</v>
      </c>
      <c r="H519" s="4" t="s">
        <v>9</v>
      </c>
      <c r="I519" s="4" t="str">
        <f>VLOOKUP(H519, 地名!A:B, 2, FALSE)</f>
        <v>http://ja.dbpedia.org/resource/尾張国</v>
      </c>
      <c r="K519" s="4" t="str">
        <f>IFERROR(VLOOKUP(J519, 地名!A:B, 2, FALSE), "")</f>
        <v/>
      </c>
      <c r="L519" s="3" t="s">
        <v>2</v>
      </c>
      <c r="M519" s="4"/>
      <c r="N519" s="3" t="s">
        <v>3</v>
      </c>
      <c r="O519" s="4"/>
      <c r="P519" s="4" t="str">
        <f>IFERROR(VLOOKUP(N519, 形態!A:B, 2, FALSE), "")</f>
        <v>引札</v>
      </c>
      <c r="Q519" s="5" t="str">
        <f>IFERROR(VLOOKUP(O519, 形態!A:B, 2, FALSE), "")</f>
        <v/>
      </c>
      <c r="R519" s="4" t="str">
        <f t="shared" si="35"/>
        <v>引札</v>
      </c>
      <c r="S519" s="3">
        <v>7</v>
      </c>
      <c r="T519" s="4" t="str">
        <f>IFERROR(VLOOKUP(S519, 内容!A:B, 2, FALSE), "")</f>
        <v>諸営業</v>
      </c>
      <c r="U519" s="3">
        <v>18590099099</v>
      </c>
      <c r="V519" t="s">
        <v>1064</v>
      </c>
      <c r="W519" s="4" t="s">
        <v>5381</v>
      </c>
      <c r="X519" s="4" t="s">
        <v>7807</v>
      </c>
      <c r="Y519" s="4" t="s">
        <v>9</v>
      </c>
      <c r="Z519" s="17" t="s">
        <v>7943</v>
      </c>
      <c r="AA519" s="4">
        <v>16</v>
      </c>
      <c r="AB519">
        <v>3</v>
      </c>
    </row>
    <row r="520" spans="1:28" ht="19.5" customHeight="1">
      <c r="A520" t="str">
        <f t="shared" si="32"/>
        <v>https://kunshujo.dl.itc.u-tokyo.ac.jp/data/data.json#517</v>
      </c>
      <c r="B520" s="4" t="s">
        <v>1065</v>
      </c>
      <c r="C520" t="str">
        <f>IFERROR("https://kunshujo.dl.itc.u-tokyo.ac.jp/data/curation/"&amp;VLOOKUP(B520, [1]member!$A:$B, 1, FALSE)&amp;".json", "")</f>
        <v>https://kunshujo.dl.itc.u-tokyo.ac.jp/data/curation/16-A00-6010-3-107.json</v>
      </c>
      <c r="D520" s="4">
        <v>517</v>
      </c>
      <c r="E520" s="4" t="str">
        <f t="shared" si="34"/>
        <v>0517</v>
      </c>
      <c r="F520" s="4" t="str">
        <f t="shared" si="33"/>
        <v>1859</v>
      </c>
      <c r="G520" s="4" t="str">
        <f>IFERROR(VLOOKUP(B520, [2]thumbnail_list!$A:$B, 2, FALSE), "")</f>
        <v>https://iiif.dl.itc.u-tokyo.ac.jp/iiif/kunshujou/A00_6010/003/003_0037.tif/3100,811,357,873/,300/0/default.jpg</v>
      </c>
      <c r="H520" s="4" t="s">
        <v>64</v>
      </c>
      <c r="I520" s="4" t="str">
        <f>VLOOKUP(H520, 地名!A:B, 2, FALSE)</f>
        <v/>
      </c>
      <c r="K520" s="4" t="str">
        <f>IFERROR(VLOOKUP(J520, 地名!A:B, 2, FALSE), "")</f>
        <v/>
      </c>
      <c r="L520" s="3"/>
      <c r="M520" s="4"/>
      <c r="N520" s="3" t="s">
        <v>3</v>
      </c>
      <c r="O520" s="4"/>
      <c r="P520" s="4" t="str">
        <f>IFERROR(VLOOKUP(N520, 形態!A:B, 2, FALSE), "")</f>
        <v>引札</v>
      </c>
      <c r="Q520" s="5" t="str">
        <f>IFERROR(VLOOKUP(O520, 形態!A:B, 2, FALSE), "")</f>
        <v/>
      </c>
      <c r="R520" s="4" t="str">
        <f t="shared" si="35"/>
        <v>引札</v>
      </c>
      <c r="S520" s="3">
        <v>7</v>
      </c>
      <c r="T520" s="4" t="str">
        <f>IFERROR(VLOOKUP(S520, 内容!A:B, 2, FALSE), "")</f>
        <v>諸営業</v>
      </c>
      <c r="U520" s="3">
        <v>18590099099</v>
      </c>
      <c r="V520" t="s">
        <v>1066</v>
      </c>
      <c r="W520" s="4" t="s">
        <v>5790</v>
      </c>
      <c r="X520" s="4" t="s">
        <v>7807</v>
      </c>
      <c r="Y520" s="4" t="s">
        <v>64</v>
      </c>
      <c r="Z520" s="17" t="s">
        <v>7943</v>
      </c>
      <c r="AA520" s="4">
        <v>16</v>
      </c>
      <c r="AB520">
        <v>3</v>
      </c>
    </row>
    <row r="521" spans="1:28" ht="19.5" customHeight="1">
      <c r="A521" t="str">
        <f t="shared" si="32"/>
        <v>https://kunshujo.dl.itc.u-tokyo.ac.jp/data/data.json#518</v>
      </c>
      <c r="B521" s="4" t="s">
        <v>1067</v>
      </c>
      <c r="C521" t="str">
        <f>IFERROR("https://kunshujo.dl.itc.u-tokyo.ac.jp/data/curation/"&amp;VLOOKUP(B521, [1]member!$A:$B, 1, FALSE)&amp;".json", "")</f>
        <v>https://kunshujo.dl.itc.u-tokyo.ac.jp/data/curation/16-A00-6010-3-108.json</v>
      </c>
      <c r="D521" s="4">
        <v>518</v>
      </c>
      <c r="E521" s="4" t="str">
        <f t="shared" si="34"/>
        <v>0518</v>
      </c>
      <c r="F521" s="4" t="str">
        <f t="shared" si="33"/>
        <v>1859</v>
      </c>
      <c r="G521" s="4" t="str">
        <f>IFERROR(VLOOKUP(B521, [2]thumbnail_list!$A:$B, 2, FALSE), "")</f>
        <v>https://iiif.dl.itc.u-tokyo.ac.jp/iiif/kunshujou/A00_6010/003/003_0037.tif/2443,603,649,1236/,300/0/default.jpg</v>
      </c>
      <c r="H521" s="4" t="s">
        <v>9</v>
      </c>
      <c r="I521" s="4" t="str">
        <f>VLOOKUP(H521, 地名!A:B, 2, FALSE)</f>
        <v>http://ja.dbpedia.org/resource/尾張国</v>
      </c>
      <c r="K521" s="4" t="str">
        <f>IFERROR(VLOOKUP(J521, 地名!A:B, 2, FALSE), "")</f>
        <v/>
      </c>
      <c r="L521" s="3" t="s">
        <v>2</v>
      </c>
      <c r="M521" s="4"/>
      <c r="N521" s="3" t="s">
        <v>3</v>
      </c>
      <c r="O521" s="4"/>
      <c r="P521" s="4" t="str">
        <f>IFERROR(VLOOKUP(N521, 形態!A:B, 2, FALSE), "")</f>
        <v>引札</v>
      </c>
      <c r="Q521" s="5" t="str">
        <f>IFERROR(VLOOKUP(O521, 形態!A:B, 2, FALSE), "")</f>
        <v/>
      </c>
      <c r="R521" s="4" t="str">
        <f t="shared" si="35"/>
        <v>引札</v>
      </c>
      <c r="S521" s="3">
        <v>7</v>
      </c>
      <c r="T521" s="4" t="str">
        <f>IFERROR(VLOOKUP(S521, 内容!A:B, 2, FALSE), "")</f>
        <v>諸営業</v>
      </c>
      <c r="U521" s="3">
        <v>18590099099</v>
      </c>
      <c r="V521" t="s">
        <v>1068</v>
      </c>
      <c r="W521" s="4" t="s">
        <v>5791</v>
      </c>
      <c r="X521" s="4" t="s">
        <v>7807</v>
      </c>
      <c r="Y521" s="4" t="s">
        <v>9</v>
      </c>
      <c r="Z521" s="17" t="s">
        <v>7943</v>
      </c>
      <c r="AA521" s="4">
        <v>16</v>
      </c>
      <c r="AB521">
        <v>3</v>
      </c>
    </row>
    <row r="522" spans="1:28" ht="19.5" customHeight="1">
      <c r="A522" t="str">
        <f t="shared" si="32"/>
        <v>https://kunshujo.dl.itc.u-tokyo.ac.jp/data/data.json#519</v>
      </c>
      <c r="B522" s="4" t="s">
        <v>1070</v>
      </c>
      <c r="C522" t="str">
        <f>IFERROR("https://kunshujo.dl.itc.u-tokyo.ac.jp/data/curation/"&amp;VLOOKUP(B522, [1]member!$A:$B, 1, FALSE)&amp;".json", "")</f>
        <v>https://kunshujo.dl.itc.u-tokyo.ac.jp/data/curation/16-A00-6010-3-109.json</v>
      </c>
      <c r="D522" s="4">
        <v>519</v>
      </c>
      <c r="E522" s="4" t="str">
        <f t="shared" si="34"/>
        <v>0519</v>
      </c>
      <c r="F522" s="4" t="str">
        <f t="shared" si="33"/>
        <v>1859</v>
      </c>
      <c r="G522" s="4" t="str">
        <f>IFERROR(VLOOKUP(B522, [2]thumbnail_list!$A:$B, 2, FALSE), "")</f>
        <v>https://iiif.dl.itc.u-tokyo.ac.jp/iiif/kunshujou/A00_6010/003/003_0037.tif/1490,612,973,738/,300/0/default.jpg</v>
      </c>
      <c r="H522" s="4" t="s">
        <v>1069</v>
      </c>
      <c r="I522" s="4" t="str">
        <f>VLOOKUP(H522, 地名!A:B, 2, FALSE)</f>
        <v>http://ja.dbpedia.org/resource/越後国</v>
      </c>
      <c r="K522" s="4" t="str">
        <f>IFERROR(VLOOKUP(J522, 地名!A:B, 2, FALSE), "")</f>
        <v/>
      </c>
      <c r="L522" s="3" t="s">
        <v>2</v>
      </c>
      <c r="M522" s="4"/>
      <c r="N522" s="3" t="s">
        <v>3</v>
      </c>
      <c r="O522" s="4"/>
      <c r="P522" s="4" t="str">
        <f>IFERROR(VLOOKUP(N522, 形態!A:B, 2, FALSE), "")</f>
        <v>引札</v>
      </c>
      <c r="Q522" s="5" t="str">
        <f>IFERROR(VLOOKUP(O522, 形態!A:B, 2, FALSE), "")</f>
        <v/>
      </c>
      <c r="R522" s="4" t="str">
        <f t="shared" si="35"/>
        <v>引札</v>
      </c>
      <c r="S522" s="3">
        <v>7</v>
      </c>
      <c r="T522" s="4" t="str">
        <f>IFERROR(VLOOKUP(S522, 内容!A:B, 2, FALSE), "")</f>
        <v>諸営業</v>
      </c>
      <c r="U522" s="3">
        <v>18590099099</v>
      </c>
      <c r="V522" t="s">
        <v>1071</v>
      </c>
      <c r="W522" s="4" t="s">
        <v>5792</v>
      </c>
      <c r="X522" s="4" t="s">
        <v>7807</v>
      </c>
      <c r="Y522" s="4" t="s">
        <v>1069</v>
      </c>
      <c r="Z522" s="17" t="s">
        <v>7943</v>
      </c>
      <c r="AA522" s="4">
        <v>16</v>
      </c>
      <c r="AB522">
        <v>3</v>
      </c>
    </row>
    <row r="523" spans="1:28" ht="19.5" customHeight="1">
      <c r="A523" t="str">
        <f t="shared" si="32"/>
        <v>https://kunshujo.dl.itc.u-tokyo.ac.jp/data/data.json#520</v>
      </c>
      <c r="B523" s="4" t="s">
        <v>1072</v>
      </c>
      <c r="C523" t="str">
        <f>IFERROR("https://kunshujo.dl.itc.u-tokyo.ac.jp/data/curation/"&amp;VLOOKUP(B523, [1]member!$A:$B, 1, FALSE)&amp;".json", "")</f>
        <v>https://kunshujo.dl.itc.u-tokyo.ac.jp/data/curation/16-A00-6010-3-110.json</v>
      </c>
      <c r="D523" s="4">
        <v>520</v>
      </c>
      <c r="E523" s="4" t="str">
        <f t="shared" si="34"/>
        <v>0520</v>
      </c>
      <c r="F523" s="4" t="str">
        <f t="shared" si="33"/>
        <v>1859</v>
      </c>
      <c r="G523" s="4" t="str">
        <f>IFERROR(VLOOKUP(B523, [2]thumbnail_list!$A:$B, 2, FALSE), "")</f>
        <v>https://iiif.dl.itc.u-tokyo.ac.jp/iiif/kunshujou/A00_6010/003/003_0037.tif/3882,2014,2263,2497/,300/0/default.jpg</v>
      </c>
      <c r="H523" s="4" t="s">
        <v>9</v>
      </c>
      <c r="I523" s="4" t="str">
        <f>VLOOKUP(H523, 地名!A:B, 2, FALSE)</f>
        <v>http://ja.dbpedia.org/resource/尾張国</v>
      </c>
      <c r="K523" s="4" t="str">
        <f>IFERROR(VLOOKUP(J523, 地名!A:B, 2, FALSE), "")</f>
        <v/>
      </c>
      <c r="L523" s="3" t="s">
        <v>2</v>
      </c>
      <c r="M523" s="4"/>
      <c r="N523" s="3" t="s">
        <v>3</v>
      </c>
      <c r="O523" s="4"/>
      <c r="P523" s="4" t="str">
        <f>IFERROR(VLOOKUP(N523, 形態!A:B, 2, FALSE), "")</f>
        <v>引札</v>
      </c>
      <c r="Q523" s="5" t="str">
        <f>IFERROR(VLOOKUP(O523, 形態!A:B, 2, FALSE), "")</f>
        <v/>
      </c>
      <c r="R523" s="4" t="str">
        <f t="shared" si="35"/>
        <v>引札</v>
      </c>
      <c r="S523" s="3">
        <v>7</v>
      </c>
      <c r="T523" s="4" t="str">
        <f>IFERROR(VLOOKUP(S523, 内容!A:B, 2, FALSE), "")</f>
        <v>諸営業</v>
      </c>
      <c r="U523" s="3">
        <v>18590099099</v>
      </c>
      <c r="V523" t="s">
        <v>1073</v>
      </c>
      <c r="W523" s="4" t="s">
        <v>5793</v>
      </c>
      <c r="X523" s="4" t="s">
        <v>7807</v>
      </c>
      <c r="Y523" s="4" t="s">
        <v>9</v>
      </c>
      <c r="Z523" s="17" t="s">
        <v>7943</v>
      </c>
      <c r="AA523" s="4">
        <v>16</v>
      </c>
      <c r="AB523">
        <v>3</v>
      </c>
    </row>
    <row r="524" spans="1:28" ht="19.5" customHeight="1">
      <c r="A524" t="str">
        <f t="shared" si="32"/>
        <v>https://kunshujo.dl.itc.u-tokyo.ac.jp/data/data.json#521</v>
      </c>
      <c r="B524" s="4" t="s">
        <v>1074</v>
      </c>
      <c r="C524" t="str">
        <f>IFERROR("https://kunshujo.dl.itc.u-tokyo.ac.jp/data/curation/"&amp;VLOOKUP(B524, [1]member!$A:$B, 1, FALSE)&amp;".json", "")</f>
        <v>https://kunshujo.dl.itc.u-tokyo.ac.jp/data/curation/16-A00-6010-3-111.json</v>
      </c>
      <c r="D524" s="4">
        <v>521</v>
      </c>
      <c r="E524" s="4" t="str">
        <f t="shared" si="34"/>
        <v>0521</v>
      </c>
      <c r="F524" s="4" t="str">
        <f t="shared" si="33"/>
        <v>1859</v>
      </c>
      <c r="G524" s="4" t="str">
        <f>IFERROR(VLOOKUP(B524, [2]thumbnail_list!$A:$B, 2, FALSE), "")</f>
        <v>https://iiif.dl.itc.u-tokyo.ac.jp/iiif/kunshujou/A00_6010/003/003_0037.tif/2480,1884,999,2591/,300/0/default.jpg</v>
      </c>
      <c r="H524" s="4" t="s">
        <v>799</v>
      </c>
      <c r="I524" s="4" t="str">
        <f>VLOOKUP(H524, 地名!A:B, 2, FALSE)</f>
        <v>http://ja.dbpedia.org/resource/駿河国</v>
      </c>
      <c r="K524" s="4" t="str">
        <f>IFERROR(VLOOKUP(J524, 地名!A:B, 2, FALSE), "")</f>
        <v/>
      </c>
      <c r="L524" s="3" t="s">
        <v>2</v>
      </c>
      <c r="M524" s="4"/>
      <c r="N524" s="3" t="s">
        <v>3</v>
      </c>
      <c r="O524" s="4"/>
      <c r="P524" s="4" t="str">
        <f>IFERROR(VLOOKUP(N524, 形態!A:B, 2, FALSE), "")</f>
        <v>引札</v>
      </c>
      <c r="Q524" s="5" t="str">
        <f>IFERROR(VLOOKUP(O524, 形態!A:B, 2, FALSE), "")</f>
        <v/>
      </c>
      <c r="R524" s="4" t="str">
        <f t="shared" si="35"/>
        <v>引札</v>
      </c>
      <c r="S524" s="3">
        <v>7</v>
      </c>
      <c r="T524" s="4" t="str">
        <f>IFERROR(VLOOKUP(S524, 内容!A:B, 2, FALSE), "")</f>
        <v>諸営業</v>
      </c>
      <c r="U524" s="3">
        <v>18590099099</v>
      </c>
      <c r="V524" t="s">
        <v>1075</v>
      </c>
      <c r="W524" s="4" t="s">
        <v>5794</v>
      </c>
      <c r="X524" s="4" t="s">
        <v>7807</v>
      </c>
      <c r="Y524" s="4" t="s">
        <v>799</v>
      </c>
      <c r="Z524" s="17" t="s">
        <v>7943</v>
      </c>
      <c r="AA524" s="4">
        <v>16</v>
      </c>
      <c r="AB524">
        <v>3</v>
      </c>
    </row>
    <row r="525" spans="1:28" ht="19.5" customHeight="1">
      <c r="A525" t="str">
        <f t="shared" si="32"/>
        <v>https://kunshujo.dl.itc.u-tokyo.ac.jp/data/data.json#522</v>
      </c>
      <c r="B525" s="4" t="s">
        <v>1076</v>
      </c>
      <c r="C525" t="str">
        <f>IFERROR("https://kunshujo.dl.itc.u-tokyo.ac.jp/data/curation/"&amp;VLOOKUP(B525, [1]member!$A:$B, 1, FALSE)&amp;".json", "")</f>
        <v>https://kunshujo.dl.itc.u-tokyo.ac.jp/data/curation/16-A00-6010-3-112.json</v>
      </c>
      <c r="D525" s="4">
        <v>522</v>
      </c>
      <c r="E525" s="4" t="str">
        <f t="shared" si="34"/>
        <v>0522</v>
      </c>
      <c r="F525" s="4" t="str">
        <f t="shared" si="33"/>
        <v>1859</v>
      </c>
      <c r="G525" s="4" t="str">
        <f>IFERROR(VLOOKUP(B525, [2]thumbnail_list!$A:$B, 2, FALSE), "")</f>
        <v>https://iiif.dl.itc.u-tokyo.ac.jp/iiif/kunshujou/A00_6010/003/003_0037.tif/1115,1403,1253,2968/,300/0/default.jpg</v>
      </c>
      <c r="H525" s="4" t="s">
        <v>1052</v>
      </c>
      <c r="I525" s="4" t="str">
        <f>VLOOKUP(H525, 地名!A:B, 2, FALSE)</f>
        <v>http://ja.dbpedia.org/resource/土佐国</v>
      </c>
      <c r="K525" s="4" t="str">
        <f>IFERROR(VLOOKUP(J525, 地名!A:B, 2, FALSE), "")</f>
        <v/>
      </c>
      <c r="L525" s="3" t="s">
        <v>2</v>
      </c>
      <c r="M525" s="4"/>
      <c r="N525" s="3" t="s">
        <v>3</v>
      </c>
      <c r="O525" s="4"/>
      <c r="P525" s="4" t="str">
        <f>IFERROR(VLOOKUP(N525, 形態!A:B, 2, FALSE), "")</f>
        <v>引札</v>
      </c>
      <c r="Q525" s="5" t="str">
        <f>IFERROR(VLOOKUP(O525, 形態!A:B, 2, FALSE), "")</f>
        <v/>
      </c>
      <c r="R525" s="4" t="str">
        <f t="shared" si="35"/>
        <v>引札</v>
      </c>
      <c r="S525" s="3">
        <v>7</v>
      </c>
      <c r="T525" s="4" t="str">
        <f>IFERROR(VLOOKUP(S525, 内容!A:B, 2, FALSE), "")</f>
        <v>諸営業</v>
      </c>
      <c r="U525" s="3">
        <v>18590099099</v>
      </c>
      <c r="V525" t="s">
        <v>1077</v>
      </c>
      <c r="W525" s="4" t="s">
        <v>5795</v>
      </c>
      <c r="X525" s="4" t="s">
        <v>7807</v>
      </c>
      <c r="Y525" s="4" t="s">
        <v>1052</v>
      </c>
      <c r="Z525" s="17" t="s">
        <v>7943</v>
      </c>
      <c r="AA525" s="4">
        <v>16</v>
      </c>
      <c r="AB525">
        <v>3</v>
      </c>
    </row>
    <row r="526" spans="1:28" ht="19.5" customHeight="1">
      <c r="A526" t="str">
        <f t="shared" si="32"/>
        <v>https://kunshujo.dl.itc.u-tokyo.ac.jp/data/data.json#523</v>
      </c>
      <c r="B526" s="4" t="s">
        <v>1078</v>
      </c>
      <c r="C526" t="str">
        <f>IFERROR("https://kunshujo.dl.itc.u-tokyo.ac.jp/data/curation/"&amp;VLOOKUP(B526, [1]member!$A:$B, 1, FALSE)&amp;".json", "")</f>
        <v>https://kunshujo.dl.itc.u-tokyo.ac.jp/data/curation/16-A00-6010-3-113.json</v>
      </c>
      <c r="D526" s="4">
        <v>523</v>
      </c>
      <c r="E526" s="4" t="str">
        <f t="shared" si="34"/>
        <v>0523</v>
      </c>
      <c r="F526" s="4" t="str">
        <f t="shared" si="33"/>
        <v>1859</v>
      </c>
      <c r="G526" s="4" t="str">
        <f>IFERROR(VLOOKUP(B526, [2]thumbnail_list!$A:$B, 2, FALSE), "")</f>
        <v>https://iiif.dl.itc.u-tokyo.ac.jp/iiif/kunshujou/A00_6010/003/003_0038.tif/4169,604,1895,1490/,300/0/default.jpg</v>
      </c>
      <c r="H526" s="4" t="s">
        <v>9</v>
      </c>
      <c r="I526" s="4" t="str">
        <f>VLOOKUP(H526, 地名!A:B, 2, FALSE)</f>
        <v>http://ja.dbpedia.org/resource/尾張国</v>
      </c>
      <c r="K526" s="4" t="str">
        <f>IFERROR(VLOOKUP(J526, 地名!A:B, 2, FALSE), "")</f>
        <v/>
      </c>
      <c r="L526" s="3" t="s">
        <v>2</v>
      </c>
      <c r="M526" s="4"/>
      <c r="N526" s="3" t="s">
        <v>3</v>
      </c>
      <c r="O526" s="4"/>
      <c r="P526" s="4" t="str">
        <f>IFERROR(VLOOKUP(N526, 形態!A:B, 2, FALSE), "")</f>
        <v>引札</v>
      </c>
      <c r="Q526" s="5" t="str">
        <f>IFERROR(VLOOKUP(O526, 形態!A:B, 2, FALSE), "")</f>
        <v/>
      </c>
      <c r="R526" s="4" t="str">
        <f t="shared" si="35"/>
        <v>引札</v>
      </c>
      <c r="S526" s="3">
        <v>7</v>
      </c>
      <c r="T526" s="4" t="str">
        <f>IFERROR(VLOOKUP(S526, 内容!A:B, 2, FALSE), "")</f>
        <v>諸営業</v>
      </c>
      <c r="U526" s="3">
        <v>18590099099</v>
      </c>
      <c r="V526" t="s">
        <v>1079</v>
      </c>
      <c r="W526" s="4" t="s">
        <v>5796</v>
      </c>
      <c r="X526" s="4" t="s">
        <v>7807</v>
      </c>
      <c r="Y526" s="4" t="s">
        <v>9</v>
      </c>
      <c r="Z526" s="17" t="s">
        <v>7943</v>
      </c>
      <c r="AA526" s="4">
        <v>16</v>
      </c>
      <c r="AB526">
        <v>3</v>
      </c>
    </row>
    <row r="527" spans="1:28" ht="19.5" customHeight="1">
      <c r="A527" t="str">
        <f t="shared" si="32"/>
        <v>https://kunshujo.dl.itc.u-tokyo.ac.jp/data/data.json#524</v>
      </c>
      <c r="B527" s="4" t="s">
        <v>1080</v>
      </c>
      <c r="C527" t="str">
        <f>IFERROR("https://kunshujo.dl.itc.u-tokyo.ac.jp/data/curation/"&amp;VLOOKUP(B527, [1]member!$A:$B, 1, FALSE)&amp;".json", "")</f>
        <v>https://kunshujo.dl.itc.u-tokyo.ac.jp/data/curation/16-A00-6010-3-114.json</v>
      </c>
      <c r="D527" s="4">
        <v>524</v>
      </c>
      <c r="E527" s="4" t="str">
        <f t="shared" si="34"/>
        <v>0524</v>
      </c>
      <c r="F527" s="4" t="str">
        <f t="shared" si="33"/>
        <v>1859</v>
      </c>
      <c r="G527" s="4" t="str">
        <f>IFERROR(VLOOKUP(B527, [2]thumbnail_list!$A:$B, 2, FALSE), "")</f>
        <v>https://iiif.dl.itc.u-tokyo.ac.jp/iiif/kunshujou/A00_6010/003/003_0038.tif/2681,715,863,1126/,300/0/default.jpg</v>
      </c>
      <c r="H527" s="4" t="s">
        <v>781</v>
      </c>
      <c r="I527" s="4" t="str">
        <f>VLOOKUP(H527, 地名!A:B, 2, FALSE)</f>
        <v>http://ja.dbpedia.org/resource/中国</v>
      </c>
      <c r="K527" s="4" t="str">
        <f>IFERROR(VLOOKUP(J527, 地名!A:B, 2, FALSE), "")</f>
        <v/>
      </c>
      <c r="L527" s="3" t="s">
        <v>2</v>
      </c>
      <c r="M527" s="4"/>
      <c r="N527" s="3" t="s">
        <v>3</v>
      </c>
      <c r="O527" s="4"/>
      <c r="P527" s="4" t="str">
        <f>IFERROR(VLOOKUP(N527, 形態!A:B, 2, FALSE), "")</f>
        <v>引札</v>
      </c>
      <c r="Q527" s="5" t="str">
        <f>IFERROR(VLOOKUP(O527, 形態!A:B, 2, FALSE), "")</f>
        <v/>
      </c>
      <c r="R527" s="4" t="str">
        <f t="shared" si="35"/>
        <v>引札</v>
      </c>
      <c r="S527" s="3">
        <v>7</v>
      </c>
      <c r="T527" s="4" t="str">
        <f>IFERROR(VLOOKUP(S527, 内容!A:B, 2, FALSE), "")</f>
        <v>諸営業</v>
      </c>
      <c r="U527" s="3">
        <v>18590099099</v>
      </c>
      <c r="V527" t="s">
        <v>1081</v>
      </c>
      <c r="W527" s="4" t="s">
        <v>5733</v>
      </c>
      <c r="X527" s="4" t="s">
        <v>7807</v>
      </c>
      <c r="Y527" s="4" t="s">
        <v>781</v>
      </c>
      <c r="Z527" s="17" t="s">
        <v>7943</v>
      </c>
      <c r="AA527" s="4">
        <v>16</v>
      </c>
      <c r="AB527">
        <v>3</v>
      </c>
    </row>
    <row r="528" spans="1:28" ht="19.5" customHeight="1">
      <c r="A528" t="str">
        <f t="shared" si="32"/>
        <v>https://kunshujo.dl.itc.u-tokyo.ac.jp/data/data.json#525</v>
      </c>
      <c r="B528" s="4" t="s">
        <v>1082</v>
      </c>
      <c r="C528" t="str">
        <f>IFERROR("https://kunshujo.dl.itc.u-tokyo.ac.jp/data/curation/"&amp;VLOOKUP(B528, [1]member!$A:$B, 1, FALSE)&amp;".json", "")</f>
        <v>https://kunshujo.dl.itc.u-tokyo.ac.jp/data/curation/16-A00-6010-3-115.json</v>
      </c>
      <c r="D528" s="4">
        <v>525</v>
      </c>
      <c r="E528" s="4" t="str">
        <f t="shared" si="34"/>
        <v>0525</v>
      </c>
      <c r="F528" s="4" t="str">
        <f t="shared" si="33"/>
        <v>1859</v>
      </c>
      <c r="G528" s="4" t="str">
        <f>IFERROR(VLOOKUP(B528, [2]thumbnail_list!$A:$B, 2, FALSE), "")</f>
        <v>https://iiif.dl.itc.u-tokyo.ac.jp/iiif/kunshujou/A00_6010/003/003_0038.tif/4321,2032,1774,2442/,300/0/default.jpg</v>
      </c>
      <c r="H528" s="4" t="s">
        <v>9</v>
      </c>
      <c r="I528" s="4" t="str">
        <f>VLOOKUP(H528, 地名!A:B, 2, FALSE)</f>
        <v>http://ja.dbpedia.org/resource/尾張国</v>
      </c>
      <c r="K528" s="4" t="str">
        <f>IFERROR(VLOOKUP(J528, 地名!A:B, 2, FALSE), "")</f>
        <v/>
      </c>
      <c r="L528" s="3" t="s">
        <v>2</v>
      </c>
      <c r="M528" s="4"/>
      <c r="N528" s="3" t="s">
        <v>3</v>
      </c>
      <c r="O528" s="4"/>
      <c r="P528" s="4" t="str">
        <f>IFERROR(VLOOKUP(N528, 形態!A:B, 2, FALSE), "")</f>
        <v>引札</v>
      </c>
      <c r="Q528" s="5" t="str">
        <f>IFERROR(VLOOKUP(O528, 形態!A:B, 2, FALSE), "")</f>
        <v/>
      </c>
      <c r="R528" s="4" t="str">
        <f t="shared" si="35"/>
        <v>引札</v>
      </c>
      <c r="S528" s="3">
        <v>7</v>
      </c>
      <c r="T528" s="4" t="str">
        <f>IFERROR(VLOOKUP(S528, 内容!A:B, 2, FALSE), "")</f>
        <v>諸営業</v>
      </c>
      <c r="U528" s="3">
        <v>18590099099</v>
      </c>
      <c r="V528" t="s">
        <v>1083</v>
      </c>
      <c r="W528" s="4" t="s">
        <v>5797</v>
      </c>
      <c r="X528" s="4" t="s">
        <v>7807</v>
      </c>
      <c r="Y528" s="4" t="s">
        <v>9</v>
      </c>
      <c r="Z528" s="17" t="s">
        <v>7943</v>
      </c>
      <c r="AA528" s="4">
        <v>16</v>
      </c>
      <c r="AB528">
        <v>3</v>
      </c>
    </row>
    <row r="529" spans="1:28" ht="19.5" customHeight="1">
      <c r="A529" t="str">
        <f t="shared" si="32"/>
        <v>https://kunshujo.dl.itc.u-tokyo.ac.jp/data/data.json#526</v>
      </c>
      <c r="B529" s="4" t="s">
        <v>1084</v>
      </c>
      <c r="C529" t="str">
        <f>IFERROR("https://kunshujo.dl.itc.u-tokyo.ac.jp/data/curation/"&amp;VLOOKUP(B529, [1]member!$A:$B, 1, FALSE)&amp;".json", "")</f>
        <v>https://kunshujo.dl.itc.u-tokyo.ac.jp/data/curation/16-A00-6010-3-116.json</v>
      </c>
      <c r="D529" s="4">
        <v>526</v>
      </c>
      <c r="E529" s="4" t="str">
        <f t="shared" si="34"/>
        <v>0526</v>
      </c>
      <c r="F529" s="4" t="str">
        <f t="shared" si="33"/>
        <v>1859</v>
      </c>
      <c r="G529" s="4" t="str">
        <f>IFERROR(VLOOKUP(B529, [2]thumbnail_list!$A:$B, 2, FALSE), "")</f>
        <v>https://iiif.dl.itc.u-tokyo.ac.jp/iiif/kunshujou/A00_6010/003/003_0038.tif/3620,2263,669,2221/,300/0/default.jpg</v>
      </c>
      <c r="H529" s="4" t="s">
        <v>97</v>
      </c>
      <c r="I529" s="4" t="str">
        <f>VLOOKUP(H529, 地名!A:B, 2, FALSE)</f>
        <v>http://ja.dbpedia.org/resource/信濃国</v>
      </c>
      <c r="K529" s="4" t="str">
        <f>IFERROR(VLOOKUP(J529, 地名!A:B, 2, FALSE), "")</f>
        <v/>
      </c>
      <c r="L529" s="3" t="s">
        <v>2</v>
      </c>
      <c r="M529" s="4"/>
      <c r="N529" s="3" t="s">
        <v>3</v>
      </c>
      <c r="O529" s="4"/>
      <c r="P529" s="4" t="str">
        <f>IFERROR(VLOOKUP(N529, 形態!A:B, 2, FALSE), "")</f>
        <v>引札</v>
      </c>
      <c r="Q529" s="5" t="str">
        <f>IFERROR(VLOOKUP(O529, 形態!A:B, 2, FALSE), "")</f>
        <v/>
      </c>
      <c r="R529" s="4" t="str">
        <f t="shared" si="35"/>
        <v>引札</v>
      </c>
      <c r="S529" s="3">
        <v>7</v>
      </c>
      <c r="T529" s="4" t="str">
        <f>IFERROR(VLOOKUP(S529, 内容!A:B, 2, FALSE), "")</f>
        <v>諸営業</v>
      </c>
      <c r="U529" s="3">
        <v>18590099099</v>
      </c>
      <c r="V529" t="s">
        <v>1085</v>
      </c>
      <c r="W529" s="4" t="s">
        <v>5798</v>
      </c>
      <c r="X529" s="4" t="s">
        <v>7807</v>
      </c>
      <c r="Y529" s="4" t="s">
        <v>97</v>
      </c>
      <c r="Z529" s="17" t="s">
        <v>7943</v>
      </c>
      <c r="AA529" s="4">
        <v>16</v>
      </c>
      <c r="AB529">
        <v>3</v>
      </c>
    </row>
    <row r="530" spans="1:28" ht="19.5" customHeight="1">
      <c r="A530" t="str">
        <f t="shared" si="32"/>
        <v>https://kunshujo.dl.itc.u-tokyo.ac.jp/data/data.json#527</v>
      </c>
      <c r="B530" s="4" t="s">
        <v>1086</v>
      </c>
      <c r="C530" t="str">
        <f>IFERROR("https://kunshujo.dl.itc.u-tokyo.ac.jp/data/curation/"&amp;VLOOKUP(B530, [1]member!$A:$B, 1, FALSE)&amp;".json", "")</f>
        <v>https://kunshujo.dl.itc.u-tokyo.ac.jp/data/curation/16-A00-6010-3-117.json</v>
      </c>
      <c r="D530" s="4">
        <v>527</v>
      </c>
      <c r="E530" s="4" t="str">
        <f t="shared" si="34"/>
        <v>0527</v>
      </c>
      <c r="F530" s="4" t="str">
        <f t="shared" si="33"/>
        <v>1859</v>
      </c>
      <c r="G530" s="4" t="str">
        <f>IFERROR(VLOOKUP(B530, [2]thumbnail_list!$A:$B, 2, FALSE), "")</f>
        <v>https://iiif.dl.itc.u-tokyo.ac.jp/iiif/kunshujou/A00_6010/003/003_0038.tif/2801,1849,728,2559/,300/0/default.jpg</v>
      </c>
      <c r="H530" s="4" t="s">
        <v>9</v>
      </c>
      <c r="I530" s="4" t="str">
        <f>VLOOKUP(H530, 地名!A:B, 2, FALSE)</f>
        <v>http://ja.dbpedia.org/resource/尾張国</v>
      </c>
      <c r="K530" s="4" t="str">
        <f>IFERROR(VLOOKUP(J530, 地名!A:B, 2, FALSE), "")</f>
        <v/>
      </c>
      <c r="L530" s="3" t="s">
        <v>2</v>
      </c>
      <c r="M530" s="4"/>
      <c r="N530" s="3" t="s">
        <v>3</v>
      </c>
      <c r="O530" s="4"/>
      <c r="P530" s="4" t="str">
        <f>IFERROR(VLOOKUP(N530, 形態!A:B, 2, FALSE), "")</f>
        <v>引札</v>
      </c>
      <c r="Q530" s="5" t="str">
        <f>IFERROR(VLOOKUP(O530, 形態!A:B, 2, FALSE), "")</f>
        <v/>
      </c>
      <c r="R530" s="4" t="str">
        <f t="shared" si="35"/>
        <v>引札</v>
      </c>
      <c r="S530" s="3">
        <v>3</v>
      </c>
      <c r="T530" s="4" t="str">
        <f>IFERROR(VLOOKUP(S530, 内容!A:B, 2, FALSE), "")</f>
        <v>病気・医療</v>
      </c>
      <c r="U530" s="3">
        <v>18590099099</v>
      </c>
      <c r="V530" t="s">
        <v>824</v>
      </c>
      <c r="W530" s="4" t="s">
        <v>5799</v>
      </c>
      <c r="X530" s="4" t="s">
        <v>7807</v>
      </c>
      <c r="Y530" s="4" t="s">
        <v>9</v>
      </c>
      <c r="Z530" s="17" t="s">
        <v>7943</v>
      </c>
      <c r="AA530" s="4">
        <v>16</v>
      </c>
      <c r="AB530">
        <v>3</v>
      </c>
    </row>
    <row r="531" spans="1:28" ht="19.5" customHeight="1">
      <c r="A531" t="str">
        <f t="shared" si="32"/>
        <v>https://kunshujo.dl.itc.u-tokyo.ac.jp/data/data.json#528</v>
      </c>
      <c r="B531" s="4" t="s">
        <v>1087</v>
      </c>
      <c r="C531" t="str">
        <f>IFERROR("https://kunshujo.dl.itc.u-tokyo.ac.jp/data/curation/"&amp;VLOOKUP(B531, [1]member!$A:$B, 1, FALSE)&amp;".json", "")</f>
        <v>https://kunshujo.dl.itc.u-tokyo.ac.jp/data/curation/16-A00-6010-3-118.json</v>
      </c>
      <c r="D531" s="4">
        <v>528</v>
      </c>
      <c r="E531" s="4" t="str">
        <f t="shared" si="34"/>
        <v>0528</v>
      </c>
      <c r="F531" s="4" t="str">
        <f t="shared" si="33"/>
        <v>1859</v>
      </c>
      <c r="G531" s="4" t="str">
        <f>IFERROR(VLOOKUP(B531, [2]thumbnail_list!$A:$B, 2, FALSE), "")</f>
        <v>https://iiif.dl.itc.u-tokyo.ac.jp/iiif/kunshujou/A00_6010/003/003_0038.tif/1038,1900,1749,2618/,300/0/default.jpg</v>
      </c>
      <c r="H531" s="4" t="s">
        <v>9</v>
      </c>
      <c r="I531" s="4" t="str">
        <f>VLOOKUP(H531, 地名!A:B, 2, FALSE)</f>
        <v>http://ja.dbpedia.org/resource/尾張国</v>
      </c>
      <c r="K531" s="4" t="str">
        <f>IFERROR(VLOOKUP(J531, 地名!A:B, 2, FALSE), "")</f>
        <v/>
      </c>
      <c r="L531" s="3" t="s">
        <v>2</v>
      </c>
      <c r="M531" s="4"/>
      <c r="N531" s="3" t="s">
        <v>3</v>
      </c>
      <c r="O531" s="4"/>
      <c r="P531" s="4" t="str">
        <f>IFERROR(VLOOKUP(N531, 形態!A:B, 2, FALSE), "")</f>
        <v>引札</v>
      </c>
      <c r="Q531" s="5" t="str">
        <f>IFERROR(VLOOKUP(O531, 形態!A:B, 2, FALSE), "")</f>
        <v/>
      </c>
      <c r="R531" s="4" t="str">
        <f t="shared" si="35"/>
        <v>引札</v>
      </c>
      <c r="S531" s="3">
        <v>7</v>
      </c>
      <c r="T531" s="4" t="str">
        <f>IFERROR(VLOOKUP(S531, 内容!A:B, 2, FALSE), "")</f>
        <v>諸営業</v>
      </c>
      <c r="U531" s="3">
        <v>18590099099</v>
      </c>
      <c r="V531" t="s">
        <v>1088</v>
      </c>
      <c r="W531" s="4" t="s">
        <v>5800</v>
      </c>
      <c r="X531" s="4" t="s">
        <v>7807</v>
      </c>
      <c r="Y531" s="4" t="s">
        <v>9</v>
      </c>
      <c r="Z531" s="17" t="s">
        <v>7943</v>
      </c>
      <c r="AA531" s="4">
        <v>16</v>
      </c>
      <c r="AB531">
        <v>3</v>
      </c>
    </row>
    <row r="532" spans="1:28" ht="19.5" customHeight="1">
      <c r="A532" t="str">
        <f t="shared" si="32"/>
        <v>https://kunshujo.dl.itc.u-tokyo.ac.jp/data/data.json#529</v>
      </c>
      <c r="B532" s="4" t="s">
        <v>1089</v>
      </c>
      <c r="C532" t="str">
        <f>IFERROR("https://kunshujo.dl.itc.u-tokyo.ac.jp/data/curation/"&amp;VLOOKUP(B532, [1]member!$A:$B, 1, FALSE)&amp;".json", "")</f>
        <v>https://kunshujo.dl.itc.u-tokyo.ac.jp/data/curation/16-A00-6010-3-119.json</v>
      </c>
      <c r="D532" s="4">
        <v>529</v>
      </c>
      <c r="E532" s="4" t="str">
        <f t="shared" si="34"/>
        <v>0529</v>
      </c>
      <c r="F532" s="4" t="str">
        <f t="shared" si="33"/>
        <v>1859</v>
      </c>
      <c r="G532" s="4" t="str">
        <f>IFERROR(VLOOKUP(B532, [2]thumbnail_list!$A:$B, 2, FALSE), "")</f>
        <v>https://iiif.dl.itc.u-tokyo.ac.jp/iiif/kunshujou/A00_6010/003/003_0039.tif/4645,644,1419,1905/,300/0/default.jpg</v>
      </c>
      <c r="H532" s="4" t="s">
        <v>9</v>
      </c>
      <c r="I532" s="4" t="str">
        <f>VLOOKUP(H532, 地名!A:B, 2, FALSE)</f>
        <v>http://ja.dbpedia.org/resource/尾張国</v>
      </c>
      <c r="K532" s="4" t="str">
        <f>IFERROR(VLOOKUP(J532, 地名!A:B, 2, FALSE), "")</f>
        <v/>
      </c>
      <c r="L532" s="3" t="s">
        <v>2</v>
      </c>
      <c r="M532" s="4"/>
      <c r="N532" s="3" t="s">
        <v>3</v>
      </c>
      <c r="O532" s="4"/>
      <c r="P532" s="4" t="str">
        <f>IFERROR(VLOOKUP(N532, 形態!A:B, 2, FALSE), "")</f>
        <v>引札</v>
      </c>
      <c r="Q532" s="5" t="str">
        <f>IFERROR(VLOOKUP(O532, 形態!A:B, 2, FALSE), "")</f>
        <v/>
      </c>
      <c r="R532" s="4" t="str">
        <f t="shared" si="35"/>
        <v>引札</v>
      </c>
      <c r="S532" s="3">
        <v>3</v>
      </c>
      <c r="T532" s="4" t="str">
        <f>IFERROR(VLOOKUP(S532, 内容!A:B, 2, FALSE), "")</f>
        <v>病気・医療</v>
      </c>
      <c r="U532" s="3">
        <v>18590099099</v>
      </c>
      <c r="V532" t="s">
        <v>1090</v>
      </c>
      <c r="W532" s="4" t="s">
        <v>5801</v>
      </c>
      <c r="X532" s="4" t="s">
        <v>7807</v>
      </c>
      <c r="Y532" s="4" t="s">
        <v>9</v>
      </c>
      <c r="Z532" s="17" t="s">
        <v>7943</v>
      </c>
      <c r="AA532" s="4">
        <v>16</v>
      </c>
      <c r="AB532">
        <v>3</v>
      </c>
    </row>
    <row r="533" spans="1:28" ht="19.5" customHeight="1">
      <c r="A533" t="str">
        <f t="shared" si="32"/>
        <v>https://kunshujo.dl.itc.u-tokyo.ac.jp/data/data.json#530</v>
      </c>
      <c r="B533" s="4" t="s">
        <v>1092</v>
      </c>
      <c r="C533" t="str">
        <f>IFERROR("https://kunshujo.dl.itc.u-tokyo.ac.jp/data/curation/"&amp;VLOOKUP(B533, [1]member!$A:$B, 1, FALSE)&amp;".json", "")</f>
        <v>https://kunshujo.dl.itc.u-tokyo.ac.jp/data/curation/16-A00-6010-3-120.json</v>
      </c>
      <c r="D533" s="4">
        <v>530</v>
      </c>
      <c r="E533" s="4" t="str">
        <f t="shared" si="34"/>
        <v>0530</v>
      </c>
      <c r="F533" s="4" t="str">
        <f t="shared" si="33"/>
        <v>1859</v>
      </c>
      <c r="G533" s="4" t="str">
        <f>IFERROR(VLOOKUP(B533, [2]thumbnail_list!$A:$B, 2, FALSE), "")</f>
        <v>https://iiif.dl.itc.u-tokyo.ac.jp/iiif/kunshujou/A00_6010/003/003_0039.tif/3552,877,1106,1693/,300/0/default.jpg</v>
      </c>
      <c r="H533" s="4" t="s">
        <v>1091</v>
      </c>
      <c r="I533" s="4" t="str">
        <f>VLOOKUP(H533, 地名!A:B, 2, FALSE)</f>
        <v>http://ja.dbpedia.org/resource/美作国</v>
      </c>
      <c r="K533" s="4" t="str">
        <f>IFERROR(VLOOKUP(J533, 地名!A:B, 2, FALSE), "")</f>
        <v/>
      </c>
      <c r="L533" s="3" t="s">
        <v>2</v>
      </c>
      <c r="M533" s="4"/>
      <c r="N533" s="3" t="s">
        <v>3</v>
      </c>
      <c r="O533" s="4"/>
      <c r="P533" s="4" t="str">
        <f>IFERROR(VLOOKUP(N533, 形態!A:B, 2, FALSE), "")</f>
        <v>引札</v>
      </c>
      <c r="Q533" s="5" t="str">
        <f>IFERROR(VLOOKUP(O533, 形態!A:B, 2, FALSE), "")</f>
        <v/>
      </c>
      <c r="R533" s="4" t="str">
        <f t="shared" si="35"/>
        <v>引札</v>
      </c>
      <c r="S533" s="3">
        <v>7</v>
      </c>
      <c r="T533" s="4" t="str">
        <f>IFERROR(VLOOKUP(S533, 内容!A:B, 2, FALSE), "")</f>
        <v>諸営業</v>
      </c>
      <c r="U533" s="3">
        <v>18590099099</v>
      </c>
      <c r="V533" t="s">
        <v>1093</v>
      </c>
      <c r="W533" s="4" t="s">
        <v>5802</v>
      </c>
      <c r="X533" s="4" t="s">
        <v>7807</v>
      </c>
      <c r="Y533" s="4" t="s">
        <v>1091</v>
      </c>
      <c r="Z533" s="17" t="s">
        <v>7943</v>
      </c>
      <c r="AA533" s="4">
        <v>16</v>
      </c>
      <c r="AB533">
        <v>3</v>
      </c>
    </row>
    <row r="534" spans="1:28" ht="19.5" customHeight="1">
      <c r="A534" t="str">
        <f t="shared" si="32"/>
        <v>https://kunshujo.dl.itc.u-tokyo.ac.jp/data/data.json#531</v>
      </c>
      <c r="B534" s="4" t="s">
        <v>1095</v>
      </c>
      <c r="C534" t="str">
        <f>IFERROR("https://kunshujo.dl.itc.u-tokyo.ac.jp/data/curation/"&amp;VLOOKUP(B534, [1]member!$A:$B, 1, FALSE)&amp;".json", "")</f>
        <v>https://kunshujo.dl.itc.u-tokyo.ac.jp/data/curation/16-A00-6010-3-121.json</v>
      </c>
      <c r="D534" s="4">
        <v>531</v>
      </c>
      <c r="E534" s="4" t="str">
        <f t="shared" si="34"/>
        <v>0531</v>
      </c>
      <c r="F534" s="4" t="str">
        <f t="shared" si="33"/>
        <v>1859</v>
      </c>
      <c r="G534" s="4" t="str">
        <f>IFERROR(VLOOKUP(B534, [2]thumbnail_list!$A:$B, 2, FALSE), "")</f>
        <v>https://iiif.dl.itc.u-tokyo.ac.jp/iiif/kunshujou/A00_6010/003/003_0039.tif/2398,604,1176,1146/,300/0/default.jpg</v>
      </c>
      <c r="H534" s="4" t="s">
        <v>1094</v>
      </c>
      <c r="I534" s="4" t="str">
        <f>VLOOKUP(H534, 地名!A:B, 2, FALSE)</f>
        <v>http://ja.dbpedia.org/resource/越前国</v>
      </c>
      <c r="K534" s="4" t="str">
        <f>IFERROR(VLOOKUP(J534, 地名!A:B, 2, FALSE), "")</f>
        <v/>
      </c>
      <c r="L534" s="3" t="s">
        <v>2</v>
      </c>
      <c r="M534" s="4"/>
      <c r="N534" s="3" t="s">
        <v>3</v>
      </c>
      <c r="O534" s="4"/>
      <c r="P534" s="4" t="str">
        <f>IFERROR(VLOOKUP(N534, 形態!A:B, 2, FALSE), "")</f>
        <v>引札</v>
      </c>
      <c r="Q534" s="5" t="str">
        <f>IFERROR(VLOOKUP(O534, 形態!A:B, 2, FALSE), "")</f>
        <v/>
      </c>
      <c r="R534" s="4" t="str">
        <f t="shared" si="35"/>
        <v>引札</v>
      </c>
      <c r="S534" s="3">
        <v>7</v>
      </c>
      <c r="T534" s="4" t="str">
        <f>IFERROR(VLOOKUP(S534, 内容!A:B, 2, FALSE), "")</f>
        <v>諸営業</v>
      </c>
      <c r="U534" s="3">
        <v>18590099099</v>
      </c>
      <c r="V534" t="s">
        <v>1096</v>
      </c>
      <c r="W534" s="4" t="s">
        <v>5803</v>
      </c>
      <c r="X534" s="4" t="s">
        <v>7807</v>
      </c>
      <c r="Y534" s="4" t="s">
        <v>1094</v>
      </c>
      <c r="Z534" s="17" t="s">
        <v>7943</v>
      </c>
      <c r="AA534" s="4">
        <v>16</v>
      </c>
      <c r="AB534">
        <v>3</v>
      </c>
    </row>
    <row r="535" spans="1:28" ht="19.5" customHeight="1">
      <c r="A535" t="str">
        <f t="shared" si="32"/>
        <v>https://kunshujo.dl.itc.u-tokyo.ac.jp/data/data.json#532</v>
      </c>
      <c r="B535" s="4" t="s">
        <v>1097</v>
      </c>
      <c r="C535" t="str">
        <f>IFERROR("https://kunshujo.dl.itc.u-tokyo.ac.jp/data/curation/"&amp;VLOOKUP(B535, [1]member!$A:$B, 1, FALSE)&amp;".json", "")</f>
        <v>https://kunshujo.dl.itc.u-tokyo.ac.jp/data/curation/16-A00-6010-3-122.json</v>
      </c>
      <c r="D535" s="4">
        <v>532</v>
      </c>
      <c r="E535" s="4" t="str">
        <f t="shared" si="34"/>
        <v>0532</v>
      </c>
      <c r="F535" s="4" t="str">
        <f t="shared" si="33"/>
        <v>1859</v>
      </c>
      <c r="G535" s="4" t="str">
        <f>IFERROR(VLOOKUP(B535, [2]thumbnail_list!$A:$B, 2, FALSE), "")</f>
        <v>https://iiif.dl.itc.u-tokyo.ac.jp/iiif/kunshujou/A00_6010/003/003_0039.tif/1041,634,1389,1156/,300/0/default.jpg</v>
      </c>
      <c r="H535" s="4" t="s">
        <v>97</v>
      </c>
      <c r="I535" s="4" t="str">
        <f>VLOOKUP(H535, 地名!A:B, 2, FALSE)</f>
        <v>http://ja.dbpedia.org/resource/信濃国</v>
      </c>
      <c r="K535" s="4" t="str">
        <f>IFERROR(VLOOKUP(J535, 地名!A:B, 2, FALSE), "")</f>
        <v/>
      </c>
      <c r="L535" s="3" t="s">
        <v>2</v>
      </c>
      <c r="M535" s="4"/>
      <c r="N535" s="3" t="s">
        <v>3</v>
      </c>
      <c r="O535" s="4"/>
      <c r="P535" s="4" t="str">
        <f>IFERROR(VLOOKUP(N535, 形態!A:B, 2, FALSE), "")</f>
        <v>引札</v>
      </c>
      <c r="Q535" s="5" t="str">
        <f>IFERROR(VLOOKUP(O535, 形態!A:B, 2, FALSE), "")</f>
        <v/>
      </c>
      <c r="R535" s="4" t="str">
        <f t="shared" si="35"/>
        <v>引札</v>
      </c>
      <c r="S535" s="3">
        <v>7</v>
      </c>
      <c r="T535" s="4" t="str">
        <f>IFERROR(VLOOKUP(S535, 内容!A:B, 2, FALSE), "")</f>
        <v>諸営業</v>
      </c>
      <c r="U535" s="3">
        <v>18590099099</v>
      </c>
      <c r="V535" t="s">
        <v>1098</v>
      </c>
      <c r="W535" s="4" t="s">
        <v>5804</v>
      </c>
      <c r="X535" s="4" t="s">
        <v>7807</v>
      </c>
      <c r="Y535" s="4" t="s">
        <v>97</v>
      </c>
      <c r="Z535" s="17" t="s">
        <v>7943</v>
      </c>
      <c r="AA535" s="4">
        <v>16</v>
      </c>
      <c r="AB535">
        <v>3</v>
      </c>
    </row>
    <row r="536" spans="1:28" ht="19.5" customHeight="1">
      <c r="A536" t="str">
        <f t="shared" si="32"/>
        <v>https://kunshujo.dl.itc.u-tokyo.ac.jp/data/data.json#533</v>
      </c>
      <c r="B536" s="4" t="s">
        <v>1099</v>
      </c>
      <c r="C536" t="str">
        <f>IFERROR("https://kunshujo.dl.itc.u-tokyo.ac.jp/data/curation/"&amp;VLOOKUP(B536, [1]member!$A:$B, 1, FALSE)&amp;".json", "")</f>
        <v>https://kunshujo.dl.itc.u-tokyo.ac.jp/data/curation/16-A00-6010-3-123.json</v>
      </c>
      <c r="D536" s="4">
        <v>533</v>
      </c>
      <c r="E536" s="4" t="str">
        <f t="shared" si="34"/>
        <v>0533</v>
      </c>
      <c r="F536" s="4" t="str">
        <f t="shared" si="33"/>
        <v>1859</v>
      </c>
      <c r="G536" s="4" t="str">
        <f>IFERROR(VLOOKUP(B536, [2]thumbnail_list!$A:$B, 2, FALSE), "")</f>
        <v>https://iiif.dl.itc.u-tokyo.ac.jp/iiif/kunshujou/A00_6010/003/003_0039.tif/3484,2524,2643,1993/,300/0/default.jpg</v>
      </c>
      <c r="H536" s="4" t="s">
        <v>702</v>
      </c>
      <c r="I536" s="4" t="str">
        <f>VLOOKUP(H536, 地名!A:B, 2, FALSE)</f>
        <v>http://ja.dbpedia.org/resource/越中国</v>
      </c>
      <c r="K536" s="4" t="str">
        <f>IFERROR(VLOOKUP(J536, 地名!A:B, 2, FALSE), "")</f>
        <v/>
      </c>
      <c r="L536" s="3" t="s">
        <v>2</v>
      </c>
      <c r="M536" s="4"/>
      <c r="N536" s="3" t="s">
        <v>3</v>
      </c>
      <c r="O536" s="4"/>
      <c r="P536" s="4" t="str">
        <f>IFERROR(VLOOKUP(N536, 形態!A:B, 2, FALSE), "")</f>
        <v>引札</v>
      </c>
      <c r="Q536" s="5" t="str">
        <f>IFERROR(VLOOKUP(O536, 形態!A:B, 2, FALSE), "")</f>
        <v/>
      </c>
      <c r="R536" s="4" t="str">
        <f t="shared" si="35"/>
        <v>引札</v>
      </c>
      <c r="S536" s="3">
        <v>3</v>
      </c>
      <c r="T536" s="4" t="str">
        <f>IFERROR(VLOOKUP(S536, 内容!A:B, 2, FALSE), "")</f>
        <v>病気・医療</v>
      </c>
      <c r="U536" s="3">
        <v>18590099099</v>
      </c>
      <c r="V536" t="s">
        <v>1100</v>
      </c>
      <c r="W536" s="4" t="s">
        <v>5805</v>
      </c>
      <c r="X536" s="4" t="s">
        <v>7807</v>
      </c>
      <c r="Y536" s="4" t="s">
        <v>702</v>
      </c>
      <c r="Z536" s="17" t="s">
        <v>7943</v>
      </c>
      <c r="AA536" s="4">
        <v>16</v>
      </c>
      <c r="AB536">
        <v>3</v>
      </c>
    </row>
    <row r="537" spans="1:28" ht="19.5" customHeight="1">
      <c r="A537" t="str">
        <f t="shared" si="32"/>
        <v>https://kunshujo.dl.itc.u-tokyo.ac.jp/data/data.json#534</v>
      </c>
      <c r="B537" s="4" t="s">
        <v>1101</v>
      </c>
      <c r="C537" t="str">
        <f>IFERROR("https://kunshujo.dl.itc.u-tokyo.ac.jp/data/curation/"&amp;VLOOKUP(B537, [1]member!$A:$B, 1, FALSE)&amp;".json", "")</f>
        <v>https://kunshujo.dl.itc.u-tokyo.ac.jp/data/curation/16-A00-6010-3-124.json</v>
      </c>
      <c r="D537" s="4">
        <v>534</v>
      </c>
      <c r="E537" s="4" t="str">
        <f t="shared" si="34"/>
        <v>0534</v>
      </c>
      <c r="F537" s="4" t="str">
        <f t="shared" si="33"/>
        <v>1859</v>
      </c>
      <c r="G537" s="4" t="str">
        <f>IFERROR(VLOOKUP(B537, [2]thumbnail_list!$A:$B, 2, FALSE), "")</f>
        <v>https://iiif.dl.itc.u-tokyo.ac.jp/iiif/kunshujou/A00_6010/003/003_0039.tif/938,1708,2166,2749/,300/0/default.jpg</v>
      </c>
      <c r="H537" s="4" t="s">
        <v>9</v>
      </c>
      <c r="I537" s="4" t="str">
        <f>VLOOKUP(H537, 地名!A:B, 2, FALSE)</f>
        <v>http://ja.dbpedia.org/resource/尾張国</v>
      </c>
      <c r="K537" s="4" t="str">
        <f>IFERROR(VLOOKUP(J537, 地名!A:B, 2, FALSE), "")</f>
        <v/>
      </c>
      <c r="L537" s="3" t="s">
        <v>2</v>
      </c>
      <c r="M537" s="4"/>
      <c r="N537" s="3" t="s">
        <v>3</v>
      </c>
      <c r="O537" s="4"/>
      <c r="P537" s="4" t="str">
        <f>IFERROR(VLOOKUP(N537, 形態!A:B, 2, FALSE), "")</f>
        <v>引札</v>
      </c>
      <c r="Q537" s="5" t="str">
        <f>IFERROR(VLOOKUP(O537, 形態!A:B, 2, FALSE), "")</f>
        <v/>
      </c>
      <c r="R537" s="4" t="str">
        <f t="shared" si="35"/>
        <v>引札</v>
      </c>
      <c r="S537" s="3">
        <v>7</v>
      </c>
      <c r="T537" s="4" t="str">
        <f>IFERROR(VLOOKUP(S537, 内容!A:B, 2, FALSE), "")</f>
        <v>諸営業</v>
      </c>
      <c r="U537" s="3">
        <v>18590099099</v>
      </c>
      <c r="V537" t="s">
        <v>1102</v>
      </c>
      <c r="W537" s="4" t="s">
        <v>5806</v>
      </c>
      <c r="X537" s="4" t="s">
        <v>7807</v>
      </c>
      <c r="Y537" s="4" t="s">
        <v>9</v>
      </c>
      <c r="Z537" s="17" t="s">
        <v>7943</v>
      </c>
      <c r="AA537" s="4">
        <v>16</v>
      </c>
      <c r="AB537">
        <v>3</v>
      </c>
    </row>
    <row r="538" spans="1:28" ht="19.5" customHeight="1">
      <c r="A538" t="str">
        <f t="shared" si="32"/>
        <v>https://kunshujo.dl.itc.u-tokyo.ac.jp/data/data.json#535</v>
      </c>
      <c r="B538" s="4" t="s">
        <v>1103</v>
      </c>
      <c r="C538" t="str">
        <f>IFERROR("https://kunshujo.dl.itc.u-tokyo.ac.jp/data/curation/"&amp;VLOOKUP(B538, [1]member!$A:$B, 1, FALSE)&amp;".json", "")</f>
        <v>https://kunshujo.dl.itc.u-tokyo.ac.jp/data/curation/16-A00-6010-3-125.json</v>
      </c>
      <c r="D538" s="4">
        <v>535</v>
      </c>
      <c r="E538" s="4" t="str">
        <f t="shared" si="34"/>
        <v>0535</v>
      </c>
      <c r="F538" s="4" t="str">
        <f t="shared" si="33"/>
        <v>1859</v>
      </c>
      <c r="G538" s="4" t="str">
        <f>IFERROR(VLOOKUP(B538, [2]thumbnail_list!$A:$B, 2, FALSE), "")</f>
        <v>https://iiif.dl.itc.u-tokyo.ac.jp/iiif/kunshujou/A00_6010/003/003_0040.tif/1081,796,4902,3394/,300/0/default.jpg</v>
      </c>
      <c r="H538" s="4" t="s">
        <v>97</v>
      </c>
      <c r="I538" s="4" t="str">
        <f>VLOOKUP(H538, 地名!A:B, 2, FALSE)</f>
        <v>http://ja.dbpedia.org/resource/信濃国</v>
      </c>
      <c r="K538" s="4" t="str">
        <f>IFERROR(VLOOKUP(J538, 地名!A:B, 2, FALSE), "")</f>
        <v/>
      </c>
      <c r="L538" s="3" t="s">
        <v>2</v>
      </c>
      <c r="M538" s="4"/>
      <c r="N538" s="3" t="s">
        <v>3</v>
      </c>
      <c r="O538" s="4"/>
      <c r="P538" s="4" t="str">
        <f>IFERROR(VLOOKUP(N538, 形態!A:B, 2, FALSE), "")</f>
        <v>引札</v>
      </c>
      <c r="Q538" s="5" t="str">
        <f>IFERROR(VLOOKUP(O538, 形態!A:B, 2, FALSE), "")</f>
        <v/>
      </c>
      <c r="R538" s="4" t="str">
        <f t="shared" si="35"/>
        <v>引札</v>
      </c>
      <c r="S538" s="3">
        <v>7</v>
      </c>
      <c r="T538" s="4" t="str">
        <f>IFERROR(VLOOKUP(S538, 内容!A:B, 2, FALSE), "")</f>
        <v>諸営業</v>
      </c>
      <c r="U538" s="3">
        <v>18590099099</v>
      </c>
      <c r="V538" t="s">
        <v>1104</v>
      </c>
      <c r="W538" s="4" t="s">
        <v>5807</v>
      </c>
      <c r="X538" s="4" t="s">
        <v>7807</v>
      </c>
      <c r="Y538" s="4" t="s">
        <v>97</v>
      </c>
      <c r="Z538" s="17" t="s">
        <v>7943</v>
      </c>
      <c r="AA538" s="4">
        <v>16</v>
      </c>
      <c r="AB538">
        <v>3</v>
      </c>
    </row>
    <row r="539" spans="1:28" ht="19.5" customHeight="1">
      <c r="A539" t="str">
        <f t="shared" si="32"/>
        <v>https://kunshujo.dl.itc.u-tokyo.ac.jp/data/data.json#536</v>
      </c>
      <c r="B539" s="4" t="s">
        <v>1105</v>
      </c>
      <c r="C539" t="str">
        <f>IFERROR("https://kunshujo.dl.itc.u-tokyo.ac.jp/data/curation/"&amp;VLOOKUP(B539, [1]member!$A:$B, 1, FALSE)&amp;".json", "")</f>
        <v>https://kunshujo.dl.itc.u-tokyo.ac.jp/data/curation/16-A00-6010-3-126.json</v>
      </c>
      <c r="D539" s="4">
        <v>536</v>
      </c>
      <c r="E539" s="4" t="str">
        <f t="shared" si="34"/>
        <v>0536</v>
      </c>
      <c r="F539" s="4" t="str">
        <f t="shared" si="33"/>
        <v>1859</v>
      </c>
      <c r="G539" s="4" t="str">
        <f>IFERROR(VLOOKUP(B539, [2]thumbnail_list!$A:$B, 2, FALSE), "")</f>
        <v>https://iiif.dl.itc.u-tokyo.ac.jp/iiif/kunshujou/A00_6010/003/003_0041.tif/3724,604,2270,3880/,300/0/default.jpg</v>
      </c>
      <c r="H539" s="4" t="s">
        <v>781</v>
      </c>
      <c r="I539" s="4" t="str">
        <f>VLOOKUP(H539, 地名!A:B, 2, FALSE)</f>
        <v>http://ja.dbpedia.org/resource/中国</v>
      </c>
      <c r="K539" s="4" t="str">
        <f>IFERROR(VLOOKUP(J539, 地名!A:B, 2, FALSE), "")</f>
        <v/>
      </c>
      <c r="L539" s="3" t="s">
        <v>2</v>
      </c>
      <c r="M539" s="4"/>
      <c r="N539" s="3" t="s">
        <v>3</v>
      </c>
      <c r="O539" s="4"/>
      <c r="P539" s="4" t="str">
        <f>IFERROR(VLOOKUP(N539, 形態!A:B, 2, FALSE), "")</f>
        <v>引札</v>
      </c>
      <c r="Q539" s="5" t="str">
        <f>IFERROR(VLOOKUP(O539, 形態!A:B, 2, FALSE), "")</f>
        <v/>
      </c>
      <c r="R539" s="4" t="str">
        <f t="shared" si="35"/>
        <v>引札</v>
      </c>
      <c r="S539" s="3">
        <v>3</v>
      </c>
      <c r="T539" s="4" t="str">
        <f>IFERROR(VLOOKUP(S539, 内容!A:B, 2, FALSE), "")</f>
        <v>病気・医療</v>
      </c>
      <c r="U539" s="3">
        <v>18590099099</v>
      </c>
      <c r="V539" t="s">
        <v>1106</v>
      </c>
      <c r="W539" s="4" t="s">
        <v>5808</v>
      </c>
      <c r="X539" s="4" t="s">
        <v>7807</v>
      </c>
      <c r="Y539" s="4" t="s">
        <v>781</v>
      </c>
      <c r="Z539" s="17" t="s">
        <v>7943</v>
      </c>
      <c r="AA539" s="4">
        <v>16</v>
      </c>
      <c r="AB539">
        <v>3</v>
      </c>
    </row>
    <row r="540" spans="1:28" ht="19.5" customHeight="1">
      <c r="A540" t="str">
        <f t="shared" si="32"/>
        <v>https://kunshujo.dl.itc.u-tokyo.ac.jp/data/data.json#537</v>
      </c>
      <c r="B540" s="4" t="s">
        <v>1107</v>
      </c>
      <c r="C540" t="str">
        <f>IFERROR("https://kunshujo.dl.itc.u-tokyo.ac.jp/data/curation/"&amp;VLOOKUP(B540, [1]member!$A:$B, 1, FALSE)&amp;".json", "")</f>
        <v>https://kunshujo.dl.itc.u-tokyo.ac.jp/data/curation/16-A00-6010-3-127.json</v>
      </c>
      <c r="D540" s="4">
        <v>537</v>
      </c>
      <c r="E540" s="4" t="str">
        <f t="shared" si="34"/>
        <v>0537</v>
      </c>
      <c r="F540" s="4" t="str">
        <f t="shared" si="33"/>
        <v>1859</v>
      </c>
      <c r="G540" s="4" t="str">
        <f>IFERROR(VLOOKUP(B540, [2]thumbnail_list!$A:$B, 2, FALSE), "")</f>
        <v>https://iiif.dl.itc.u-tokyo.ac.jp/iiif/kunshujou/A00_6010/003/003_0041.tif/2387,1687,1146,2827/,300/0/default.jpg</v>
      </c>
      <c r="H540" s="4" t="s">
        <v>97</v>
      </c>
      <c r="I540" s="4" t="str">
        <f>VLOOKUP(H540, 地名!A:B, 2, FALSE)</f>
        <v>http://ja.dbpedia.org/resource/信濃国</v>
      </c>
      <c r="K540" s="4" t="str">
        <f>IFERROR(VLOOKUP(J540, 地名!A:B, 2, FALSE), "")</f>
        <v/>
      </c>
      <c r="L540" s="3" t="s">
        <v>2</v>
      </c>
      <c r="M540" s="4"/>
      <c r="N540" s="3" t="s">
        <v>3</v>
      </c>
      <c r="O540" s="4"/>
      <c r="P540" s="4" t="str">
        <f>IFERROR(VLOOKUP(N540, 形態!A:B, 2, FALSE), "")</f>
        <v>引札</v>
      </c>
      <c r="Q540" s="5" t="str">
        <f>IFERROR(VLOOKUP(O540, 形態!A:B, 2, FALSE), "")</f>
        <v/>
      </c>
      <c r="R540" s="4" t="str">
        <f t="shared" si="35"/>
        <v>引札</v>
      </c>
      <c r="S540" s="3">
        <v>7</v>
      </c>
      <c r="T540" s="4" t="str">
        <f>IFERROR(VLOOKUP(S540, 内容!A:B, 2, FALSE), "")</f>
        <v>諸営業</v>
      </c>
      <c r="U540" s="3">
        <v>18590099099</v>
      </c>
      <c r="V540" t="s">
        <v>1108</v>
      </c>
      <c r="W540" s="4" t="s">
        <v>5809</v>
      </c>
      <c r="X540" s="4" t="s">
        <v>7807</v>
      </c>
      <c r="Y540" s="4" t="s">
        <v>97</v>
      </c>
      <c r="Z540" s="17" t="s">
        <v>7943</v>
      </c>
      <c r="AA540" s="4">
        <v>16</v>
      </c>
      <c r="AB540">
        <v>3</v>
      </c>
    </row>
    <row r="541" spans="1:28" ht="19.5" customHeight="1">
      <c r="A541" t="str">
        <f t="shared" si="32"/>
        <v>https://kunshujo.dl.itc.u-tokyo.ac.jp/data/data.json#538</v>
      </c>
      <c r="B541" s="4" t="s">
        <v>1109</v>
      </c>
      <c r="C541" t="str">
        <f>IFERROR("https://kunshujo.dl.itc.u-tokyo.ac.jp/data/curation/"&amp;VLOOKUP(B541, [1]member!$A:$B, 1, FALSE)&amp;".json", "")</f>
        <v>https://kunshujo.dl.itc.u-tokyo.ac.jp/data/curation/16-A00-6010-3-128.json</v>
      </c>
      <c r="D541" s="4">
        <v>538</v>
      </c>
      <c r="E541" s="4" t="str">
        <f t="shared" si="34"/>
        <v>0538</v>
      </c>
      <c r="F541" s="4" t="str">
        <f t="shared" si="33"/>
        <v>1859</v>
      </c>
      <c r="G541" s="4" t="str">
        <f>IFERROR(VLOOKUP(B541, [2]thumbnail_list!$A:$B, 2, FALSE), "")</f>
        <v>https://iiif.dl.itc.u-tokyo.ac.jp/iiif/kunshujou/A00_6010/003/003_0041.tif/1061,665,1379,3789/,300/0/default.jpg</v>
      </c>
      <c r="H541" s="4" t="s">
        <v>151</v>
      </c>
      <c r="I541" s="4" t="str">
        <f>VLOOKUP(H541, 地名!A:B, 2, FALSE)</f>
        <v>http://ja.dbpedia.org/resource/京都</v>
      </c>
      <c r="K541" s="4" t="str">
        <f>IFERROR(VLOOKUP(J541, 地名!A:B, 2, FALSE), "")</f>
        <v/>
      </c>
      <c r="L541" s="3" t="s">
        <v>2</v>
      </c>
      <c r="M541" s="4"/>
      <c r="N541" s="3" t="s">
        <v>3</v>
      </c>
      <c r="O541" s="4"/>
      <c r="P541" s="4" t="str">
        <f>IFERROR(VLOOKUP(N541, 形態!A:B, 2, FALSE), "")</f>
        <v>引札</v>
      </c>
      <c r="Q541" s="5" t="str">
        <f>IFERROR(VLOOKUP(O541, 形態!A:B, 2, FALSE), "")</f>
        <v/>
      </c>
      <c r="R541" s="4" t="str">
        <f t="shared" si="35"/>
        <v>引札</v>
      </c>
      <c r="S541" s="3">
        <v>7</v>
      </c>
      <c r="T541" s="4" t="str">
        <f>IFERROR(VLOOKUP(S541, 内容!A:B, 2, FALSE), "")</f>
        <v>諸営業</v>
      </c>
      <c r="U541" s="3">
        <v>18590099099</v>
      </c>
      <c r="V541" t="s">
        <v>1110</v>
      </c>
      <c r="W541" s="4" t="s">
        <v>5810</v>
      </c>
      <c r="X541" s="4" t="s">
        <v>7807</v>
      </c>
      <c r="Y541" s="4" t="s">
        <v>151</v>
      </c>
      <c r="Z541" s="17" t="s">
        <v>7943</v>
      </c>
      <c r="AA541" s="4">
        <v>16</v>
      </c>
      <c r="AB541">
        <v>3</v>
      </c>
    </row>
    <row r="542" spans="1:28" ht="19.5" customHeight="1">
      <c r="A542" t="str">
        <f t="shared" si="32"/>
        <v>https://kunshujo.dl.itc.u-tokyo.ac.jp/data/data.json#539</v>
      </c>
      <c r="B542" s="4" t="s">
        <v>1111</v>
      </c>
      <c r="C542" t="str">
        <f>IFERROR("https://kunshujo.dl.itc.u-tokyo.ac.jp/data/curation/"&amp;VLOOKUP(B542, [1]member!$A:$B, 1, FALSE)&amp;".json", "")</f>
        <v>https://kunshujo.dl.itc.u-tokyo.ac.jp/data/curation/16-A00-6010-3-129.json</v>
      </c>
      <c r="D542" s="4">
        <v>539</v>
      </c>
      <c r="E542" s="4" t="str">
        <f t="shared" si="34"/>
        <v>0539</v>
      </c>
      <c r="F542" s="4" t="str">
        <f t="shared" si="33"/>
        <v>1859</v>
      </c>
      <c r="G542" s="4" t="str">
        <f>IFERROR(VLOOKUP(B542, [2]thumbnail_list!$A:$B, 2, FALSE), "")</f>
        <v>https://iiif.dl.itc.u-tokyo.ac.jp/iiif/kunshujou/A00_6010/003/003_0042.tif/1608,1809,4447,2634/,300/0/default.jpg</v>
      </c>
      <c r="H542" s="4" t="s">
        <v>9</v>
      </c>
      <c r="I542" s="4" t="str">
        <f>VLOOKUP(H542, 地名!A:B, 2, FALSE)</f>
        <v>http://ja.dbpedia.org/resource/尾張国</v>
      </c>
      <c r="K542" s="4" t="str">
        <f>IFERROR(VLOOKUP(J542, 地名!A:B, 2, FALSE), "")</f>
        <v/>
      </c>
      <c r="L542" s="3" t="s">
        <v>2</v>
      </c>
      <c r="M542" s="4"/>
      <c r="N542" s="3"/>
      <c r="O542" s="4"/>
      <c r="P542" s="4" t="str">
        <f>IFERROR(VLOOKUP(N542, 形態!A:B, 2, FALSE), "")</f>
        <v/>
      </c>
      <c r="Q542" s="5" t="str">
        <f>IFERROR(VLOOKUP(O542, 形態!A:B, 2, FALSE), "")</f>
        <v/>
      </c>
      <c r="R542" s="4" t="str">
        <f t="shared" si="35"/>
        <v/>
      </c>
      <c r="S542" s="3">
        <v>15</v>
      </c>
      <c r="T542" s="4" t="str">
        <f>IFERROR(VLOOKUP(S542, 内容!A:B, 2, FALSE), "")</f>
        <v>常識・娯楽・遊戯・地図・食事</v>
      </c>
      <c r="U542" s="3">
        <v>18590099099</v>
      </c>
      <c r="V542" t="s">
        <v>1112</v>
      </c>
      <c r="W542" s="4" t="s">
        <v>5811</v>
      </c>
      <c r="X542" s="4" t="s">
        <v>7807</v>
      </c>
      <c r="Y542" s="4" t="s">
        <v>9</v>
      </c>
      <c r="Z542" s="17" t="s">
        <v>7943</v>
      </c>
      <c r="AA542" s="4">
        <v>16</v>
      </c>
      <c r="AB542">
        <v>3</v>
      </c>
    </row>
    <row r="543" spans="1:28" ht="19.5" customHeight="1">
      <c r="A543" t="str">
        <f t="shared" si="32"/>
        <v>https://kunshujo.dl.itc.u-tokyo.ac.jp/data/data.json#540</v>
      </c>
      <c r="B543" s="4" t="s">
        <v>1113</v>
      </c>
      <c r="C543" t="str">
        <f>IFERROR("https://kunshujo.dl.itc.u-tokyo.ac.jp/data/curation/"&amp;VLOOKUP(B543, [1]member!$A:$B, 1, FALSE)&amp;".json", "")</f>
        <v>https://kunshujo.dl.itc.u-tokyo.ac.jp/data/curation/16-A00-6010-3-130.json</v>
      </c>
      <c r="D543" s="4">
        <v>540</v>
      </c>
      <c r="E543" s="4" t="str">
        <f t="shared" si="34"/>
        <v>0540</v>
      </c>
      <c r="F543" s="4" t="str">
        <f t="shared" si="33"/>
        <v>1859</v>
      </c>
      <c r="G543" s="4" t="str">
        <f>IFERROR(VLOOKUP(B543, [2]thumbnail_list!$A:$B, 2, FALSE), "")</f>
        <v>https://iiif.dl.itc.u-tokyo.ac.jp/iiif/kunshujou/A00_6010/003/003_0043.tif/3876,1849,2250,2391/,300/0/default.jpg</v>
      </c>
      <c r="H543" s="4" t="s">
        <v>97</v>
      </c>
      <c r="I543" s="4" t="str">
        <f>VLOOKUP(H543, 地名!A:B, 2, FALSE)</f>
        <v>http://ja.dbpedia.org/resource/信濃国</v>
      </c>
      <c r="K543" s="4" t="str">
        <f>IFERROR(VLOOKUP(J543, 地名!A:B, 2, FALSE), "")</f>
        <v/>
      </c>
      <c r="L543" s="3" t="s">
        <v>2</v>
      </c>
      <c r="M543" s="4"/>
      <c r="N543" s="3" t="s">
        <v>3</v>
      </c>
      <c r="O543" s="4"/>
      <c r="P543" s="4" t="str">
        <f>IFERROR(VLOOKUP(N543, 形態!A:B, 2, FALSE), "")</f>
        <v>引札</v>
      </c>
      <c r="Q543" s="5" t="str">
        <f>IFERROR(VLOOKUP(O543, 形態!A:B, 2, FALSE), "")</f>
        <v/>
      </c>
      <c r="R543" s="4" t="str">
        <f t="shared" si="35"/>
        <v>引札</v>
      </c>
      <c r="S543" s="3">
        <v>7</v>
      </c>
      <c r="T543" s="4" t="str">
        <f>IFERROR(VLOOKUP(S543, 内容!A:B, 2, FALSE), "")</f>
        <v>諸営業</v>
      </c>
      <c r="U543" s="3">
        <v>18590099099</v>
      </c>
      <c r="V543" t="s">
        <v>1114</v>
      </c>
      <c r="W543" s="4" t="s">
        <v>5812</v>
      </c>
      <c r="X543" s="4" t="s">
        <v>7807</v>
      </c>
      <c r="Y543" s="4" t="s">
        <v>97</v>
      </c>
      <c r="Z543" s="17" t="s">
        <v>7943</v>
      </c>
      <c r="AA543" s="4">
        <v>16</v>
      </c>
      <c r="AB543">
        <v>3</v>
      </c>
    </row>
    <row r="544" spans="1:28" ht="19.5" customHeight="1">
      <c r="A544" t="str">
        <f t="shared" si="32"/>
        <v>https://kunshujo.dl.itc.u-tokyo.ac.jp/data/data.json#541</v>
      </c>
      <c r="B544" s="4" t="s">
        <v>1115</v>
      </c>
      <c r="C544" t="str">
        <f>IFERROR("https://kunshujo.dl.itc.u-tokyo.ac.jp/data/curation/"&amp;VLOOKUP(B544, [1]member!$A:$B, 1, FALSE)&amp;".json", "")</f>
        <v>https://kunshujo.dl.itc.u-tokyo.ac.jp/data/curation/16-A00-6010-3-131.json</v>
      </c>
      <c r="D544" s="4">
        <v>541</v>
      </c>
      <c r="E544" s="4" t="str">
        <f t="shared" si="34"/>
        <v>0541</v>
      </c>
      <c r="F544" s="4" t="str">
        <f t="shared" si="33"/>
        <v>1859</v>
      </c>
      <c r="G544" s="4" t="str">
        <f>IFERROR(VLOOKUP(B544, [2]thumbnail_list!$A:$B, 2, FALSE), "")</f>
        <v>https://iiif.dl.itc.u-tokyo.ac.jp/iiif/kunshujou/A00_6010/003/003_0043.tif/1073,1801,2610,2499/,300/0/default.jpg</v>
      </c>
      <c r="H544" s="4" t="s">
        <v>97</v>
      </c>
      <c r="I544" s="4" t="str">
        <f>VLOOKUP(H544, 地名!A:B, 2, FALSE)</f>
        <v>http://ja.dbpedia.org/resource/信濃国</v>
      </c>
      <c r="K544" s="4" t="str">
        <f>IFERROR(VLOOKUP(J544, 地名!A:B, 2, FALSE), "")</f>
        <v/>
      </c>
      <c r="L544" s="3" t="s">
        <v>2</v>
      </c>
      <c r="M544" s="4"/>
      <c r="N544" s="3" t="s">
        <v>3</v>
      </c>
      <c r="O544" s="4"/>
      <c r="P544" s="4" t="str">
        <f>IFERROR(VLOOKUP(N544, 形態!A:B, 2, FALSE), "")</f>
        <v>引札</v>
      </c>
      <c r="Q544" s="5" t="str">
        <f>IFERROR(VLOOKUP(O544, 形態!A:B, 2, FALSE), "")</f>
        <v/>
      </c>
      <c r="R544" s="4" t="str">
        <f t="shared" si="35"/>
        <v>引札</v>
      </c>
      <c r="S544" s="3">
        <v>7</v>
      </c>
      <c r="T544" s="4" t="str">
        <f>IFERROR(VLOOKUP(S544, 内容!A:B, 2, FALSE), "")</f>
        <v>諸営業</v>
      </c>
      <c r="U544" s="3">
        <v>18590099099</v>
      </c>
      <c r="V544" t="s">
        <v>1116</v>
      </c>
      <c r="W544" s="4" t="s">
        <v>5813</v>
      </c>
      <c r="X544" s="4" t="s">
        <v>7807</v>
      </c>
      <c r="Y544" s="4" t="s">
        <v>97</v>
      </c>
      <c r="Z544" s="17" t="s">
        <v>7943</v>
      </c>
      <c r="AA544" s="4">
        <v>16</v>
      </c>
      <c r="AB544">
        <v>3</v>
      </c>
    </row>
    <row r="545" spans="1:28" ht="19.5" customHeight="1">
      <c r="A545" t="str">
        <f t="shared" si="32"/>
        <v>https://kunshujo.dl.itc.u-tokyo.ac.jp/data/data.json#542</v>
      </c>
      <c r="B545" s="4" t="s">
        <v>1117</v>
      </c>
      <c r="C545" t="str">
        <f>IFERROR("https://kunshujo.dl.itc.u-tokyo.ac.jp/data/curation/"&amp;VLOOKUP(B545, [1]member!$A:$B, 1, FALSE)&amp;".json", "")</f>
        <v>https://kunshujo.dl.itc.u-tokyo.ac.jp/data/curation/16-A00-6010-3-132.json</v>
      </c>
      <c r="D545" s="4">
        <v>542</v>
      </c>
      <c r="E545" s="4" t="str">
        <f t="shared" si="34"/>
        <v>0542</v>
      </c>
      <c r="F545" s="4" t="str">
        <f t="shared" si="33"/>
        <v>1859</v>
      </c>
      <c r="G545" s="4" t="str">
        <f>IFERROR(VLOOKUP(B545, [2]thumbnail_list!$A:$B, 2, FALSE), "")</f>
        <v>https://iiif.dl.itc.u-tokyo.ac.jp/iiif/kunshujou/A00_6010/003/003_0044.tif/4554,1292,1541,3212/,300/0/default.jpg</v>
      </c>
      <c r="H545" s="4" t="s">
        <v>97</v>
      </c>
      <c r="I545" s="4" t="str">
        <f>VLOOKUP(H545, 地名!A:B, 2, FALSE)</f>
        <v>http://ja.dbpedia.org/resource/信濃国</v>
      </c>
      <c r="K545" s="4" t="str">
        <f>IFERROR(VLOOKUP(J545, 地名!A:B, 2, FALSE), "")</f>
        <v/>
      </c>
      <c r="L545" s="3" t="s">
        <v>2</v>
      </c>
      <c r="M545" s="4"/>
      <c r="N545" s="3" t="s">
        <v>3</v>
      </c>
      <c r="O545" s="4"/>
      <c r="P545" s="4" t="str">
        <f>IFERROR(VLOOKUP(N545, 形態!A:B, 2, FALSE), "")</f>
        <v>引札</v>
      </c>
      <c r="Q545" s="5" t="str">
        <f>IFERROR(VLOOKUP(O545, 形態!A:B, 2, FALSE), "")</f>
        <v/>
      </c>
      <c r="R545" s="4" t="str">
        <f t="shared" si="35"/>
        <v>引札</v>
      </c>
      <c r="S545" s="3">
        <v>7</v>
      </c>
      <c r="T545" s="4" t="str">
        <f>IFERROR(VLOOKUP(S545, 内容!A:B, 2, FALSE), "")</f>
        <v>諸営業</v>
      </c>
      <c r="U545" s="3">
        <v>18590099099</v>
      </c>
      <c r="V545" t="s">
        <v>1118</v>
      </c>
      <c r="W545" s="4" t="s">
        <v>5814</v>
      </c>
      <c r="X545" s="4" t="s">
        <v>7807</v>
      </c>
      <c r="Y545" s="4" t="s">
        <v>97</v>
      </c>
      <c r="Z545" s="17" t="s">
        <v>7943</v>
      </c>
      <c r="AA545" s="4">
        <v>16</v>
      </c>
      <c r="AB545">
        <v>3</v>
      </c>
    </row>
    <row r="546" spans="1:28" ht="19.5" customHeight="1">
      <c r="A546" t="str">
        <f t="shared" si="32"/>
        <v>https://kunshujo.dl.itc.u-tokyo.ac.jp/data/data.json#543</v>
      </c>
      <c r="B546" s="4" t="s">
        <v>1119</v>
      </c>
      <c r="C546" t="str">
        <f>IFERROR("https://kunshujo.dl.itc.u-tokyo.ac.jp/data/curation/"&amp;VLOOKUP(B546, [1]member!$A:$B, 1, FALSE)&amp;".json", "")</f>
        <v>https://kunshujo.dl.itc.u-tokyo.ac.jp/data/curation/16-A00-6010-3-133.json</v>
      </c>
      <c r="D546" s="4">
        <v>543</v>
      </c>
      <c r="E546" s="4" t="str">
        <f t="shared" si="34"/>
        <v>0543</v>
      </c>
      <c r="F546" s="4" t="str">
        <f t="shared" si="33"/>
        <v>1859</v>
      </c>
      <c r="G546" s="4" t="str">
        <f>IFERROR(VLOOKUP(B546, [2]thumbnail_list!$A:$B, 2, FALSE), "")</f>
        <v>https://iiif.dl.itc.u-tokyo.ac.jp/iiif/kunshujou/A00_6010/003/003_0044.tif/3521,1556,1146,2989/,300/0/default.jpg</v>
      </c>
      <c r="H546" s="4" t="s">
        <v>97</v>
      </c>
      <c r="I546" s="4" t="str">
        <f>VLOOKUP(H546, 地名!A:B, 2, FALSE)</f>
        <v>http://ja.dbpedia.org/resource/信濃国</v>
      </c>
      <c r="K546" s="4" t="str">
        <f>IFERROR(VLOOKUP(J546, 地名!A:B, 2, FALSE), "")</f>
        <v/>
      </c>
      <c r="L546" s="3" t="s">
        <v>2</v>
      </c>
      <c r="M546" s="4"/>
      <c r="N546" s="3"/>
      <c r="O546" s="4"/>
      <c r="P546" s="4" t="str">
        <f>IFERROR(VLOOKUP(N546, 形態!A:B, 2, FALSE), "")</f>
        <v/>
      </c>
      <c r="Q546" s="5" t="str">
        <f>IFERROR(VLOOKUP(O546, 形態!A:B, 2, FALSE), "")</f>
        <v/>
      </c>
      <c r="R546" s="4" t="str">
        <f t="shared" si="35"/>
        <v/>
      </c>
      <c r="S546" s="3">
        <v>7</v>
      </c>
      <c r="T546" s="4" t="str">
        <f>IFERROR(VLOOKUP(S546, 内容!A:B, 2, FALSE), "")</f>
        <v>諸営業</v>
      </c>
      <c r="U546" s="3">
        <v>18590099099</v>
      </c>
      <c r="V546" t="s">
        <v>1120</v>
      </c>
      <c r="W546" s="4" t="s">
        <v>5815</v>
      </c>
      <c r="X546" s="4" t="s">
        <v>7807</v>
      </c>
      <c r="Y546" s="4" t="s">
        <v>97</v>
      </c>
      <c r="Z546" s="17" t="s">
        <v>7943</v>
      </c>
      <c r="AA546" s="4">
        <v>16</v>
      </c>
      <c r="AB546">
        <v>3</v>
      </c>
    </row>
    <row r="547" spans="1:28" ht="19.5" customHeight="1">
      <c r="A547" t="str">
        <f t="shared" si="32"/>
        <v>https://kunshujo.dl.itc.u-tokyo.ac.jp/data/data.json#544</v>
      </c>
      <c r="B547" s="4" t="s">
        <v>1121</v>
      </c>
      <c r="C547" t="str">
        <f>IFERROR("https://kunshujo.dl.itc.u-tokyo.ac.jp/data/curation/"&amp;VLOOKUP(B547, [1]member!$A:$B, 1, FALSE)&amp;".json", "")</f>
        <v>https://kunshujo.dl.itc.u-tokyo.ac.jp/data/curation/16-A00-6010-3-134.json</v>
      </c>
      <c r="D547" s="4">
        <v>544</v>
      </c>
      <c r="E547" s="4" t="str">
        <f t="shared" si="34"/>
        <v>0544</v>
      </c>
      <c r="F547" s="4" t="str">
        <f t="shared" si="33"/>
        <v>1859</v>
      </c>
      <c r="G547" s="4" t="str">
        <f>IFERROR(VLOOKUP(B547, [2]thumbnail_list!$A:$B, 2, FALSE), "")</f>
        <v>https://iiif.dl.itc.u-tokyo.ac.jp/iiif/kunshujou/A00_6010/003/003_0044.tif/2774,596,816,840/,300/0/default.jpg</v>
      </c>
      <c r="H547" s="4" t="s">
        <v>87</v>
      </c>
      <c r="I547" s="4" t="str">
        <f>VLOOKUP(H547, 地名!A:B, 2, FALSE)</f>
        <v>http://ja.dbpedia.org/resource/大阪</v>
      </c>
      <c r="K547" s="4" t="str">
        <f>IFERROR(VLOOKUP(J547, 地名!A:B, 2, FALSE), "")</f>
        <v/>
      </c>
      <c r="L547" s="3" t="s">
        <v>2</v>
      </c>
      <c r="M547" s="4"/>
      <c r="N547" s="3" t="s">
        <v>3</v>
      </c>
      <c r="O547" s="4"/>
      <c r="P547" s="4" t="str">
        <f>IFERROR(VLOOKUP(N547, 形態!A:B, 2, FALSE), "")</f>
        <v>引札</v>
      </c>
      <c r="Q547" s="5" t="str">
        <f>IFERROR(VLOOKUP(O547, 形態!A:B, 2, FALSE), "")</f>
        <v/>
      </c>
      <c r="R547" s="4" t="str">
        <f t="shared" si="35"/>
        <v>引札</v>
      </c>
      <c r="S547" s="3">
        <v>7</v>
      </c>
      <c r="T547" s="4" t="str">
        <f>IFERROR(VLOOKUP(S547, 内容!A:B, 2, FALSE), "")</f>
        <v>諸営業</v>
      </c>
      <c r="U547" s="3">
        <v>18590099099</v>
      </c>
      <c r="V547" t="s">
        <v>1122</v>
      </c>
      <c r="W547" s="4" t="s">
        <v>5816</v>
      </c>
      <c r="X547" s="4" t="s">
        <v>7807</v>
      </c>
      <c r="Y547" s="4" t="s">
        <v>87</v>
      </c>
      <c r="Z547" s="17" t="s">
        <v>7943</v>
      </c>
      <c r="AA547" s="4">
        <v>16</v>
      </c>
      <c r="AB547">
        <v>3</v>
      </c>
    </row>
    <row r="548" spans="1:28" ht="19.5" customHeight="1">
      <c r="A548" t="str">
        <f t="shared" si="32"/>
        <v>https://kunshujo.dl.itc.u-tokyo.ac.jp/data/data.json#545</v>
      </c>
      <c r="B548" s="4" t="s">
        <v>1123</v>
      </c>
      <c r="C548" t="str">
        <f>IFERROR("https://kunshujo.dl.itc.u-tokyo.ac.jp/data/curation/"&amp;VLOOKUP(B548, [1]member!$A:$B, 1, FALSE)&amp;".json", "")</f>
        <v>https://kunshujo.dl.itc.u-tokyo.ac.jp/data/curation/16-A00-6010-3-135.json</v>
      </c>
      <c r="D548" s="4">
        <v>545</v>
      </c>
      <c r="E548" s="4" t="str">
        <f t="shared" si="34"/>
        <v>0545</v>
      </c>
      <c r="F548" s="4" t="str">
        <f t="shared" si="33"/>
        <v>1859</v>
      </c>
      <c r="G548" s="4" t="str">
        <f>IFERROR(VLOOKUP(B548, [2]thumbnail_list!$A:$B, 2, FALSE), "")</f>
        <v>https://iiif.dl.itc.u-tokyo.ac.jp/iiif/kunshujou/A00_6010/003/003_0044.tif/1013,604,1891,1662/,300/0/default.jpg</v>
      </c>
      <c r="H548" s="4" t="s">
        <v>97</v>
      </c>
      <c r="I548" s="4" t="str">
        <f>VLOOKUP(H548, 地名!A:B, 2, FALSE)</f>
        <v>http://ja.dbpedia.org/resource/信濃国</v>
      </c>
      <c r="K548" s="4" t="str">
        <f>IFERROR(VLOOKUP(J548, 地名!A:B, 2, FALSE), "")</f>
        <v/>
      </c>
      <c r="L548" s="3" t="s">
        <v>2</v>
      </c>
      <c r="M548" s="4"/>
      <c r="N548" s="3" t="s">
        <v>3</v>
      </c>
      <c r="O548" s="4"/>
      <c r="P548" s="4" t="str">
        <f>IFERROR(VLOOKUP(N548, 形態!A:B, 2, FALSE), "")</f>
        <v>引札</v>
      </c>
      <c r="Q548" s="5" t="str">
        <f>IFERROR(VLOOKUP(O548, 形態!A:B, 2, FALSE), "")</f>
        <v/>
      </c>
      <c r="R548" s="4" t="str">
        <f t="shared" si="35"/>
        <v>引札</v>
      </c>
      <c r="S548" s="3">
        <v>7</v>
      </c>
      <c r="T548" s="4" t="str">
        <f>IFERROR(VLOOKUP(S548, 内容!A:B, 2, FALSE), "")</f>
        <v>諸営業</v>
      </c>
      <c r="U548" s="3">
        <v>18590099099</v>
      </c>
      <c r="V548" t="s">
        <v>1124</v>
      </c>
      <c r="W548" s="4" t="s">
        <v>5817</v>
      </c>
      <c r="X548" s="4" t="s">
        <v>7807</v>
      </c>
      <c r="Y548" s="4" t="s">
        <v>97</v>
      </c>
      <c r="Z548" s="17" t="s">
        <v>7943</v>
      </c>
      <c r="AA548" s="4">
        <v>16</v>
      </c>
      <c r="AB548">
        <v>3</v>
      </c>
    </row>
    <row r="549" spans="1:28" ht="19.5" customHeight="1">
      <c r="A549" t="str">
        <f t="shared" si="32"/>
        <v>https://kunshujo.dl.itc.u-tokyo.ac.jp/data/data.json#546</v>
      </c>
      <c r="B549" s="4" t="s">
        <v>1126</v>
      </c>
      <c r="C549" t="str">
        <f>IFERROR("https://kunshujo.dl.itc.u-tokyo.ac.jp/data/curation/"&amp;VLOOKUP(B549, [1]member!$A:$B, 1, FALSE)&amp;".json", "")</f>
        <v>https://kunshujo.dl.itc.u-tokyo.ac.jp/data/curation/16-A00-6010-3-136.json</v>
      </c>
      <c r="D549" s="4">
        <v>546</v>
      </c>
      <c r="E549" s="4" t="str">
        <f t="shared" si="34"/>
        <v>0546</v>
      </c>
      <c r="F549" s="4" t="str">
        <f t="shared" si="33"/>
        <v>1859</v>
      </c>
      <c r="G549" s="4" t="str">
        <f>IFERROR(VLOOKUP(B549, [2]thumbnail_list!$A:$B, 2, FALSE), "")</f>
        <v>https://iiif.dl.itc.u-tokyo.ac.jp/iiif/kunshujou/A00_6010/003/003_0044.tif/2823,1414,812,3080/,300/0/default.jpg</v>
      </c>
      <c r="H549" s="4" t="s">
        <v>1125</v>
      </c>
      <c r="I549" s="4" t="str">
        <f>VLOOKUP(H549, 地名!A:B, 2, FALSE)</f>
        <v>http://ja.dbpedia.org/resource/阿波国</v>
      </c>
      <c r="K549" s="4" t="str">
        <f>IFERROR(VLOOKUP(J549, 地名!A:B, 2, FALSE), "")</f>
        <v/>
      </c>
      <c r="L549" s="3" t="s">
        <v>2</v>
      </c>
      <c r="M549" s="4"/>
      <c r="N549" s="3" t="s">
        <v>3</v>
      </c>
      <c r="O549" s="4"/>
      <c r="P549" s="4" t="str">
        <f>IFERROR(VLOOKUP(N549, 形態!A:B, 2, FALSE), "")</f>
        <v>引札</v>
      </c>
      <c r="Q549" s="5" t="str">
        <f>IFERROR(VLOOKUP(O549, 形態!A:B, 2, FALSE), "")</f>
        <v/>
      </c>
      <c r="R549" s="4" t="str">
        <f t="shared" si="35"/>
        <v>引札</v>
      </c>
      <c r="S549" s="3">
        <v>7</v>
      </c>
      <c r="T549" s="4" t="str">
        <f>IFERROR(VLOOKUP(S549, 内容!A:B, 2, FALSE), "")</f>
        <v>諸営業</v>
      </c>
      <c r="U549" s="3">
        <v>18590099099</v>
      </c>
      <c r="V549" t="s">
        <v>1127</v>
      </c>
      <c r="W549" s="4" t="s">
        <v>5818</v>
      </c>
      <c r="X549" s="4" t="s">
        <v>7807</v>
      </c>
      <c r="Y549" s="4" t="s">
        <v>1125</v>
      </c>
      <c r="Z549" s="17" t="s">
        <v>7943</v>
      </c>
      <c r="AA549" s="4">
        <v>16</v>
      </c>
      <c r="AB549">
        <v>3</v>
      </c>
    </row>
    <row r="550" spans="1:28" ht="19.5" customHeight="1">
      <c r="A550" t="str">
        <f t="shared" si="32"/>
        <v>https://kunshujo.dl.itc.u-tokyo.ac.jp/data/data.json#547</v>
      </c>
      <c r="B550" s="4" t="s">
        <v>1128</v>
      </c>
      <c r="C550" t="str">
        <f>IFERROR("https://kunshujo.dl.itc.u-tokyo.ac.jp/data/curation/"&amp;VLOOKUP(B550, [1]member!$A:$B, 1, FALSE)&amp;".json", "")</f>
        <v>https://kunshujo.dl.itc.u-tokyo.ac.jp/data/curation/16-A00-6010-3-137.json</v>
      </c>
      <c r="D550" s="4">
        <v>547</v>
      </c>
      <c r="E550" s="4" t="str">
        <f t="shared" si="34"/>
        <v>0547</v>
      </c>
      <c r="F550" s="4" t="str">
        <f t="shared" si="33"/>
        <v>1859</v>
      </c>
      <c r="G550" s="4" t="str">
        <f>IFERROR(VLOOKUP(B550, [2]thumbnail_list!$A:$B, 2, FALSE), "")</f>
        <v>https://iiif.dl.itc.u-tokyo.ac.jp/iiif/kunshujou/A00_6010/003/003_0044.tif/1031,2237,1916,2214/,300/0/default.jpg</v>
      </c>
      <c r="H550" s="4" t="s">
        <v>97</v>
      </c>
      <c r="I550" s="4" t="str">
        <f>VLOOKUP(H550, 地名!A:B, 2, FALSE)</f>
        <v>http://ja.dbpedia.org/resource/信濃国</v>
      </c>
      <c r="K550" s="4" t="str">
        <f>IFERROR(VLOOKUP(J550, 地名!A:B, 2, FALSE), "")</f>
        <v/>
      </c>
      <c r="L550" s="3" t="s">
        <v>2</v>
      </c>
      <c r="M550" s="4"/>
      <c r="N550" s="3" t="s">
        <v>3</v>
      </c>
      <c r="O550" s="4"/>
      <c r="P550" s="4" t="str">
        <f>IFERROR(VLOOKUP(N550, 形態!A:B, 2, FALSE), "")</f>
        <v>引札</v>
      </c>
      <c r="Q550" s="5" t="str">
        <f>IFERROR(VLOOKUP(O550, 形態!A:B, 2, FALSE), "")</f>
        <v/>
      </c>
      <c r="R550" s="4" t="str">
        <f t="shared" si="35"/>
        <v>引札</v>
      </c>
      <c r="S550" s="3">
        <v>7</v>
      </c>
      <c r="T550" s="4" t="str">
        <f>IFERROR(VLOOKUP(S550, 内容!A:B, 2, FALSE), "")</f>
        <v>諸営業</v>
      </c>
      <c r="U550" s="3">
        <v>18590099099</v>
      </c>
      <c r="V550" t="s">
        <v>1129</v>
      </c>
      <c r="W550" s="4" t="s">
        <v>5819</v>
      </c>
      <c r="X550" s="4" t="s">
        <v>7807</v>
      </c>
      <c r="Y550" s="4" t="s">
        <v>97</v>
      </c>
      <c r="Z550" s="17" t="s">
        <v>7943</v>
      </c>
      <c r="AA550" s="4">
        <v>16</v>
      </c>
      <c r="AB550">
        <v>3</v>
      </c>
    </row>
    <row r="551" spans="1:28" ht="19.5" customHeight="1">
      <c r="A551" t="str">
        <f t="shared" si="32"/>
        <v>https://kunshujo.dl.itc.u-tokyo.ac.jp/data/data.json#548</v>
      </c>
      <c r="B551" s="4" t="s">
        <v>1130</v>
      </c>
      <c r="C551" t="str">
        <f>IFERROR("https://kunshujo.dl.itc.u-tokyo.ac.jp/data/curation/"&amp;VLOOKUP(B551, [1]member!$A:$B, 1, FALSE)&amp;".json", "")</f>
        <v>https://kunshujo.dl.itc.u-tokyo.ac.jp/data/curation/16-A00-6010-3-138.json</v>
      </c>
      <c r="D551" s="4">
        <v>548</v>
      </c>
      <c r="E551" s="4" t="str">
        <f t="shared" si="34"/>
        <v>0548</v>
      </c>
      <c r="F551" s="4" t="str">
        <f t="shared" si="33"/>
        <v>1851</v>
      </c>
      <c r="G551" s="4" t="str">
        <f>IFERROR(VLOOKUP(B551, [2]thumbnail_list!$A:$B, 2, FALSE), "")</f>
        <v>https://iiif.dl.itc.u-tokyo.ac.jp/iiif/kunshujou/A00_6010/003/003_0045.tif/4412,705,1693,2412/,300/0/default.jpg</v>
      </c>
      <c r="H551" s="4" t="s">
        <v>9</v>
      </c>
      <c r="I551" s="4" t="str">
        <f>VLOOKUP(H551, 地名!A:B, 2, FALSE)</f>
        <v>http://ja.dbpedia.org/resource/尾張国</v>
      </c>
      <c r="K551" s="4" t="str">
        <f>IFERROR(VLOOKUP(J551, 地名!A:B, 2, FALSE), "")</f>
        <v/>
      </c>
      <c r="L551" s="3" t="s">
        <v>2</v>
      </c>
      <c r="M551" s="4"/>
      <c r="N551" s="3" t="s">
        <v>12</v>
      </c>
      <c r="O551" s="4"/>
      <c r="P551" s="4" t="str">
        <f>IFERROR(VLOOKUP(N551, 形態!A:B, 2, FALSE), "")</f>
        <v>暦</v>
      </c>
      <c r="Q551" s="5" t="str">
        <f>IFERROR(VLOOKUP(O551, 形態!A:B, 2, FALSE), "")</f>
        <v/>
      </c>
      <c r="R551" s="4" t="str">
        <f t="shared" si="35"/>
        <v>暦</v>
      </c>
      <c r="S551" s="3">
        <v>4</v>
      </c>
      <c r="T551" s="4" t="str">
        <f>IFERROR(VLOOKUP(S551, 内容!A:B, 2, FALSE), "")</f>
        <v>引札</v>
      </c>
      <c r="U551" s="3">
        <v>18510001099</v>
      </c>
      <c r="V551" t="s">
        <v>1131</v>
      </c>
      <c r="W551" s="4" t="s">
        <v>5820</v>
      </c>
      <c r="X551" s="4" t="s">
        <v>7807</v>
      </c>
      <c r="Y551" s="4" t="s">
        <v>9</v>
      </c>
      <c r="Z551" s="17" t="s">
        <v>7912</v>
      </c>
      <c r="AA551" s="4">
        <v>16</v>
      </c>
      <c r="AB551">
        <v>3</v>
      </c>
    </row>
    <row r="552" spans="1:28" ht="19.5" customHeight="1">
      <c r="A552" t="str">
        <f t="shared" si="32"/>
        <v>https://kunshujo.dl.itc.u-tokyo.ac.jp/data/data.json#549</v>
      </c>
      <c r="B552" s="4" t="s">
        <v>1132</v>
      </c>
      <c r="C552" t="str">
        <f>IFERROR("https://kunshujo.dl.itc.u-tokyo.ac.jp/data/curation/"&amp;VLOOKUP(B552, [1]member!$A:$B, 1, FALSE)&amp;".json", "")</f>
        <v>https://kunshujo.dl.itc.u-tokyo.ac.jp/data/curation/16-A00-6010-3-139.json</v>
      </c>
      <c r="D552" s="4">
        <v>549</v>
      </c>
      <c r="E552" s="4" t="str">
        <f t="shared" si="34"/>
        <v>0549</v>
      </c>
      <c r="F552" s="4" t="str">
        <f t="shared" si="33"/>
        <v>1852</v>
      </c>
      <c r="G552" s="4" t="str">
        <f>IFERROR(VLOOKUP(B552, [2]thumbnail_list!$A:$B, 2, FALSE), "")</f>
        <v>https://iiif.dl.itc.u-tokyo.ac.jp/iiif/kunshujou/A00_6010/003/003_0045.tif/2622,626,1770,2448/,300/0/default.jpg</v>
      </c>
      <c r="H552" s="4" t="s">
        <v>9</v>
      </c>
      <c r="I552" s="4" t="str">
        <f>VLOOKUP(H552, 地名!A:B, 2, FALSE)</f>
        <v>http://ja.dbpedia.org/resource/尾張国</v>
      </c>
      <c r="K552" s="4" t="str">
        <f>IFERROR(VLOOKUP(J552, 地名!A:B, 2, FALSE), "")</f>
        <v/>
      </c>
      <c r="L552" s="3" t="s">
        <v>2</v>
      </c>
      <c r="M552" s="4"/>
      <c r="N552" s="3"/>
      <c r="O552" s="4"/>
      <c r="P552" s="4" t="str">
        <f>IFERROR(VLOOKUP(N552, 形態!A:B, 2, FALSE), "")</f>
        <v/>
      </c>
      <c r="Q552" s="5" t="str">
        <f>IFERROR(VLOOKUP(O552, 形態!A:B, 2, FALSE), "")</f>
        <v/>
      </c>
      <c r="R552" s="4" t="str">
        <f t="shared" si="35"/>
        <v/>
      </c>
      <c r="S552" s="3">
        <v>9</v>
      </c>
      <c r="T552" s="4" t="str">
        <f>IFERROR(VLOOKUP(S552, 内容!A:B, 2, FALSE), "")</f>
        <v>信仰・行楽・名所図会</v>
      </c>
      <c r="U552" s="3">
        <v>18520006010</v>
      </c>
      <c r="V552" t="s">
        <v>1133</v>
      </c>
      <c r="W552" s="4" t="s">
        <v>5821</v>
      </c>
      <c r="X552" s="4" t="s">
        <v>7810</v>
      </c>
      <c r="Y552" s="4" t="s">
        <v>9</v>
      </c>
      <c r="Z552" s="17" t="s">
        <v>7954</v>
      </c>
      <c r="AA552" s="4">
        <v>16</v>
      </c>
      <c r="AB552">
        <v>3</v>
      </c>
    </row>
    <row r="553" spans="1:28" ht="19.5" customHeight="1">
      <c r="A553" t="str">
        <f t="shared" si="32"/>
        <v>https://kunshujo.dl.itc.u-tokyo.ac.jp/data/data.json#550</v>
      </c>
      <c r="B553" s="4" t="s">
        <v>1134</v>
      </c>
      <c r="C553" t="str">
        <f>IFERROR("https://kunshujo.dl.itc.u-tokyo.ac.jp/data/curation/"&amp;VLOOKUP(B553, [1]member!$A:$B, 1, FALSE)&amp;".json", "")</f>
        <v>https://kunshujo.dl.itc.u-tokyo.ac.jp/data/curation/16-A00-6010-3-140.json</v>
      </c>
      <c r="D553" s="4">
        <v>550</v>
      </c>
      <c r="E553" s="4" t="str">
        <f t="shared" si="34"/>
        <v>0550</v>
      </c>
      <c r="F553" s="4" t="str">
        <f t="shared" si="33"/>
        <v>1859</v>
      </c>
      <c r="G553" s="4" t="str">
        <f>IFERROR(VLOOKUP(B553, [2]thumbnail_list!$A:$B, 2, FALSE), "")</f>
        <v>https://iiif.dl.itc.u-tokyo.ac.jp/iiif/kunshujou/A00_6010/003/003_0045.tif/1039,738,1460,1820/,300/0/default.jpg</v>
      </c>
      <c r="H553" s="4" t="s">
        <v>64</v>
      </c>
      <c r="I553" s="4" t="str">
        <f>VLOOKUP(H553, 地名!A:B, 2, FALSE)</f>
        <v/>
      </c>
      <c r="K553" s="4" t="str">
        <f>IFERROR(VLOOKUP(J553, 地名!A:B, 2, FALSE), "")</f>
        <v/>
      </c>
      <c r="L553" s="3" t="s">
        <v>2</v>
      </c>
      <c r="M553" s="4"/>
      <c r="N553" s="3" t="s">
        <v>3</v>
      </c>
      <c r="O553" s="4"/>
      <c r="P553" s="4" t="str">
        <f>IFERROR(VLOOKUP(N553, 形態!A:B, 2, FALSE), "")</f>
        <v>引札</v>
      </c>
      <c r="Q553" s="5" t="str">
        <f>IFERROR(VLOOKUP(O553, 形態!A:B, 2, FALSE), "")</f>
        <v/>
      </c>
      <c r="R553" s="4" t="str">
        <f t="shared" si="35"/>
        <v>引札</v>
      </c>
      <c r="S553" s="3">
        <v>7</v>
      </c>
      <c r="T553" s="4" t="str">
        <f>IFERROR(VLOOKUP(S553, 内容!A:B, 2, FALSE), "")</f>
        <v>諸営業</v>
      </c>
      <c r="U553" s="3">
        <v>18590099099</v>
      </c>
      <c r="V553" t="s">
        <v>1135</v>
      </c>
      <c r="W553" s="4" t="s">
        <v>5822</v>
      </c>
      <c r="X553" s="4" t="s">
        <v>7807</v>
      </c>
      <c r="Y553" s="4" t="s">
        <v>64</v>
      </c>
      <c r="Z553" s="17" t="s">
        <v>7943</v>
      </c>
      <c r="AA553" s="4">
        <v>16</v>
      </c>
      <c r="AB553">
        <v>3</v>
      </c>
    </row>
    <row r="554" spans="1:28" ht="19.5" customHeight="1">
      <c r="A554" t="str">
        <f t="shared" si="32"/>
        <v>https://kunshujo.dl.itc.u-tokyo.ac.jp/data/data.json#551</v>
      </c>
      <c r="B554" s="4" t="s">
        <v>1136</v>
      </c>
      <c r="C554" t="str">
        <f>IFERROR("https://kunshujo.dl.itc.u-tokyo.ac.jp/data/curation/"&amp;VLOOKUP(B554, [1]member!$A:$B, 1, FALSE)&amp;".json", "")</f>
        <v>https://kunshujo.dl.itc.u-tokyo.ac.jp/data/curation/16-A00-6010-3-141.json</v>
      </c>
      <c r="D554" s="4">
        <v>551</v>
      </c>
      <c r="E554" s="4" t="str">
        <f t="shared" si="34"/>
        <v>0551</v>
      </c>
      <c r="F554" s="4" t="str">
        <f t="shared" si="33"/>
        <v>1859</v>
      </c>
      <c r="G554" s="4" t="str">
        <f>IFERROR(VLOOKUP(B554, [2]thumbnail_list!$A:$B, 2, FALSE), "")</f>
        <v>https://iiif.dl.itc.u-tokyo.ac.jp/iiif/kunshujou/A00_6010/003/003_0045.tif/4726,3418,1187,956/,300/0/default.jpg</v>
      </c>
      <c r="H554" s="4" t="s">
        <v>815</v>
      </c>
      <c r="I554" s="4" t="str">
        <f>VLOOKUP(H554, 地名!A:B, 2, FALSE)</f>
        <v>http://ja.dbpedia.org/resource/甲斐国</v>
      </c>
      <c r="K554" s="4" t="str">
        <f>IFERROR(VLOOKUP(J554, 地名!A:B, 2, FALSE), "")</f>
        <v/>
      </c>
      <c r="L554" s="3" t="s">
        <v>2</v>
      </c>
      <c r="M554" s="4"/>
      <c r="N554" s="3" t="s">
        <v>3</v>
      </c>
      <c r="O554" s="4"/>
      <c r="P554" s="4" t="str">
        <f>IFERROR(VLOOKUP(N554, 形態!A:B, 2, FALSE), "")</f>
        <v>引札</v>
      </c>
      <c r="Q554" s="5" t="str">
        <f>IFERROR(VLOOKUP(O554, 形態!A:B, 2, FALSE), "")</f>
        <v/>
      </c>
      <c r="R554" s="4" t="str">
        <f t="shared" si="35"/>
        <v>引札</v>
      </c>
      <c r="S554" s="3">
        <v>7</v>
      </c>
      <c r="T554" s="4" t="str">
        <f>IFERROR(VLOOKUP(S554, 内容!A:B, 2, FALSE), "")</f>
        <v>諸営業</v>
      </c>
      <c r="U554" s="3">
        <v>18590099099</v>
      </c>
      <c r="V554" t="s">
        <v>817</v>
      </c>
      <c r="W554" s="4" t="s">
        <v>5823</v>
      </c>
      <c r="X554" s="4" t="s">
        <v>7807</v>
      </c>
      <c r="Y554" s="4" t="s">
        <v>815</v>
      </c>
      <c r="Z554" s="17" t="s">
        <v>7943</v>
      </c>
      <c r="AA554" s="4">
        <v>16</v>
      </c>
      <c r="AB554">
        <v>3</v>
      </c>
    </row>
    <row r="555" spans="1:28" ht="19.5" customHeight="1">
      <c r="A555" t="str">
        <f t="shared" si="32"/>
        <v>https://kunshujo.dl.itc.u-tokyo.ac.jp/data/data.json#552</v>
      </c>
      <c r="B555" s="4" t="s">
        <v>1138</v>
      </c>
      <c r="C555" t="str">
        <f>IFERROR("https://kunshujo.dl.itc.u-tokyo.ac.jp/data/curation/"&amp;VLOOKUP(B555, [1]member!$A:$B, 1, FALSE)&amp;".json", "")</f>
        <v>https://kunshujo.dl.itc.u-tokyo.ac.jp/data/curation/16-A00-6010-3-142.json</v>
      </c>
      <c r="D555" s="4">
        <v>552</v>
      </c>
      <c r="E555" s="4" t="str">
        <f t="shared" si="34"/>
        <v>0552</v>
      </c>
      <c r="F555" s="4" t="str">
        <f t="shared" si="33"/>
        <v>1859</v>
      </c>
      <c r="G555" s="4" t="str">
        <f>IFERROR(VLOOKUP(B555, [2]thumbnail_list!$A:$B, 2, FALSE), "")</f>
        <v>https://iiif.dl.itc.u-tokyo.ac.jp/iiif/kunshujou/A00_6010/003/003_0045.tif/3646,3166,862,1323/,300/0/default.jpg</v>
      </c>
      <c r="H555" s="4" t="s">
        <v>97</v>
      </c>
      <c r="I555" s="4" t="str">
        <f>VLOOKUP(H555, 地名!A:B, 2, FALSE)</f>
        <v>http://ja.dbpedia.org/resource/信濃国</v>
      </c>
      <c r="K555" s="4" t="str">
        <f>IFERROR(VLOOKUP(J555, 地名!A:B, 2, FALSE), "")</f>
        <v/>
      </c>
      <c r="L555" s="3" t="s">
        <v>2</v>
      </c>
      <c r="M555" s="4"/>
      <c r="N555" s="3" t="s">
        <v>3</v>
      </c>
      <c r="O555" s="4"/>
      <c r="P555" s="4" t="str">
        <f>IFERROR(VLOOKUP(N555, 形態!A:B, 2, FALSE), "")</f>
        <v>引札</v>
      </c>
      <c r="Q555" s="5" t="str">
        <f>IFERROR(VLOOKUP(O555, 形態!A:B, 2, FALSE), "")</f>
        <v/>
      </c>
      <c r="R555" s="4" t="str">
        <f t="shared" si="35"/>
        <v>引札</v>
      </c>
      <c r="S555" s="3">
        <v>3</v>
      </c>
      <c r="T555" s="4" t="str">
        <f>IFERROR(VLOOKUP(S555, 内容!A:B, 2, FALSE), "")</f>
        <v>病気・医療</v>
      </c>
      <c r="U555" s="3">
        <v>18590099099</v>
      </c>
      <c r="V555" t="s">
        <v>1139</v>
      </c>
      <c r="W555" s="4" t="s">
        <v>5824</v>
      </c>
      <c r="X555" s="4" t="s">
        <v>7807</v>
      </c>
      <c r="Y555" s="4" t="s">
        <v>1137</v>
      </c>
      <c r="Z555" s="17" t="s">
        <v>7943</v>
      </c>
      <c r="AA555" s="4">
        <v>16</v>
      </c>
      <c r="AB555">
        <v>3</v>
      </c>
    </row>
    <row r="556" spans="1:28" ht="19.5" customHeight="1">
      <c r="A556" t="str">
        <f t="shared" si="32"/>
        <v>https://kunshujo.dl.itc.u-tokyo.ac.jp/data/data.json#553</v>
      </c>
      <c r="B556" s="4" t="s">
        <v>1140</v>
      </c>
      <c r="C556" t="str">
        <f>IFERROR("https://kunshujo.dl.itc.u-tokyo.ac.jp/data/curation/"&amp;VLOOKUP(B556, [1]member!$A:$B, 1, FALSE)&amp;".json", "")</f>
        <v>https://kunshujo.dl.itc.u-tokyo.ac.jp/data/curation/16-A00-6010-3-143.json</v>
      </c>
      <c r="D556" s="4">
        <v>553</v>
      </c>
      <c r="E556" s="4" t="str">
        <f t="shared" si="34"/>
        <v>0553</v>
      </c>
      <c r="F556" s="4" t="str">
        <f t="shared" si="33"/>
        <v>1859</v>
      </c>
      <c r="G556" s="4" t="str">
        <f>IFERROR(VLOOKUP(B556, [2]thumbnail_list!$A:$B, 2, FALSE), "")</f>
        <v>https://iiif.dl.itc.u-tokyo.ac.jp/iiif/kunshujou/A00_6010/003/003_0045.tif/2661,3197,862,1239/,300/0/default.jpg</v>
      </c>
      <c r="H556" s="4" t="s">
        <v>64</v>
      </c>
      <c r="I556" s="4" t="str">
        <f>VLOOKUP(H556, 地名!A:B, 2, FALSE)</f>
        <v/>
      </c>
      <c r="K556" s="4" t="str">
        <f>IFERROR(VLOOKUP(J556, 地名!A:B, 2, FALSE), "")</f>
        <v/>
      </c>
      <c r="L556" s="3" t="s">
        <v>2</v>
      </c>
      <c r="M556" s="4"/>
      <c r="N556" s="3" t="s">
        <v>3</v>
      </c>
      <c r="O556" s="4"/>
      <c r="P556" s="4" t="str">
        <f>IFERROR(VLOOKUP(N556, 形態!A:B, 2, FALSE), "")</f>
        <v>引札</v>
      </c>
      <c r="Q556" s="5" t="str">
        <f>IFERROR(VLOOKUP(O556, 形態!A:B, 2, FALSE), "")</f>
        <v/>
      </c>
      <c r="R556" s="4" t="str">
        <f t="shared" si="35"/>
        <v>引札</v>
      </c>
      <c r="S556" s="3">
        <v>7</v>
      </c>
      <c r="T556" s="4" t="str">
        <f>IFERROR(VLOOKUP(S556, 内容!A:B, 2, FALSE), "")</f>
        <v>諸営業</v>
      </c>
      <c r="U556" s="3">
        <v>18590099099</v>
      </c>
      <c r="V556" t="s">
        <v>1141</v>
      </c>
      <c r="W556" s="4" t="s">
        <v>5533</v>
      </c>
      <c r="X556" s="4" t="s">
        <v>7807</v>
      </c>
      <c r="Y556" s="4" t="s">
        <v>64</v>
      </c>
      <c r="Z556" s="17" t="s">
        <v>7943</v>
      </c>
      <c r="AA556" s="4">
        <v>16</v>
      </c>
      <c r="AB556">
        <v>3</v>
      </c>
    </row>
    <row r="557" spans="1:28" ht="19.5" customHeight="1">
      <c r="A557" t="str">
        <f t="shared" si="32"/>
        <v>https://kunshujo.dl.itc.u-tokyo.ac.jp/data/data.json#554</v>
      </c>
      <c r="B557" s="4" t="s">
        <v>1142</v>
      </c>
      <c r="C557" t="str">
        <f>IFERROR("https://kunshujo.dl.itc.u-tokyo.ac.jp/data/curation/"&amp;VLOOKUP(B557, [1]member!$A:$B, 1, FALSE)&amp;".json", "")</f>
        <v>https://kunshujo.dl.itc.u-tokyo.ac.jp/data/curation/16-A00-6010-3-144.json</v>
      </c>
      <c r="D557" s="4">
        <v>554</v>
      </c>
      <c r="E557" s="4" t="str">
        <f t="shared" si="34"/>
        <v>0554</v>
      </c>
      <c r="F557" s="4" t="str">
        <f t="shared" si="33"/>
        <v>1859</v>
      </c>
      <c r="G557" s="4" t="str">
        <f>IFERROR(VLOOKUP(B557, [2]thumbnail_list!$A:$B, 2, FALSE), "")</f>
        <v>https://iiif.dl.itc.u-tokyo.ac.jp/iiif/kunshujou/A00_6010/003/003_0045.tif/1067,2589,1553,1920/,300/0/default.jpg</v>
      </c>
      <c r="H557" s="4" t="s">
        <v>97</v>
      </c>
      <c r="I557" s="4" t="str">
        <f>VLOOKUP(H557, 地名!A:B, 2, FALSE)</f>
        <v>http://ja.dbpedia.org/resource/信濃国</v>
      </c>
      <c r="K557" s="4" t="str">
        <f>IFERROR(VLOOKUP(J557, 地名!A:B, 2, FALSE), "")</f>
        <v/>
      </c>
      <c r="L557" s="3" t="s">
        <v>2</v>
      </c>
      <c r="M557" s="4"/>
      <c r="N557" s="3" t="s">
        <v>3</v>
      </c>
      <c r="O557" s="4"/>
      <c r="P557" s="4" t="str">
        <f>IFERROR(VLOOKUP(N557, 形態!A:B, 2, FALSE), "")</f>
        <v>引札</v>
      </c>
      <c r="Q557" s="5" t="str">
        <f>IFERROR(VLOOKUP(O557, 形態!A:B, 2, FALSE), "")</f>
        <v/>
      </c>
      <c r="R557" s="4" t="str">
        <f t="shared" si="35"/>
        <v>引札</v>
      </c>
      <c r="S557" s="3">
        <v>7</v>
      </c>
      <c r="T557" s="4" t="str">
        <f>IFERROR(VLOOKUP(S557, 内容!A:B, 2, FALSE), "")</f>
        <v>諸営業</v>
      </c>
      <c r="U557" s="3">
        <v>18590099099</v>
      </c>
      <c r="V557" t="s">
        <v>1143</v>
      </c>
      <c r="W557" s="4" t="s">
        <v>5825</v>
      </c>
      <c r="X557" s="4" t="s">
        <v>7807</v>
      </c>
      <c r="Y557" s="4" t="s">
        <v>97</v>
      </c>
      <c r="Z557" s="17" t="s">
        <v>7943</v>
      </c>
      <c r="AA557" s="4">
        <v>16</v>
      </c>
      <c r="AB557">
        <v>3</v>
      </c>
    </row>
    <row r="558" spans="1:28" ht="19.5" customHeight="1">
      <c r="A558" t="str">
        <f t="shared" si="32"/>
        <v>https://kunshujo.dl.itc.u-tokyo.ac.jp/data/data.json#555</v>
      </c>
      <c r="B558" s="4" t="s">
        <v>1145</v>
      </c>
      <c r="C558" t="str">
        <f>IFERROR("https://kunshujo.dl.itc.u-tokyo.ac.jp/data/curation/"&amp;VLOOKUP(B558, [1]member!$A:$B, 1, FALSE)&amp;".json", "")</f>
        <v>https://kunshujo.dl.itc.u-tokyo.ac.jp/data/curation/16-A00-6010-3-145.json</v>
      </c>
      <c r="D558" s="4">
        <v>555</v>
      </c>
      <c r="E558" s="4" t="str">
        <f t="shared" si="34"/>
        <v>0555</v>
      </c>
      <c r="F558" s="4" t="str">
        <f t="shared" si="33"/>
        <v>1859</v>
      </c>
      <c r="G558" s="4" t="str">
        <f>IFERROR(VLOOKUP(B558, [2]thumbnail_list!$A:$B, 2, FALSE), "")</f>
        <v>https://iiif.dl.itc.u-tokyo.ac.jp/iiif/kunshujou/A00_6010/003/003_0046.tif/4862,828,1249,3493/,300/0/default.jpg</v>
      </c>
      <c r="H558" s="4" t="s">
        <v>1144</v>
      </c>
      <c r="I558" s="4" t="str">
        <f>VLOOKUP(H558, 地名!A:B, 2, FALSE)</f>
        <v>http://ja.dbpedia.org/resource/羽前国</v>
      </c>
      <c r="K558" s="4" t="str">
        <f>IFERROR(VLOOKUP(J558, 地名!A:B, 2, FALSE), "")</f>
        <v/>
      </c>
      <c r="L558" s="3" t="s">
        <v>2</v>
      </c>
      <c r="M558" s="4"/>
      <c r="N558" s="3" t="s">
        <v>3</v>
      </c>
      <c r="O558" s="4"/>
      <c r="P558" s="4" t="str">
        <f>IFERROR(VLOOKUP(N558, 形態!A:B, 2, FALSE), "")</f>
        <v>引札</v>
      </c>
      <c r="Q558" s="5" t="str">
        <f>IFERROR(VLOOKUP(O558, 形態!A:B, 2, FALSE), "")</f>
        <v/>
      </c>
      <c r="R558" s="4" t="str">
        <f t="shared" si="35"/>
        <v>引札</v>
      </c>
      <c r="S558" s="3">
        <v>7</v>
      </c>
      <c r="T558" s="4" t="str">
        <f>IFERROR(VLOOKUP(S558, 内容!A:B, 2, FALSE), "")</f>
        <v>諸営業</v>
      </c>
      <c r="U558" s="3">
        <v>18590099099</v>
      </c>
      <c r="V558" t="s">
        <v>1146</v>
      </c>
      <c r="W558" s="4" t="s">
        <v>5826</v>
      </c>
      <c r="X558" s="4" t="s">
        <v>7807</v>
      </c>
      <c r="Y558" s="4" t="s">
        <v>1144</v>
      </c>
      <c r="Z558" s="17" t="s">
        <v>7943</v>
      </c>
      <c r="AA558" s="4">
        <v>16</v>
      </c>
      <c r="AB558">
        <v>3</v>
      </c>
    </row>
    <row r="559" spans="1:28" ht="19.5" customHeight="1">
      <c r="A559" t="str">
        <f t="shared" si="32"/>
        <v>https://kunshujo.dl.itc.u-tokyo.ac.jp/data/data.json#556</v>
      </c>
      <c r="B559" s="4" t="s">
        <v>1147</v>
      </c>
      <c r="C559" t="str">
        <f>IFERROR("https://kunshujo.dl.itc.u-tokyo.ac.jp/data/curation/"&amp;VLOOKUP(B559, [1]member!$A:$B, 1, FALSE)&amp;".json", "")</f>
        <v>https://kunshujo.dl.itc.u-tokyo.ac.jp/data/curation/16-A00-6010-3-146.json</v>
      </c>
      <c r="D559" s="4">
        <v>556</v>
      </c>
      <c r="E559" s="4" t="str">
        <f t="shared" si="34"/>
        <v>0556</v>
      </c>
      <c r="F559" s="4" t="str">
        <f t="shared" si="33"/>
        <v>1859</v>
      </c>
      <c r="G559" s="4" t="str">
        <f>IFERROR(VLOOKUP(B559, [2]thumbnail_list!$A:$B, 2, FALSE), "")</f>
        <v>https://iiif.dl.itc.u-tokyo.ac.jp/iiif/kunshujou/A00_6010/003/003_0046.tif/3615,671,1239,2361/,300/0/default.jpg</v>
      </c>
      <c r="H559" s="4" t="s">
        <v>151</v>
      </c>
      <c r="I559" s="4" t="str">
        <f>VLOOKUP(H559, 地名!A:B, 2, FALSE)</f>
        <v>http://ja.dbpedia.org/resource/京都</v>
      </c>
      <c r="K559" s="4" t="str">
        <f>IFERROR(VLOOKUP(J559, 地名!A:B, 2, FALSE), "")</f>
        <v/>
      </c>
      <c r="L559" s="3" t="s">
        <v>2</v>
      </c>
      <c r="M559" s="4"/>
      <c r="N559" s="3" t="s">
        <v>3</v>
      </c>
      <c r="O559" s="4"/>
      <c r="P559" s="4" t="str">
        <f>IFERROR(VLOOKUP(N559, 形態!A:B, 2, FALSE), "")</f>
        <v>引札</v>
      </c>
      <c r="Q559" s="5" t="str">
        <f>IFERROR(VLOOKUP(O559, 形態!A:B, 2, FALSE), "")</f>
        <v/>
      </c>
      <c r="R559" s="4" t="str">
        <f t="shared" si="35"/>
        <v>引札</v>
      </c>
      <c r="S559" s="3">
        <v>7</v>
      </c>
      <c r="T559" s="4" t="str">
        <f>IFERROR(VLOOKUP(S559, 内容!A:B, 2, FALSE), "")</f>
        <v>諸営業</v>
      </c>
      <c r="U559" s="3">
        <v>18590099099</v>
      </c>
      <c r="V559" t="s">
        <v>1148</v>
      </c>
      <c r="W559" s="4" t="s">
        <v>5827</v>
      </c>
      <c r="X559" s="4" t="s">
        <v>7807</v>
      </c>
      <c r="Y559" s="4" t="s">
        <v>151</v>
      </c>
      <c r="Z559" s="17" t="s">
        <v>7943</v>
      </c>
      <c r="AA559" s="4">
        <v>16</v>
      </c>
      <c r="AB559">
        <v>3</v>
      </c>
    </row>
    <row r="560" spans="1:28" ht="19.5" customHeight="1">
      <c r="A560" t="str">
        <f t="shared" si="32"/>
        <v>https://kunshujo.dl.itc.u-tokyo.ac.jp/data/data.json#557</v>
      </c>
      <c r="B560" s="4" t="s">
        <v>1149</v>
      </c>
      <c r="C560" t="str">
        <f>IFERROR("https://kunshujo.dl.itc.u-tokyo.ac.jp/data/curation/"&amp;VLOOKUP(B560, [1]member!$A:$B, 1, FALSE)&amp;".json", "")</f>
        <v>https://kunshujo.dl.itc.u-tokyo.ac.jp/data/curation/16-A00-6010-3-147.json</v>
      </c>
      <c r="D560" s="4">
        <v>557</v>
      </c>
      <c r="E560" s="4" t="str">
        <f t="shared" si="34"/>
        <v>0557</v>
      </c>
      <c r="F560" s="4" t="str">
        <f t="shared" si="33"/>
        <v>1859</v>
      </c>
      <c r="G560" s="4" t="str">
        <f>IFERROR(VLOOKUP(B560, [2]thumbnail_list!$A:$B, 2, FALSE), "")</f>
        <v>https://iiif.dl.itc.u-tokyo.ac.jp/iiif/kunshujou/A00_6010/003/003_0046.tif/2881,603,636,1721/,300/0/default.jpg</v>
      </c>
      <c r="H560" s="4" t="s">
        <v>9</v>
      </c>
      <c r="I560" s="4" t="str">
        <f>VLOOKUP(H560, 地名!A:B, 2, FALSE)</f>
        <v>http://ja.dbpedia.org/resource/尾張国</v>
      </c>
      <c r="K560" s="4" t="str">
        <f>IFERROR(VLOOKUP(J560, 地名!A:B, 2, FALSE), "")</f>
        <v/>
      </c>
      <c r="L560" s="3" t="s">
        <v>2</v>
      </c>
      <c r="M560" s="4"/>
      <c r="N560" s="3" t="s">
        <v>3</v>
      </c>
      <c r="O560" s="4"/>
      <c r="P560" s="4" t="str">
        <f>IFERROR(VLOOKUP(N560, 形態!A:B, 2, FALSE), "")</f>
        <v>引札</v>
      </c>
      <c r="Q560" s="5" t="str">
        <f>IFERROR(VLOOKUP(O560, 形態!A:B, 2, FALSE), "")</f>
        <v/>
      </c>
      <c r="R560" s="4" t="str">
        <f t="shared" si="35"/>
        <v>引札</v>
      </c>
      <c r="S560" s="3">
        <v>7</v>
      </c>
      <c r="T560" s="4" t="str">
        <f>IFERROR(VLOOKUP(S560, 内容!A:B, 2, FALSE), "")</f>
        <v>諸営業</v>
      </c>
      <c r="U560" s="3">
        <v>18590099099</v>
      </c>
      <c r="V560" t="s">
        <v>37</v>
      </c>
      <c r="W560" s="4" t="s">
        <v>5828</v>
      </c>
      <c r="X560" s="4" t="s">
        <v>7807</v>
      </c>
      <c r="Y560" s="4" t="s">
        <v>9</v>
      </c>
      <c r="Z560" s="17" t="s">
        <v>7943</v>
      </c>
      <c r="AA560" s="4">
        <v>16</v>
      </c>
      <c r="AB560">
        <v>3</v>
      </c>
    </row>
    <row r="561" spans="1:28" ht="19.5" customHeight="1">
      <c r="A561" t="str">
        <f t="shared" si="32"/>
        <v>https://kunshujo.dl.itc.u-tokyo.ac.jp/data/data.json#558</v>
      </c>
      <c r="B561" s="4" t="s">
        <v>1151</v>
      </c>
      <c r="C561" t="str">
        <f>IFERROR("https://kunshujo.dl.itc.u-tokyo.ac.jp/data/curation/"&amp;VLOOKUP(B561, [1]member!$A:$B, 1, FALSE)&amp;".json", "")</f>
        <v>https://kunshujo.dl.itc.u-tokyo.ac.jp/data/curation/16-A00-6010-3-148.json</v>
      </c>
      <c r="D561" s="4">
        <v>558</v>
      </c>
      <c r="E561" s="4" t="str">
        <f t="shared" si="34"/>
        <v>0558</v>
      </c>
      <c r="F561" s="4" t="str">
        <f t="shared" si="33"/>
        <v>1859</v>
      </c>
      <c r="G561" s="4" t="str">
        <f>IFERROR(VLOOKUP(B561, [2]thumbnail_list!$A:$B, 2, FALSE), "")</f>
        <v>https://iiif.dl.itc.u-tokyo.ac.jp/iiif/kunshujou/A00_6010/003/003_0046.tif/1004,493,1805,4038/,300/0/default.jpg</v>
      </c>
      <c r="H561" s="4" t="s">
        <v>1150</v>
      </c>
      <c r="I561" s="4" t="str">
        <f>VLOOKUP(H561, 地名!A:B, 2, FALSE)</f>
        <v>http://ja.dbpedia.org/resource/常陸国</v>
      </c>
      <c r="K561" s="4" t="str">
        <f>IFERROR(VLOOKUP(J561, 地名!A:B, 2, FALSE), "")</f>
        <v/>
      </c>
      <c r="L561" s="3" t="s">
        <v>2</v>
      </c>
      <c r="M561" s="4"/>
      <c r="N561" s="3" t="s">
        <v>3</v>
      </c>
      <c r="O561" s="4"/>
      <c r="P561" s="4" t="str">
        <f>IFERROR(VLOOKUP(N561, 形態!A:B, 2, FALSE), "")</f>
        <v>引札</v>
      </c>
      <c r="Q561" s="5" t="str">
        <f>IFERROR(VLOOKUP(O561, 形態!A:B, 2, FALSE), "")</f>
        <v/>
      </c>
      <c r="R561" s="4" t="str">
        <f t="shared" si="35"/>
        <v>引札</v>
      </c>
      <c r="S561" s="3">
        <v>7</v>
      </c>
      <c r="T561" s="4" t="str">
        <f>IFERROR(VLOOKUP(S561, 内容!A:B, 2, FALSE), "")</f>
        <v>諸営業</v>
      </c>
      <c r="U561" s="3">
        <v>18590099099</v>
      </c>
      <c r="V561" t="s">
        <v>1152</v>
      </c>
      <c r="W561" s="4" t="s">
        <v>5829</v>
      </c>
      <c r="X561" s="4" t="s">
        <v>7807</v>
      </c>
      <c r="Y561" s="4" t="s">
        <v>1150</v>
      </c>
      <c r="Z561" s="17" t="s">
        <v>7943</v>
      </c>
      <c r="AA561" s="4">
        <v>16</v>
      </c>
      <c r="AB561">
        <v>3</v>
      </c>
    </row>
    <row r="562" spans="1:28" ht="19.5" customHeight="1">
      <c r="A562" t="str">
        <f t="shared" si="32"/>
        <v>https://kunshujo.dl.itc.u-tokyo.ac.jp/data/data.json#559</v>
      </c>
      <c r="B562" s="4" t="s">
        <v>1153</v>
      </c>
      <c r="C562" t="str">
        <f>IFERROR("https://kunshujo.dl.itc.u-tokyo.ac.jp/data/curation/"&amp;VLOOKUP(B562, [1]member!$A:$B, 1, FALSE)&amp;".json", "")</f>
        <v>https://kunshujo.dl.itc.u-tokyo.ac.jp/data/curation/16-A00-6010-3-149.json</v>
      </c>
      <c r="D562" s="4">
        <v>559</v>
      </c>
      <c r="E562" s="4" t="str">
        <f t="shared" si="34"/>
        <v>0559</v>
      </c>
      <c r="F562" s="4" t="str">
        <f t="shared" si="33"/>
        <v>1859</v>
      </c>
      <c r="G562" s="4" t="str">
        <f>IFERROR(VLOOKUP(B562, [2]thumbnail_list!$A:$B, 2, FALSE), "")</f>
        <v>https://iiif.dl.itc.u-tokyo.ac.jp/iiif/kunshujou/A00_6010/003/003_0046.tif/3676,3091,1015,1426/,300/0/default.jpg</v>
      </c>
      <c r="H562" s="4" t="s">
        <v>64</v>
      </c>
      <c r="I562" s="4" t="str">
        <f>VLOOKUP(H562, 地名!A:B, 2, FALSE)</f>
        <v/>
      </c>
      <c r="K562" s="4" t="str">
        <f>IFERROR(VLOOKUP(J562, 地名!A:B, 2, FALSE), "")</f>
        <v/>
      </c>
      <c r="L562" s="3" t="s">
        <v>2</v>
      </c>
      <c r="M562" s="4"/>
      <c r="N562" s="3" t="s">
        <v>3</v>
      </c>
      <c r="O562" s="4"/>
      <c r="P562" s="4" t="str">
        <f>IFERROR(VLOOKUP(N562, 形態!A:B, 2, FALSE), "")</f>
        <v>引札</v>
      </c>
      <c r="Q562" s="5" t="str">
        <f>IFERROR(VLOOKUP(O562, 形態!A:B, 2, FALSE), "")</f>
        <v/>
      </c>
      <c r="R562" s="4" t="str">
        <f t="shared" si="35"/>
        <v>引札</v>
      </c>
      <c r="S562" s="3">
        <v>7</v>
      </c>
      <c r="T562" s="4" t="str">
        <f>IFERROR(VLOOKUP(S562, 内容!A:B, 2, FALSE), "")</f>
        <v>諸営業</v>
      </c>
      <c r="U562" s="3">
        <v>18590099099</v>
      </c>
      <c r="V562" t="s">
        <v>1154</v>
      </c>
      <c r="W562" s="4" t="s">
        <v>5830</v>
      </c>
      <c r="X562" s="4" t="s">
        <v>7807</v>
      </c>
      <c r="Y562" s="4" t="s">
        <v>64</v>
      </c>
      <c r="Z562" s="17" t="s">
        <v>7943</v>
      </c>
      <c r="AA562" s="4">
        <v>16</v>
      </c>
      <c r="AB562">
        <v>3</v>
      </c>
    </row>
    <row r="563" spans="1:28" ht="19.5" customHeight="1">
      <c r="A563" t="str">
        <f t="shared" si="32"/>
        <v>https://kunshujo.dl.itc.u-tokyo.ac.jp/data/data.json#560</v>
      </c>
      <c r="B563" s="4" t="s">
        <v>1155</v>
      </c>
      <c r="C563" t="str">
        <f>IFERROR("https://kunshujo.dl.itc.u-tokyo.ac.jp/data/curation/"&amp;VLOOKUP(B563, [1]member!$A:$B, 1, FALSE)&amp;".json", "")</f>
        <v>https://kunshujo.dl.itc.u-tokyo.ac.jp/data/curation/16-A00-6010-3-150.json</v>
      </c>
      <c r="D563" s="4">
        <v>560</v>
      </c>
      <c r="E563" s="4" t="str">
        <f t="shared" si="34"/>
        <v>0560</v>
      </c>
      <c r="F563" s="4" t="str">
        <f t="shared" si="33"/>
        <v>1859</v>
      </c>
      <c r="G563" s="4" t="str">
        <f>IFERROR(VLOOKUP(B563, [2]thumbnail_list!$A:$B, 2, FALSE), "")</f>
        <v>https://iiif.dl.itc.u-tokyo.ac.jp/iiif/kunshujou/A00_6010/003/003_0046.tif/2759,2278,876,1164/,300/0/default.jpg</v>
      </c>
      <c r="H563" s="4" t="s">
        <v>151</v>
      </c>
      <c r="I563" s="4" t="str">
        <f>VLOOKUP(H563, 地名!A:B, 2, FALSE)</f>
        <v>http://ja.dbpedia.org/resource/京都</v>
      </c>
      <c r="K563" s="4" t="str">
        <f>IFERROR(VLOOKUP(J563, 地名!A:B, 2, FALSE), "")</f>
        <v/>
      </c>
      <c r="L563" s="3" t="s">
        <v>2</v>
      </c>
      <c r="M563" s="4"/>
      <c r="N563" s="3" t="s">
        <v>3</v>
      </c>
      <c r="O563" s="4"/>
      <c r="P563" s="4" t="str">
        <f>IFERROR(VLOOKUP(N563, 形態!A:B, 2, FALSE), "")</f>
        <v>引札</v>
      </c>
      <c r="Q563" s="5" t="str">
        <f>IFERROR(VLOOKUP(O563, 形態!A:B, 2, FALSE), "")</f>
        <v/>
      </c>
      <c r="R563" s="4" t="str">
        <f t="shared" si="35"/>
        <v>引札</v>
      </c>
      <c r="S563" s="3">
        <v>7</v>
      </c>
      <c r="T563" s="4" t="str">
        <f>IFERROR(VLOOKUP(S563, 内容!A:B, 2, FALSE), "")</f>
        <v>諸営業</v>
      </c>
      <c r="U563" s="3">
        <v>18590099099</v>
      </c>
      <c r="V563" t="s">
        <v>1156</v>
      </c>
      <c r="W563" s="4" t="s">
        <v>5831</v>
      </c>
      <c r="X563" s="4" t="s">
        <v>7807</v>
      </c>
      <c r="Y563" s="4" t="s">
        <v>151</v>
      </c>
      <c r="Z563" s="17" t="s">
        <v>7943</v>
      </c>
      <c r="AA563" s="4">
        <v>16</v>
      </c>
      <c r="AB563">
        <v>3</v>
      </c>
    </row>
    <row r="564" spans="1:28" ht="19.5" customHeight="1">
      <c r="A564" t="str">
        <f t="shared" si="32"/>
        <v>https://kunshujo.dl.itc.u-tokyo.ac.jp/data/data.json#561</v>
      </c>
      <c r="B564" s="4" t="s">
        <v>1157</v>
      </c>
      <c r="C564" t="str">
        <f>IFERROR("https://kunshujo.dl.itc.u-tokyo.ac.jp/data/curation/"&amp;VLOOKUP(B564, [1]member!$A:$B, 1, FALSE)&amp;".json", "")</f>
        <v>https://kunshujo.dl.itc.u-tokyo.ac.jp/data/curation/16-A00-6010-3-151.json</v>
      </c>
      <c r="D564" s="4">
        <v>561</v>
      </c>
      <c r="E564" s="4" t="str">
        <f t="shared" si="34"/>
        <v>0561</v>
      </c>
      <c r="F564" s="4" t="str">
        <f t="shared" si="33"/>
        <v>1859</v>
      </c>
      <c r="G564" s="4" t="str">
        <f>IFERROR(VLOOKUP(B564, [2]thumbnail_list!$A:$B, 2, FALSE), "")</f>
        <v>https://iiif.dl.itc.u-tokyo.ac.jp/iiif/kunshujou/A00_6010/003/003_0046.tif/2902,3481,516,956/,300/0/default.jpg</v>
      </c>
      <c r="H564" s="4" t="s">
        <v>815</v>
      </c>
      <c r="I564" s="4" t="str">
        <f>VLOOKUP(H564, 地名!A:B, 2, FALSE)</f>
        <v>http://ja.dbpedia.org/resource/甲斐国</v>
      </c>
      <c r="K564" s="4" t="str">
        <f>IFERROR(VLOOKUP(J564, 地名!A:B, 2, FALSE), "")</f>
        <v/>
      </c>
      <c r="L564" s="3" t="s">
        <v>2</v>
      </c>
      <c r="M564" s="4"/>
      <c r="N564" s="3" t="s">
        <v>3</v>
      </c>
      <c r="O564" s="4"/>
      <c r="P564" s="4" t="str">
        <f>IFERROR(VLOOKUP(N564, 形態!A:B, 2, FALSE), "")</f>
        <v>引札</v>
      </c>
      <c r="Q564" s="5" t="str">
        <f>IFERROR(VLOOKUP(O564, 形態!A:B, 2, FALSE), "")</f>
        <v/>
      </c>
      <c r="R564" s="4" t="str">
        <f t="shared" si="35"/>
        <v>引札</v>
      </c>
      <c r="S564" s="3">
        <v>7</v>
      </c>
      <c r="T564" s="4" t="str">
        <f>IFERROR(VLOOKUP(S564, 内容!A:B, 2, FALSE), "")</f>
        <v>諸営業</v>
      </c>
      <c r="U564" s="3">
        <v>18590099099</v>
      </c>
      <c r="V564" t="s">
        <v>1158</v>
      </c>
      <c r="W564" s="4" t="s">
        <v>5317</v>
      </c>
      <c r="X564" s="4" t="s">
        <v>7807</v>
      </c>
      <c r="Y564" s="4" t="s">
        <v>815</v>
      </c>
      <c r="Z564" s="17" t="s">
        <v>7943</v>
      </c>
      <c r="AA564" s="4">
        <v>16</v>
      </c>
      <c r="AB564">
        <v>3</v>
      </c>
    </row>
    <row r="565" spans="1:28" ht="19.5" customHeight="1">
      <c r="A565" t="str">
        <f t="shared" si="32"/>
        <v>https://kunshujo.dl.itc.u-tokyo.ac.jp/data/data.json#562</v>
      </c>
      <c r="B565" s="4" t="s">
        <v>1160</v>
      </c>
      <c r="C565" t="str">
        <f>IFERROR("https://kunshujo.dl.itc.u-tokyo.ac.jp/data/curation/"&amp;VLOOKUP(B565, [1]member!$A:$B, 1, FALSE)&amp;".json", "")</f>
        <v>https://kunshujo.dl.itc.u-tokyo.ac.jp/data/curation/16-A00-6010-3-152.json</v>
      </c>
      <c r="D565" s="4">
        <v>562</v>
      </c>
      <c r="E565" s="4" t="str">
        <f t="shared" si="34"/>
        <v>0562</v>
      </c>
      <c r="F565" s="4" t="str">
        <f t="shared" si="33"/>
        <v>1859</v>
      </c>
      <c r="G565" s="4" t="str">
        <f>IFERROR(VLOOKUP(B565, [2]thumbnail_list!$A:$B, 2, FALSE), "")</f>
        <v>https://iiif.dl.itc.u-tokyo.ac.jp/iiif/kunshujou/A00_6010/003/003_0047.tif/4086,650,1962,3755/,300/0/default.jpg</v>
      </c>
      <c r="H565" s="4" t="s">
        <v>1159</v>
      </c>
      <c r="I565" s="4" t="str">
        <f>VLOOKUP(H565, 地名!A:B, 2, FALSE)</f>
        <v>http://ja.dbpedia.org/resource/筑前国</v>
      </c>
      <c r="K565" s="4" t="str">
        <f>IFERROR(VLOOKUP(J565, 地名!A:B, 2, FALSE), "")</f>
        <v/>
      </c>
      <c r="L565" s="3" t="s">
        <v>2</v>
      </c>
      <c r="M565" s="4"/>
      <c r="N565" s="3" t="s">
        <v>3</v>
      </c>
      <c r="O565" s="4"/>
      <c r="P565" s="4" t="str">
        <f>IFERROR(VLOOKUP(N565, 形態!A:B, 2, FALSE), "")</f>
        <v>引札</v>
      </c>
      <c r="Q565" s="5" t="str">
        <f>IFERROR(VLOOKUP(O565, 形態!A:B, 2, FALSE), "")</f>
        <v/>
      </c>
      <c r="R565" s="4" t="str">
        <f t="shared" si="35"/>
        <v>引札</v>
      </c>
      <c r="S565" s="3">
        <v>7</v>
      </c>
      <c r="T565" s="4" t="str">
        <f>IFERROR(VLOOKUP(S565, 内容!A:B, 2, FALSE), "")</f>
        <v>諸営業</v>
      </c>
      <c r="U565" s="3">
        <v>18590099099</v>
      </c>
      <c r="V565" t="s">
        <v>1161</v>
      </c>
      <c r="W565" s="4" t="s">
        <v>5832</v>
      </c>
      <c r="X565" s="4" t="s">
        <v>7807</v>
      </c>
      <c r="Y565" s="4" t="s">
        <v>1159</v>
      </c>
      <c r="Z565" s="17" t="s">
        <v>7943</v>
      </c>
      <c r="AA565" s="4">
        <v>16</v>
      </c>
      <c r="AB565">
        <v>3</v>
      </c>
    </row>
    <row r="566" spans="1:28" ht="19.5" customHeight="1">
      <c r="A566" t="str">
        <f t="shared" si="32"/>
        <v>https://kunshujo.dl.itc.u-tokyo.ac.jp/data/data.json#563</v>
      </c>
      <c r="B566" s="4" t="s">
        <v>1162</v>
      </c>
      <c r="C566" t="str">
        <f>IFERROR("https://kunshujo.dl.itc.u-tokyo.ac.jp/data/curation/"&amp;VLOOKUP(B566, [1]member!$A:$B, 1, FALSE)&amp;".json", "")</f>
        <v>https://kunshujo.dl.itc.u-tokyo.ac.jp/data/curation/16-A00-6010-3-153.json</v>
      </c>
      <c r="D566" s="4">
        <v>563</v>
      </c>
      <c r="E566" s="4" t="str">
        <f t="shared" si="34"/>
        <v>0563</v>
      </c>
      <c r="F566" s="4" t="str">
        <f t="shared" si="33"/>
        <v>1859</v>
      </c>
      <c r="G566" s="4" t="str">
        <f>IFERROR(VLOOKUP(B566, [2]thumbnail_list!$A:$B, 2, FALSE), "")</f>
        <v>https://iiif.dl.itc.u-tokyo.ac.jp/iiif/kunshujou/A00_6010/003/003_0047.tif/3478,692,694,3713/,300/0/default.jpg</v>
      </c>
      <c r="H566" s="4" t="s">
        <v>211</v>
      </c>
      <c r="I566" s="4" t="str">
        <f>VLOOKUP(H566, 地名!A:B, 2, FALSE)</f>
        <v>http://ja.dbpedia.org/resource/三河国</v>
      </c>
      <c r="K566" s="4" t="str">
        <f>IFERROR(VLOOKUP(J566, 地名!A:B, 2, FALSE), "")</f>
        <v/>
      </c>
      <c r="L566" s="3" t="s">
        <v>2</v>
      </c>
      <c r="M566" s="4"/>
      <c r="N566" s="3" t="s">
        <v>3</v>
      </c>
      <c r="O566" s="4"/>
      <c r="P566" s="4" t="str">
        <f>IFERROR(VLOOKUP(N566, 形態!A:B, 2, FALSE), "")</f>
        <v>引札</v>
      </c>
      <c r="Q566" s="5" t="str">
        <f>IFERROR(VLOOKUP(O566, 形態!A:B, 2, FALSE), "")</f>
        <v/>
      </c>
      <c r="R566" s="4" t="str">
        <f t="shared" si="35"/>
        <v>引札</v>
      </c>
      <c r="S566" s="3">
        <v>9</v>
      </c>
      <c r="T566" s="4" t="str">
        <f>IFERROR(VLOOKUP(S566, 内容!A:B, 2, FALSE), "")</f>
        <v>信仰・行楽・名所図会</v>
      </c>
      <c r="U566" s="3">
        <v>18590099099</v>
      </c>
      <c r="V566" t="s">
        <v>1163</v>
      </c>
      <c r="W566" s="4" t="s">
        <v>5833</v>
      </c>
      <c r="X566" s="4" t="s">
        <v>7807</v>
      </c>
      <c r="Y566" s="4" t="s">
        <v>211</v>
      </c>
      <c r="Z566" s="17" t="s">
        <v>7943</v>
      </c>
      <c r="AA566" s="4">
        <v>16</v>
      </c>
      <c r="AB566">
        <v>3</v>
      </c>
    </row>
    <row r="567" spans="1:28" ht="19.5" customHeight="1">
      <c r="A567" t="str">
        <f t="shared" si="32"/>
        <v>https://kunshujo.dl.itc.u-tokyo.ac.jp/data/data.json#564</v>
      </c>
      <c r="B567" s="4" t="s">
        <v>1164</v>
      </c>
      <c r="C567" t="str">
        <f>IFERROR("https://kunshujo.dl.itc.u-tokyo.ac.jp/data/curation/"&amp;VLOOKUP(B567, [1]member!$A:$B, 1, FALSE)&amp;".json", "")</f>
        <v>https://kunshujo.dl.itc.u-tokyo.ac.jp/data/curation/16-A00-6010-3-154.json</v>
      </c>
      <c r="D567" s="4">
        <v>564</v>
      </c>
      <c r="E567" s="4" t="str">
        <f t="shared" si="34"/>
        <v>0564</v>
      </c>
      <c r="F567" s="4" t="str">
        <f t="shared" si="33"/>
        <v>1859</v>
      </c>
      <c r="G567" s="4" t="str">
        <f>IFERROR(VLOOKUP(B567, [2]thumbnail_list!$A:$B, 2, FALSE), "")</f>
        <v>https://iiif.dl.itc.u-tokyo.ac.jp/iiif/kunshujou/A00_6010/003/003_0047.tif/1130,776,2277,3723/,300/0/default.jpg</v>
      </c>
      <c r="H567" s="4" t="s">
        <v>238</v>
      </c>
      <c r="I567" s="4" t="str">
        <f>VLOOKUP(H567, 地名!A:B, 2, FALSE)</f>
        <v>http://ja.dbpedia.org/resource/近江国</v>
      </c>
      <c r="K567" s="4" t="str">
        <f>IFERROR(VLOOKUP(J567, 地名!A:B, 2, FALSE), "")</f>
        <v/>
      </c>
      <c r="L567" s="3" t="s">
        <v>2</v>
      </c>
      <c r="M567" s="4"/>
      <c r="N567" s="3" t="s">
        <v>3</v>
      </c>
      <c r="O567" s="4"/>
      <c r="P567" s="4" t="str">
        <f>IFERROR(VLOOKUP(N567, 形態!A:B, 2, FALSE), "")</f>
        <v>引札</v>
      </c>
      <c r="Q567" s="5" t="str">
        <f>IFERROR(VLOOKUP(O567, 形態!A:B, 2, FALSE), "")</f>
        <v/>
      </c>
      <c r="R567" s="4" t="str">
        <f t="shared" si="35"/>
        <v>引札</v>
      </c>
      <c r="S567" s="3">
        <v>3</v>
      </c>
      <c r="T567" s="4" t="str">
        <f>IFERROR(VLOOKUP(S567, 内容!A:B, 2, FALSE), "")</f>
        <v>病気・医療</v>
      </c>
      <c r="U567" s="3">
        <v>18590099099</v>
      </c>
      <c r="V567" t="s">
        <v>1165</v>
      </c>
      <c r="W567" s="4" t="s">
        <v>5834</v>
      </c>
      <c r="X567" s="4" t="s">
        <v>7807</v>
      </c>
      <c r="Y567" s="4" t="s">
        <v>238</v>
      </c>
      <c r="Z567" s="17" t="s">
        <v>7943</v>
      </c>
      <c r="AA567" s="4">
        <v>16</v>
      </c>
      <c r="AB567">
        <v>3</v>
      </c>
    </row>
    <row r="568" spans="1:28" ht="19.5" customHeight="1">
      <c r="A568" t="str">
        <f t="shared" si="32"/>
        <v>https://kunshujo.dl.itc.u-tokyo.ac.jp/data/data.json#565</v>
      </c>
      <c r="B568" s="4" t="s">
        <v>1166</v>
      </c>
      <c r="C568" t="str">
        <f>IFERROR("https://kunshujo.dl.itc.u-tokyo.ac.jp/data/curation/"&amp;VLOOKUP(B568, [1]member!$A:$B, 1, FALSE)&amp;".json", "")</f>
        <v>https://kunshujo.dl.itc.u-tokyo.ac.jp/data/curation/16-A00-6010-3-155.json</v>
      </c>
      <c r="D568" s="4">
        <v>565</v>
      </c>
      <c r="E568" s="4" t="str">
        <f t="shared" si="34"/>
        <v>0565</v>
      </c>
      <c r="F568" s="4" t="str">
        <f t="shared" si="33"/>
        <v>1859</v>
      </c>
      <c r="G568" s="4" t="str">
        <f>IFERROR(VLOOKUP(B568, [2]thumbnail_list!$A:$B, 2, FALSE), "")</f>
        <v>https://iiif.dl.itc.u-tokyo.ac.jp/iiif/kunshujou/A00_6010/003/003_0048.tif/3667,619,2371,1270/,300/0/default.jpg</v>
      </c>
      <c r="H568" s="4" t="s">
        <v>1039</v>
      </c>
      <c r="I568" s="4" t="str">
        <f>VLOOKUP(H568, 地名!A:B, 2, FALSE)</f>
        <v>http://ja.dbpedia.org/resource/備後国</v>
      </c>
      <c r="K568" s="4" t="str">
        <f>IFERROR(VLOOKUP(J568, 地名!A:B, 2, FALSE), "")</f>
        <v/>
      </c>
      <c r="L568" s="3" t="s">
        <v>2</v>
      </c>
      <c r="M568" s="4"/>
      <c r="N568" s="3" t="s">
        <v>3</v>
      </c>
      <c r="O568" s="4"/>
      <c r="P568" s="4" t="str">
        <f>IFERROR(VLOOKUP(N568, 形態!A:B, 2, FALSE), "")</f>
        <v>引札</v>
      </c>
      <c r="Q568" s="5" t="str">
        <f>IFERROR(VLOOKUP(O568, 形態!A:B, 2, FALSE), "")</f>
        <v/>
      </c>
      <c r="R568" s="4" t="str">
        <f t="shared" si="35"/>
        <v>引札</v>
      </c>
      <c r="S568" s="3">
        <v>7</v>
      </c>
      <c r="T568" s="4" t="str">
        <f>IFERROR(VLOOKUP(S568, 内容!A:B, 2, FALSE), "")</f>
        <v>諸営業</v>
      </c>
      <c r="U568" s="3">
        <v>18590099099</v>
      </c>
      <c r="V568" t="s">
        <v>1167</v>
      </c>
      <c r="W568" s="4" t="s">
        <v>5835</v>
      </c>
      <c r="X568" s="4" t="s">
        <v>7807</v>
      </c>
      <c r="Y568" s="4" t="s">
        <v>1039</v>
      </c>
      <c r="Z568" s="17" t="s">
        <v>7943</v>
      </c>
      <c r="AA568" s="4">
        <v>16</v>
      </c>
      <c r="AB568">
        <v>3</v>
      </c>
    </row>
    <row r="569" spans="1:28" ht="19.5" customHeight="1">
      <c r="A569" t="str">
        <f t="shared" si="32"/>
        <v>https://kunshujo.dl.itc.u-tokyo.ac.jp/data/data.json#566</v>
      </c>
      <c r="B569" s="4" t="s">
        <v>1168</v>
      </c>
      <c r="C569" t="str">
        <f>IFERROR("https://kunshujo.dl.itc.u-tokyo.ac.jp/data/curation/"&amp;VLOOKUP(B569, [1]member!$A:$B, 1, FALSE)&amp;".json", "")</f>
        <v>https://kunshujo.dl.itc.u-tokyo.ac.jp/data/curation/16-A00-6010-3-156.json</v>
      </c>
      <c r="D569" s="4">
        <v>566</v>
      </c>
      <c r="E569" s="4" t="str">
        <f t="shared" si="34"/>
        <v>0566</v>
      </c>
      <c r="F569" s="4" t="str">
        <f t="shared" si="33"/>
        <v>1859</v>
      </c>
      <c r="G569" s="4" t="str">
        <f>IFERROR(VLOOKUP(B569, [2]thumbnail_list!$A:$B, 2, FALSE), "")</f>
        <v>https://iiif.dl.itc.u-tokyo.ac.jp/iiif/kunshujou/A00_6010/003/003_0048.tif/1087,648,1097,3811/,300/0/default.jpg</v>
      </c>
      <c r="H569" s="4" t="s">
        <v>781</v>
      </c>
      <c r="I569" s="4" t="str">
        <f>VLOOKUP(H569, 地名!A:B, 2, FALSE)</f>
        <v>http://ja.dbpedia.org/resource/中国</v>
      </c>
      <c r="K569" s="4" t="str">
        <f>IFERROR(VLOOKUP(J569, 地名!A:B, 2, FALSE), "")</f>
        <v/>
      </c>
      <c r="L569" s="3" t="s">
        <v>2</v>
      </c>
      <c r="M569" s="4"/>
      <c r="N569" s="3" t="s">
        <v>3</v>
      </c>
      <c r="O569" s="4"/>
      <c r="P569" s="4" t="str">
        <f>IFERROR(VLOOKUP(N569, 形態!A:B, 2, FALSE), "")</f>
        <v>引札</v>
      </c>
      <c r="Q569" s="5" t="str">
        <f>IFERROR(VLOOKUP(O569, 形態!A:B, 2, FALSE), "")</f>
        <v/>
      </c>
      <c r="R569" s="4" t="str">
        <f t="shared" si="35"/>
        <v>引札</v>
      </c>
      <c r="S569" s="3">
        <v>7</v>
      </c>
      <c r="T569" s="4" t="str">
        <f>IFERROR(VLOOKUP(S569, 内容!A:B, 2, FALSE), "")</f>
        <v>諸営業</v>
      </c>
      <c r="U569" s="3">
        <v>18590099099</v>
      </c>
      <c r="V569" t="s">
        <v>1169</v>
      </c>
      <c r="W569" s="4" t="s">
        <v>5836</v>
      </c>
      <c r="X569" s="4" t="s">
        <v>7807</v>
      </c>
      <c r="Y569" s="4" t="s">
        <v>781</v>
      </c>
      <c r="Z569" s="17" t="s">
        <v>7943</v>
      </c>
      <c r="AA569" s="4">
        <v>16</v>
      </c>
      <c r="AB569">
        <v>3</v>
      </c>
    </row>
    <row r="570" spans="1:28" ht="19.5" customHeight="1">
      <c r="A570" t="str">
        <f t="shared" si="32"/>
        <v>https://kunshujo.dl.itc.u-tokyo.ac.jp/data/data.json#567</v>
      </c>
      <c r="B570" s="4" t="s">
        <v>1170</v>
      </c>
      <c r="C570" t="str">
        <f>IFERROR("https://kunshujo.dl.itc.u-tokyo.ac.jp/data/curation/"&amp;VLOOKUP(B570, [1]member!$A:$B, 1, FALSE)&amp;".json", "")</f>
        <v>https://kunshujo.dl.itc.u-tokyo.ac.jp/data/curation/16-A00-6010-3-157.json</v>
      </c>
      <c r="D570" s="4">
        <v>567</v>
      </c>
      <c r="E570" s="4" t="str">
        <f t="shared" si="34"/>
        <v>0567</v>
      </c>
      <c r="F570" s="4" t="str">
        <f t="shared" si="33"/>
        <v>1859</v>
      </c>
      <c r="G570" s="4" t="str">
        <f>IFERROR(VLOOKUP(B570, [2]thumbnail_list!$A:$B, 2, FALSE), "")</f>
        <v>https://iiif.dl.itc.u-tokyo.ac.jp/iiif/kunshujou/A00_6010/003/003_0048.tif/2089,1847,4079,2681/,300/0/default.jpg</v>
      </c>
      <c r="H570" s="4" t="s">
        <v>97</v>
      </c>
      <c r="I570" s="4" t="str">
        <f>VLOOKUP(H570, 地名!A:B, 2, FALSE)</f>
        <v>http://ja.dbpedia.org/resource/信濃国</v>
      </c>
      <c r="K570" s="4" t="str">
        <f>IFERROR(VLOOKUP(J570, 地名!A:B, 2, FALSE), "")</f>
        <v/>
      </c>
      <c r="L570" s="3" t="s">
        <v>2</v>
      </c>
      <c r="M570" s="4"/>
      <c r="N570" s="3" t="s">
        <v>3</v>
      </c>
      <c r="O570" s="4"/>
      <c r="P570" s="4" t="str">
        <f>IFERROR(VLOOKUP(N570, 形態!A:B, 2, FALSE), "")</f>
        <v>引札</v>
      </c>
      <c r="Q570" s="5" t="str">
        <f>IFERROR(VLOOKUP(O570, 形態!A:B, 2, FALSE), "")</f>
        <v/>
      </c>
      <c r="R570" s="4" t="str">
        <f t="shared" si="35"/>
        <v>引札</v>
      </c>
      <c r="S570" s="3">
        <v>7</v>
      </c>
      <c r="T570" s="4" t="str">
        <f>IFERROR(VLOOKUP(S570, 内容!A:B, 2, FALSE), "")</f>
        <v>諸営業</v>
      </c>
      <c r="U570" s="3">
        <v>18590099099</v>
      </c>
      <c r="V570" t="s">
        <v>1171</v>
      </c>
      <c r="W570" s="4" t="s">
        <v>5837</v>
      </c>
      <c r="X570" s="4" t="s">
        <v>7807</v>
      </c>
      <c r="Y570" s="4" t="s">
        <v>97</v>
      </c>
      <c r="Z570" s="17" t="s">
        <v>7943</v>
      </c>
      <c r="AA570" s="4">
        <v>16</v>
      </c>
      <c r="AB570">
        <v>3</v>
      </c>
    </row>
    <row r="571" spans="1:28" ht="19.5" customHeight="1">
      <c r="A571" t="str">
        <f t="shared" si="32"/>
        <v>https://kunshujo.dl.itc.u-tokyo.ac.jp/data/data.json#568</v>
      </c>
      <c r="B571" s="4" t="s">
        <v>1172</v>
      </c>
      <c r="C571" t="str">
        <f>IFERROR("https://kunshujo.dl.itc.u-tokyo.ac.jp/data/curation/"&amp;VLOOKUP(B571, [1]member!$A:$B, 1, FALSE)&amp;".json", "")</f>
        <v>https://kunshujo.dl.itc.u-tokyo.ac.jp/data/curation/16-A00-6010-3-158.json</v>
      </c>
      <c r="D571" s="4">
        <v>568</v>
      </c>
      <c r="E571" s="4" t="str">
        <f t="shared" si="34"/>
        <v>0568</v>
      </c>
      <c r="F571" s="4" t="str">
        <f t="shared" si="33"/>
        <v>1859</v>
      </c>
      <c r="G571" s="4" t="str">
        <f>IFERROR(VLOOKUP(B571, [2]thumbnail_list!$A:$B, 2, FALSE), "")</f>
        <v>https://iiif.dl.itc.u-tokyo.ac.jp/iiif/kunshujou/A00_6010/003/003_0049.tif/4191,556,1889,2927/,300/0/default.jpg</v>
      </c>
      <c r="H571" s="4" t="s">
        <v>151</v>
      </c>
      <c r="I571" s="4" t="str">
        <f>VLOOKUP(H571, 地名!A:B, 2, FALSE)</f>
        <v>http://ja.dbpedia.org/resource/京都</v>
      </c>
      <c r="K571" s="4" t="str">
        <f>IFERROR(VLOOKUP(J571, 地名!A:B, 2, FALSE), "")</f>
        <v/>
      </c>
      <c r="L571" s="3" t="s">
        <v>2</v>
      </c>
      <c r="M571" s="4"/>
      <c r="N571" s="3" t="s">
        <v>3</v>
      </c>
      <c r="O571" s="4"/>
      <c r="P571" s="4" t="str">
        <f>IFERROR(VLOOKUP(N571, 形態!A:B, 2, FALSE), "")</f>
        <v>引札</v>
      </c>
      <c r="Q571" s="5" t="str">
        <f>IFERROR(VLOOKUP(O571, 形態!A:B, 2, FALSE), "")</f>
        <v/>
      </c>
      <c r="R571" s="4" t="str">
        <f t="shared" si="35"/>
        <v>引札</v>
      </c>
      <c r="S571" s="3">
        <v>7</v>
      </c>
      <c r="T571" s="4" t="str">
        <f>IFERROR(VLOOKUP(S571, 内容!A:B, 2, FALSE), "")</f>
        <v>諸営業</v>
      </c>
      <c r="U571" s="3">
        <v>18590099099</v>
      </c>
      <c r="V571" t="s">
        <v>1173</v>
      </c>
      <c r="W571" s="4" t="s">
        <v>5838</v>
      </c>
      <c r="X571" s="4" t="s">
        <v>7807</v>
      </c>
      <c r="Y571" s="4" t="s">
        <v>151</v>
      </c>
      <c r="Z571" s="17" t="s">
        <v>7943</v>
      </c>
      <c r="AA571" s="4">
        <v>16</v>
      </c>
      <c r="AB571">
        <v>3</v>
      </c>
    </row>
    <row r="572" spans="1:28" ht="19.5" customHeight="1">
      <c r="A572" t="str">
        <f t="shared" si="32"/>
        <v>https://kunshujo.dl.itc.u-tokyo.ac.jp/data/data.json#569</v>
      </c>
      <c r="B572" s="4" t="s">
        <v>1175</v>
      </c>
      <c r="C572" t="str">
        <f>IFERROR("https://kunshujo.dl.itc.u-tokyo.ac.jp/data/curation/"&amp;VLOOKUP(B572, [1]member!$A:$B, 1, FALSE)&amp;".json", "")</f>
        <v>https://kunshujo.dl.itc.u-tokyo.ac.jp/data/curation/16-A00-6010-3-159.json</v>
      </c>
      <c r="D572" s="4">
        <v>569</v>
      </c>
      <c r="E572" s="4" t="str">
        <f t="shared" si="34"/>
        <v>0569</v>
      </c>
      <c r="F572" s="4" t="str">
        <f t="shared" si="33"/>
        <v>1859</v>
      </c>
      <c r="G572" s="4" t="str">
        <f>IFERROR(VLOOKUP(B572, [2]thumbnail_list!$A:$B, 2, FALSE), "")</f>
        <v>https://iiif.dl.itc.u-tokyo.ac.jp/iiif/kunshujou/A00_6010/003/003_0049.tif/3510,587,778,2979/,300/0/default.jpg</v>
      </c>
      <c r="H572" s="4" t="s">
        <v>1174</v>
      </c>
      <c r="I572" s="4" t="str">
        <f>VLOOKUP(H572, 地名!A:B, 2, FALSE)</f>
        <v>http://ja.dbpedia.org/resource/備中国</v>
      </c>
      <c r="K572" s="4" t="str">
        <f>IFERROR(VLOOKUP(J572, 地名!A:B, 2, FALSE), "")</f>
        <v/>
      </c>
      <c r="L572" s="3" t="s">
        <v>2</v>
      </c>
      <c r="M572" s="4"/>
      <c r="N572" s="3" t="s">
        <v>3</v>
      </c>
      <c r="O572" s="4"/>
      <c r="P572" s="4" t="str">
        <f>IFERROR(VLOOKUP(N572, 形態!A:B, 2, FALSE), "")</f>
        <v>引札</v>
      </c>
      <c r="Q572" s="5" t="str">
        <f>IFERROR(VLOOKUP(O572, 形態!A:B, 2, FALSE), "")</f>
        <v/>
      </c>
      <c r="R572" s="4" t="str">
        <f t="shared" si="35"/>
        <v>引札</v>
      </c>
      <c r="S572" s="3">
        <v>7</v>
      </c>
      <c r="T572" s="4" t="str">
        <f>IFERROR(VLOOKUP(S572, 内容!A:B, 2, FALSE), "")</f>
        <v>諸営業</v>
      </c>
      <c r="U572" s="3">
        <v>18590099099</v>
      </c>
      <c r="V572" t="s">
        <v>1176</v>
      </c>
      <c r="W572" s="4" t="s">
        <v>5839</v>
      </c>
      <c r="X572" s="4" t="s">
        <v>7807</v>
      </c>
      <c r="Y572" s="4" t="s">
        <v>1174</v>
      </c>
      <c r="Z572" s="17" t="s">
        <v>7943</v>
      </c>
      <c r="AA572" s="4">
        <v>16</v>
      </c>
      <c r="AB572">
        <v>3</v>
      </c>
    </row>
    <row r="573" spans="1:28" ht="19.5" customHeight="1">
      <c r="A573" t="str">
        <f t="shared" si="32"/>
        <v>https://kunshujo.dl.itc.u-tokyo.ac.jp/data/data.json#570</v>
      </c>
      <c r="B573" s="4" t="s">
        <v>1178</v>
      </c>
      <c r="C573" t="str">
        <f>IFERROR("https://kunshujo.dl.itc.u-tokyo.ac.jp/data/curation/"&amp;VLOOKUP(B573, [1]member!$A:$B, 1, FALSE)&amp;".json", "")</f>
        <v>https://kunshujo.dl.itc.u-tokyo.ac.jp/data/curation/16-A00-6010-3-160.json</v>
      </c>
      <c r="D573" s="4">
        <v>570</v>
      </c>
      <c r="E573" s="4" t="str">
        <f t="shared" si="34"/>
        <v>0570</v>
      </c>
      <c r="F573" s="4" t="str">
        <f t="shared" si="33"/>
        <v>1859</v>
      </c>
      <c r="G573" s="4" t="str">
        <f>IFERROR(VLOOKUP(B573, [2]thumbnail_list!$A:$B, 2, FALSE), "")</f>
        <v>https://iiif.dl.itc.u-tokyo.ac.jp/iiif/kunshujou/A00_6010/003/003_0049.tif/2625,648,922,1027/,300/0/default.jpg</v>
      </c>
      <c r="H573" s="4" t="s">
        <v>1177</v>
      </c>
      <c r="I573" s="4" t="str">
        <f>VLOOKUP(H573, 地名!A:B, 2, FALSE)</f>
        <v>http://ja.dbpedia.org/resource/伊豆国</v>
      </c>
      <c r="K573" s="4" t="str">
        <f>IFERROR(VLOOKUP(J573, 地名!A:B, 2, FALSE), "")</f>
        <v/>
      </c>
      <c r="L573" s="3" t="s">
        <v>2</v>
      </c>
      <c r="M573" s="4"/>
      <c r="N573" s="3" t="s">
        <v>3</v>
      </c>
      <c r="O573" s="4"/>
      <c r="P573" s="4" t="str">
        <f>IFERROR(VLOOKUP(N573, 形態!A:B, 2, FALSE), "")</f>
        <v>引札</v>
      </c>
      <c r="Q573" s="5" t="str">
        <f>IFERROR(VLOOKUP(O573, 形態!A:B, 2, FALSE), "")</f>
        <v/>
      </c>
      <c r="R573" s="4" t="str">
        <f t="shared" si="35"/>
        <v>引札</v>
      </c>
      <c r="S573" s="3">
        <v>7</v>
      </c>
      <c r="T573" s="4" t="str">
        <f>IFERROR(VLOOKUP(S573, 内容!A:B, 2, FALSE), "")</f>
        <v>諸営業</v>
      </c>
      <c r="U573" s="3">
        <v>18590099099</v>
      </c>
      <c r="V573" t="s">
        <v>1179</v>
      </c>
      <c r="W573" s="4" t="s">
        <v>5840</v>
      </c>
      <c r="X573" s="4" t="s">
        <v>7807</v>
      </c>
      <c r="Y573" s="4" t="s">
        <v>1177</v>
      </c>
      <c r="Z573" s="17" t="s">
        <v>7943</v>
      </c>
      <c r="AA573" s="4">
        <v>16</v>
      </c>
      <c r="AB573">
        <v>3</v>
      </c>
    </row>
    <row r="574" spans="1:28" ht="19.5" customHeight="1">
      <c r="A574" t="str">
        <f t="shared" si="32"/>
        <v>https://kunshujo.dl.itc.u-tokyo.ac.jp/data/data.json#571</v>
      </c>
      <c r="B574" s="4" t="s">
        <v>1180</v>
      </c>
      <c r="C574" t="str">
        <f>IFERROR("https://kunshujo.dl.itc.u-tokyo.ac.jp/data/curation/"&amp;VLOOKUP(B574, [1]member!$A:$B, 1, FALSE)&amp;".json", "")</f>
        <v>https://kunshujo.dl.itc.u-tokyo.ac.jp/data/curation/16-A00-6010-3-161.json</v>
      </c>
      <c r="D574" s="4">
        <v>571</v>
      </c>
      <c r="E574" s="4" t="str">
        <f t="shared" si="34"/>
        <v>0571</v>
      </c>
      <c r="F574" s="4" t="str">
        <f t="shared" si="33"/>
        <v>1859</v>
      </c>
      <c r="G574" s="4" t="str">
        <f>IFERROR(VLOOKUP(B574, [2]thumbnail_list!$A:$B, 2, FALSE), "")</f>
        <v>https://iiif.dl.itc.u-tokyo.ac.jp/iiif/kunshujou/A00_6010/003/003_0049.tif/1821,662,753,1033/,300/0/default.jpg</v>
      </c>
      <c r="H574" s="4" t="s">
        <v>151</v>
      </c>
      <c r="I574" s="4" t="str">
        <f>VLOOKUP(H574, 地名!A:B, 2, FALSE)</f>
        <v>http://ja.dbpedia.org/resource/京都</v>
      </c>
      <c r="K574" s="4" t="str">
        <f>IFERROR(VLOOKUP(J574, 地名!A:B, 2, FALSE), "")</f>
        <v/>
      </c>
      <c r="L574" s="3" t="s">
        <v>2</v>
      </c>
      <c r="M574" s="4"/>
      <c r="N574" s="3" t="s">
        <v>3</v>
      </c>
      <c r="O574" s="4"/>
      <c r="P574" s="4" t="str">
        <f>IFERROR(VLOOKUP(N574, 形態!A:B, 2, FALSE), "")</f>
        <v>引札</v>
      </c>
      <c r="Q574" s="5" t="str">
        <f>IFERROR(VLOOKUP(O574, 形態!A:B, 2, FALSE), "")</f>
        <v/>
      </c>
      <c r="R574" s="4" t="str">
        <f t="shared" si="35"/>
        <v>引札</v>
      </c>
      <c r="S574" s="3">
        <v>7</v>
      </c>
      <c r="T574" s="4" t="str">
        <f>IFERROR(VLOOKUP(S574, 内容!A:B, 2, FALSE), "")</f>
        <v>諸営業</v>
      </c>
      <c r="U574" s="3">
        <v>18590099099</v>
      </c>
      <c r="V574" t="s">
        <v>1181</v>
      </c>
      <c r="W574" s="4" t="s">
        <v>5491</v>
      </c>
      <c r="X574" s="4" t="s">
        <v>7807</v>
      </c>
      <c r="Y574" s="4" t="s">
        <v>151</v>
      </c>
      <c r="Z574" s="17" t="s">
        <v>7943</v>
      </c>
      <c r="AA574" s="4">
        <v>16</v>
      </c>
      <c r="AB574">
        <v>3</v>
      </c>
    </row>
    <row r="575" spans="1:28" ht="19.5" customHeight="1">
      <c r="A575" t="str">
        <f t="shared" si="32"/>
        <v>https://kunshujo.dl.itc.u-tokyo.ac.jp/data/data.json#572</v>
      </c>
      <c r="B575" s="4" t="s">
        <v>1182</v>
      </c>
      <c r="C575" t="str">
        <f>IFERROR("https://kunshujo.dl.itc.u-tokyo.ac.jp/data/curation/"&amp;VLOOKUP(B575, [1]member!$A:$B, 1, FALSE)&amp;".json", "")</f>
        <v>https://kunshujo.dl.itc.u-tokyo.ac.jp/data/curation/16-A00-6010-3-162.json</v>
      </c>
      <c r="D575" s="4">
        <v>572</v>
      </c>
      <c r="E575" s="4" t="str">
        <f t="shared" si="34"/>
        <v>0572</v>
      </c>
      <c r="F575" s="4" t="str">
        <f t="shared" si="33"/>
        <v>1859</v>
      </c>
      <c r="G575" s="4" t="str">
        <f>IFERROR(VLOOKUP(B575, [2]thumbnail_list!$A:$B, 2, FALSE), "")</f>
        <v>https://iiif.dl.itc.u-tokyo.ac.jp/iiif/kunshujou/A00_6010/003/003_0049.tif/1031,658,773,1035/,300/0/default.jpg</v>
      </c>
      <c r="H575" s="4" t="s">
        <v>151</v>
      </c>
      <c r="I575" s="4" t="str">
        <f>VLOOKUP(H575, 地名!A:B, 2, FALSE)</f>
        <v>http://ja.dbpedia.org/resource/京都</v>
      </c>
      <c r="K575" s="4" t="str">
        <f>IFERROR(VLOOKUP(J575, 地名!A:B, 2, FALSE), "")</f>
        <v/>
      </c>
      <c r="L575" s="3" t="s">
        <v>2</v>
      </c>
      <c r="M575" s="4"/>
      <c r="N575" s="3" t="s">
        <v>3</v>
      </c>
      <c r="O575" s="4"/>
      <c r="P575" s="4" t="str">
        <f>IFERROR(VLOOKUP(N575, 形態!A:B, 2, FALSE), "")</f>
        <v>引札</v>
      </c>
      <c r="Q575" s="5" t="str">
        <f>IFERROR(VLOOKUP(O575, 形態!A:B, 2, FALSE), "")</f>
        <v/>
      </c>
      <c r="R575" s="4" t="str">
        <f t="shared" si="35"/>
        <v>引札</v>
      </c>
      <c r="S575" s="3">
        <v>7</v>
      </c>
      <c r="T575" s="4" t="str">
        <f>IFERROR(VLOOKUP(S575, 内容!A:B, 2, FALSE), "")</f>
        <v>諸営業</v>
      </c>
      <c r="U575" s="3">
        <v>18590099099</v>
      </c>
      <c r="V575" t="s">
        <v>1183</v>
      </c>
      <c r="W575" s="4" t="s">
        <v>5841</v>
      </c>
      <c r="X575" s="4" t="s">
        <v>7807</v>
      </c>
      <c r="Y575" s="4" t="s">
        <v>151</v>
      </c>
      <c r="Z575" s="17" t="s">
        <v>7943</v>
      </c>
      <c r="AA575" s="4">
        <v>16</v>
      </c>
      <c r="AB575">
        <v>3</v>
      </c>
    </row>
    <row r="576" spans="1:28" ht="19.5" customHeight="1">
      <c r="A576" t="str">
        <f t="shared" si="32"/>
        <v>https://kunshujo.dl.itc.u-tokyo.ac.jp/data/data.json#573</v>
      </c>
      <c r="B576" s="4" t="s">
        <v>1184</v>
      </c>
      <c r="C576" t="str">
        <f>IFERROR("https://kunshujo.dl.itc.u-tokyo.ac.jp/data/curation/"&amp;VLOOKUP(B576, [1]member!$A:$B, 1, FALSE)&amp;".json", "")</f>
        <v>https://kunshujo.dl.itc.u-tokyo.ac.jp/data/curation/16-A00-6010-3-163.json</v>
      </c>
      <c r="D576" s="4">
        <v>573</v>
      </c>
      <c r="E576" s="4" t="str">
        <f t="shared" si="34"/>
        <v>0573</v>
      </c>
      <c r="F576" s="4" t="str">
        <f t="shared" si="33"/>
        <v>1859</v>
      </c>
      <c r="G576" s="4" t="str">
        <f>IFERROR(VLOOKUP(B576, [2]thumbnail_list!$A:$B, 2, FALSE), "")</f>
        <v>https://iiif.dl.itc.u-tokyo.ac.jp/iiif/kunshujou/A00_6010/003/003_0049.tif/1006,1638,2367,2879/,300/0/default.jpg</v>
      </c>
      <c r="H576" s="4" t="s">
        <v>64</v>
      </c>
      <c r="I576" s="4" t="str">
        <f>VLOOKUP(H576, 地名!A:B, 2, FALSE)</f>
        <v/>
      </c>
      <c r="K576" s="4" t="str">
        <f>IFERROR(VLOOKUP(J576, 地名!A:B, 2, FALSE), "")</f>
        <v/>
      </c>
      <c r="L576" s="3" t="s">
        <v>2</v>
      </c>
      <c r="M576" s="4"/>
      <c r="N576" s="3" t="s">
        <v>3</v>
      </c>
      <c r="O576" s="4"/>
      <c r="P576" s="4" t="str">
        <f>IFERROR(VLOOKUP(N576, 形態!A:B, 2, FALSE), "")</f>
        <v>引札</v>
      </c>
      <c r="Q576" s="5" t="str">
        <f>IFERROR(VLOOKUP(O576, 形態!A:B, 2, FALSE), "")</f>
        <v/>
      </c>
      <c r="R576" s="4" t="str">
        <f t="shared" si="35"/>
        <v>引札</v>
      </c>
      <c r="S576" s="3">
        <v>7</v>
      </c>
      <c r="T576" s="4" t="str">
        <f>IFERROR(VLOOKUP(S576, 内容!A:B, 2, FALSE), "")</f>
        <v>諸営業</v>
      </c>
      <c r="U576" s="3">
        <v>18590099099</v>
      </c>
      <c r="V576" t="s">
        <v>1185</v>
      </c>
      <c r="W576" s="4" t="s">
        <v>5842</v>
      </c>
      <c r="X576" s="4" t="s">
        <v>7807</v>
      </c>
      <c r="Y576" s="4" t="s">
        <v>64</v>
      </c>
      <c r="Z576" s="17" t="s">
        <v>7943</v>
      </c>
      <c r="AA576" s="4">
        <v>16</v>
      </c>
      <c r="AB576">
        <v>3</v>
      </c>
    </row>
    <row r="577" spans="1:28" ht="19.5" customHeight="1">
      <c r="A577" t="str">
        <f t="shared" si="32"/>
        <v>https://kunshujo.dl.itc.u-tokyo.ac.jp/data/data.json#574</v>
      </c>
      <c r="B577" s="4" t="s">
        <v>1186</v>
      </c>
      <c r="C577" t="str">
        <f>IFERROR("https://kunshujo.dl.itc.u-tokyo.ac.jp/data/curation/"&amp;VLOOKUP(B577, [1]member!$A:$B, 1, FALSE)&amp;".json", "")</f>
        <v>https://kunshujo.dl.itc.u-tokyo.ac.jp/data/curation/16-A00-6010-3-164.json</v>
      </c>
      <c r="D577" s="4">
        <v>574</v>
      </c>
      <c r="E577" s="4" t="str">
        <f t="shared" si="34"/>
        <v>0574</v>
      </c>
      <c r="F577" s="4" t="str">
        <f t="shared" si="33"/>
        <v>1859</v>
      </c>
      <c r="G577" s="4" t="str">
        <f>IFERROR(VLOOKUP(B577, [2]thumbnail_list!$A:$B, 2, FALSE), "")</f>
        <v>https://iiif.dl.itc.u-tokyo.ac.jp/iiif/kunshujou/A00_6010/003/003_0050.tif/1914,566,4149,2646/,300/0/default.jpg</v>
      </c>
      <c r="H577" s="4" t="s">
        <v>15</v>
      </c>
      <c r="I577" s="4" t="str">
        <f>VLOOKUP(H577, 地名!A:B, 2, FALSE)</f>
        <v>http://ja.dbpedia.org/resource/伊勢国</v>
      </c>
      <c r="K577" s="4" t="str">
        <f>IFERROR(VLOOKUP(J577, 地名!A:B, 2, FALSE), "")</f>
        <v/>
      </c>
      <c r="L577" s="3" t="s">
        <v>2</v>
      </c>
      <c r="M577" s="4"/>
      <c r="N577" s="3" t="s">
        <v>3</v>
      </c>
      <c r="O577" s="4"/>
      <c r="P577" s="4" t="str">
        <f>IFERROR(VLOOKUP(N577, 形態!A:B, 2, FALSE), "")</f>
        <v>引札</v>
      </c>
      <c r="Q577" s="5" t="str">
        <f>IFERROR(VLOOKUP(O577, 形態!A:B, 2, FALSE), "")</f>
        <v/>
      </c>
      <c r="R577" s="4" t="str">
        <f t="shared" si="35"/>
        <v>引札</v>
      </c>
      <c r="S577" s="3">
        <v>3</v>
      </c>
      <c r="T577" s="4" t="str">
        <f>IFERROR(VLOOKUP(S577, 内容!A:B, 2, FALSE), "")</f>
        <v>病気・医療</v>
      </c>
      <c r="U577" s="3">
        <v>18590099099</v>
      </c>
      <c r="V577" t="s">
        <v>1187</v>
      </c>
      <c r="W577" s="4" t="s">
        <v>5843</v>
      </c>
      <c r="X577" s="4" t="s">
        <v>7810</v>
      </c>
      <c r="Y577" s="4" t="s">
        <v>15</v>
      </c>
      <c r="Z577" s="17" t="s">
        <v>7943</v>
      </c>
      <c r="AA577" s="4">
        <v>16</v>
      </c>
      <c r="AB577">
        <v>3</v>
      </c>
    </row>
    <row r="578" spans="1:28" ht="19.5" customHeight="1">
      <c r="A578" t="str">
        <f t="shared" si="32"/>
        <v>https://kunshujo.dl.itc.u-tokyo.ac.jp/data/data.json#575</v>
      </c>
      <c r="B578" s="4" t="s">
        <v>1188</v>
      </c>
      <c r="C578" t="str">
        <f>IFERROR("https://kunshujo.dl.itc.u-tokyo.ac.jp/data/curation/"&amp;VLOOKUP(B578, [1]member!$A:$B, 1, FALSE)&amp;".json", "")</f>
        <v>https://kunshujo.dl.itc.u-tokyo.ac.jp/data/curation/16-A00-6010-3-165.json</v>
      </c>
      <c r="D578" s="4">
        <v>575</v>
      </c>
      <c r="E578" s="4" t="str">
        <f t="shared" si="34"/>
        <v>0575</v>
      </c>
      <c r="F578" s="4" t="str">
        <f t="shared" si="33"/>
        <v>1859</v>
      </c>
      <c r="G578" s="4" t="str">
        <f>IFERROR(VLOOKUP(B578, [2]thumbnail_list!$A:$B, 2, FALSE), "")</f>
        <v>https://iiif.dl.itc.u-tokyo.ac.jp/iiif/kunshujou/A00_6010/003/003_0050.tif/1000,560,959,2764/,300/0/default.jpg</v>
      </c>
      <c r="H578" s="4" t="s">
        <v>815</v>
      </c>
      <c r="I578" s="4" t="str">
        <f>VLOOKUP(H578, 地名!A:B, 2, FALSE)</f>
        <v>http://ja.dbpedia.org/resource/甲斐国</v>
      </c>
      <c r="K578" s="4" t="str">
        <f>IFERROR(VLOOKUP(J578, 地名!A:B, 2, FALSE), "")</f>
        <v/>
      </c>
      <c r="L578" s="3" t="s">
        <v>2</v>
      </c>
      <c r="M578" s="4"/>
      <c r="N578" s="3" t="s">
        <v>3</v>
      </c>
      <c r="O578" s="4"/>
      <c r="P578" s="4" t="str">
        <f>IFERROR(VLOOKUP(N578, 形態!A:B, 2, FALSE), "")</f>
        <v>引札</v>
      </c>
      <c r="Q578" s="5" t="str">
        <f>IFERROR(VLOOKUP(O578, 形態!A:B, 2, FALSE), "")</f>
        <v/>
      </c>
      <c r="R578" s="4" t="str">
        <f t="shared" si="35"/>
        <v>引札</v>
      </c>
      <c r="S578" s="3">
        <v>7</v>
      </c>
      <c r="T578" s="4" t="str">
        <f>IFERROR(VLOOKUP(S578, 内容!A:B, 2, FALSE), "")</f>
        <v>諸営業</v>
      </c>
      <c r="U578" s="3">
        <v>18590099099</v>
      </c>
      <c r="V578" t="s">
        <v>1189</v>
      </c>
      <c r="W578" s="4" t="s">
        <v>5844</v>
      </c>
      <c r="X578" s="4" t="s">
        <v>7807</v>
      </c>
      <c r="Y578" s="4" t="s">
        <v>815</v>
      </c>
      <c r="Z578" s="17" t="s">
        <v>7943</v>
      </c>
      <c r="AA578" s="4">
        <v>16</v>
      </c>
      <c r="AB578">
        <v>3</v>
      </c>
    </row>
    <row r="579" spans="1:28" ht="19.5" customHeight="1">
      <c r="A579" t="str">
        <f t="shared" si="32"/>
        <v>https://kunshujo.dl.itc.u-tokyo.ac.jp/data/data.json#576</v>
      </c>
      <c r="B579" s="4" t="s">
        <v>1190</v>
      </c>
      <c r="C579" t="str">
        <f>IFERROR("https://kunshujo.dl.itc.u-tokyo.ac.jp/data/curation/"&amp;VLOOKUP(B579, [1]member!$A:$B, 1, FALSE)&amp;".json", "")</f>
        <v>https://kunshujo.dl.itc.u-tokyo.ac.jp/data/curation/16-A00-6010-3-166.json</v>
      </c>
      <c r="D579" s="4">
        <v>576</v>
      </c>
      <c r="E579" s="4" t="str">
        <f t="shared" si="34"/>
        <v>0576</v>
      </c>
      <c r="F579" s="4" t="str">
        <f t="shared" si="33"/>
        <v>1859</v>
      </c>
      <c r="G579" s="4" t="str">
        <f>IFERROR(VLOOKUP(B579, [2]thumbnail_list!$A:$B, 2, FALSE), "")</f>
        <v>https://iiif.dl.itc.u-tokyo.ac.jp/iiif/kunshujou/A00_6010/003/003_0050.tif/4152,3003,1945,1399/,300/0/default.jpg</v>
      </c>
      <c r="H579" s="4" t="s">
        <v>211</v>
      </c>
      <c r="I579" s="4" t="str">
        <f>VLOOKUP(H579, 地名!A:B, 2, FALSE)</f>
        <v>http://ja.dbpedia.org/resource/三河国</v>
      </c>
      <c r="K579" s="4" t="str">
        <f>IFERROR(VLOOKUP(J579, 地名!A:B, 2, FALSE), "")</f>
        <v/>
      </c>
      <c r="L579" s="3" t="s">
        <v>2</v>
      </c>
      <c r="M579" s="4"/>
      <c r="N579" s="3" t="s">
        <v>3</v>
      </c>
      <c r="O579" s="4"/>
      <c r="P579" s="4" t="str">
        <f>IFERROR(VLOOKUP(N579, 形態!A:B, 2, FALSE), "")</f>
        <v>引札</v>
      </c>
      <c r="Q579" s="5" t="str">
        <f>IFERROR(VLOOKUP(O579, 形態!A:B, 2, FALSE), "")</f>
        <v/>
      </c>
      <c r="R579" s="4" t="str">
        <f t="shared" si="35"/>
        <v>引札</v>
      </c>
      <c r="S579" s="3">
        <v>7</v>
      </c>
      <c r="T579" s="4" t="str">
        <f>IFERROR(VLOOKUP(S579, 内容!A:B, 2, FALSE), "")</f>
        <v>諸営業</v>
      </c>
      <c r="U579" s="3">
        <v>18590099099</v>
      </c>
      <c r="V579" t="s">
        <v>1191</v>
      </c>
      <c r="W579" s="4" t="s">
        <v>5845</v>
      </c>
      <c r="X579" s="4" t="s">
        <v>7807</v>
      </c>
      <c r="Y579" s="4" t="s">
        <v>211</v>
      </c>
      <c r="Z579" s="17" t="s">
        <v>7943</v>
      </c>
      <c r="AA579" s="4">
        <v>16</v>
      </c>
      <c r="AB579">
        <v>3</v>
      </c>
    </row>
    <row r="580" spans="1:28" ht="19.5" customHeight="1">
      <c r="A580" t="str">
        <f t="shared" ref="A580:A643" si="36">"https://kunshujo.dl.itc.u-tokyo.ac.jp/data/data.json#"&amp;D580</f>
        <v>https://kunshujo.dl.itc.u-tokyo.ac.jp/data/data.json#577</v>
      </c>
      <c r="B580" s="4" t="s">
        <v>1192</v>
      </c>
      <c r="C580" t="str">
        <f>IFERROR("https://kunshujo.dl.itc.u-tokyo.ac.jp/data/curation/"&amp;VLOOKUP(B580, [1]member!$A:$B, 1, FALSE)&amp;".json", "")</f>
        <v>https://kunshujo.dl.itc.u-tokyo.ac.jp/data/curation/16-A00-6010-3-167.json</v>
      </c>
      <c r="D580" s="4">
        <v>577</v>
      </c>
      <c r="E580" s="4" t="str">
        <f t="shared" si="34"/>
        <v>0577</v>
      </c>
      <c r="F580" s="4" t="str">
        <f t="shared" ref="F580:F643" si="37">LEFT(U580, 4)</f>
        <v>1859</v>
      </c>
      <c r="G580" s="4" t="str">
        <f>IFERROR(VLOOKUP(B580, [2]thumbnail_list!$A:$B, 2, FALSE), "")</f>
        <v>https://iiif.dl.itc.u-tokyo.ac.jp/iiif/kunshujou/A00_6010/003/003_0050.tif/3580,2966,643,1563/,300/0/default.jpg</v>
      </c>
      <c r="H580" s="4" t="s">
        <v>815</v>
      </c>
      <c r="I580" s="4" t="str">
        <f>VLOOKUP(H580, 地名!A:B, 2, FALSE)</f>
        <v>http://ja.dbpedia.org/resource/甲斐国</v>
      </c>
      <c r="K580" s="4" t="str">
        <f>IFERROR(VLOOKUP(J580, 地名!A:B, 2, FALSE), "")</f>
        <v/>
      </c>
      <c r="L580" s="3" t="s">
        <v>2</v>
      </c>
      <c r="M580" s="4"/>
      <c r="N580" s="3" t="s">
        <v>3</v>
      </c>
      <c r="O580" s="4"/>
      <c r="P580" s="4" t="str">
        <f>IFERROR(VLOOKUP(N580, 形態!A:B, 2, FALSE), "")</f>
        <v>引札</v>
      </c>
      <c r="Q580" s="5" t="str">
        <f>IFERROR(VLOOKUP(O580, 形態!A:B, 2, FALSE), "")</f>
        <v/>
      </c>
      <c r="R580" s="4" t="str">
        <f t="shared" si="35"/>
        <v>引札</v>
      </c>
      <c r="S580" s="3">
        <v>7</v>
      </c>
      <c r="T580" s="4" t="str">
        <f>IFERROR(VLOOKUP(S580, 内容!A:B, 2, FALSE), "")</f>
        <v>諸営業</v>
      </c>
      <c r="U580" s="3">
        <v>18590099099</v>
      </c>
      <c r="V580" t="s">
        <v>1193</v>
      </c>
      <c r="W580" s="4" t="s">
        <v>5846</v>
      </c>
      <c r="X580" s="4" t="s">
        <v>7807</v>
      </c>
      <c r="Y580" s="4" t="s">
        <v>815</v>
      </c>
      <c r="Z580" s="17" t="s">
        <v>7943</v>
      </c>
      <c r="AA580" s="4">
        <v>16</v>
      </c>
      <c r="AB580">
        <v>3</v>
      </c>
    </row>
    <row r="581" spans="1:28" ht="19.5" customHeight="1">
      <c r="A581" t="str">
        <f t="shared" si="36"/>
        <v>https://kunshujo.dl.itc.u-tokyo.ac.jp/data/data.json#578</v>
      </c>
      <c r="B581" s="4" t="s">
        <v>1194</v>
      </c>
      <c r="C581" t="str">
        <f>IFERROR("https://kunshujo.dl.itc.u-tokyo.ac.jp/data/curation/"&amp;VLOOKUP(B581, [1]member!$A:$B, 1, FALSE)&amp;".json", "")</f>
        <v>https://kunshujo.dl.itc.u-tokyo.ac.jp/data/curation/16-A00-6010-3-168.json</v>
      </c>
      <c r="D581" s="4">
        <v>578</v>
      </c>
      <c r="E581" s="4" t="str">
        <f t="shared" ref="E581:E644" si="38">TEXT(D581, "0000")</f>
        <v>0578</v>
      </c>
      <c r="F581" s="4" t="str">
        <f t="shared" si="37"/>
        <v>1859</v>
      </c>
      <c r="G581" s="4" t="str">
        <f>IFERROR(VLOOKUP(B581, [2]thumbnail_list!$A:$B, 2, FALSE), "")</f>
        <v>https://iiif.dl.itc.u-tokyo.ac.jp/iiif/kunshujou/A00_6010/003/003_0050.tif/2660,3432,887,794/,300/0/default.jpg</v>
      </c>
      <c r="H581" s="4" t="s">
        <v>815</v>
      </c>
      <c r="I581" s="4" t="str">
        <f>VLOOKUP(H581, 地名!A:B, 2, FALSE)</f>
        <v>http://ja.dbpedia.org/resource/甲斐国</v>
      </c>
      <c r="K581" s="4" t="str">
        <f>IFERROR(VLOOKUP(J581, 地名!A:B, 2, FALSE), "")</f>
        <v/>
      </c>
      <c r="L581" s="3" t="s">
        <v>2</v>
      </c>
      <c r="M581" s="4"/>
      <c r="N581" s="3" t="s">
        <v>3</v>
      </c>
      <c r="O581" s="4"/>
      <c r="P581" s="4" t="str">
        <f>IFERROR(VLOOKUP(N581, 形態!A:B, 2, FALSE), "")</f>
        <v>引札</v>
      </c>
      <c r="Q581" s="5" t="str">
        <f>IFERROR(VLOOKUP(O581, 形態!A:B, 2, FALSE), "")</f>
        <v/>
      </c>
      <c r="R581" s="4" t="str">
        <f t="shared" ref="R581:R644" si="39">IF(Q581&lt;&gt;"", P581&amp;"・"&amp;Q581, P581)</f>
        <v>引札</v>
      </c>
      <c r="S581" s="3">
        <v>7</v>
      </c>
      <c r="T581" s="4" t="str">
        <f>IFERROR(VLOOKUP(S581, 内容!A:B, 2, FALSE), "")</f>
        <v>諸営業</v>
      </c>
      <c r="U581" s="3">
        <v>18590099099</v>
      </c>
      <c r="V581" t="s">
        <v>1195</v>
      </c>
      <c r="W581" s="4" t="s">
        <v>5847</v>
      </c>
      <c r="X581" s="4" t="s">
        <v>7807</v>
      </c>
      <c r="Y581" s="4" t="s">
        <v>815</v>
      </c>
      <c r="Z581" s="17" t="s">
        <v>7943</v>
      </c>
      <c r="AA581" s="4">
        <v>16</v>
      </c>
      <c r="AB581">
        <v>3</v>
      </c>
    </row>
    <row r="582" spans="1:28" ht="19.5" customHeight="1">
      <c r="A582" t="str">
        <f t="shared" si="36"/>
        <v>https://kunshujo.dl.itc.u-tokyo.ac.jp/data/data.json#579</v>
      </c>
      <c r="B582" s="4" t="s">
        <v>1197</v>
      </c>
      <c r="C582" t="str">
        <f>IFERROR("https://kunshujo.dl.itc.u-tokyo.ac.jp/data/curation/"&amp;VLOOKUP(B582, [1]member!$A:$B, 1, FALSE)&amp;".json", "")</f>
        <v>https://kunshujo.dl.itc.u-tokyo.ac.jp/data/curation/16-A00-6010-3-169.json</v>
      </c>
      <c r="D582" s="4">
        <v>579</v>
      </c>
      <c r="E582" s="4" t="str">
        <f t="shared" si="38"/>
        <v>0579</v>
      </c>
      <c r="F582" s="4" t="str">
        <f t="shared" si="37"/>
        <v>1859</v>
      </c>
      <c r="G582" s="4" t="str">
        <f>IFERROR(VLOOKUP(B582, [2]thumbnail_list!$A:$B, 2, FALSE), "")</f>
        <v>https://iiif.dl.itc.u-tokyo.ac.jp/iiif/kunshujou/A00_6010/003/003_0050.tif/1733,3310,973,1110/,300/0/default.jpg</v>
      </c>
      <c r="H582" s="4" t="s">
        <v>815</v>
      </c>
      <c r="I582" s="4" t="str">
        <f>VLOOKUP(H582, 地名!A:B, 2, FALSE)</f>
        <v>http://ja.dbpedia.org/resource/甲斐国</v>
      </c>
      <c r="K582" s="4" t="str">
        <f>IFERROR(VLOOKUP(J582, 地名!A:B, 2, FALSE), "")</f>
        <v/>
      </c>
      <c r="L582" s="3" t="s">
        <v>2</v>
      </c>
      <c r="M582" s="4"/>
      <c r="N582" s="3" t="s">
        <v>3</v>
      </c>
      <c r="O582" s="4"/>
      <c r="P582" s="4" t="str">
        <f>IFERROR(VLOOKUP(N582, 形態!A:B, 2, FALSE), "")</f>
        <v>引札</v>
      </c>
      <c r="Q582" s="5" t="str">
        <f>IFERROR(VLOOKUP(O582, 形態!A:B, 2, FALSE), "")</f>
        <v/>
      </c>
      <c r="R582" s="4" t="str">
        <f t="shared" si="39"/>
        <v>引札</v>
      </c>
      <c r="S582" s="3">
        <v>7</v>
      </c>
      <c r="T582" s="4" t="str">
        <f>IFERROR(VLOOKUP(S582, 内容!A:B, 2, FALSE), "")</f>
        <v>諸営業</v>
      </c>
      <c r="U582" s="3">
        <v>18590099099</v>
      </c>
      <c r="V582" t="s">
        <v>1198</v>
      </c>
      <c r="W582" s="4" t="s">
        <v>5848</v>
      </c>
      <c r="X582" s="4" t="s">
        <v>7807</v>
      </c>
      <c r="Y582" s="4" t="s">
        <v>1196</v>
      </c>
      <c r="Z582" s="17" t="s">
        <v>7943</v>
      </c>
      <c r="AA582" s="4">
        <v>16</v>
      </c>
      <c r="AB582">
        <v>3</v>
      </c>
    </row>
    <row r="583" spans="1:28" ht="19.5" customHeight="1">
      <c r="A583" t="str">
        <f t="shared" si="36"/>
        <v>https://kunshujo.dl.itc.u-tokyo.ac.jp/data/data.json#580</v>
      </c>
      <c r="B583" s="4" t="s">
        <v>1199</v>
      </c>
      <c r="C583" t="str">
        <f>IFERROR("https://kunshujo.dl.itc.u-tokyo.ac.jp/data/curation/"&amp;VLOOKUP(B583, [1]member!$A:$B, 1, FALSE)&amp;".json", "")</f>
        <v>https://kunshujo.dl.itc.u-tokyo.ac.jp/data/curation/16-A00-6010-3-170.json</v>
      </c>
      <c r="D583" s="4">
        <v>580</v>
      </c>
      <c r="E583" s="4" t="str">
        <f t="shared" si="38"/>
        <v>0580</v>
      </c>
      <c r="F583" s="4" t="str">
        <f t="shared" si="37"/>
        <v>1846</v>
      </c>
      <c r="G583" s="4" t="str">
        <f>IFERROR(VLOOKUP(B583, [2]thumbnail_list!$A:$B, 2, FALSE), "")</f>
        <v>https://iiif.dl.itc.u-tokyo.ac.jp/iiif/kunshujou/A00_6010/003/003_0051.tif/3522,2043,2474,2334/,300/0/default.jpg</v>
      </c>
      <c r="H583" s="4" t="s">
        <v>97</v>
      </c>
      <c r="I583" s="4" t="str">
        <f>VLOOKUP(H583, 地名!A:B, 2, FALSE)</f>
        <v>http://ja.dbpedia.org/resource/信濃国</v>
      </c>
      <c r="K583" s="4" t="str">
        <f>IFERROR(VLOOKUP(J583, 地名!A:B, 2, FALSE), "")</f>
        <v/>
      </c>
      <c r="L583" s="3" t="s">
        <v>2</v>
      </c>
      <c r="M583" s="4"/>
      <c r="N583" s="3" t="s">
        <v>3</v>
      </c>
      <c r="O583" s="4"/>
      <c r="P583" s="4" t="str">
        <f>IFERROR(VLOOKUP(N583, 形態!A:B, 2, FALSE), "")</f>
        <v>引札</v>
      </c>
      <c r="Q583" s="5" t="str">
        <f>IFERROR(VLOOKUP(O583, 形態!A:B, 2, FALSE), "")</f>
        <v/>
      </c>
      <c r="R583" s="4" t="str">
        <f t="shared" si="39"/>
        <v>引札</v>
      </c>
      <c r="S583" s="3">
        <v>7</v>
      </c>
      <c r="T583" s="4" t="str">
        <f>IFERROR(VLOOKUP(S583, 内容!A:B, 2, FALSE), "")</f>
        <v>諸営業</v>
      </c>
      <c r="U583" s="3">
        <v>18460001099</v>
      </c>
      <c r="V583" t="s">
        <v>1200</v>
      </c>
      <c r="W583" s="4" t="s">
        <v>5849</v>
      </c>
      <c r="X583" s="4" t="s">
        <v>7807</v>
      </c>
      <c r="Y583" s="4" t="s">
        <v>97</v>
      </c>
      <c r="Z583" s="17" t="s">
        <v>7955</v>
      </c>
      <c r="AA583" s="4">
        <v>16</v>
      </c>
      <c r="AB583">
        <v>3</v>
      </c>
    </row>
    <row r="584" spans="1:28" ht="19.5" customHeight="1">
      <c r="A584" t="str">
        <f t="shared" si="36"/>
        <v>https://kunshujo.dl.itc.u-tokyo.ac.jp/data/data.json#581</v>
      </c>
      <c r="B584" s="4" t="s">
        <v>1201</v>
      </c>
      <c r="C584" t="str">
        <f>IFERROR("https://kunshujo.dl.itc.u-tokyo.ac.jp/data/curation/"&amp;VLOOKUP(B584, [1]member!$A:$B, 1, FALSE)&amp;".json", "")</f>
        <v>https://kunshujo.dl.itc.u-tokyo.ac.jp/data/curation/16-A00-6010-3-171.json</v>
      </c>
      <c r="D584" s="4">
        <v>581</v>
      </c>
      <c r="E584" s="4" t="str">
        <f t="shared" si="38"/>
        <v>0581</v>
      </c>
      <c r="F584" s="4" t="str">
        <f t="shared" si="37"/>
        <v>1859</v>
      </c>
      <c r="G584" s="4" t="str">
        <f>IFERROR(VLOOKUP(B584, [2]thumbnail_list!$A:$B, 2, FALSE), "")</f>
        <v>https://iiif.dl.itc.u-tokyo.ac.jp/iiif/kunshujou/A00_6010/003/003_0051.tif/1111,654,1234,1976/,300/0/default.jpg</v>
      </c>
      <c r="H584" s="4" t="s">
        <v>151</v>
      </c>
      <c r="I584" s="4" t="str">
        <f>VLOOKUP(H584, 地名!A:B, 2, FALSE)</f>
        <v>http://ja.dbpedia.org/resource/京都</v>
      </c>
      <c r="K584" s="4" t="str">
        <f>IFERROR(VLOOKUP(J584, 地名!A:B, 2, FALSE), "")</f>
        <v/>
      </c>
      <c r="L584" s="3" t="s">
        <v>2</v>
      </c>
      <c r="M584" s="4"/>
      <c r="N584" s="3" t="s">
        <v>3</v>
      </c>
      <c r="O584" s="4"/>
      <c r="P584" s="4" t="str">
        <f>IFERROR(VLOOKUP(N584, 形態!A:B, 2, FALSE), "")</f>
        <v>引札</v>
      </c>
      <c r="Q584" s="5" t="str">
        <f>IFERROR(VLOOKUP(O584, 形態!A:B, 2, FALSE), "")</f>
        <v/>
      </c>
      <c r="R584" s="4" t="str">
        <f t="shared" si="39"/>
        <v>引札</v>
      </c>
      <c r="S584" s="3">
        <v>7</v>
      </c>
      <c r="T584" s="4" t="str">
        <f>IFERROR(VLOOKUP(S584, 内容!A:B, 2, FALSE), "")</f>
        <v>諸営業</v>
      </c>
      <c r="U584" s="3">
        <v>18590099099</v>
      </c>
      <c r="V584" t="s">
        <v>1202</v>
      </c>
      <c r="W584" s="4" t="s">
        <v>5850</v>
      </c>
      <c r="X584" s="4" t="s">
        <v>7807</v>
      </c>
      <c r="Y584" s="4" t="s">
        <v>151</v>
      </c>
      <c r="Z584" s="17" t="s">
        <v>7943</v>
      </c>
      <c r="AA584" s="4">
        <v>16</v>
      </c>
      <c r="AB584">
        <v>3</v>
      </c>
    </row>
    <row r="585" spans="1:28" ht="19.5" customHeight="1">
      <c r="A585" t="str">
        <f t="shared" si="36"/>
        <v>https://kunshujo.dl.itc.u-tokyo.ac.jp/data/data.json#582</v>
      </c>
      <c r="B585" s="4" t="s">
        <v>1203</v>
      </c>
      <c r="C585" t="str">
        <f>IFERROR("https://kunshujo.dl.itc.u-tokyo.ac.jp/data/curation/"&amp;VLOOKUP(B585, [1]member!$A:$B, 1, FALSE)&amp;".json", "")</f>
        <v>https://kunshujo.dl.itc.u-tokyo.ac.jp/data/curation/16-A00-6010-3-172.json</v>
      </c>
      <c r="D585" s="4">
        <v>582</v>
      </c>
      <c r="E585" s="4" t="str">
        <f t="shared" si="38"/>
        <v>0582</v>
      </c>
      <c r="F585" s="4" t="str">
        <f t="shared" si="37"/>
        <v>1859</v>
      </c>
      <c r="G585" s="4" t="str">
        <f>IFERROR(VLOOKUP(B585, [2]thumbnail_list!$A:$B, 2, FALSE), "")</f>
        <v>https://iiif.dl.itc.u-tokyo.ac.jp/iiif/kunshujou/A00_6010/003/003_0051.tif/2299,2112,1251,2387/,300/0/default.jpg</v>
      </c>
      <c r="H585" s="4" t="s">
        <v>87</v>
      </c>
      <c r="I585" s="4" t="str">
        <f>VLOOKUP(H585, 地名!A:B, 2, FALSE)</f>
        <v>http://ja.dbpedia.org/resource/大阪</v>
      </c>
      <c r="K585" s="4" t="str">
        <f>IFERROR(VLOOKUP(J585, 地名!A:B, 2, FALSE), "")</f>
        <v/>
      </c>
      <c r="L585" s="3" t="s">
        <v>2</v>
      </c>
      <c r="M585" s="4"/>
      <c r="N585" s="3" t="s">
        <v>3</v>
      </c>
      <c r="O585" s="4"/>
      <c r="P585" s="4" t="str">
        <f>IFERROR(VLOOKUP(N585, 形態!A:B, 2, FALSE), "")</f>
        <v>引札</v>
      </c>
      <c r="Q585" s="5" t="str">
        <f>IFERROR(VLOOKUP(O585, 形態!A:B, 2, FALSE), "")</f>
        <v/>
      </c>
      <c r="R585" s="4" t="str">
        <f t="shared" si="39"/>
        <v>引札</v>
      </c>
      <c r="S585" s="3">
        <v>7</v>
      </c>
      <c r="T585" s="4" t="str">
        <f>IFERROR(VLOOKUP(S585, 内容!A:B, 2, FALSE), "")</f>
        <v>諸営業</v>
      </c>
      <c r="U585" s="3">
        <v>18590099099</v>
      </c>
      <c r="V585" t="s">
        <v>1204</v>
      </c>
      <c r="W585" s="4" t="s">
        <v>5851</v>
      </c>
      <c r="X585" s="4" t="s">
        <v>7807</v>
      </c>
      <c r="Y585" s="4" t="s">
        <v>87</v>
      </c>
      <c r="Z585" s="17" t="s">
        <v>7943</v>
      </c>
      <c r="AA585" s="4">
        <v>16</v>
      </c>
      <c r="AB585">
        <v>3</v>
      </c>
    </row>
    <row r="586" spans="1:28" ht="19.5" customHeight="1">
      <c r="A586" t="str">
        <f t="shared" si="36"/>
        <v>https://kunshujo.dl.itc.u-tokyo.ac.jp/data/data.json#583</v>
      </c>
      <c r="B586" s="4" t="s">
        <v>1205</v>
      </c>
      <c r="C586" t="str">
        <f>IFERROR("https://kunshujo.dl.itc.u-tokyo.ac.jp/data/curation/"&amp;VLOOKUP(B586, [1]member!$A:$B, 1, FALSE)&amp;".json", "")</f>
        <v>https://kunshujo.dl.itc.u-tokyo.ac.jp/data/curation/16-A00-6010-3-173.json</v>
      </c>
      <c r="D586" s="4">
        <v>583</v>
      </c>
      <c r="E586" s="4" t="str">
        <f t="shared" si="38"/>
        <v>0583</v>
      </c>
      <c r="F586" s="4" t="str">
        <f t="shared" si="37"/>
        <v>1859</v>
      </c>
      <c r="G586" s="4" t="str">
        <f>IFERROR(VLOOKUP(B586, [2]thumbnail_list!$A:$B, 2, FALSE), "")</f>
        <v>https://iiif.dl.itc.u-tokyo.ac.jp/iiif/kunshujou/A00_6010/003/003_0051.tif/1024,2628,1304,1837/,300/0/default.jpg</v>
      </c>
      <c r="H586" s="4" t="s">
        <v>815</v>
      </c>
      <c r="I586" s="4" t="str">
        <f>VLOOKUP(H586, 地名!A:B, 2, FALSE)</f>
        <v>http://ja.dbpedia.org/resource/甲斐国</v>
      </c>
      <c r="K586" s="4" t="str">
        <f>IFERROR(VLOOKUP(J586, 地名!A:B, 2, FALSE), "")</f>
        <v/>
      </c>
      <c r="L586" s="3" t="s">
        <v>2</v>
      </c>
      <c r="M586" s="4"/>
      <c r="N586" s="3" t="s">
        <v>3</v>
      </c>
      <c r="O586" s="4"/>
      <c r="P586" s="4" t="str">
        <f>IFERROR(VLOOKUP(N586, 形態!A:B, 2, FALSE), "")</f>
        <v>引札</v>
      </c>
      <c r="Q586" s="5" t="str">
        <f>IFERROR(VLOOKUP(O586, 形態!A:B, 2, FALSE), "")</f>
        <v/>
      </c>
      <c r="R586" s="4" t="str">
        <f t="shared" si="39"/>
        <v>引札</v>
      </c>
      <c r="S586" s="3">
        <v>7</v>
      </c>
      <c r="T586" s="4" t="str">
        <f>IFERROR(VLOOKUP(S586, 内容!A:B, 2, FALSE), "")</f>
        <v>諸営業</v>
      </c>
      <c r="U586" s="3">
        <v>18590099099</v>
      </c>
      <c r="V586" t="s">
        <v>1206</v>
      </c>
      <c r="W586" s="4" t="s">
        <v>5785</v>
      </c>
      <c r="X586" s="4" t="s">
        <v>7807</v>
      </c>
      <c r="Y586" s="4" t="s">
        <v>815</v>
      </c>
      <c r="Z586" s="17" t="s">
        <v>7943</v>
      </c>
      <c r="AA586" s="4">
        <v>16</v>
      </c>
      <c r="AB586">
        <v>3</v>
      </c>
    </row>
    <row r="587" spans="1:28" ht="19.5" customHeight="1">
      <c r="A587" t="str">
        <f t="shared" si="36"/>
        <v>https://kunshujo.dl.itc.u-tokyo.ac.jp/data/data.json#584</v>
      </c>
      <c r="B587" s="4" t="s">
        <v>1207</v>
      </c>
      <c r="C587" t="str">
        <f>IFERROR("https://kunshujo.dl.itc.u-tokyo.ac.jp/data/curation/"&amp;VLOOKUP(B587, [1]member!$A:$B, 1, FALSE)&amp;".json", "")</f>
        <v>https://kunshujo.dl.itc.u-tokyo.ac.jp/data/curation/16-A00-6010-3-174.json</v>
      </c>
      <c r="D587" s="4">
        <v>584</v>
      </c>
      <c r="E587" s="4" t="str">
        <f t="shared" si="38"/>
        <v>0584</v>
      </c>
      <c r="F587" s="4" t="str">
        <f t="shared" si="37"/>
        <v>1859</v>
      </c>
      <c r="G587" s="4" t="str">
        <f>IFERROR(VLOOKUP(B587, [2]thumbnail_list!$A:$B, 2, FALSE), "")</f>
        <v>https://iiif.dl.itc.u-tokyo.ac.jp/iiif/kunshujou/A00_6010/003/003_0052.tif/3554,600,1770,1675/,300/0/default.jpg</v>
      </c>
      <c r="H587" s="4" t="s">
        <v>97</v>
      </c>
      <c r="I587" s="4" t="str">
        <f>VLOOKUP(H587, 地名!A:B, 2, FALSE)</f>
        <v>http://ja.dbpedia.org/resource/信濃国</v>
      </c>
      <c r="K587" s="4" t="str">
        <f>IFERROR(VLOOKUP(J587, 地名!A:B, 2, FALSE), "")</f>
        <v/>
      </c>
      <c r="L587" s="3" t="s">
        <v>2</v>
      </c>
      <c r="M587" s="4"/>
      <c r="N587" s="3" t="s">
        <v>3</v>
      </c>
      <c r="O587" s="4"/>
      <c r="P587" s="4" t="str">
        <f>IFERROR(VLOOKUP(N587, 形態!A:B, 2, FALSE), "")</f>
        <v>引札</v>
      </c>
      <c r="Q587" s="5" t="str">
        <f>IFERROR(VLOOKUP(O587, 形態!A:B, 2, FALSE), "")</f>
        <v/>
      </c>
      <c r="R587" s="4" t="str">
        <f t="shared" si="39"/>
        <v>引札</v>
      </c>
      <c r="S587" s="3">
        <v>3</v>
      </c>
      <c r="T587" s="4" t="str">
        <f>IFERROR(VLOOKUP(S587, 内容!A:B, 2, FALSE), "")</f>
        <v>病気・医療</v>
      </c>
      <c r="U587" s="3">
        <v>18590099099</v>
      </c>
      <c r="V587" t="s">
        <v>1208</v>
      </c>
      <c r="W587" s="4" t="s">
        <v>5852</v>
      </c>
      <c r="X587" s="4" t="s">
        <v>7807</v>
      </c>
      <c r="Y587" s="4" t="s">
        <v>97</v>
      </c>
      <c r="Z587" s="17" t="s">
        <v>7943</v>
      </c>
      <c r="AA587" s="4">
        <v>16</v>
      </c>
      <c r="AB587">
        <v>3</v>
      </c>
    </row>
    <row r="588" spans="1:28" ht="19.5" customHeight="1">
      <c r="A588" t="str">
        <f t="shared" si="36"/>
        <v>https://kunshujo.dl.itc.u-tokyo.ac.jp/data/data.json#585</v>
      </c>
      <c r="B588" s="4" t="s">
        <v>1209</v>
      </c>
      <c r="C588" t="str">
        <f>IFERROR("https://kunshujo.dl.itc.u-tokyo.ac.jp/data/curation/"&amp;VLOOKUP(B588, [1]member!$A:$B, 1, FALSE)&amp;".json", "")</f>
        <v>https://kunshujo.dl.itc.u-tokyo.ac.jp/data/curation/16-A00-6010-3-175.json</v>
      </c>
      <c r="D588" s="4">
        <v>585</v>
      </c>
      <c r="E588" s="4" t="str">
        <f t="shared" si="38"/>
        <v>0585</v>
      </c>
      <c r="F588" s="4" t="str">
        <f t="shared" si="37"/>
        <v>1859</v>
      </c>
      <c r="G588" s="4" t="str">
        <f>IFERROR(VLOOKUP(B588, [2]thumbnail_list!$A:$B, 2, FALSE), "")</f>
        <v>https://iiif.dl.itc.u-tokyo.ac.jp/iiif/kunshujou/A00_6010/003/003_0052.tif/4246,2015,1770,2367/,300/0/default.jpg</v>
      </c>
      <c r="H588" s="4" t="s">
        <v>20</v>
      </c>
      <c r="I588" s="4" t="str">
        <f>VLOOKUP(H588, 地名!A:B, 2, FALSE)</f>
        <v>http://ja.dbpedia.org/resource/美濃国</v>
      </c>
      <c r="K588" s="4" t="str">
        <f>IFERROR(VLOOKUP(J588, 地名!A:B, 2, FALSE), "")</f>
        <v/>
      </c>
      <c r="L588" s="3" t="s">
        <v>2</v>
      </c>
      <c r="M588" s="4"/>
      <c r="N588" s="3" t="s">
        <v>3</v>
      </c>
      <c r="O588" s="4"/>
      <c r="P588" s="4" t="str">
        <f>IFERROR(VLOOKUP(N588, 形態!A:B, 2, FALSE), "")</f>
        <v>引札</v>
      </c>
      <c r="Q588" s="5" t="str">
        <f>IFERROR(VLOOKUP(O588, 形態!A:B, 2, FALSE), "")</f>
        <v/>
      </c>
      <c r="R588" s="4" t="str">
        <f t="shared" si="39"/>
        <v>引札</v>
      </c>
      <c r="S588" s="3">
        <v>3</v>
      </c>
      <c r="T588" s="4" t="str">
        <f>IFERROR(VLOOKUP(S588, 内容!A:B, 2, FALSE), "")</f>
        <v>病気・医療</v>
      </c>
      <c r="U588" s="3">
        <v>18590099099</v>
      </c>
      <c r="V588" t="s">
        <v>1210</v>
      </c>
      <c r="W588" s="4" t="s">
        <v>5853</v>
      </c>
      <c r="X588" s="4" t="s">
        <v>7807</v>
      </c>
      <c r="Y588" s="4" t="s">
        <v>20</v>
      </c>
      <c r="Z588" s="17" t="s">
        <v>7943</v>
      </c>
      <c r="AA588" s="4">
        <v>16</v>
      </c>
      <c r="AB588">
        <v>3</v>
      </c>
    </row>
    <row r="589" spans="1:28" ht="19.5" customHeight="1">
      <c r="A589" t="str">
        <f t="shared" si="36"/>
        <v>https://kunshujo.dl.itc.u-tokyo.ac.jp/data/data.json#586</v>
      </c>
      <c r="B589" s="4" t="s">
        <v>1211</v>
      </c>
      <c r="C589" t="str">
        <f>IFERROR("https://kunshujo.dl.itc.u-tokyo.ac.jp/data/curation/"&amp;VLOOKUP(B589, [1]member!$A:$B, 1, FALSE)&amp;".json", "")</f>
        <v>https://kunshujo.dl.itc.u-tokyo.ac.jp/data/curation/16-A00-6010-3-176.json</v>
      </c>
      <c r="D589" s="4">
        <v>586</v>
      </c>
      <c r="E589" s="4" t="str">
        <f t="shared" si="38"/>
        <v>0586</v>
      </c>
      <c r="F589" s="4" t="str">
        <f t="shared" si="37"/>
        <v>1859</v>
      </c>
      <c r="G589" s="4" t="str">
        <f>IFERROR(VLOOKUP(B589, [2]thumbnail_list!$A:$B, 2, FALSE), "")</f>
        <v>https://iiif.dl.itc.u-tokyo.ac.jp/iiif/kunshujou/A00_6010/003/003_0052.tif/3573,2820,715,1648/,300/0/default.jpg</v>
      </c>
      <c r="H589" s="4" t="s">
        <v>97</v>
      </c>
      <c r="I589" s="4" t="str">
        <f>VLOOKUP(H589, 地名!A:B, 2, FALSE)</f>
        <v>http://ja.dbpedia.org/resource/信濃国</v>
      </c>
      <c r="K589" s="4" t="str">
        <f>IFERROR(VLOOKUP(J589, 地名!A:B, 2, FALSE), "")</f>
        <v/>
      </c>
      <c r="L589" s="3" t="s">
        <v>2</v>
      </c>
      <c r="M589" s="4"/>
      <c r="N589" s="3" t="s">
        <v>3</v>
      </c>
      <c r="O589" s="4"/>
      <c r="P589" s="4" t="str">
        <f>IFERROR(VLOOKUP(N589, 形態!A:B, 2, FALSE), "")</f>
        <v>引札</v>
      </c>
      <c r="Q589" s="5" t="str">
        <f>IFERROR(VLOOKUP(O589, 形態!A:B, 2, FALSE), "")</f>
        <v/>
      </c>
      <c r="R589" s="4" t="str">
        <f t="shared" si="39"/>
        <v>引札</v>
      </c>
      <c r="S589" s="3">
        <v>7</v>
      </c>
      <c r="T589" s="4" t="str">
        <f>IFERROR(VLOOKUP(S589, 内容!A:B, 2, FALSE), "")</f>
        <v>諸営業</v>
      </c>
      <c r="U589" s="3">
        <v>18590099099</v>
      </c>
      <c r="V589" t="s">
        <v>1212</v>
      </c>
      <c r="W589" s="4" t="s">
        <v>5854</v>
      </c>
      <c r="X589" s="4" t="s">
        <v>7807</v>
      </c>
      <c r="Y589" s="4" t="s">
        <v>97</v>
      </c>
      <c r="Z589" s="17" t="s">
        <v>7943</v>
      </c>
      <c r="AA589" s="4">
        <v>16</v>
      </c>
      <c r="AB589">
        <v>3</v>
      </c>
    </row>
    <row r="590" spans="1:28" ht="19.5" customHeight="1">
      <c r="A590" t="str">
        <f t="shared" si="36"/>
        <v>https://kunshujo.dl.itc.u-tokyo.ac.jp/data/data.json#587</v>
      </c>
      <c r="B590" s="4" t="s">
        <v>1213</v>
      </c>
      <c r="C590" t="str">
        <f>IFERROR("https://kunshujo.dl.itc.u-tokyo.ac.jp/data/curation/"&amp;VLOOKUP(B590, [1]member!$A:$B, 1, FALSE)&amp;".json", "")</f>
        <v>https://kunshujo.dl.itc.u-tokyo.ac.jp/data/curation/16-A00-6010-3-177.json</v>
      </c>
      <c r="D590" s="4">
        <v>587</v>
      </c>
      <c r="E590" s="4" t="str">
        <f t="shared" si="38"/>
        <v>0587</v>
      </c>
      <c r="F590" s="4" t="str">
        <f t="shared" si="37"/>
        <v>1859</v>
      </c>
      <c r="G590" s="4" t="str">
        <f>IFERROR(VLOOKUP(B590, [2]thumbnail_list!$A:$B, 2, FALSE), "")</f>
        <v>https://iiif.dl.itc.u-tokyo.ac.jp/iiif/kunshujou/A00_6010/003/003_0052.tif/1843,1625,1721,2885/,300/0/default.jpg</v>
      </c>
      <c r="H590" s="4" t="s">
        <v>9</v>
      </c>
      <c r="I590" s="4" t="str">
        <f>VLOOKUP(H590, 地名!A:B, 2, FALSE)</f>
        <v>http://ja.dbpedia.org/resource/尾張国</v>
      </c>
      <c r="K590" s="4" t="str">
        <f>IFERROR(VLOOKUP(J590, 地名!A:B, 2, FALSE), "")</f>
        <v/>
      </c>
      <c r="L590" s="3" t="s">
        <v>2</v>
      </c>
      <c r="M590" s="4"/>
      <c r="N590" s="3" t="s">
        <v>3</v>
      </c>
      <c r="O590" s="4"/>
      <c r="P590" s="4" t="str">
        <f>IFERROR(VLOOKUP(N590, 形態!A:B, 2, FALSE), "")</f>
        <v>引札</v>
      </c>
      <c r="Q590" s="5" t="str">
        <f>IFERROR(VLOOKUP(O590, 形態!A:B, 2, FALSE), "")</f>
        <v/>
      </c>
      <c r="R590" s="4" t="str">
        <f t="shared" si="39"/>
        <v>引札</v>
      </c>
      <c r="S590" s="3">
        <v>7</v>
      </c>
      <c r="T590" s="4" t="str">
        <f>IFERROR(VLOOKUP(S590, 内容!A:B, 2, FALSE), "")</f>
        <v>諸営業</v>
      </c>
      <c r="U590" s="3">
        <v>18590099099</v>
      </c>
      <c r="V590" t="s">
        <v>1214</v>
      </c>
      <c r="W590" s="4" t="s">
        <v>5855</v>
      </c>
      <c r="X590" s="4" t="s">
        <v>7807</v>
      </c>
      <c r="Y590" s="4" t="s">
        <v>9</v>
      </c>
      <c r="Z590" s="17" t="s">
        <v>7943</v>
      </c>
      <c r="AA590" s="4">
        <v>16</v>
      </c>
      <c r="AB590">
        <v>3</v>
      </c>
    </row>
    <row r="591" spans="1:28" ht="19.5" customHeight="1">
      <c r="A591" t="str">
        <f t="shared" si="36"/>
        <v>https://kunshujo.dl.itc.u-tokyo.ac.jp/data/data.json#588</v>
      </c>
      <c r="B591" s="4" t="s">
        <v>1215</v>
      </c>
      <c r="C591" t="str">
        <f>IFERROR("https://kunshujo.dl.itc.u-tokyo.ac.jp/data/curation/"&amp;VLOOKUP(B591, [1]member!$A:$B, 1, FALSE)&amp;".json", "")</f>
        <v>https://kunshujo.dl.itc.u-tokyo.ac.jp/data/curation/16-A00-6010-3-178.json</v>
      </c>
      <c r="D591" s="4">
        <v>588</v>
      </c>
      <c r="E591" s="4" t="str">
        <f t="shared" si="38"/>
        <v>0588</v>
      </c>
      <c r="F591" s="4" t="str">
        <f t="shared" si="37"/>
        <v>1865</v>
      </c>
      <c r="G591" s="4" t="str">
        <f>IFERROR(VLOOKUP(B591, [2]thumbnail_list!$A:$B, 2, FALSE), "")</f>
        <v>https://iiif.dl.itc.u-tokyo.ac.jp/iiif/kunshujou/A00_6010/003/003_0052.tif/994,1405,883,3095/,300/0/default.jpg</v>
      </c>
      <c r="H591" s="4" t="s">
        <v>6</v>
      </c>
      <c r="I591" s="4" t="str">
        <f>VLOOKUP(H591, 地名!A:B, 2, FALSE)</f>
        <v>http://ja.dbpedia.org/resource/江戸</v>
      </c>
      <c r="K591" s="4" t="str">
        <f>IFERROR(VLOOKUP(J591, 地名!A:B, 2, FALSE), "")</f>
        <v/>
      </c>
      <c r="L591" s="3" t="s">
        <v>2</v>
      </c>
      <c r="M591" s="4"/>
      <c r="N591" s="3" t="s">
        <v>12</v>
      </c>
      <c r="O591" s="4"/>
      <c r="P591" s="4" t="str">
        <f>IFERROR(VLOOKUP(N591, 形態!A:B, 2, FALSE), "")</f>
        <v>暦</v>
      </c>
      <c r="Q591" s="5" t="str">
        <f>IFERROR(VLOOKUP(O591, 形態!A:B, 2, FALSE), "")</f>
        <v/>
      </c>
      <c r="R591" s="4" t="str">
        <f t="shared" si="39"/>
        <v>暦</v>
      </c>
      <c r="S591" s="3">
        <v>4</v>
      </c>
      <c r="T591" s="4" t="str">
        <f>IFERROR(VLOOKUP(S591, 内容!A:B, 2, FALSE), "")</f>
        <v>引札</v>
      </c>
      <c r="U591" s="3">
        <v>18650001099</v>
      </c>
      <c r="V591" t="s">
        <v>1216</v>
      </c>
      <c r="W591" s="4" t="s">
        <v>5856</v>
      </c>
      <c r="X591" s="4" t="s">
        <v>7807</v>
      </c>
      <c r="Y591" s="4" t="s">
        <v>6</v>
      </c>
      <c r="Z591" s="17" t="s">
        <v>7956</v>
      </c>
      <c r="AA591" s="4">
        <v>16</v>
      </c>
      <c r="AB591">
        <v>3</v>
      </c>
    </row>
    <row r="592" spans="1:28" ht="19.5" customHeight="1">
      <c r="A592" t="str">
        <f t="shared" si="36"/>
        <v>https://kunshujo.dl.itc.u-tokyo.ac.jp/data/data.json#589</v>
      </c>
      <c r="B592" s="4" t="s">
        <v>1217</v>
      </c>
      <c r="C592" t="str">
        <f>IFERROR("https://kunshujo.dl.itc.u-tokyo.ac.jp/data/curation/"&amp;VLOOKUP(B592, [1]member!$A:$B, 1, FALSE)&amp;".json", "")</f>
        <v>https://kunshujo.dl.itc.u-tokyo.ac.jp/data/curation/16-A00-6010-3-179.json</v>
      </c>
      <c r="D592" s="4">
        <v>589</v>
      </c>
      <c r="E592" s="4" t="str">
        <f t="shared" si="38"/>
        <v>0589</v>
      </c>
      <c r="F592" s="4" t="str">
        <f t="shared" si="37"/>
        <v>1859</v>
      </c>
      <c r="G592" s="4" t="str">
        <f>IFERROR(VLOOKUP(B592, [2]thumbnail_list!$A:$B, 2, FALSE), "")</f>
        <v>https://iiif.dl.itc.u-tokyo.ac.jp/iiif/kunshujou/A00_6010/003/003_0053.tif/1015,629,5097,3818/,300/0/default.jpg</v>
      </c>
      <c r="H592" s="4" t="s">
        <v>151</v>
      </c>
      <c r="I592" s="4" t="str">
        <f>VLOOKUP(H592, 地名!A:B, 2, FALSE)</f>
        <v>http://ja.dbpedia.org/resource/京都</v>
      </c>
      <c r="K592" s="4" t="str">
        <f>IFERROR(VLOOKUP(J592, 地名!A:B, 2, FALSE), "")</f>
        <v/>
      </c>
      <c r="L592" s="3" t="s">
        <v>2</v>
      </c>
      <c r="M592" s="4"/>
      <c r="N592" s="3" t="s">
        <v>3</v>
      </c>
      <c r="O592" s="4"/>
      <c r="P592" s="4" t="str">
        <f>IFERROR(VLOOKUP(N592, 形態!A:B, 2, FALSE), "")</f>
        <v>引札</v>
      </c>
      <c r="Q592" s="5" t="str">
        <f>IFERROR(VLOOKUP(O592, 形態!A:B, 2, FALSE), "")</f>
        <v/>
      </c>
      <c r="R592" s="4" t="str">
        <f t="shared" si="39"/>
        <v>引札</v>
      </c>
      <c r="S592" s="3">
        <v>7</v>
      </c>
      <c r="T592" s="4" t="str">
        <f>IFERROR(VLOOKUP(S592, 内容!A:B, 2, FALSE), "")</f>
        <v>諸営業</v>
      </c>
      <c r="U592" s="3">
        <v>18590099099</v>
      </c>
      <c r="V592" t="s">
        <v>1218</v>
      </c>
      <c r="W592" s="4" t="s">
        <v>5857</v>
      </c>
      <c r="X592" s="4" t="s">
        <v>7807</v>
      </c>
      <c r="Y592" s="4" t="s">
        <v>151</v>
      </c>
      <c r="Z592" s="17" t="s">
        <v>7943</v>
      </c>
      <c r="AA592" s="4">
        <v>16</v>
      </c>
      <c r="AB592">
        <v>3</v>
      </c>
    </row>
    <row r="593" spans="1:28" ht="19.5" customHeight="1">
      <c r="A593" t="str">
        <f t="shared" si="36"/>
        <v>https://kunshujo.dl.itc.u-tokyo.ac.jp/data/data.json#590</v>
      </c>
      <c r="B593" s="4" t="s">
        <v>1219</v>
      </c>
      <c r="C593" t="str">
        <f>IFERROR("https://kunshujo.dl.itc.u-tokyo.ac.jp/data/curation/"&amp;VLOOKUP(B593, [1]member!$A:$B, 1, FALSE)&amp;".json", "")</f>
        <v>https://kunshujo.dl.itc.u-tokyo.ac.jp/data/curation/16-A00-6010-3-180.json</v>
      </c>
      <c r="D593" s="4">
        <v>590</v>
      </c>
      <c r="E593" s="4" t="str">
        <f t="shared" si="38"/>
        <v>0590</v>
      </c>
      <c r="F593" s="4" t="str">
        <f t="shared" si="37"/>
        <v>1861</v>
      </c>
      <c r="G593" s="4" t="str">
        <f>IFERROR(VLOOKUP(B593, [2]thumbnail_list!$A:$B, 2, FALSE), "")</f>
        <v>https://iiif.dl.itc.u-tokyo.ac.jp/iiif/kunshujou/A00_6010/003/003_0054.tif/959,590,5150,3030/,300/0/default.jpg</v>
      </c>
      <c r="H593" s="4" t="s">
        <v>97</v>
      </c>
      <c r="I593" s="4" t="str">
        <f>VLOOKUP(H593, 地名!A:B, 2, FALSE)</f>
        <v>http://ja.dbpedia.org/resource/信濃国</v>
      </c>
      <c r="K593" s="4" t="str">
        <f>IFERROR(VLOOKUP(J593, 地名!A:B, 2, FALSE), "")</f>
        <v/>
      </c>
      <c r="L593" s="3" t="s">
        <v>2</v>
      </c>
      <c r="M593" s="4"/>
      <c r="N593" s="3" t="s">
        <v>12</v>
      </c>
      <c r="O593" s="4"/>
      <c r="P593" s="4" t="str">
        <f>IFERROR(VLOOKUP(N593, 形態!A:B, 2, FALSE), "")</f>
        <v>暦</v>
      </c>
      <c r="Q593" s="5" t="str">
        <f>IFERROR(VLOOKUP(O593, 形態!A:B, 2, FALSE), "")</f>
        <v/>
      </c>
      <c r="R593" s="4" t="str">
        <f t="shared" si="39"/>
        <v>暦</v>
      </c>
      <c r="S593" s="3"/>
      <c r="T593" s="4" t="str">
        <f>IFERROR(VLOOKUP(S593, 内容!A:B, 2, FALSE), "")</f>
        <v/>
      </c>
      <c r="U593" s="3">
        <v>18610001099</v>
      </c>
      <c r="V593" t="s">
        <v>1220</v>
      </c>
      <c r="W593" s="4" t="s">
        <v>5858</v>
      </c>
      <c r="X593" s="4" t="s">
        <v>7810</v>
      </c>
      <c r="Y593" s="4" t="s">
        <v>97</v>
      </c>
      <c r="Z593" s="17" t="s">
        <v>7957</v>
      </c>
      <c r="AA593" s="4">
        <v>16</v>
      </c>
      <c r="AB593">
        <v>3</v>
      </c>
    </row>
    <row r="594" spans="1:28" ht="19.5" customHeight="1">
      <c r="A594" t="str">
        <f t="shared" si="36"/>
        <v>https://kunshujo.dl.itc.u-tokyo.ac.jp/data/data.json#591</v>
      </c>
      <c r="B594" s="4" t="s">
        <v>1221</v>
      </c>
      <c r="C594" t="str">
        <f>IFERROR("https://kunshujo.dl.itc.u-tokyo.ac.jp/data/curation/"&amp;VLOOKUP(B594, [1]member!$A:$B, 1, FALSE)&amp;".json", "")</f>
        <v>https://kunshujo.dl.itc.u-tokyo.ac.jp/data/curation/16-A00-6010-3-181.json</v>
      </c>
      <c r="D594" s="4">
        <v>591</v>
      </c>
      <c r="E594" s="4" t="str">
        <f t="shared" si="38"/>
        <v>0591</v>
      </c>
      <c r="F594" s="4" t="str">
        <f t="shared" si="37"/>
        <v>1853</v>
      </c>
      <c r="G594" s="4" t="str">
        <f>IFERROR(VLOOKUP(B594, [2]thumbnail_list!$A:$B, 2, FALSE), "")</f>
        <v>https://iiif.dl.itc.u-tokyo.ac.jp/iiif/kunshujou/A00_6010/003/003_0055.tif/4380,598,1753,3870/,300/0/default.jpg</v>
      </c>
      <c r="H594" s="4" t="s">
        <v>64</v>
      </c>
      <c r="I594" s="4" t="str">
        <f>VLOOKUP(H594, 地名!A:B, 2, FALSE)</f>
        <v/>
      </c>
      <c r="K594" s="4" t="str">
        <f>IFERROR(VLOOKUP(J594, 地名!A:B, 2, FALSE), "")</f>
        <v/>
      </c>
      <c r="L594" s="3" t="s">
        <v>2</v>
      </c>
      <c r="M594" s="4"/>
      <c r="N594" s="3" t="s">
        <v>12</v>
      </c>
      <c r="O594" s="4"/>
      <c r="P594" s="4" t="str">
        <f>IFERROR(VLOOKUP(N594, 形態!A:B, 2, FALSE), "")</f>
        <v>暦</v>
      </c>
      <c r="Q594" s="5" t="str">
        <f>IFERROR(VLOOKUP(O594, 形態!A:B, 2, FALSE), "")</f>
        <v/>
      </c>
      <c r="R594" s="4" t="str">
        <f t="shared" si="39"/>
        <v>暦</v>
      </c>
      <c r="S594" s="3">
        <v>4</v>
      </c>
      <c r="T594" s="4" t="str">
        <f>IFERROR(VLOOKUP(S594, 内容!A:B, 2, FALSE), "")</f>
        <v>引札</v>
      </c>
      <c r="U594" s="3">
        <v>18530001099</v>
      </c>
      <c r="V594" t="s">
        <v>1222</v>
      </c>
      <c r="W594" s="4" t="s">
        <v>5859</v>
      </c>
      <c r="X594" s="4" t="s">
        <v>7807</v>
      </c>
      <c r="Y594" s="4" t="s">
        <v>64</v>
      </c>
      <c r="Z594" s="17" t="s">
        <v>7958</v>
      </c>
      <c r="AA594" s="4">
        <v>16</v>
      </c>
      <c r="AB594">
        <v>3</v>
      </c>
    </row>
    <row r="595" spans="1:28" ht="19.5" customHeight="1">
      <c r="A595" t="str">
        <f t="shared" si="36"/>
        <v>https://kunshujo.dl.itc.u-tokyo.ac.jp/data/data.json#592</v>
      </c>
      <c r="B595" s="4" t="s">
        <v>1223</v>
      </c>
      <c r="C595" t="str">
        <f>IFERROR("https://kunshujo.dl.itc.u-tokyo.ac.jp/data/curation/"&amp;VLOOKUP(B595, [1]member!$A:$B, 1, FALSE)&amp;".json", "")</f>
        <v>https://kunshujo.dl.itc.u-tokyo.ac.jp/data/curation/16-A00-6010-3-182.json</v>
      </c>
      <c r="D595" s="4">
        <v>592</v>
      </c>
      <c r="E595" s="4" t="str">
        <f t="shared" si="38"/>
        <v>0592</v>
      </c>
      <c r="F595" s="4" t="str">
        <f t="shared" si="37"/>
        <v>1861</v>
      </c>
      <c r="G595" s="4" t="str">
        <f>IFERROR(VLOOKUP(B595, [2]thumbnail_list!$A:$B, 2, FALSE), "")</f>
        <v>https://iiif.dl.itc.u-tokyo.ac.jp/iiif/kunshujou/A00_6010/003/003_0055.tif/3216,577,1166,3933/,300/0/default.jpg</v>
      </c>
      <c r="H595" s="4" t="s">
        <v>20</v>
      </c>
      <c r="I595" s="4" t="str">
        <f>VLOOKUP(H595, 地名!A:B, 2, FALSE)</f>
        <v>http://ja.dbpedia.org/resource/美濃国</v>
      </c>
      <c r="K595" s="4" t="str">
        <f>IFERROR(VLOOKUP(J595, 地名!A:B, 2, FALSE), "")</f>
        <v/>
      </c>
      <c r="L595" s="3" t="s">
        <v>2</v>
      </c>
      <c r="M595" s="4"/>
      <c r="N595" s="3"/>
      <c r="O595" s="4"/>
      <c r="P595" s="4" t="str">
        <f>IFERROR(VLOOKUP(N595, 形態!A:B, 2, FALSE), "")</f>
        <v/>
      </c>
      <c r="Q595" s="5" t="str">
        <f>IFERROR(VLOOKUP(O595, 形態!A:B, 2, FALSE), "")</f>
        <v/>
      </c>
      <c r="R595" s="4" t="str">
        <f t="shared" si="39"/>
        <v/>
      </c>
      <c r="S595" s="3">
        <v>9</v>
      </c>
      <c r="T595" s="4" t="str">
        <f>IFERROR(VLOOKUP(S595, 内容!A:B, 2, FALSE), "")</f>
        <v>信仰・行楽・名所図会</v>
      </c>
      <c r="U595" s="3">
        <v>18610008005</v>
      </c>
      <c r="V595" t="s">
        <v>1224</v>
      </c>
      <c r="W595" s="4" t="s">
        <v>5860</v>
      </c>
      <c r="X595" s="4" t="s">
        <v>7807</v>
      </c>
      <c r="Y595" s="4" t="s">
        <v>20</v>
      </c>
      <c r="Z595" s="17" t="s">
        <v>7959</v>
      </c>
      <c r="AA595" s="4">
        <v>16</v>
      </c>
      <c r="AB595">
        <v>3</v>
      </c>
    </row>
    <row r="596" spans="1:28" ht="19.5" customHeight="1">
      <c r="A596" t="str">
        <f t="shared" si="36"/>
        <v>https://kunshujo.dl.itc.u-tokyo.ac.jp/data/data.json#593</v>
      </c>
      <c r="B596" s="4" t="s">
        <v>1225</v>
      </c>
      <c r="C596" t="str">
        <f>IFERROR("https://kunshujo.dl.itc.u-tokyo.ac.jp/data/curation/"&amp;VLOOKUP(B596, [1]member!$A:$B, 1, FALSE)&amp;".json", "")</f>
        <v>https://kunshujo.dl.itc.u-tokyo.ac.jp/data/curation/16-A00-6010-3-183.json</v>
      </c>
      <c r="D596" s="4">
        <v>593</v>
      </c>
      <c r="E596" s="4" t="str">
        <f t="shared" si="38"/>
        <v>0593</v>
      </c>
      <c r="F596" s="4" t="str">
        <f t="shared" si="37"/>
        <v>1859</v>
      </c>
      <c r="G596" s="4" t="str">
        <f>IFERROR(VLOOKUP(B596, [2]thumbnail_list!$A:$B, 2, FALSE), "")</f>
        <v>https://iiif.dl.itc.u-tokyo.ac.jp/iiif/kunshujou/A00_6010/003/003_0055.tif/973,755,2214,3755/,300/0/default.jpg</v>
      </c>
      <c r="H596" s="4" t="s">
        <v>87</v>
      </c>
      <c r="I596" s="4" t="str">
        <f>VLOOKUP(H596, 地名!A:B, 2, FALSE)</f>
        <v>http://ja.dbpedia.org/resource/大阪</v>
      </c>
      <c r="K596" s="4" t="str">
        <f>IFERROR(VLOOKUP(J596, 地名!A:B, 2, FALSE), "")</f>
        <v/>
      </c>
      <c r="L596" s="3" t="s">
        <v>2</v>
      </c>
      <c r="M596" s="4"/>
      <c r="N596" s="3" t="s">
        <v>3</v>
      </c>
      <c r="O596" s="4"/>
      <c r="P596" s="4" t="str">
        <f>IFERROR(VLOOKUP(N596, 形態!A:B, 2, FALSE), "")</f>
        <v>引札</v>
      </c>
      <c r="Q596" s="5" t="str">
        <f>IFERROR(VLOOKUP(O596, 形態!A:B, 2, FALSE), "")</f>
        <v/>
      </c>
      <c r="R596" s="4" t="str">
        <f t="shared" si="39"/>
        <v>引札</v>
      </c>
      <c r="S596" s="3">
        <v>7</v>
      </c>
      <c r="T596" s="4" t="str">
        <f>IFERROR(VLOOKUP(S596, 内容!A:B, 2, FALSE), "")</f>
        <v>諸営業</v>
      </c>
      <c r="U596" s="3">
        <v>18590001099</v>
      </c>
      <c r="V596" t="s">
        <v>1226</v>
      </c>
      <c r="W596" s="4" t="s">
        <v>5861</v>
      </c>
      <c r="X596" s="4" t="s">
        <v>7807</v>
      </c>
      <c r="Y596" s="4" t="s">
        <v>87</v>
      </c>
      <c r="Z596" s="17" t="s">
        <v>7896</v>
      </c>
      <c r="AA596" s="4">
        <v>16</v>
      </c>
      <c r="AB596">
        <v>3</v>
      </c>
    </row>
    <row r="597" spans="1:28" ht="19.5" customHeight="1">
      <c r="A597" t="str">
        <f t="shared" si="36"/>
        <v>https://kunshujo.dl.itc.u-tokyo.ac.jp/data/data.json#594</v>
      </c>
      <c r="B597" s="4" t="s">
        <v>1227</v>
      </c>
      <c r="C597" t="str">
        <f>IFERROR("https://kunshujo.dl.itc.u-tokyo.ac.jp/data/curation/"&amp;VLOOKUP(B597, [1]member!$A:$B, 1, FALSE)&amp;".json", "")</f>
        <v>https://kunshujo.dl.itc.u-tokyo.ac.jp/data/curation/16-A00-6010-3-184.json</v>
      </c>
      <c r="D597" s="4">
        <v>594</v>
      </c>
      <c r="E597" s="4" t="str">
        <f t="shared" si="38"/>
        <v>0594</v>
      </c>
      <c r="F597" s="4" t="str">
        <f t="shared" si="37"/>
        <v>1860</v>
      </c>
      <c r="G597" s="4" t="str">
        <f>IFERROR(VLOOKUP(B597, [2]thumbnail_list!$A:$B, 2, FALSE), "")</f>
        <v>https://iiif.dl.itc.u-tokyo.ac.jp/iiif/kunshujou/A00_6010/003/003_0056.tif/1006,579,5093,3185/,300/0/default.jpg</v>
      </c>
      <c r="H597" s="4" t="s">
        <v>97</v>
      </c>
      <c r="I597" s="4" t="str">
        <f>VLOOKUP(H597, 地名!A:B, 2, FALSE)</f>
        <v>http://ja.dbpedia.org/resource/信濃国</v>
      </c>
      <c r="K597" s="4" t="str">
        <f>IFERROR(VLOOKUP(J597, 地名!A:B, 2, FALSE), "")</f>
        <v/>
      </c>
      <c r="L597" s="3" t="s">
        <v>2</v>
      </c>
      <c r="M597" s="4"/>
      <c r="N597" s="3" t="s">
        <v>12</v>
      </c>
      <c r="O597" s="4"/>
      <c r="P597" s="4" t="str">
        <f>IFERROR(VLOOKUP(N597, 形態!A:B, 2, FALSE), "")</f>
        <v>暦</v>
      </c>
      <c r="Q597" s="5" t="str">
        <f>IFERROR(VLOOKUP(O597, 形態!A:B, 2, FALSE), "")</f>
        <v/>
      </c>
      <c r="R597" s="4" t="str">
        <f t="shared" si="39"/>
        <v>暦</v>
      </c>
      <c r="S597" s="3"/>
      <c r="T597" s="4" t="str">
        <f>IFERROR(VLOOKUP(S597, 内容!A:B, 2, FALSE), "")</f>
        <v/>
      </c>
      <c r="U597" s="3">
        <v>18600001099</v>
      </c>
      <c r="V597" t="s">
        <v>1228</v>
      </c>
      <c r="W597" s="4" t="s">
        <v>5862</v>
      </c>
      <c r="X597" s="4" t="s">
        <v>7810</v>
      </c>
      <c r="Y597" s="4" t="s">
        <v>97</v>
      </c>
      <c r="Z597" s="17" t="s">
        <v>7933</v>
      </c>
      <c r="AA597" s="4">
        <v>16</v>
      </c>
      <c r="AB597">
        <v>3</v>
      </c>
    </row>
    <row r="598" spans="1:28" ht="19.5" customHeight="1">
      <c r="A598" t="str">
        <f t="shared" si="36"/>
        <v>https://kunshujo.dl.itc.u-tokyo.ac.jp/data/data.json#595</v>
      </c>
      <c r="B598" s="4" t="s">
        <v>1229</v>
      </c>
      <c r="C598" t="str">
        <f>IFERROR("https://kunshujo.dl.itc.u-tokyo.ac.jp/data/curation/"&amp;VLOOKUP(B598, [1]member!$A:$B, 1, FALSE)&amp;".json", "")</f>
        <v>https://kunshujo.dl.itc.u-tokyo.ac.jp/data/curation/16-A00-6010-3-185.json</v>
      </c>
      <c r="D598" s="4">
        <v>595</v>
      </c>
      <c r="E598" s="4" t="str">
        <f t="shared" si="38"/>
        <v>0595</v>
      </c>
      <c r="F598" s="4" t="str">
        <f t="shared" si="37"/>
        <v>1859</v>
      </c>
      <c r="G598" s="4" t="str">
        <f>IFERROR(VLOOKUP(B598, [2]thumbnail_list!$A:$B, 2, FALSE), "")</f>
        <v>https://iiif.dl.itc.u-tokyo.ac.jp/iiif/kunshujou/A00_6010/003/003_0057.tif/4443,650,1679,3587/,300/0/default.jpg</v>
      </c>
      <c r="H598" s="4" t="s">
        <v>9</v>
      </c>
      <c r="I598" s="4" t="str">
        <f>VLOOKUP(H598, 地名!A:B, 2, FALSE)</f>
        <v>http://ja.dbpedia.org/resource/尾張国</v>
      </c>
      <c r="K598" s="4" t="str">
        <f>IFERROR(VLOOKUP(J598, 地名!A:B, 2, FALSE), "")</f>
        <v/>
      </c>
      <c r="L598" s="3" t="s">
        <v>2</v>
      </c>
      <c r="M598" s="4"/>
      <c r="N598" s="3"/>
      <c r="O598" s="4"/>
      <c r="P598" s="4" t="str">
        <f>IFERROR(VLOOKUP(N598, 形態!A:B, 2, FALSE), "")</f>
        <v/>
      </c>
      <c r="Q598" s="5" t="str">
        <f>IFERROR(VLOOKUP(O598, 形態!A:B, 2, FALSE), "")</f>
        <v/>
      </c>
      <c r="R598" s="4" t="str">
        <f t="shared" si="39"/>
        <v/>
      </c>
      <c r="S598" s="3">
        <v>7</v>
      </c>
      <c r="T598" s="4" t="str">
        <f>IFERROR(VLOOKUP(S598, 内容!A:B, 2, FALSE), "")</f>
        <v>諸営業</v>
      </c>
      <c r="U598" s="3">
        <v>18590099099</v>
      </c>
      <c r="V598" t="s">
        <v>1230</v>
      </c>
      <c r="W598" s="4" t="s">
        <v>5863</v>
      </c>
      <c r="X598" s="4" t="s">
        <v>7807</v>
      </c>
      <c r="Y598" s="4" t="s">
        <v>9</v>
      </c>
      <c r="Z598" s="17" t="s">
        <v>7943</v>
      </c>
      <c r="AA598" s="4">
        <v>16</v>
      </c>
      <c r="AB598">
        <v>3</v>
      </c>
    </row>
    <row r="599" spans="1:28" ht="19.5" customHeight="1">
      <c r="A599" t="str">
        <f t="shared" si="36"/>
        <v>https://kunshujo.dl.itc.u-tokyo.ac.jp/data/data.json#596</v>
      </c>
      <c r="B599" s="4" t="s">
        <v>1231</v>
      </c>
      <c r="C599" t="str">
        <f>IFERROR("https://kunshujo.dl.itc.u-tokyo.ac.jp/data/curation/"&amp;VLOOKUP(B599, [1]member!$A:$B, 1, FALSE)&amp;".json", "")</f>
        <v>https://kunshujo.dl.itc.u-tokyo.ac.jp/data/curation/16-A00-6010-3-186.json</v>
      </c>
      <c r="D599" s="4">
        <v>596</v>
      </c>
      <c r="E599" s="4" t="str">
        <f t="shared" si="38"/>
        <v>0596</v>
      </c>
      <c r="F599" s="4" t="str">
        <f t="shared" si="37"/>
        <v>1859</v>
      </c>
      <c r="G599" s="4" t="str">
        <f>IFERROR(VLOOKUP(B599, [2]thumbnail_list!$A:$B, 2, FALSE), "")</f>
        <v>https://iiif.dl.itc.u-tokyo.ac.jp/iiif/kunshujou/A00_6010/003/003_0057.tif/3594,566,893,3954/,300/0/default.jpg</v>
      </c>
      <c r="H599" s="4" t="s">
        <v>9</v>
      </c>
      <c r="I599" s="4" t="str">
        <f>VLOOKUP(H599, 地名!A:B, 2, FALSE)</f>
        <v>http://ja.dbpedia.org/resource/尾張国</v>
      </c>
      <c r="K599" s="4" t="str">
        <f>IFERROR(VLOOKUP(J599, 地名!A:B, 2, FALSE), "")</f>
        <v/>
      </c>
      <c r="L599" s="3" t="s">
        <v>2</v>
      </c>
      <c r="M599" s="4"/>
      <c r="N599" s="3"/>
      <c r="O599" s="4"/>
      <c r="P599" s="4" t="str">
        <f>IFERROR(VLOOKUP(N599, 形態!A:B, 2, FALSE), "")</f>
        <v/>
      </c>
      <c r="Q599" s="5" t="str">
        <f>IFERROR(VLOOKUP(O599, 形態!A:B, 2, FALSE), "")</f>
        <v/>
      </c>
      <c r="R599" s="4" t="str">
        <f t="shared" si="39"/>
        <v/>
      </c>
      <c r="S599" s="3">
        <v>7</v>
      </c>
      <c r="T599" s="4" t="str">
        <f>IFERROR(VLOOKUP(S599, 内容!A:B, 2, FALSE), "")</f>
        <v>諸営業</v>
      </c>
      <c r="U599" s="3">
        <v>18590001004</v>
      </c>
      <c r="V599" t="s">
        <v>1232</v>
      </c>
      <c r="W599" s="4" t="s">
        <v>5864</v>
      </c>
      <c r="X599" s="4" t="s">
        <v>7807</v>
      </c>
      <c r="Y599" s="4" t="s">
        <v>9</v>
      </c>
      <c r="Z599" s="17" t="s">
        <v>7960</v>
      </c>
      <c r="AA599" s="4">
        <v>16</v>
      </c>
      <c r="AB599">
        <v>3</v>
      </c>
    </row>
    <row r="600" spans="1:28" ht="19.5" customHeight="1">
      <c r="A600" t="str">
        <f t="shared" si="36"/>
        <v>https://kunshujo.dl.itc.u-tokyo.ac.jp/data/data.json#597</v>
      </c>
      <c r="B600" s="4" t="s">
        <v>1233</v>
      </c>
      <c r="C600" t="str">
        <f>IFERROR("https://kunshujo.dl.itc.u-tokyo.ac.jp/data/curation/"&amp;VLOOKUP(B600, [1]member!$A:$B, 1, FALSE)&amp;".json", "")</f>
        <v>https://kunshujo.dl.itc.u-tokyo.ac.jp/data/curation/16-A00-6010-3-187.json</v>
      </c>
      <c r="D600" s="4">
        <v>597</v>
      </c>
      <c r="E600" s="4" t="str">
        <f t="shared" si="38"/>
        <v>0597</v>
      </c>
      <c r="F600" s="4" t="str">
        <f t="shared" si="37"/>
        <v>1860</v>
      </c>
      <c r="G600" s="4" t="str">
        <f>IFERROR(VLOOKUP(B600, [2]thumbnail_list!$A:$B, 2, FALSE), "")</f>
        <v>https://iiif.dl.itc.u-tokyo.ac.jp/iiif/kunshujou/A00_6010/003/003_0057.tif/2243,558,1382,2849/,300/0/default.jpg</v>
      </c>
      <c r="H600" s="4" t="s">
        <v>20</v>
      </c>
      <c r="I600" s="4" t="str">
        <f>VLOOKUP(H600, 地名!A:B, 2, FALSE)</f>
        <v>http://ja.dbpedia.org/resource/美濃国</v>
      </c>
      <c r="K600" s="4" t="str">
        <f>IFERROR(VLOOKUP(J600, 地名!A:B, 2, FALSE), "")</f>
        <v/>
      </c>
      <c r="L600" s="3" t="s">
        <v>2</v>
      </c>
      <c r="M600" s="4"/>
      <c r="N600" s="3" t="s">
        <v>12</v>
      </c>
      <c r="O600" s="4"/>
      <c r="P600" s="4" t="str">
        <f>IFERROR(VLOOKUP(N600, 形態!A:B, 2, FALSE), "")</f>
        <v>暦</v>
      </c>
      <c r="Q600" s="5" t="str">
        <f>IFERROR(VLOOKUP(O600, 形態!A:B, 2, FALSE), "")</f>
        <v/>
      </c>
      <c r="R600" s="4" t="str">
        <f t="shared" si="39"/>
        <v>暦</v>
      </c>
      <c r="S600" s="3">
        <v>4</v>
      </c>
      <c r="T600" s="4" t="str">
        <f>IFERROR(VLOOKUP(S600, 内容!A:B, 2, FALSE), "")</f>
        <v>引札</v>
      </c>
      <c r="U600" s="3">
        <v>18600099099</v>
      </c>
      <c r="V600" t="s">
        <v>1234</v>
      </c>
      <c r="W600" s="4" t="s">
        <v>5865</v>
      </c>
      <c r="X600" s="4" t="s">
        <v>7807</v>
      </c>
      <c r="Y600" s="4" t="s">
        <v>20</v>
      </c>
      <c r="Z600" s="17" t="s">
        <v>7961</v>
      </c>
      <c r="AA600" s="4">
        <v>16</v>
      </c>
      <c r="AB600">
        <v>3</v>
      </c>
    </row>
    <row r="601" spans="1:28" ht="19.5" customHeight="1">
      <c r="A601" t="str">
        <f t="shared" si="36"/>
        <v>https://kunshujo.dl.itc.u-tokyo.ac.jp/data/data.json#598</v>
      </c>
      <c r="B601" s="4" t="s">
        <v>1235</v>
      </c>
      <c r="C601" t="str">
        <f>IFERROR("https://kunshujo.dl.itc.u-tokyo.ac.jp/data/curation/"&amp;VLOOKUP(B601, [1]member!$A:$B, 1, FALSE)&amp;".json", "")</f>
        <v>https://kunshujo.dl.itc.u-tokyo.ac.jp/data/curation/16-A00-6010-3-188.json</v>
      </c>
      <c r="D601" s="4">
        <v>598</v>
      </c>
      <c r="E601" s="4" t="str">
        <f t="shared" si="38"/>
        <v>0598</v>
      </c>
      <c r="F601" s="4" t="str">
        <f t="shared" si="37"/>
        <v>1859</v>
      </c>
      <c r="G601" s="4" t="str">
        <f>IFERROR(VLOOKUP(B601, [2]thumbnail_list!$A:$B, 2, FALSE), "")</f>
        <v>https://iiif.dl.itc.u-tokyo.ac.jp/iiif/kunshujou/A00_6010/003/003_0057.tif/954,547,1424,2231/,300/0/default.jpg</v>
      </c>
      <c r="H601" s="4" t="s">
        <v>9</v>
      </c>
      <c r="I601" s="4" t="str">
        <f>VLOOKUP(H601, 地名!A:B, 2, FALSE)</f>
        <v>http://ja.dbpedia.org/resource/尾張国</v>
      </c>
      <c r="K601" s="4" t="str">
        <f>IFERROR(VLOOKUP(J601, 地名!A:B, 2, FALSE), "")</f>
        <v/>
      </c>
      <c r="L601" s="3" t="s">
        <v>2</v>
      </c>
      <c r="M601" s="4"/>
      <c r="N601" s="3" t="s">
        <v>3</v>
      </c>
      <c r="O601" s="4"/>
      <c r="P601" s="4" t="str">
        <f>IFERROR(VLOOKUP(N601, 形態!A:B, 2, FALSE), "")</f>
        <v>引札</v>
      </c>
      <c r="Q601" s="5" t="str">
        <f>IFERROR(VLOOKUP(O601, 形態!A:B, 2, FALSE), "")</f>
        <v/>
      </c>
      <c r="R601" s="4" t="str">
        <f t="shared" si="39"/>
        <v>引札</v>
      </c>
      <c r="S601" s="3">
        <v>7</v>
      </c>
      <c r="T601" s="4" t="str">
        <f>IFERROR(VLOOKUP(S601, 内容!A:B, 2, FALSE), "")</f>
        <v>諸営業</v>
      </c>
      <c r="U601" s="3">
        <v>18590099099</v>
      </c>
      <c r="V601" t="s">
        <v>1236</v>
      </c>
      <c r="W601" s="4" t="s">
        <v>5866</v>
      </c>
      <c r="X601" s="4" t="s">
        <v>7807</v>
      </c>
      <c r="Y601" s="4" t="s">
        <v>9</v>
      </c>
      <c r="Z601" s="17" t="s">
        <v>7943</v>
      </c>
      <c r="AA601" s="4">
        <v>16</v>
      </c>
      <c r="AB601">
        <v>3</v>
      </c>
    </row>
    <row r="602" spans="1:28" ht="19.5" customHeight="1">
      <c r="A602" t="str">
        <f t="shared" si="36"/>
        <v>https://kunshujo.dl.itc.u-tokyo.ac.jp/data/data.json#599</v>
      </c>
      <c r="B602" s="4" t="s">
        <v>1237</v>
      </c>
      <c r="C602" t="str">
        <f>IFERROR("https://kunshujo.dl.itc.u-tokyo.ac.jp/data/curation/"&amp;VLOOKUP(B602, [1]member!$A:$B, 1, FALSE)&amp;".json", "")</f>
        <v>https://kunshujo.dl.itc.u-tokyo.ac.jp/data/curation/16-A00-6010-3-189.json</v>
      </c>
      <c r="D602" s="4">
        <v>599</v>
      </c>
      <c r="E602" s="4" t="str">
        <f t="shared" si="38"/>
        <v>0599</v>
      </c>
      <c r="F602" s="4" t="str">
        <f t="shared" si="37"/>
        <v>1859</v>
      </c>
      <c r="G602" s="4" t="str">
        <f>IFERROR(VLOOKUP(B602, [2]thumbnail_list!$A:$B, 2, FALSE), "")</f>
        <v>https://iiif.dl.itc.u-tokyo.ac.jp/iiif/kunshujou/A00_6010/003/003_0057.tif/961,2746,1407,1710/,300/0/default.jpg</v>
      </c>
      <c r="H602" s="4" t="s">
        <v>9</v>
      </c>
      <c r="I602" s="4" t="str">
        <f>VLOOKUP(H602, 地名!A:B, 2, FALSE)</f>
        <v>http://ja.dbpedia.org/resource/尾張国</v>
      </c>
      <c r="K602" s="4" t="str">
        <f>IFERROR(VLOOKUP(J602, 地名!A:B, 2, FALSE), "")</f>
        <v/>
      </c>
      <c r="L602" s="3" t="s">
        <v>2</v>
      </c>
      <c r="M602" s="4"/>
      <c r="N602" s="3" t="s">
        <v>3</v>
      </c>
      <c r="O602" s="4"/>
      <c r="P602" s="4" t="str">
        <f>IFERROR(VLOOKUP(N602, 形態!A:B, 2, FALSE), "")</f>
        <v>引札</v>
      </c>
      <c r="Q602" s="5" t="str">
        <f>IFERROR(VLOOKUP(O602, 形態!A:B, 2, FALSE), "")</f>
        <v/>
      </c>
      <c r="R602" s="4" t="str">
        <f t="shared" si="39"/>
        <v>引札</v>
      </c>
      <c r="S602" s="3">
        <v>7</v>
      </c>
      <c r="T602" s="4" t="str">
        <f>IFERROR(VLOOKUP(S602, 内容!A:B, 2, FALSE), "")</f>
        <v>諸営業</v>
      </c>
      <c r="U602" s="3">
        <v>18590099099</v>
      </c>
      <c r="V602" t="s">
        <v>1238</v>
      </c>
      <c r="W602" s="4" t="s">
        <v>5867</v>
      </c>
      <c r="X602" s="4" t="s">
        <v>7807</v>
      </c>
      <c r="Y602" s="4" t="s">
        <v>9</v>
      </c>
      <c r="Z602" s="17" t="s">
        <v>7943</v>
      </c>
      <c r="AA602" s="4">
        <v>16</v>
      </c>
      <c r="AB602">
        <v>3</v>
      </c>
    </row>
    <row r="603" spans="1:28" ht="19.5" customHeight="1">
      <c r="A603" t="str">
        <f t="shared" si="36"/>
        <v>https://kunshujo.dl.itc.u-tokyo.ac.jp/data/data.json#600</v>
      </c>
      <c r="B603" s="4" t="s">
        <v>1239</v>
      </c>
      <c r="C603" t="str">
        <f>IFERROR("https://kunshujo.dl.itc.u-tokyo.ac.jp/data/curation/"&amp;VLOOKUP(B603, [1]member!$A:$B, 1, FALSE)&amp;".json", "")</f>
        <v>https://kunshujo.dl.itc.u-tokyo.ac.jp/data/curation/16-A00-6010-3-190.json</v>
      </c>
      <c r="D603" s="4">
        <v>600</v>
      </c>
      <c r="E603" s="4" t="str">
        <f t="shared" si="38"/>
        <v>0600</v>
      </c>
      <c r="F603" s="4" t="str">
        <f t="shared" si="37"/>
        <v>1859</v>
      </c>
      <c r="G603" s="4" t="str">
        <f>IFERROR(VLOOKUP(B603, [2]thumbnail_list!$A:$B, 2, FALSE), "")</f>
        <v>https://iiif.dl.itc.u-tokyo.ac.jp/iiif/kunshujou/A00_6010/003/003_0058.tif/994,636,5057,3788/,300/0/default.jpg</v>
      </c>
      <c r="H603" s="4" t="s">
        <v>527</v>
      </c>
      <c r="I603" s="4" t="str">
        <f>VLOOKUP(H603, 地名!A:B, 2, FALSE)</f>
        <v>http://ja.dbpedia.org/resource/遠江国</v>
      </c>
      <c r="K603" s="4" t="str">
        <f>IFERROR(VLOOKUP(J603, 地名!A:B, 2, FALSE), "")</f>
        <v/>
      </c>
      <c r="L603" s="3" t="s">
        <v>2</v>
      </c>
      <c r="M603" s="4"/>
      <c r="N603" s="3" t="s">
        <v>3</v>
      </c>
      <c r="O603" s="4"/>
      <c r="P603" s="4" t="str">
        <f>IFERROR(VLOOKUP(N603, 形態!A:B, 2, FALSE), "")</f>
        <v>引札</v>
      </c>
      <c r="Q603" s="5" t="str">
        <f>IFERROR(VLOOKUP(O603, 形態!A:B, 2, FALSE), "")</f>
        <v/>
      </c>
      <c r="R603" s="4" t="str">
        <f t="shared" si="39"/>
        <v>引札</v>
      </c>
      <c r="S603" s="3">
        <v>7</v>
      </c>
      <c r="T603" s="4" t="str">
        <f>IFERROR(VLOOKUP(S603, 内容!A:B, 2, FALSE), "")</f>
        <v>諸営業</v>
      </c>
      <c r="U603" s="3">
        <v>18590099099</v>
      </c>
      <c r="V603" t="s">
        <v>1240</v>
      </c>
      <c r="W603" s="4" t="s">
        <v>5868</v>
      </c>
      <c r="X603" s="4" t="s">
        <v>7807</v>
      </c>
      <c r="Y603" s="4" t="s">
        <v>527</v>
      </c>
      <c r="Z603" s="17" t="s">
        <v>7943</v>
      </c>
      <c r="AA603" s="4">
        <v>16</v>
      </c>
      <c r="AB603">
        <v>3</v>
      </c>
    </row>
    <row r="604" spans="1:28" ht="19.5" customHeight="1">
      <c r="A604" t="str">
        <f t="shared" si="36"/>
        <v>https://kunshujo.dl.itc.u-tokyo.ac.jp/data/data.json#601</v>
      </c>
      <c r="B604" s="4" t="s">
        <v>1241</v>
      </c>
      <c r="C604" t="str">
        <f>IFERROR("https://kunshujo.dl.itc.u-tokyo.ac.jp/data/curation/"&amp;VLOOKUP(B604, [1]member!$A:$B, 1, FALSE)&amp;".json", "")</f>
        <v>https://kunshujo.dl.itc.u-tokyo.ac.jp/data/curation/16-A00-6010-3-191.json</v>
      </c>
      <c r="D604" s="4">
        <v>601</v>
      </c>
      <c r="E604" s="4" t="str">
        <f t="shared" si="38"/>
        <v>0601</v>
      </c>
      <c r="F604" s="4" t="str">
        <f t="shared" si="37"/>
        <v>1859</v>
      </c>
      <c r="G604" s="4" t="str">
        <f>IFERROR(VLOOKUP(B604, [2]thumbnail_list!$A:$B, 2, FALSE), "")</f>
        <v>https://iiif.dl.itc.u-tokyo.ac.jp/iiif/kunshujou/A00_6010/003/003_0059.tif/949,580,5216,1838/,300/0/default.jpg</v>
      </c>
      <c r="H604" s="4" t="s">
        <v>9</v>
      </c>
      <c r="I604" s="4" t="str">
        <f>VLOOKUP(H604, 地名!A:B, 2, FALSE)</f>
        <v>http://ja.dbpedia.org/resource/尾張国</v>
      </c>
      <c r="K604" s="4" t="str">
        <f>IFERROR(VLOOKUP(J604, 地名!A:B, 2, FALSE), "")</f>
        <v/>
      </c>
      <c r="L604" s="3" t="s">
        <v>2</v>
      </c>
      <c r="M604" s="4"/>
      <c r="N604" s="3"/>
      <c r="O604" s="4"/>
      <c r="P604" s="4" t="str">
        <f>IFERROR(VLOOKUP(N604, 形態!A:B, 2, FALSE), "")</f>
        <v/>
      </c>
      <c r="Q604" s="5" t="str">
        <f>IFERROR(VLOOKUP(O604, 形態!A:B, 2, FALSE), "")</f>
        <v/>
      </c>
      <c r="R604" s="4" t="str">
        <f t="shared" si="39"/>
        <v/>
      </c>
      <c r="S604" s="3"/>
      <c r="T604" s="4" t="str">
        <f>IFERROR(VLOOKUP(S604, 内容!A:B, 2, FALSE), "")</f>
        <v/>
      </c>
      <c r="U604" s="3">
        <v>18590099099</v>
      </c>
      <c r="V604" t="s">
        <v>1242</v>
      </c>
      <c r="W604" s="4" t="s">
        <v>5869</v>
      </c>
      <c r="X604" s="4" t="s">
        <v>7807</v>
      </c>
      <c r="Y604" s="4" t="s">
        <v>9</v>
      </c>
      <c r="Z604" s="17" t="s">
        <v>7943</v>
      </c>
      <c r="AA604" s="4">
        <v>16</v>
      </c>
      <c r="AB604">
        <v>3</v>
      </c>
    </row>
    <row r="605" spans="1:28" ht="19.5" customHeight="1">
      <c r="A605" t="str">
        <f t="shared" si="36"/>
        <v>https://kunshujo.dl.itc.u-tokyo.ac.jp/data/data.json#602</v>
      </c>
      <c r="B605" s="4" t="s">
        <v>1243</v>
      </c>
      <c r="C605" t="str">
        <f>IFERROR("https://kunshujo.dl.itc.u-tokyo.ac.jp/data/curation/"&amp;VLOOKUP(B605, [1]member!$A:$B, 1, FALSE)&amp;".json", "")</f>
        <v>https://kunshujo.dl.itc.u-tokyo.ac.jp/data/curation/16-A00-6010-3-192.json</v>
      </c>
      <c r="D605" s="4">
        <v>602</v>
      </c>
      <c r="E605" s="4" t="str">
        <f t="shared" si="38"/>
        <v>0602</v>
      </c>
      <c r="F605" s="4" t="str">
        <f t="shared" si="37"/>
        <v>1858</v>
      </c>
      <c r="G605" s="4" t="str">
        <f>IFERROR(VLOOKUP(B605, [2]thumbnail_list!$A:$B, 2, FALSE), "")</f>
        <v>https://iiif.dl.itc.u-tokyo.ac.jp/iiif/kunshujou/A00_6010/003/003_0059.tif/936,2372,5185,2075/,300/0/default.jpg</v>
      </c>
      <c r="H605" s="4" t="s">
        <v>6</v>
      </c>
      <c r="I605" s="4" t="str">
        <f>VLOOKUP(H605, 地名!A:B, 2, FALSE)</f>
        <v>http://ja.dbpedia.org/resource/江戸</v>
      </c>
      <c r="K605" s="4" t="str">
        <f>IFERROR(VLOOKUP(J605, 地名!A:B, 2, FALSE), "")</f>
        <v/>
      </c>
      <c r="L605" s="3" t="s">
        <v>2</v>
      </c>
      <c r="M605" s="4"/>
      <c r="N605" s="3"/>
      <c r="O605" s="4"/>
      <c r="P605" s="4" t="str">
        <f>IFERROR(VLOOKUP(N605, 形態!A:B, 2, FALSE), "")</f>
        <v/>
      </c>
      <c r="Q605" s="5" t="str">
        <f>IFERROR(VLOOKUP(O605, 形態!A:B, 2, FALSE), "")</f>
        <v/>
      </c>
      <c r="R605" s="4" t="str">
        <f t="shared" si="39"/>
        <v/>
      </c>
      <c r="S605" s="3">
        <v>3</v>
      </c>
      <c r="T605" s="4" t="str">
        <f>IFERROR(VLOOKUP(S605, 内容!A:B, 2, FALSE), "")</f>
        <v>病気・医療</v>
      </c>
      <c r="U605" s="3">
        <v>18580099099</v>
      </c>
      <c r="V605" t="s">
        <v>1244</v>
      </c>
      <c r="W605" s="4" t="s">
        <v>5870</v>
      </c>
      <c r="X605" s="4" t="s">
        <v>7807</v>
      </c>
      <c r="Y605" s="4" t="s">
        <v>6</v>
      </c>
      <c r="Z605" s="17" t="s">
        <v>7894</v>
      </c>
      <c r="AA605" s="4">
        <v>16</v>
      </c>
      <c r="AB605">
        <v>3</v>
      </c>
    </row>
    <row r="606" spans="1:28" ht="19.5" customHeight="1">
      <c r="A606" t="str">
        <f t="shared" si="36"/>
        <v>https://kunshujo.dl.itc.u-tokyo.ac.jp/data/data.json#603</v>
      </c>
      <c r="B606" s="4" t="s">
        <v>1245</v>
      </c>
      <c r="C606" t="str">
        <f>IFERROR("https://kunshujo.dl.itc.u-tokyo.ac.jp/data/curation/"&amp;VLOOKUP(B606, [1]member!$A:$B, 1, FALSE)&amp;".json", "")</f>
        <v>https://kunshujo.dl.itc.u-tokyo.ac.jp/data/curation/16-A00-6010-3-193.json</v>
      </c>
      <c r="D606" s="4">
        <v>603</v>
      </c>
      <c r="E606" s="4" t="str">
        <f t="shared" si="38"/>
        <v>0603</v>
      </c>
      <c r="F606" s="4" t="str">
        <f t="shared" si="37"/>
        <v>1859</v>
      </c>
      <c r="G606" s="4" t="str">
        <f>IFERROR(VLOOKUP(B606, [2]thumbnail_list!$A:$B, 2, FALSE), "")</f>
        <v>https://iiif.dl.itc.u-tokyo.ac.jp/iiif/kunshujou/A00_6010/003/003_0060.tif/1329,797,4709,3472/,300/0/default.jpg</v>
      </c>
      <c r="H606" s="4" t="s">
        <v>9</v>
      </c>
      <c r="I606" s="4" t="str">
        <f>VLOOKUP(H606, 地名!A:B, 2, FALSE)</f>
        <v>http://ja.dbpedia.org/resource/尾張国</v>
      </c>
      <c r="K606" s="4" t="str">
        <f>IFERROR(VLOOKUP(J606, 地名!A:B, 2, FALSE), "")</f>
        <v/>
      </c>
      <c r="L606" s="3" t="s">
        <v>2</v>
      </c>
      <c r="M606" s="4"/>
      <c r="N606" s="3"/>
      <c r="O606" s="4"/>
      <c r="P606" s="4" t="str">
        <f>IFERROR(VLOOKUP(N606, 形態!A:B, 2, FALSE), "")</f>
        <v/>
      </c>
      <c r="Q606" s="5" t="str">
        <f>IFERROR(VLOOKUP(O606, 形態!A:B, 2, FALSE), "")</f>
        <v/>
      </c>
      <c r="R606" s="4" t="str">
        <f t="shared" si="39"/>
        <v/>
      </c>
      <c r="S606" s="3">
        <v>9</v>
      </c>
      <c r="T606" s="4" t="str">
        <f>IFERROR(VLOOKUP(S606, 内容!A:B, 2, FALSE), "")</f>
        <v>信仰・行楽・名所図会</v>
      </c>
      <c r="U606" s="3">
        <v>18590099099</v>
      </c>
      <c r="V606" t="s">
        <v>1246</v>
      </c>
      <c r="W606" s="4" t="s">
        <v>5871</v>
      </c>
      <c r="X606" s="4" t="s">
        <v>7807</v>
      </c>
      <c r="Y606" s="4" t="s">
        <v>9</v>
      </c>
      <c r="Z606" s="17" t="s">
        <v>7943</v>
      </c>
      <c r="AA606" s="4">
        <v>16</v>
      </c>
      <c r="AB606">
        <v>3</v>
      </c>
    </row>
    <row r="607" spans="1:28" ht="19.5" customHeight="1">
      <c r="A607" t="str">
        <f t="shared" si="36"/>
        <v>https://kunshujo.dl.itc.u-tokyo.ac.jp/data/data.json#604</v>
      </c>
      <c r="B607" s="4" t="s">
        <v>1247</v>
      </c>
      <c r="C607" t="str">
        <f>IFERROR("https://kunshujo.dl.itc.u-tokyo.ac.jp/data/curation/"&amp;VLOOKUP(B607, [1]member!$A:$B, 1, FALSE)&amp;".json", "")</f>
        <v>https://kunshujo.dl.itc.u-tokyo.ac.jp/data/curation/16-A00-6010-3-194.json</v>
      </c>
      <c r="D607" s="4">
        <v>604</v>
      </c>
      <c r="E607" s="4" t="str">
        <f t="shared" si="38"/>
        <v>0604</v>
      </c>
      <c r="F607" s="4" t="str">
        <f t="shared" si="37"/>
        <v>1859</v>
      </c>
      <c r="G607" s="4" t="str">
        <f>IFERROR(VLOOKUP(B607, [2]thumbnail_list!$A:$B, 2, FALSE), "")</f>
        <v>https://iiif.dl.itc.u-tokyo.ac.jp/iiif/kunshujou/A00_6010/003/003_0061.tif/3963,568,2147,3248/,300/0/default.jpg</v>
      </c>
      <c r="H607" s="4" t="s">
        <v>6</v>
      </c>
      <c r="I607" s="4" t="str">
        <f>VLOOKUP(H607, 地名!A:B, 2, FALSE)</f>
        <v>http://ja.dbpedia.org/resource/江戸</v>
      </c>
      <c r="K607" s="4" t="str">
        <f>IFERROR(VLOOKUP(J607, 地名!A:B, 2, FALSE), "")</f>
        <v/>
      </c>
      <c r="L607" s="3" t="s">
        <v>2</v>
      </c>
      <c r="M607" s="4"/>
      <c r="N607" s="3" t="s">
        <v>3</v>
      </c>
      <c r="O607" s="4"/>
      <c r="P607" s="4" t="str">
        <f>IFERROR(VLOOKUP(N607, 形態!A:B, 2, FALSE), "")</f>
        <v>引札</v>
      </c>
      <c r="Q607" s="5" t="str">
        <f>IFERROR(VLOOKUP(O607, 形態!A:B, 2, FALSE), "")</f>
        <v/>
      </c>
      <c r="R607" s="4" t="str">
        <f t="shared" si="39"/>
        <v>引札</v>
      </c>
      <c r="S607" s="3">
        <v>7</v>
      </c>
      <c r="T607" s="4" t="str">
        <f>IFERROR(VLOOKUP(S607, 内容!A:B, 2, FALSE), "")</f>
        <v>諸営業</v>
      </c>
      <c r="U607" s="3">
        <v>18590099099</v>
      </c>
      <c r="V607" t="s">
        <v>1248</v>
      </c>
      <c r="W607" s="4" t="s">
        <v>5872</v>
      </c>
      <c r="X607" s="4" t="s">
        <v>7807</v>
      </c>
      <c r="Y607" s="4" t="s">
        <v>6</v>
      </c>
      <c r="Z607" s="17" t="s">
        <v>7943</v>
      </c>
      <c r="AA607" s="4">
        <v>16</v>
      </c>
      <c r="AB607">
        <v>3</v>
      </c>
    </row>
    <row r="608" spans="1:28" ht="19.5" customHeight="1">
      <c r="A608" t="str">
        <f t="shared" si="36"/>
        <v>https://kunshujo.dl.itc.u-tokyo.ac.jp/data/data.json#605</v>
      </c>
      <c r="B608" s="4" t="s">
        <v>1249</v>
      </c>
      <c r="C608" t="str">
        <f>IFERROR("https://kunshujo.dl.itc.u-tokyo.ac.jp/data/curation/"&amp;VLOOKUP(B608, [1]member!$A:$B, 1, FALSE)&amp;".json", "")</f>
        <v>https://kunshujo.dl.itc.u-tokyo.ac.jp/data/curation/16-A00-6010-3-195.json</v>
      </c>
      <c r="D608" s="4">
        <v>605</v>
      </c>
      <c r="E608" s="4" t="str">
        <f t="shared" si="38"/>
        <v>0605</v>
      </c>
      <c r="F608" s="4" t="str">
        <f t="shared" si="37"/>
        <v>1859</v>
      </c>
      <c r="G608" s="4" t="str">
        <f>IFERROR(VLOOKUP(B608, [2]thumbnail_list!$A:$B, 2, FALSE), "")</f>
        <v>https://iiif.dl.itc.u-tokyo.ac.jp/iiif/kunshujou/A00_6010/003/003_0061.tif/940,575,3042,3758/,300/0/default.jpg</v>
      </c>
      <c r="H608" s="4" t="s">
        <v>6</v>
      </c>
      <c r="I608" s="4" t="str">
        <f>VLOOKUP(H608, 地名!A:B, 2, FALSE)</f>
        <v>http://ja.dbpedia.org/resource/江戸</v>
      </c>
      <c r="K608" s="4" t="str">
        <f>IFERROR(VLOOKUP(J608, 地名!A:B, 2, FALSE), "")</f>
        <v/>
      </c>
      <c r="L608" s="3" t="s">
        <v>2</v>
      </c>
      <c r="M608" s="4"/>
      <c r="N608" s="3" t="s">
        <v>3</v>
      </c>
      <c r="O608" s="4"/>
      <c r="P608" s="4" t="str">
        <f>IFERROR(VLOOKUP(N608, 形態!A:B, 2, FALSE), "")</f>
        <v>引札</v>
      </c>
      <c r="Q608" s="5" t="str">
        <f>IFERROR(VLOOKUP(O608, 形態!A:B, 2, FALSE), "")</f>
        <v/>
      </c>
      <c r="R608" s="4" t="str">
        <f t="shared" si="39"/>
        <v>引札</v>
      </c>
      <c r="S608" s="3">
        <v>3</v>
      </c>
      <c r="T608" s="4" t="str">
        <f>IFERROR(VLOOKUP(S608, 内容!A:B, 2, FALSE), "")</f>
        <v>病気・医療</v>
      </c>
      <c r="U608" s="3">
        <v>18590099099</v>
      </c>
      <c r="V608" t="s">
        <v>1250</v>
      </c>
      <c r="W608" s="4" t="s">
        <v>5873</v>
      </c>
      <c r="X608" s="4" t="s">
        <v>7807</v>
      </c>
      <c r="Y608" s="4" t="s">
        <v>6</v>
      </c>
      <c r="Z608" s="17" t="s">
        <v>7943</v>
      </c>
      <c r="AA608" s="4">
        <v>16</v>
      </c>
      <c r="AB608">
        <v>3</v>
      </c>
    </row>
    <row r="609" spans="1:28" ht="19.5" customHeight="1">
      <c r="A609" t="str">
        <f t="shared" si="36"/>
        <v>https://kunshujo.dl.itc.u-tokyo.ac.jp/data/data.json#606</v>
      </c>
      <c r="B609" s="4" t="s">
        <v>1251</v>
      </c>
      <c r="C609" t="str">
        <f>IFERROR("https://kunshujo.dl.itc.u-tokyo.ac.jp/data/curation/"&amp;VLOOKUP(B609, [1]member!$A:$B, 1, FALSE)&amp;".json", "")</f>
        <v>https://kunshujo.dl.itc.u-tokyo.ac.jp/data/curation/16-A00-6010-3-196.json</v>
      </c>
      <c r="D609" s="4">
        <v>606</v>
      </c>
      <c r="E609" s="4" t="str">
        <f t="shared" si="38"/>
        <v>0606</v>
      </c>
      <c r="F609" s="4" t="str">
        <f t="shared" si="37"/>
        <v>1859</v>
      </c>
      <c r="G609" s="4" t="str">
        <f>IFERROR(VLOOKUP(B609, [2]thumbnail_list!$A:$B, 2, FALSE), "")</f>
        <v>https://iiif.dl.itc.u-tokyo.ac.jp/iiif/kunshujou/A00_6010/003/003_0061.tif/2900,3004,1129,1531/,300/0/default.jpg</v>
      </c>
      <c r="H609" s="4" t="s">
        <v>9</v>
      </c>
      <c r="I609" s="4" t="str">
        <f>VLOOKUP(H609, 地名!A:B, 2, FALSE)</f>
        <v>http://ja.dbpedia.org/resource/尾張国</v>
      </c>
      <c r="K609" s="4" t="str">
        <f>IFERROR(VLOOKUP(J609, 地名!A:B, 2, FALSE), "")</f>
        <v/>
      </c>
      <c r="L609" s="3" t="s">
        <v>2</v>
      </c>
      <c r="M609" s="4"/>
      <c r="N609" s="3" t="s">
        <v>3</v>
      </c>
      <c r="O609" s="4"/>
      <c r="P609" s="4" t="str">
        <f>IFERROR(VLOOKUP(N609, 形態!A:B, 2, FALSE), "")</f>
        <v>引札</v>
      </c>
      <c r="Q609" s="5" t="str">
        <f>IFERROR(VLOOKUP(O609, 形態!A:B, 2, FALSE), "")</f>
        <v/>
      </c>
      <c r="R609" s="4" t="str">
        <f t="shared" si="39"/>
        <v>引札</v>
      </c>
      <c r="S609" s="3">
        <v>7</v>
      </c>
      <c r="T609" s="4" t="str">
        <f>IFERROR(VLOOKUP(S609, 内容!A:B, 2, FALSE), "")</f>
        <v>諸営業</v>
      </c>
      <c r="U609" s="3">
        <v>18590099099</v>
      </c>
      <c r="V609" t="s">
        <v>1252</v>
      </c>
      <c r="W609" s="4" t="s">
        <v>5874</v>
      </c>
      <c r="X609" s="4" t="s">
        <v>7807</v>
      </c>
      <c r="Y609" s="4" t="s">
        <v>9</v>
      </c>
      <c r="Z609" s="17" t="s">
        <v>7943</v>
      </c>
      <c r="AA609" s="4">
        <v>16</v>
      </c>
      <c r="AB609">
        <v>3</v>
      </c>
    </row>
    <row r="610" spans="1:28" ht="19.5" customHeight="1">
      <c r="A610" t="str">
        <f t="shared" si="36"/>
        <v>https://kunshujo.dl.itc.u-tokyo.ac.jp/data/data.json#607</v>
      </c>
      <c r="B610" s="4" t="s">
        <v>1253</v>
      </c>
      <c r="C610" t="str">
        <f>IFERROR("https://kunshujo.dl.itc.u-tokyo.ac.jp/data/curation/"&amp;VLOOKUP(B610, [1]member!$A:$B, 1, FALSE)&amp;".json", "")</f>
        <v>https://kunshujo.dl.itc.u-tokyo.ac.jp/data/curation/16-A00-6010-3-197.json</v>
      </c>
      <c r="D610" s="4">
        <v>607</v>
      </c>
      <c r="E610" s="4" t="str">
        <f t="shared" si="38"/>
        <v>0607</v>
      </c>
      <c r="F610" s="4" t="str">
        <f t="shared" si="37"/>
        <v>1857</v>
      </c>
      <c r="G610" s="4" t="str">
        <f>IFERROR(VLOOKUP(B610, [2]thumbnail_list!$A:$B, 2, FALSE), "")</f>
        <v>https://iiif.dl.itc.u-tokyo.ac.jp/iiif/kunshujou/A00_6010/003/003_0062.tif/2420,598,3671,2549/,300/0/default.jpg</v>
      </c>
      <c r="H610" s="4" t="s">
        <v>9</v>
      </c>
      <c r="I610" s="4" t="str">
        <f>VLOOKUP(H610, 地名!A:B, 2, FALSE)</f>
        <v>http://ja.dbpedia.org/resource/尾張国</v>
      </c>
      <c r="K610" s="4" t="str">
        <f>IFERROR(VLOOKUP(J610, 地名!A:B, 2, FALSE), "")</f>
        <v/>
      </c>
      <c r="L610" s="3" t="s">
        <v>2</v>
      </c>
      <c r="M610" s="4"/>
      <c r="N610" s="3" t="s">
        <v>3</v>
      </c>
      <c r="O610" s="4"/>
      <c r="P610" s="4" t="str">
        <f>IFERROR(VLOOKUP(N610, 形態!A:B, 2, FALSE), "")</f>
        <v>引札</v>
      </c>
      <c r="Q610" s="5" t="str">
        <f>IFERROR(VLOOKUP(O610, 形態!A:B, 2, FALSE), "")</f>
        <v/>
      </c>
      <c r="R610" s="4" t="str">
        <f t="shared" si="39"/>
        <v>引札</v>
      </c>
      <c r="S610" s="3">
        <v>10</v>
      </c>
      <c r="T610" s="4" t="str">
        <f>IFERROR(VLOOKUP(S610, 内容!A:B, 2, FALSE), "")</f>
        <v>文芸・芸能・スポーツ・教育・出版・教化</v>
      </c>
      <c r="U610" s="3">
        <v>18570003024</v>
      </c>
      <c r="V610" t="s">
        <v>1254</v>
      </c>
      <c r="W610" s="4" t="s">
        <v>5875</v>
      </c>
      <c r="X610" s="4" t="s">
        <v>7807</v>
      </c>
      <c r="Y610" s="4" t="s">
        <v>9</v>
      </c>
      <c r="Z610" s="17" t="s">
        <v>7962</v>
      </c>
      <c r="AA610" s="4">
        <v>16</v>
      </c>
      <c r="AB610">
        <v>3</v>
      </c>
    </row>
    <row r="611" spans="1:28" ht="19.5" customHeight="1">
      <c r="A611" t="str">
        <f t="shared" si="36"/>
        <v>https://kunshujo.dl.itc.u-tokyo.ac.jp/data/data.json#608</v>
      </c>
      <c r="B611" s="4" t="s">
        <v>1255</v>
      </c>
      <c r="C611" t="str">
        <f>IFERROR("https://kunshujo.dl.itc.u-tokyo.ac.jp/data/curation/"&amp;VLOOKUP(B611, [1]member!$A:$B, 1, FALSE)&amp;".json", "")</f>
        <v>https://kunshujo.dl.itc.u-tokyo.ac.jp/data/curation/16-A00-6010-3-198.json</v>
      </c>
      <c r="D611" s="4">
        <v>608</v>
      </c>
      <c r="E611" s="4" t="str">
        <f t="shared" si="38"/>
        <v>0608</v>
      </c>
      <c r="F611" s="4" t="str">
        <f t="shared" si="37"/>
        <v>1859</v>
      </c>
      <c r="G611" s="4" t="str">
        <f>IFERROR(VLOOKUP(B611, [2]thumbnail_list!$A:$B, 2, FALSE), "")</f>
        <v>https://iiif.dl.itc.u-tokyo.ac.jp/iiif/kunshujou/A00_6010/003/003_0062.tif/1006,610,1466,2493/,300/0/default.jpg</v>
      </c>
      <c r="H611" s="4" t="s">
        <v>781</v>
      </c>
      <c r="I611" s="4" t="str">
        <f>VLOOKUP(H611, 地名!A:B, 2, FALSE)</f>
        <v>http://ja.dbpedia.org/resource/中国</v>
      </c>
      <c r="K611" s="4" t="str">
        <f>IFERROR(VLOOKUP(J611, 地名!A:B, 2, FALSE), "")</f>
        <v/>
      </c>
      <c r="L611" s="3" t="s">
        <v>2</v>
      </c>
      <c r="M611" s="4"/>
      <c r="N611" s="3" t="s">
        <v>3</v>
      </c>
      <c r="O611" s="4"/>
      <c r="P611" s="4" t="str">
        <f>IFERROR(VLOOKUP(N611, 形態!A:B, 2, FALSE), "")</f>
        <v>引札</v>
      </c>
      <c r="Q611" s="5" t="str">
        <f>IFERROR(VLOOKUP(O611, 形態!A:B, 2, FALSE), "")</f>
        <v/>
      </c>
      <c r="R611" s="4" t="str">
        <f t="shared" si="39"/>
        <v>引札</v>
      </c>
      <c r="S611" s="3">
        <v>3</v>
      </c>
      <c r="T611" s="4" t="str">
        <f>IFERROR(VLOOKUP(S611, 内容!A:B, 2, FALSE), "")</f>
        <v>病気・医療</v>
      </c>
      <c r="U611" s="3">
        <v>18590099099</v>
      </c>
      <c r="V611" t="s">
        <v>1256</v>
      </c>
      <c r="W611" s="4" t="s">
        <v>5876</v>
      </c>
      <c r="X611" s="4" t="s">
        <v>7807</v>
      </c>
      <c r="Y611" s="4" t="s">
        <v>781</v>
      </c>
      <c r="Z611" s="17" t="s">
        <v>7943</v>
      </c>
      <c r="AA611" s="4">
        <v>16</v>
      </c>
      <c r="AB611">
        <v>3</v>
      </c>
    </row>
    <row r="612" spans="1:28" ht="19.5" customHeight="1">
      <c r="A612" t="str">
        <f t="shared" si="36"/>
        <v>https://kunshujo.dl.itc.u-tokyo.ac.jp/data/data.json#609</v>
      </c>
      <c r="B612" s="4" t="s">
        <v>1257</v>
      </c>
      <c r="C612" t="str">
        <f>IFERROR("https://kunshujo.dl.itc.u-tokyo.ac.jp/data/curation/"&amp;VLOOKUP(B612, [1]member!$A:$B, 1, FALSE)&amp;".json", "")</f>
        <v>https://kunshujo.dl.itc.u-tokyo.ac.jp/data/curation/16-A00-6010-3-199.json</v>
      </c>
      <c r="D612" s="4">
        <v>609</v>
      </c>
      <c r="E612" s="4" t="str">
        <f t="shared" si="38"/>
        <v>0609</v>
      </c>
      <c r="F612" s="4" t="str">
        <f t="shared" si="37"/>
        <v>1854</v>
      </c>
      <c r="G612" s="4" t="str">
        <f>IFERROR(VLOOKUP(B612, [2]thumbnail_list!$A:$B, 2, FALSE), "")</f>
        <v>https://iiif.dl.itc.u-tokyo.ac.jp/iiif/kunshujou/A00_6010/003/003_0063.tif/1057,692,4793,3807/,300/0/default.jpg</v>
      </c>
      <c r="H612" s="4" t="s">
        <v>6</v>
      </c>
      <c r="I612" s="4" t="str">
        <f>VLOOKUP(H612, 地名!A:B, 2, FALSE)</f>
        <v>http://ja.dbpedia.org/resource/江戸</v>
      </c>
      <c r="K612" s="4" t="str">
        <f>IFERROR(VLOOKUP(J612, 地名!A:B, 2, FALSE), "")</f>
        <v/>
      </c>
      <c r="L612" s="3" t="s">
        <v>2</v>
      </c>
      <c r="M612" s="4"/>
      <c r="N612" s="3"/>
      <c r="O612" s="4"/>
      <c r="P612" s="4" t="str">
        <f>IFERROR(VLOOKUP(N612, 形態!A:B, 2, FALSE), "")</f>
        <v/>
      </c>
      <c r="Q612" s="5" t="str">
        <f>IFERROR(VLOOKUP(O612, 形態!A:B, 2, FALSE), "")</f>
        <v/>
      </c>
      <c r="R612" s="4" t="str">
        <f t="shared" si="39"/>
        <v/>
      </c>
      <c r="S612" s="3">
        <v>8</v>
      </c>
      <c r="T612" s="4" t="str">
        <f>IFERROR(VLOOKUP(S612, 内容!A:B, 2, FALSE), "")</f>
        <v>市井雑事</v>
      </c>
      <c r="U612" s="3">
        <v>18540009025</v>
      </c>
      <c r="V612" t="s">
        <v>1258</v>
      </c>
      <c r="W612" s="4" t="s">
        <v>5877</v>
      </c>
      <c r="X612" s="4" t="s">
        <v>7807</v>
      </c>
      <c r="Y612" s="4" t="s">
        <v>6</v>
      </c>
      <c r="Z612" s="17" t="s">
        <v>7963</v>
      </c>
      <c r="AA612" s="4">
        <v>16</v>
      </c>
      <c r="AB612">
        <v>3</v>
      </c>
    </row>
    <row r="613" spans="1:28" ht="19.5" customHeight="1">
      <c r="A613" t="str">
        <f t="shared" si="36"/>
        <v>https://kunshujo.dl.itc.u-tokyo.ac.jp/data/data.json#610</v>
      </c>
      <c r="B613" s="4" t="s">
        <v>1259</v>
      </c>
      <c r="C613" t="str">
        <f>IFERROR("https://kunshujo.dl.itc.u-tokyo.ac.jp/data/curation/"&amp;VLOOKUP(B613, [1]member!$A:$B, 1, FALSE)&amp;".json", "")</f>
        <v>https://kunshujo.dl.itc.u-tokyo.ac.jp/data/curation/16-A00-6010-3-200.json</v>
      </c>
      <c r="D613" s="4">
        <v>610</v>
      </c>
      <c r="E613" s="4" t="str">
        <f t="shared" si="38"/>
        <v>0610</v>
      </c>
      <c r="F613" s="4" t="str">
        <f t="shared" si="37"/>
        <v>1859</v>
      </c>
      <c r="G613" s="4" t="str">
        <f>IFERROR(VLOOKUP(B613, [2]thumbnail_list!$A:$B, 2, FALSE), "")</f>
        <v>https://iiif.dl.itc.u-tokyo.ac.jp/iiif/kunshujou/A00_6010/003/003_0064.tif/3478,650,2612,2927/,300/0/default.jpg</v>
      </c>
      <c r="H613" s="4" t="s">
        <v>9</v>
      </c>
      <c r="I613" s="4" t="str">
        <f>VLOOKUP(H613, 地名!A:B, 2, FALSE)</f>
        <v>http://ja.dbpedia.org/resource/尾張国</v>
      </c>
      <c r="K613" s="4" t="str">
        <f>IFERROR(VLOOKUP(J613, 地名!A:B, 2, FALSE), "")</f>
        <v/>
      </c>
      <c r="L613" s="3" t="s">
        <v>2</v>
      </c>
      <c r="M613" s="4"/>
      <c r="N613" s="3" t="s">
        <v>3</v>
      </c>
      <c r="O613" s="4"/>
      <c r="P613" s="4" t="str">
        <f>IFERROR(VLOOKUP(N613, 形態!A:B, 2, FALSE), "")</f>
        <v>引札</v>
      </c>
      <c r="Q613" s="5" t="str">
        <f>IFERROR(VLOOKUP(O613, 形態!A:B, 2, FALSE), "")</f>
        <v/>
      </c>
      <c r="R613" s="4" t="str">
        <f t="shared" si="39"/>
        <v>引札</v>
      </c>
      <c r="S613" s="3">
        <v>7</v>
      </c>
      <c r="T613" s="4" t="str">
        <f>IFERROR(VLOOKUP(S613, 内容!A:B, 2, FALSE), "")</f>
        <v>諸営業</v>
      </c>
      <c r="U613" s="3">
        <v>18590099099</v>
      </c>
      <c r="V613" t="s">
        <v>1260</v>
      </c>
      <c r="W613" s="4" t="s">
        <v>5878</v>
      </c>
      <c r="X613" s="4" t="s">
        <v>7807</v>
      </c>
      <c r="Y613" s="4" t="s">
        <v>9</v>
      </c>
      <c r="Z613" s="17" t="s">
        <v>7943</v>
      </c>
      <c r="AA613" s="4">
        <v>16</v>
      </c>
      <c r="AB613">
        <v>3</v>
      </c>
    </row>
    <row r="614" spans="1:28" ht="19.5" customHeight="1">
      <c r="A614" t="str">
        <f t="shared" si="36"/>
        <v>https://kunshujo.dl.itc.u-tokyo.ac.jp/data/data.json#611</v>
      </c>
      <c r="B614" s="4" t="s">
        <v>1261</v>
      </c>
      <c r="C614" t="str">
        <f>IFERROR("https://kunshujo.dl.itc.u-tokyo.ac.jp/data/curation/"&amp;VLOOKUP(B614, [1]member!$A:$B, 1, FALSE)&amp;".json", "")</f>
        <v>https://kunshujo.dl.itc.u-tokyo.ac.jp/data/curation/16-A00-6010-3-201.json</v>
      </c>
      <c r="D614" s="4">
        <v>611</v>
      </c>
      <c r="E614" s="4" t="str">
        <f t="shared" si="38"/>
        <v>0611</v>
      </c>
      <c r="F614" s="4" t="str">
        <f t="shared" si="37"/>
        <v>1859</v>
      </c>
      <c r="G614" s="4" t="str">
        <f>IFERROR(VLOOKUP(B614, [2]thumbnail_list!$A:$B, 2, FALSE), "")</f>
        <v>https://iiif.dl.itc.u-tokyo.ac.jp/iiif/kunshujou/A00_6010/003/003_0064.tif/954,799,2503,3405/,300/0/default.jpg</v>
      </c>
      <c r="H614" s="4" t="s">
        <v>809</v>
      </c>
      <c r="I614" s="4" t="str">
        <f>VLOOKUP(H614, 地名!A:B, 2, FALSE)</f>
        <v>http://ja.dbpedia.org/resource/武蔵国</v>
      </c>
      <c r="K614" s="4" t="str">
        <f>IFERROR(VLOOKUP(J614, 地名!A:B, 2, FALSE), "")</f>
        <v/>
      </c>
      <c r="L614" s="3" t="s">
        <v>2</v>
      </c>
      <c r="M614" s="4"/>
      <c r="N614" s="3"/>
      <c r="O614" s="4"/>
      <c r="P614" s="4" t="str">
        <f>IFERROR(VLOOKUP(N614, 形態!A:B, 2, FALSE), "")</f>
        <v/>
      </c>
      <c r="Q614" s="5" t="str">
        <f>IFERROR(VLOOKUP(O614, 形態!A:B, 2, FALSE), "")</f>
        <v/>
      </c>
      <c r="R614" s="4" t="str">
        <f t="shared" si="39"/>
        <v/>
      </c>
      <c r="S614" s="3">
        <v>9</v>
      </c>
      <c r="T614" s="4" t="str">
        <f>IFERROR(VLOOKUP(S614, 内容!A:B, 2, FALSE), "")</f>
        <v>信仰・行楽・名所図会</v>
      </c>
      <c r="U614" s="3">
        <v>18590099099</v>
      </c>
      <c r="V614" t="s">
        <v>1262</v>
      </c>
      <c r="W614" s="4" t="s">
        <v>5879</v>
      </c>
      <c r="X614" s="4" t="s">
        <v>7807</v>
      </c>
      <c r="Y614" s="4" t="s">
        <v>809</v>
      </c>
      <c r="Z614" s="17" t="s">
        <v>7943</v>
      </c>
      <c r="AA614" s="4">
        <v>16</v>
      </c>
      <c r="AB614">
        <v>3</v>
      </c>
    </row>
    <row r="615" spans="1:28" ht="19.5" customHeight="1">
      <c r="A615" t="str">
        <f t="shared" si="36"/>
        <v>https://kunshujo.dl.itc.u-tokyo.ac.jp/data/data.json#612</v>
      </c>
      <c r="B615" s="4" t="s">
        <v>1263</v>
      </c>
      <c r="C615" t="str">
        <f>IFERROR("https://kunshujo.dl.itc.u-tokyo.ac.jp/data/curation/"&amp;VLOOKUP(B615, [1]member!$A:$B, 1, FALSE)&amp;".json", "")</f>
        <v>https://kunshujo.dl.itc.u-tokyo.ac.jp/data/curation/16-A00-6010-4-1.json</v>
      </c>
      <c r="D615" s="4">
        <v>612</v>
      </c>
      <c r="E615" s="4" t="str">
        <f t="shared" si="38"/>
        <v>0612</v>
      </c>
      <c r="F615" s="4" t="str">
        <f t="shared" si="37"/>
        <v>1862</v>
      </c>
      <c r="G615" s="4" t="str">
        <f>IFERROR(VLOOKUP(B615, [2]thumbnail_list!$A:$B, 2, FALSE), "")</f>
        <v>https://iiif.dl.itc.u-tokyo.ac.jp/iiif/kunshujou/A00_6010/004/004_0002.tif/965,741,2390,2892/,300/0/default.jpg</v>
      </c>
      <c r="H615" s="4" t="s">
        <v>6</v>
      </c>
      <c r="I615" s="4" t="str">
        <f>VLOOKUP(H615, 地名!A:B, 2, FALSE)</f>
        <v>http://ja.dbpedia.org/resource/江戸</v>
      </c>
      <c r="K615" s="4" t="str">
        <f>IFERROR(VLOOKUP(J615, 地名!A:B, 2, FALSE), "")</f>
        <v/>
      </c>
      <c r="L615" s="3" t="s">
        <v>555</v>
      </c>
      <c r="M615" s="4"/>
      <c r="N615" s="3"/>
      <c r="O615" s="4"/>
      <c r="P615" s="4" t="str">
        <f>IFERROR(VLOOKUP(N615, 形態!A:B, 2, FALSE), "")</f>
        <v/>
      </c>
      <c r="Q615" s="5" t="str">
        <f>IFERROR(VLOOKUP(O615, 形態!A:B, 2, FALSE), "")</f>
        <v/>
      </c>
      <c r="R615" s="4" t="str">
        <f t="shared" si="39"/>
        <v/>
      </c>
      <c r="S615" s="3">
        <v>15</v>
      </c>
      <c r="T615" s="4" t="str">
        <f>IFERROR(VLOOKUP(S615, 内容!A:B, 2, FALSE), "")</f>
        <v>常識・娯楽・遊戯・地図・食事</v>
      </c>
      <c r="U615" s="3">
        <v>18620199099</v>
      </c>
      <c r="V615" t="s">
        <v>1264</v>
      </c>
      <c r="W615" s="4" t="s">
        <v>5880</v>
      </c>
      <c r="X615" s="4" t="s">
        <v>7807</v>
      </c>
      <c r="Y615" s="4" t="s">
        <v>6</v>
      </c>
      <c r="Z615" s="17" t="s">
        <v>7964</v>
      </c>
      <c r="AA615" s="4">
        <v>16</v>
      </c>
      <c r="AB615">
        <v>4</v>
      </c>
    </row>
    <row r="616" spans="1:28" ht="19.5" customHeight="1">
      <c r="A616" t="str">
        <f t="shared" si="36"/>
        <v>https://kunshujo.dl.itc.u-tokyo.ac.jp/data/data.json#613</v>
      </c>
      <c r="B616" s="4" t="s">
        <v>1265</v>
      </c>
      <c r="C616" t="str">
        <f>IFERROR("https://kunshujo.dl.itc.u-tokyo.ac.jp/data/curation/"&amp;VLOOKUP(B616, [1]member!$A:$B, 1, FALSE)&amp;".json", "")</f>
        <v>https://kunshujo.dl.itc.u-tokyo.ac.jp/data/curation/16-A00-6010-4-2.json</v>
      </c>
      <c r="D616" s="4">
        <v>613</v>
      </c>
      <c r="E616" s="4" t="str">
        <f t="shared" si="38"/>
        <v>0613</v>
      </c>
      <c r="F616" s="4" t="str">
        <f t="shared" si="37"/>
        <v>1863</v>
      </c>
      <c r="G616" s="4" t="str">
        <f>IFERROR(VLOOKUP(B616, [2]thumbnail_list!$A:$B, 2, FALSE), "")</f>
        <v>https://iiif.dl.itc.u-tokyo.ac.jp/iiif/kunshujou/A00_6010/004/004_0003.tif/935,650,2581,1837/,300/0/default.jpg</v>
      </c>
      <c r="H616" s="4" t="s">
        <v>6</v>
      </c>
      <c r="I616" s="4" t="str">
        <f>VLOOKUP(H616, 地名!A:B, 2, FALSE)</f>
        <v>http://ja.dbpedia.org/resource/江戸</v>
      </c>
      <c r="K616" s="4" t="str">
        <f>IFERROR(VLOOKUP(J616, 地名!A:B, 2, FALSE), "")</f>
        <v/>
      </c>
      <c r="L616" s="3" t="s">
        <v>2</v>
      </c>
      <c r="M616" s="4"/>
      <c r="N616" s="3"/>
      <c r="O616" s="4"/>
      <c r="P616" s="4" t="str">
        <f>IFERROR(VLOOKUP(N616, 形態!A:B, 2, FALSE), "")</f>
        <v/>
      </c>
      <c r="Q616" s="5" t="str">
        <f>IFERROR(VLOOKUP(O616, 形態!A:B, 2, FALSE), "")</f>
        <v/>
      </c>
      <c r="R616" s="4" t="str">
        <f t="shared" si="39"/>
        <v/>
      </c>
      <c r="S616" s="3">
        <v>10</v>
      </c>
      <c r="T616" s="4" t="str">
        <f>IFERROR(VLOOKUP(S616, 内容!A:B, 2, FALSE), "")</f>
        <v>文芸・芸能・スポーツ・教育・出版・教化</v>
      </c>
      <c r="U616" s="3">
        <v>18630001099</v>
      </c>
      <c r="V616" t="s">
        <v>1266</v>
      </c>
      <c r="W616" s="4" t="s">
        <v>5881</v>
      </c>
      <c r="X616" s="4" t="s">
        <v>7807</v>
      </c>
      <c r="Y616" s="4" t="s">
        <v>6</v>
      </c>
      <c r="Z616" s="17" t="s">
        <v>7965</v>
      </c>
      <c r="AA616" s="4">
        <v>16</v>
      </c>
      <c r="AB616">
        <v>4</v>
      </c>
    </row>
    <row r="617" spans="1:28" ht="19.5" customHeight="1">
      <c r="A617" t="str">
        <f t="shared" si="36"/>
        <v>https://kunshujo.dl.itc.u-tokyo.ac.jp/data/data.json#614</v>
      </c>
      <c r="B617" s="4" t="s">
        <v>1267</v>
      </c>
      <c r="C617" t="str">
        <f>IFERROR("https://kunshujo.dl.itc.u-tokyo.ac.jp/data/curation/"&amp;VLOOKUP(B617, [1]member!$A:$B, 1, FALSE)&amp;".json", "")</f>
        <v>https://kunshujo.dl.itc.u-tokyo.ac.jp/data/curation/16-A00-6010-4-3.json</v>
      </c>
      <c r="D617" s="4">
        <v>614</v>
      </c>
      <c r="E617" s="4" t="str">
        <f t="shared" si="38"/>
        <v>0614</v>
      </c>
      <c r="F617" s="4" t="str">
        <f t="shared" si="37"/>
        <v>1862</v>
      </c>
      <c r="G617" s="4" t="str">
        <f>IFERROR(VLOOKUP(B617, [2]thumbnail_list!$A:$B, 2, FALSE), "")</f>
        <v>https://iiif.dl.itc.u-tokyo.ac.jp/iiif/kunshujou/A00_6010/004/004_0003.tif/905,2500,2521,2038/,300/0/default.jpg</v>
      </c>
      <c r="H617" s="4" t="s">
        <v>6</v>
      </c>
      <c r="I617" s="4" t="str">
        <f>VLOOKUP(H617, 地名!A:B, 2, FALSE)</f>
        <v>http://ja.dbpedia.org/resource/江戸</v>
      </c>
      <c r="K617" s="4" t="str">
        <f>IFERROR(VLOOKUP(J617, 地名!A:B, 2, FALSE), "")</f>
        <v/>
      </c>
      <c r="L617" s="3" t="s">
        <v>2</v>
      </c>
      <c r="M617" s="4"/>
      <c r="N617" s="3" t="s">
        <v>12</v>
      </c>
      <c r="O617" s="4"/>
      <c r="P617" s="4" t="str">
        <f>IFERROR(VLOOKUP(N617, 形態!A:B, 2, FALSE), "")</f>
        <v>暦</v>
      </c>
      <c r="Q617" s="5" t="str">
        <f>IFERROR(VLOOKUP(O617, 形態!A:B, 2, FALSE), "")</f>
        <v/>
      </c>
      <c r="R617" s="4" t="str">
        <f t="shared" si="39"/>
        <v>暦</v>
      </c>
      <c r="S617" s="3">
        <v>4</v>
      </c>
      <c r="T617" s="4" t="str">
        <f>IFERROR(VLOOKUP(S617, 内容!A:B, 2, FALSE), "")</f>
        <v>引札</v>
      </c>
      <c r="U617" s="3">
        <v>18620001099</v>
      </c>
      <c r="V617" t="s">
        <v>1268</v>
      </c>
      <c r="W617" s="4" t="s">
        <v>5882</v>
      </c>
      <c r="X617" s="4" t="s">
        <v>7807</v>
      </c>
      <c r="Y617" s="4" t="s">
        <v>6</v>
      </c>
      <c r="Z617" s="17" t="s">
        <v>7966</v>
      </c>
      <c r="AA617" s="4">
        <v>16</v>
      </c>
      <c r="AB617">
        <v>4</v>
      </c>
    </row>
    <row r="618" spans="1:28" ht="19.5" customHeight="1">
      <c r="A618" t="str">
        <f t="shared" si="36"/>
        <v>https://kunshujo.dl.itc.u-tokyo.ac.jp/data/data.json#615</v>
      </c>
      <c r="B618" s="4" t="s">
        <v>1269</v>
      </c>
      <c r="C618" t="str">
        <f>IFERROR("https://kunshujo.dl.itc.u-tokyo.ac.jp/data/curation/"&amp;VLOOKUP(B618, [1]member!$A:$B, 1, FALSE)&amp;".json", "")</f>
        <v>https://kunshujo.dl.itc.u-tokyo.ac.jp/data/curation/16-A00-6010-4-4.json</v>
      </c>
      <c r="D618" s="4">
        <v>615</v>
      </c>
      <c r="E618" s="4" t="str">
        <f t="shared" si="38"/>
        <v>0615</v>
      </c>
      <c r="F618" s="4" t="str">
        <f t="shared" si="37"/>
        <v>1861</v>
      </c>
      <c r="G618" s="4" t="str">
        <f>IFERROR(VLOOKUP(B618, [2]thumbnail_list!$A:$B, 2, FALSE), "")</f>
        <v>https://iiif.dl.itc.u-tokyo.ac.jp/iiif/kunshujou/A00_6010/004/004_0004.tif/3771,702,2172,2285/,300/0/default.jpg</v>
      </c>
      <c r="H618" s="4" t="s">
        <v>6</v>
      </c>
      <c r="I618" s="4" t="str">
        <f>VLOOKUP(H618, 地名!A:B, 2, FALSE)</f>
        <v>http://ja.dbpedia.org/resource/江戸</v>
      </c>
      <c r="K618" s="4" t="str">
        <f>IFERROR(VLOOKUP(J618, 地名!A:B, 2, FALSE), "")</f>
        <v/>
      </c>
      <c r="L618" s="3" t="s">
        <v>2</v>
      </c>
      <c r="M618" s="4"/>
      <c r="N618" s="3"/>
      <c r="O618" s="4"/>
      <c r="P618" s="4" t="str">
        <f>IFERROR(VLOOKUP(N618, 形態!A:B, 2, FALSE), "")</f>
        <v/>
      </c>
      <c r="Q618" s="5" t="str">
        <f>IFERROR(VLOOKUP(O618, 形態!A:B, 2, FALSE), "")</f>
        <v/>
      </c>
      <c r="R618" s="4" t="str">
        <f t="shared" si="39"/>
        <v/>
      </c>
      <c r="S618" s="3">
        <v>10</v>
      </c>
      <c r="T618" s="4" t="str">
        <f>IFERROR(VLOOKUP(S618, 内容!A:B, 2, FALSE), "")</f>
        <v>文芸・芸能・スポーツ・教育・出版・教化</v>
      </c>
      <c r="U618" s="3">
        <v>18610011099</v>
      </c>
      <c r="V618" t="s">
        <v>1270</v>
      </c>
      <c r="W618" s="4" t="s">
        <v>5883</v>
      </c>
      <c r="X618" s="4" t="s">
        <v>7807</v>
      </c>
      <c r="Y618" s="4" t="s">
        <v>6</v>
      </c>
      <c r="Z618" s="17" t="s">
        <v>7967</v>
      </c>
      <c r="AA618" s="4">
        <v>16</v>
      </c>
      <c r="AB618">
        <v>4</v>
      </c>
    </row>
    <row r="619" spans="1:28" ht="19.5" customHeight="1">
      <c r="A619" t="str">
        <f t="shared" si="36"/>
        <v>https://kunshujo.dl.itc.u-tokyo.ac.jp/data/data.json#616</v>
      </c>
      <c r="B619" s="4" t="s">
        <v>1271</v>
      </c>
      <c r="C619" t="str">
        <f>IFERROR("https://kunshujo.dl.itc.u-tokyo.ac.jp/data/curation/"&amp;VLOOKUP(B619, [1]member!$A:$B, 1, FALSE)&amp;".json", "")</f>
        <v>https://kunshujo.dl.itc.u-tokyo.ac.jp/data/curation/16-A00-6010-4-5.json</v>
      </c>
      <c r="D619" s="4">
        <v>616</v>
      </c>
      <c r="E619" s="4" t="str">
        <f t="shared" si="38"/>
        <v>0616</v>
      </c>
      <c r="F619" s="4" t="str">
        <f t="shared" si="37"/>
        <v>1862</v>
      </c>
      <c r="G619" s="4" t="str">
        <f>IFERROR(VLOOKUP(B619, [2]thumbnail_list!$A:$B, 2, FALSE), "")</f>
        <v>https://iiif.dl.itc.u-tokyo.ac.jp/iiif/kunshujou/A00_6010/004/004_0004.tif/3785,3006,2206,1538/,300/0/default.jpg</v>
      </c>
      <c r="H619" s="4" t="s">
        <v>6</v>
      </c>
      <c r="I619" s="4" t="str">
        <f>VLOOKUP(H619, 地名!A:B, 2, FALSE)</f>
        <v>http://ja.dbpedia.org/resource/江戸</v>
      </c>
      <c r="K619" s="4" t="str">
        <f>IFERROR(VLOOKUP(J619, 地名!A:B, 2, FALSE), "")</f>
        <v/>
      </c>
      <c r="L619" s="3" t="s">
        <v>2</v>
      </c>
      <c r="M619" s="4"/>
      <c r="N619" s="3" t="s">
        <v>12</v>
      </c>
      <c r="O619" s="4"/>
      <c r="P619" s="4" t="str">
        <f>IFERROR(VLOOKUP(N619, 形態!A:B, 2, FALSE), "")</f>
        <v>暦</v>
      </c>
      <c r="Q619" s="5" t="str">
        <f>IFERROR(VLOOKUP(O619, 形態!A:B, 2, FALSE), "")</f>
        <v/>
      </c>
      <c r="R619" s="4" t="str">
        <f t="shared" si="39"/>
        <v>暦</v>
      </c>
      <c r="S619" s="3">
        <v>4</v>
      </c>
      <c r="T619" s="4" t="str">
        <f>IFERROR(VLOOKUP(S619, 内容!A:B, 2, FALSE), "")</f>
        <v>引札</v>
      </c>
      <c r="U619" s="3">
        <v>18620001099</v>
      </c>
      <c r="V619" t="s">
        <v>1272</v>
      </c>
      <c r="W619" s="4" t="s">
        <v>5884</v>
      </c>
      <c r="X619" s="4" t="s">
        <v>7807</v>
      </c>
      <c r="Y619" s="4" t="s">
        <v>6</v>
      </c>
      <c r="Z619" s="17" t="s">
        <v>7966</v>
      </c>
      <c r="AA619" s="4">
        <v>16</v>
      </c>
      <c r="AB619">
        <v>4</v>
      </c>
    </row>
    <row r="620" spans="1:28" ht="19.5" customHeight="1">
      <c r="A620" t="str">
        <f t="shared" si="36"/>
        <v>https://kunshujo.dl.itc.u-tokyo.ac.jp/data/data.json#617</v>
      </c>
      <c r="B620" s="4" t="s">
        <v>1273</v>
      </c>
      <c r="C620" t="str">
        <f>IFERROR("https://kunshujo.dl.itc.u-tokyo.ac.jp/data/curation/"&amp;VLOOKUP(B620, [1]member!$A:$B, 1, FALSE)&amp;".json", "")</f>
        <v>https://kunshujo.dl.itc.u-tokyo.ac.jp/data/curation/16-A00-6010-4-6.json</v>
      </c>
      <c r="D620" s="4">
        <v>617</v>
      </c>
      <c r="E620" s="4" t="str">
        <f t="shared" si="38"/>
        <v>0617</v>
      </c>
      <c r="F620" s="4" t="str">
        <f t="shared" si="37"/>
        <v>1862</v>
      </c>
      <c r="G620" s="4" t="str">
        <f>IFERROR(VLOOKUP(B620, [2]thumbnail_list!$A:$B, 2, FALSE), "")</f>
        <v>https://iiif.dl.itc.u-tokyo.ac.jp/iiif/kunshujou/A00_6010/004/004_0004.tif/2082,598,1291,1310/,300/0/default.jpg</v>
      </c>
      <c r="H620" s="4" t="s">
        <v>6</v>
      </c>
      <c r="I620" s="4" t="str">
        <f>VLOOKUP(H620, 地名!A:B, 2, FALSE)</f>
        <v>http://ja.dbpedia.org/resource/江戸</v>
      </c>
      <c r="K620" s="4" t="str">
        <f>IFERROR(VLOOKUP(J620, 地名!A:B, 2, FALSE), "")</f>
        <v/>
      </c>
      <c r="L620" s="3" t="s">
        <v>2</v>
      </c>
      <c r="M620" s="4"/>
      <c r="N620" s="3" t="s">
        <v>3</v>
      </c>
      <c r="O620" s="4"/>
      <c r="P620" s="4" t="str">
        <f>IFERROR(VLOOKUP(N620, 形態!A:B, 2, FALSE), "")</f>
        <v>引札</v>
      </c>
      <c r="Q620" s="5" t="str">
        <f>IFERROR(VLOOKUP(O620, 形態!A:B, 2, FALSE), "")</f>
        <v/>
      </c>
      <c r="R620" s="4" t="str">
        <f t="shared" si="39"/>
        <v>引札</v>
      </c>
      <c r="S620" s="3">
        <v>7</v>
      </c>
      <c r="T620" s="4" t="str">
        <f>IFERROR(VLOOKUP(S620, 内容!A:B, 2, FALSE), "")</f>
        <v>諸営業</v>
      </c>
      <c r="U620" s="3">
        <v>18620199099</v>
      </c>
      <c r="V620" t="s">
        <v>1274</v>
      </c>
      <c r="W620" s="4" t="s">
        <v>5885</v>
      </c>
      <c r="X620" s="4" t="s">
        <v>7807</v>
      </c>
      <c r="Y620" s="4" t="s">
        <v>6</v>
      </c>
      <c r="Z620" s="17" t="s">
        <v>7964</v>
      </c>
      <c r="AA620" s="4">
        <v>16</v>
      </c>
      <c r="AB620">
        <v>4</v>
      </c>
    </row>
    <row r="621" spans="1:28" ht="19.5" customHeight="1">
      <c r="A621" t="str">
        <f t="shared" si="36"/>
        <v>https://kunshujo.dl.itc.u-tokyo.ac.jp/data/data.json#618</v>
      </c>
      <c r="B621" s="4" t="s">
        <v>1275</v>
      </c>
      <c r="C621" t="str">
        <f>IFERROR("https://kunshujo.dl.itc.u-tokyo.ac.jp/data/curation/"&amp;VLOOKUP(B621, [1]member!$A:$B, 1, FALSE)&amp;".json", "")</f>
        <v>https://kunshujo.dl.itc.u-tokyo.ac.jp/data/curation/16-A00-6010-4-7.json</v>
      </c>
      <c r="D621" s="4">
        <v>618</v>
      </c>
      <c r="E621" s="4" t="str">
        <f t="shared" si="38"/>
        <v>0618</v>
      </c>
      <c r="F621" s="4" t="str">
        <f t="shared" si="37"/>
        <v>1862</v>
      </c>
      <c r="G621" s="4" t="str">
        <f>IFERROR(VLOOKUP(B621, [2]thumbnail_list!$A:$B, 2, FALSE), "")</f>
        <v>https://iiif.dl.itc.u-tokyo.ac.jp/iiif/kunshujou/A00_6010/004/004_0004.tif/1003,674,1037,986/,300/0/default.jpg</v>
      </c>
      <c r="H621" s="4" t="s">
        <v>6</v>
      </c>
      <c r="I621" s="4" t="str">
        <f>VLOOKUP(H621, 地名!A:B, 2, FALSE)</f>
        <v>http://ja.dbpedia.org/resource/江戸</v>
      </c>
      <c r="K621" s="4" t="str">
        <f>IFERROR(VLOOKUP(J621, 地名!A:B, 2, FALSE), "")</f>
        <v/>
      </c>
      <c r="L621" s="3" t="s">
        <v>2</v>
      </c>
      <c r="M621" s="4"/>
      <c r="N621" s="3" t="s">
        <v>3</v>
      </c>
      <c r="O621" s="4"/>
      <c r="P621" s="4" t="str">
        <f>IFERROR(VLOOKUP(N621, 形態!A:B, 2, FALSE), "")</f>
        <v>引札</v>
      </c>
      <c r="Q621" s="5" t="str">
        <f>IFERROR(VLOOKUP(O621, 形態!A:B, 2, FALSE), "")</f>
        <v/>
      </c>
      <c r="R621" s="4" t="str">
        <f t="shared" si="39"/>
        <v>引札</v>
      </c>
      <c r="S621" s="3">
        <v>7</v>
      </c>
      <c r="T621" s="4" t="str">
        <f>IFERROR(VLOOKUP(S621, 内容!A:B, 2, FALSE), "")</f>
        <v>諸営業</v>
      </c>
      <c r="U621" s="3">
        <v>18620199099</v>
      </c>
      <c r="V621" t="s">
        <v>1276</v>
      </c>
      <c r="W621" s="4" t="s">
        <v>5886</v>
      </c>
      <c r="X621" s="4" t="s">
        <v>7807</v>
      </c>
      <c r="Y621" s="4" t="s">
        <v>6</v>
      </c>
      <c r="Z621" s="17" t="s">
        <v>7964</v>
      </c>
      <c r="AA621" s="4">
        <v>16</v>
      </c>
      <c r="AB621">
        <v>4</v>
      </c>
    </row>
    <row r="622" spans="1:28" ht="19.5" customHeight="1">
      <c r="A622" t="str">
        <f t="shared" si="36"/>
        <v>https://kunshujo.dl.itc.u-tokyo.ac.jp/data/data.json#619</v>
      </c>
      <c r="B622" s="4" t="s">
        <v>1277</v>
      </c>
      <c r="C622" t="str">
        <f>IFERROR("https://kunshujo.dl.itc.u-tokyo.ac.jp/data/curation/"&amp;VLOOKUP(B622, [1]member!$A:$B, 1, FALSE)&amp;".json", "")</f>
        <v>https://kunshujo.dl.itc.u-tokyo.ac.jp/data/curation/16-A00-6010-4-8.json</v>
      </c>
      <c r="D622" s="4">
        <v>619</v>
      </c>
      <c r="E622" s="4" t="str">
        <f t="shared" si="38"/>
        <v>0619</v>
      </c>
      <c r="F622" s="4" t="str">
        <f t="shared" si="37"/>
        <v>1862</v>
      </c>
      <c r="G622" s="4" t="str">
        <f>IFERROR(VLOOKUP(B622, [2]thumbnail_list!$A:$B, 2, FALSE), "")</f>
        <v>https://iiif.dl.itc.u-tokyo.ac.jp/iiif/kunshujou/A00_6010/004/004_0004.tif/2030,1883,1418,1386/,300/0/default.jpg</v>
      </c>
      <c r="H622" s="4" t="s">
        <v>6</v>
      </c>
      <c r="I622" s="4" t="str">
        <f>VLOOKUP(H622, 地名!A:B, 2, FALSE)</f>
        <v>http://ja.dbpedia.org/resource/江戸</v>
      </c>
      <c r="K622" s="4" t="str">
        <f>IFERROR(VLOOKUP(J622, 地名!A:B, 2, FALSE), "")</f>
        <v/>
      </c>
      <c r="L622" s="3" t="s">
        <v>2</v>
      </c>
      <c r="M622" s="4"/>
      <c r="N622" s="3" t="s">
        <v>3</v>
      </c>
      <c r="O622" s="4"/>
      <c r="P622" s="4" t="str">
        <f>IFERROR(VLOOKUP(N622, 形態!A:B, 2, FALSE), "")</f>
        <v>引札</v>
      </c>
      <c r="Q622" s="5" t="str">
        <f>IFERROR(VLOOKUP(O622, 形態!A:B, 2, FALSE), "")</f>
        <v/>
      </c>
      <c r="R622" s="4" t="str">
        <f t="shared" si="39"/>
        <v>引札</v>
      </c>
      <c r="S622" s="3">
        <v>7</v>
      </c>
      <c r="T622" s="4" t="str">
        <f>IFERROR(VLOOKUP(S622, 内容!A:B, 2, FALSE), "")</f>
        <v>諸営業</v>
      </c>
      <c r="U622" s="3">
        <v>18620199099</v>
      </c>
      <c r="V622" t="s">
        <v>1278</v>
      </c>
      <c r="W622" s="4" t="s">
        <v>5887</v>
      </c>
      <c r="X622" s="4" t="s">
        <v>7807</v>
      </c>
      <c r="Y622" s="4" t="s">
        <v>6</v>
      </c>
      <c r="Z622" s="17" t="s">
        <v>7964</v>
      </c>
      <c r="AA622" s="4">
        <v>16</v>
      </c>
      <c r="AB622">
        <v>4</v>
      </c>
    </row>
    <row r="623" spans="1:28" ht="19.5" customHeight="1">
      <c r="A623" t="str">
        <f t="shared" si="36"/>
        <v>https://kunshujo.dl.itc.u-tokyo.ac.jp/data/data.json#620</v>
      </c>
      <c r="B623" s="4" t="s">
        <v>1279</v>
      </c>
      <c r="C623" t="str">
        <f>IFERROR("https://kunshujo.dl.itc.u-tokyo.ac.jp/data/curation/"&amp;VLOOKUP(B623, [1]member!$A:$B, 1, FALSE)&amp;".json", "")</f>
        <v>https://kunshujo.dl.itc.u-tokyo.ac.jp/data/curation/16-A00-6010-4-9.json</v>
      </c>
      <c r="D623" s="4">
        <v>620</v>
      </c>
      <c r="E623" s="4" t="str">
        <f t="shared" si="38"/>
        <v>0620</v>
      </c>
      <c r="F623" s="4" t="str">
        <f t="shared" si="37"/>
        <v>1862</v>
      </c>
      <c r="G623" s="4" t="str">
        <f>IFERROR(VLOOKUP(B623, [2]thumbnail_list!$A:$B, 2, FALSE), "")</f>
        <v>https://iiif.dl.itc.u-tokyo.ac.jp/iiif/kunshujou/A00_6010/004/004_0004.tif/950,1699,1107,1609/,300/0/default.jpg</v>
      </c>
      <c r="H623" s="4" t="s">
        <v>6</v>
      </c>
      <c r="I623" s="4" t="str">
        <f>VLOOKUP(H623, 地名!A:B, 2, FALSE)</f>
        <v>http://ja.dbpedia.org/resource/江戸</v>
      </c>
      <c r="K623" s="4" t="str">
        <f>IFERROR(VLOOKUP(J623, 地名!A:B, 2, FALSE), "")</f>
        <v/>
      </c>
      <c r="L623" s="3" t="s">
        <v>2</v>
      </c>
      <c r="M623" s="4"/>
      <c r="N623" s="3" t="s">
        <v>3</v>
      </c>
      <c r="O623" s="4"/>
      <c r="P623" s="4" t="str">
        <f>IFERROR(VLOOKUP(N623, 形態!A:B, 2, FALSE), "")</f>
        <v>引札</v>
      </c>
      <c r="Q623" s="5" t="str">
        <f>IFERROR(VLOOKUP(O623, 形態!A:B, 2, FALSE), "")</f>
        <v/>
      </c>
      <c r="R623" s="4" t="str">
        <f t="shared" si="39"/>
        <v>引札</v>
      </c>
      <c r="S623" s="3">
        <v>7</v>
      </c>
      <c r="T623" s="4" t="str">
        <f>IFERROR(VLOOKUP(S623, 内容!A:B, 2, FALSE), "")</f>
        <v>諸営業</v>
      </c>
      <c r="U623" s="3">
        <v>18620199099</v>
      </c>
      <c r="V623" t="s">
        <v>1280</v>
      </c>
      <c r="W623" s="4" t="s">
        <v>5888</v>
      </c>
      <c r="X623" s="4" t="s">
        <v>7807</v>
      </c>
      <c r="Y623" s="4" t="s">
        <v>6</v>
      </c>
      <c r="Z623" s="17" t="s">
        <v>7964</v>
      </c>
      <c r="AA623" s="4">
        <v>16</v>
      </c>
      <c r="AB623">
        <v>4</v>
      </c>
    </row>
    <row r="624" spans="1:28" ht="19.5" customHeight="1">
      <c r="A624" t="str">
        <f t="shared" si="36"/>
        <v>https://kunshujo.dl.itc.u-tokyo.ac.jp/data/data.json#621</v>
      </c>
      <c r="B624" s="4" t="s">
        <v>1281</v>
      </c>
      <c r="C624" t="str">
        <f>IFERROR("https://kunshujo.dl.itc.u-tokyo.ac.jp/data/curation/"&amp;VLOOKUP(B624, [1]member!$A:$B, 1, FALSE)&amp;".json", "")</f>
        <v>https://kunshujo.dl.itc.u-tokyo.ac.jp/data/curation/16-A00-6010-4-10.json</v>
      </c>
      <c r="D624" s="4">
        <v>621</v>
      </c>
      <c r="E624" s="4" t="str">
        <f t="shared" si="38"/>
        <v>0621</v>
      </c>
      <c r="F624" s="4" t="str">
        <f t="shared" si="37"/>
        <v>1862</v>
      </c>
      <c r="G624" s="4" t="str">
        <f>IFERROR(VLOOKUP(B624, [2]thumbnail_list!$A:$B, 2, FALSE), "")</f>
        <v>https://iiif.dl.itc.u-tokyo.ac.jp/iiif/kunshujou/A00_6010/004/004_0004.tif/931,3364,2514,1148/,300/0/default.jpg</v>
      </c>
      <c r="H624" s="4" t="s">
        <v>6</v>
      </c>
      <c r="I624" s="4" t="str">
        <f>VLOOKUP(H624, 地名!A:B, 2, FALSE)</f>
        <v>http://ja.dbpedia.org/resource/江戸</v>
      </c>
      <c r="K624" s="4" t="str">
        <f>IFERROR(VLOOKUP(J624, 地名!A:B, 2, FALSE), "")</f>
        <v/>
      </c>
      <c r="L624" s="3" t="s">
        <v>2</v>
      </c>
      <c r="M624" s="4"/>
      <c r="N624" s="3" t="s">
        <v>3</v>
      </c>
      <c r="O624" s="4"/>
      <c r="P624" s="4" t="str">
        <f>IFERROR(VLOOKUP(N624, 形態!A:B, 2, FALSE), "")</f>
        <v>引札</v>
      </c>
      <c r="Q624" s="5" t="str">
        <f>IFERROR(VLOOKUP(O624, 形態!A:B, 2, FALSE), "")</f>
        <v/>
      </c>
      <c r="R624" s="4" t="str">
        <f t="shared" si="39"/>
        <v>引札</v>
      </c>
      <c r="S624" s="3">
        <v>7</v>
      </c>
      <c r="T624" s="4" t="str">
        <f>IFERROR(VLOOKUP(S624, 内容!A:B, 2, FALSE), "")</f>
        <v>諸営業</v>
      </c>
      <c r="U624" s="3">
        <v>18620199099</v>
      </c>
      <c r="V624" t="s">
        <v>1282</v>
      </c>
      <c r="W624" s="4" t="s">
        <v>5889</v>
      </c>
      <c r="X624" s="4" t="s">
        <v>7810</v>
      </c>
      <c r="Y624" s="4" t="s">
        <v>6</v>
      </c>
      <c r="Z624" s="17" t="s">
        <v>7964</v>
      </c>
      <c r="AA624" s="4">
        <v>16</v>
      </c>
      <c r="AB624">
        <v>4</v>
      </c>
    </row>
    <row r="625" spans="1:28" ht="19.5" customHeight="1">
      <c r="A625" t="str">
        <f t="shared" si="36"/>
        <v>https://kunshujo.dl.itc.u-tokyo.ac.jp/data/data.json#622</v>
      </c>
      <c r="B625" s="4" t="s">
        <v>1283</v>
      </c>
      <c r="C625" t="str">
        <f>IFERROR("https://kunshujo.dl.itc.u-tokyo.ac.jp/data/curation/"&amp;VLOOKUP(B625, [1]member!$A:$B, 1, FALSE)&amp;".json", "")</f>
        <v>https://kunshujo.dl.itc.u-tokyo.ac.jp/data/curation/16-A00-6010-4-11.json</v>
      </c>
      <c r="D625" s="4">
        <v>622</v>
      </c>
      <c r="E625" s="4" t="str">
        <f t="shared" si="38"/>
        <v>0622</v>
      </c>
      <c r="F625" s="4" t="str">
        <f t="shared" si="37"/>
        <v>1862</v>
      </c>
      <c r="G625" s="4" t="str">
        <f>IFERROR(VLOOKUP(B625, [2]thumbnail_list!$A:$B, 2, FALSE), "")</f>
        <v>https://iiif.dl.itc.u-tokyo.ac.jp/iiif/kunshujou/A00_6010/004/004_0005.tif/5243,682,792,1011/,300/0/default.jpg</v>
      </c>
      <c r="H625" s="4" t="s">
        <v>6</v>
      </c>
      <c r="I625" s="4" t="str">
        <f>VLOOKUP(H625, 地名!A:B, 2, FALSE)</f>
        <v>http://ja.dbpedia.org/resource/江戸</v>
      </c>
      <c r="K625" s="4" t="str">
        <f>IFERROR(VLOOKUP(J625, 地名!A:B, 2, FALSE), "")</f>
        <v/>
      </c>
      <c r="L625" s="3" t="s">
        <v>2</v>
      </c>
      <c r="M625" s="4"/>
      <c r="N625" s="3" t="s">
        <v>3</v>
      </c>
      <c r="O625" s="4"/>
      <c r="P625" s="4" t="str">
        <f>IFERROR(VLOOKUP(N625, 形態!A:B, 2, FALSE), "")</f>
        <v>引札</v>
      </c>
      <c r="Q625" s="5" t="str">
        <f>IFERROR(VLOOKUP(O625, 形態!A:B, 2, FALSE), "")</f>
        <v/>
      </c>
      <c r="R625" s="4" t="str">
        <f t="shared" si="39"/>
        <v>引札</v>
      </c>
      <c r="S625" s="3">
        <v>7</v>
      </c>
      <c r="T625" s="4" t="str">
        <f>IFERROR(VLOOKUP(S625, 内容!A:B, 2, FALSE), "")</f>
        <v>諸営業</v>
      </c>
      <c r="U625" s="3">
        <v>18620199099</v>
      </c>
      <c r="V625" t="s">
        <v>1284</v>
      </c>
      <c r="W625" s="4" t="s">
        <v>5890</v>
      </c>
      <c r="X625" s="4" t="s">
        <v>7807</v>
      </c>
      <c r="Y625" s="4" t="s">
        <v>6</v>
      </c>
      <c r="Z625" s="17" t="s">
        <v>7964</v>
      </c>
      <c r="AA625" s="4">
        <v>16</v>
      </c>
      <c r="AB625">
        <v>4</v>
      </c>
    </row>
    <row r="626" spans="1:28" ht="19.5" customHeight="1">
      <c r="A626" t="str">
        <f t="shared" si="36"/>
        <v>https://kunshujo.dl.itc.u-tokyo.ac.jp/data/data.json#623</v>
      </c>
      <c r="B626" s="4" t="s">
        <v>1285</v>
      </c>
      <c r="C626" t="str">
        <f>IFERROR("https://kunshujo.dl.itc.u-tokyo.ac.jp/data/curation/"&amp;VLOOKUP(B626, [1]member!$A:$B, 1, FALSE)&amp;".json", "")</f>
        <v>https://kunshujo.dl.itc.u-tokyo.ac.jp/data/curation/16-A00-6010-4-12.json</v>
      </c>
      <c r="D626" s="4">
        <v>623</v>
      </c>
      <c r="E626" s="4" t="str">
        <f t="shared" si="38"/>
        <v>0623</v>
      </c>
      <c r="F626" s="4" t="str">
        <f t="shared" si="37"/>
        <v>1862</v>
      </c>
      <c r="G626" s="4" t="str">
        <f>IFERROR(VLOOKUP(B626, [2]thumbnail_list!$A:$B, 2, FALSE), "")</f>
        <v>https://iiif.dl.itc.u-tokyo.ac.jp/iiif/kunshujou/A00_6010/004/004_0005.tif/4302,607,901,1130/,300/0/default.jpg</v>
      </c>
      <c r="H626" s="4" t="s">
        <v>6</v>
      </c>
      <c r="I626" s="4" t="str">
        <f>VLOOKUP(H626, 地名!A:B, 2, FALSE)</f>
        <v>http://ja.dbpedia.org/resource/江戸</v>
      </c>
      <c r="K626" s="4" t="str">
        <f>IFERROR(VLOOKUP(J626, 地名!A:B, 2, FALSE), "")</f>
        <v/>
      </c>
      <c r="L626" s="3" t="s">
        <v>2</v>
      </c>
      <c r="M626" s="4"/>
      <c r="N626" s="3" t="s">
        <v>3</v>
      </c>
      <c r="O626" s="4"/>
      <c r="P626" s="4" t="str">
        <f>IFERROR(VLOOKUP(N626, 形態!A:B, 2, FALSE), "")</f>
        <v>引札</v>
      </c>
      <c r="Q626" s="5" t="str">
        <f>IFERROR(VLOOKUP(O626, 形態!A:B, 2, FALSE), "")</f>
        <v/>
      </c>
      <c r="R626" s="4" t="str">
        <f t="shared" si="39"/>
        <v>引札</v>
      </c>
      <c r="S626" s="3">
        <v>7</v>
      </c>
      <c r="T626" s="4" t="str">
        <f>IFERROR(VLOOKUP(S626, 内容!A:B, 2, FALSE), "")</f>
        <v>諸営業</v>
      </c>
      <c r="U626" s="3">
        <v>18620199099</v>
      </c>
      <c r="V626" t="s">
        <v>1286</v>
      </c>
      <c r="W626" s="4" t="s">
        <v>5891</v>
      </c>
      <c r="X626" s="4" t="s">
        <v>7807</v>
      </c>
      <c r="Y626" s="4" t="s">
        <v>6</v>
      </c>
      <c r="Z626" s="17" t="s">
        <v>7964</v>
      </c>
      <c r="AA626" s="4">
        <v>16</v>
      </c>
      <c r="AB626">
        <v>4</v>
      </c>
    </row>
    <row r="627" spans="1:28" ht="19.5" customHeight="1">
      <c r="A627" t="str">
        <f t="shared" si="36"/>
        <v>https://kunshujo.dl.itc.u-tokyo.ac.jp/data/data.json#624</v>
      </c>
      <c r="B627" s="4" t="s">
        <v>1287</v>
      </c>
      <c r="C627" t="str">
        <f>IFERROR("https://kunshujo.dl.itc.u-tokyo.ac.jp/data/curation/"&amp;VLOOKUP(B627, [1]member!$A:$B, 1, FALSE)&amp;".json", "")</f>
        <v>https://kunshujo.dl.itc.u-tokyo.ac.jp/data/curation/16-A00-6010-4-13.json</v>
      </c>
      <c r="D627" s="4">
        <v>624</v>
      </c>
      <c r="E627" s="4" t="str">
        <f t="shared" si="38"/>
        <v>0624</v>
      </c>
      <c r="F627" s="4" t="str">
        <f t="shared" si="37"/>
        <v>1862</v>
      </c>
      <c r="G627" s="4" t="str">
        <f>IFERROR(VLOOKUP(B627, [2]thumbnail_list!$A:$B, 2, FALSE), "")</f>
        <v>https://iiif.dl.itc.u-tokyo.ac.jp/iiif/kunshujou/A00_6010/004/004_0005.tif/3601,661,726,1153/,300/0/default.jpg</v>
      </c>
      <c r="H627" s="4" t="s">
        <v>6</v>
      </c>
      <c r="I627" s="4" t="str">
        <f>VLOOKUP(H627, 地名!A:B, 2, FALSE)</f>
        <v>http://ja.dbpedia.org/resource/江戸</v>
      </c>
      <c r="K627" s="4" t="str">
        <f>IFERROR(VLOOKUP(J627, 地名!A:B, 2, FALSE), "")</f>
        <v/>
      </c>
      <c r="L627" s="3" t="s">
        <v>2</v>
      </c>
      <c r="M627" s="4"/>
      <c r="N627" s="3" t="s">
        <v>3</v>
      </c>
      <c r="O627" s="4"/>
      <c r="P627" s="4" t="str">
        <f>IFERROR(VLOOKUP(N627, 形態!A:B, 2, FALSE), "")</f>
        <v>引札</v>
      </c>
      <c r="Q627" s="5" t="str">
        <f>IFERROR(VLOOKUP(O627, 形態!A:B, 2, FALSE), "")</f>
        <v/>
      </c>
      <c r="R627" s="4" t="str">
        <f t="shared" si="39"/>
        <v>引札</v>
      </c>
      <c r="S627" s="3">
        <v>7</v>
      </c>
      <c r="T627" s="4" t="str">
        <f>IFERROR(VLOOKUP(S627, 内容!A:B, 2, FALSE), "")</f>
        <v>諸営業</v>
      </c>
      <c r="U627" s="3">
        <v>18620199099</v>
      </c>
      <c r="V627" t="s">
        <v>1288</v>
      </c>
      <c r="W627" s="4" t="s">
        <v>5892</v>
      </c>
      <c r="X627" s="4" t="s">
        <v>7807</v>
      </c>
      <c r="Y627" s="4" t="s">
        <v>6</v>
      </c>
      <c r="Z627" s="17" t="s">
        <v>7964</v>
      </c>
      <c r="AA627" s="4">
        <v>16</v>
      </c>
      <c r="AB627">
        <v>4</v>
      </c>
    </row>
    <row r="628" spans="1:28" ht="19.5" customHeight="1">
      <c r="A628" t="str">
        <f t="shared" si="36"/>
        <v>https://kunshujo.dl.itc.u-tokyo.ac.jp/data/data.json#625</v>
      </c>
      <c r="B628" s="4" t="s">
        <v>1289</v>
      </c>
      <c r="C628" t="str">
        <f>IFERROR("https://kunshujo.dl.itc.u-tokyo.ac.jp/data/curation/"&amp;VLOOKUP(B628, [1]member!$A:$B, 1, FALSE)&amp;".json", "")</f>
        <v>https://kunshujo.dl.itc.u-tokyo.ac.jp/data/curation/16-A00-6010-4-14.json</v>
      </c>
      <c r="D628" s="4">
        <v>625</v>
      </c>
      <c r="E628" s="4" t="str">
        <f t="shared" si="38"/>
        <v>0625</v>
      </c>
      <c r="F628" s="4" t="str">
        <f t="shared" si="37"/>
        <v>1862</v>
      </c>
      <c r="G628" s="4" t="str">
        <f>IFERROR(VLOOKUP(B628, [2]thumbnail_list!$A:$B, 2, FALSE), "")</f>
        <v>https://iiif.dl.itc.u-tokyo.ac.jp/iiif/kunshujou/A00_6010/004/004_0005.tif/4569,1689,1511,1465/,300/0/default.jpg</v>
      </c>
      <c r="H628" s="4" t="s">
        <v>6</v>
      </c>
      <c r="I628" s="4" t="str">
        <f>VLOOKUP(H628, 地名!A:B, 2, FALSE)</f>
        <v>http://ja.dbpedia.org/resource/江戸</v>
      </c>
      <c r="K628" s="4" t="str">
        <f>IFERROR(VLOOKUP(J628, 地名!A:B, 2, FALSE), "")</f>
        <v/>
      </c>
      <c r="L628" s="3" t="s">
        <v>2</v>
      </c>
      <c r="M628" s="4"/>
      <c r="N628" s="3" t="s">
        <v>3</v>
      </c>
      <c r="O628" s="4"/>
      <c r="P628" s="4" t="str">
        <f>IFERROR(VLOOKUP(N628, 形態!A:B, 2, FALSE), "")</f>
        <v>引札</v>
      </c>
      <c r="Q628" s="5" t="str">
        <f>IFERROR(VLOOKUP(O628, 形態!A:B, 2, FALSE), "")</f>
        <v/>
      </c>
      <c r="R628" s="4" t="str">
        <f t="shared" si="39"/>
        <v>引札</v>
      </c>
      <c r="S628" s="3">
        <v>7</v>
      </c>
      <c r="T628" s="4" t="str">
        <f>IFERROR(VLOOKUP(S628, 内容!A:B, 2, FALSE), "")</f>
        <v>諸営業</v>
      </c>
      <c r="U628" s="3">
        <v>18620199099</v>
      </c>
      <c r="V628" t="s">
        <v>1290</v>
      </c>
      <c r="W628" s="4" t="s">
        <v>5893</v>
      </c>
      <c r="X628" s="4" t="s">
        <v>7807</v>
      </c>
      <c r="Y628" s="4" t="s">
        <v>6</v>
      </c>
      <c r="Z628" s="17" t="s">
        <v>7964</v>
      </c>
      <c r="AA628" s="4">
        <v>16</v>
      </c>
      <c r="AB628">
        <v>4</v>
      </c>
    </row>
    <row r="629" spans="1:28" ht="19.5" customHeight="1">
      <c r="A629" t="str">
        <f t="shared" si="36"/>
        <v>https://kunshujo.dl.itc.u-tokyo.ac.jp/data/data.json#626</v>
      </c>
      <c r="B629" s="4" t="s">
        <v>1291</v>
      </c>
      <c r="C629" t="str">
        <f>IFERROR("https://kunshujo.dl.itc.u-tokyo.ac.jp/data/curation/"&amp;VLOOKUP(B629, [1]member!$A:$B, 1, FALSE)&amp;".json", "")</f>
        <v>https://kunshujo.dl.itc.u-tokyo.ac.jp/data/curation/16-A00-6010-4-15.json</v>
      </c>
      <c r="D629" s="4">
        <v>626</v>
      </c>
      <c r="E629" s="4" t="str">
        <f t="shared" si="38"/>
        <v>0626</v>
      </c>
      <c r="F629" s="4" t="str">
        <f t="shared" si="37"/>
        <v>1862</v>
      </c>
      <c r="G629" s="4" t="str">
        <f>IFERROR(VLOOKUP(B629, [2]thumbnail_list!$A:$B, 2, FALSE), "")</f>
        <v>https://iiif.dl.itc.u-tokyo.ac.jp/iiif/kunshujou/A00_6010/004/004_0005.tif/3670,1842,954,1297/,300/0/default.jpg</v>
      </c>
      <c r="H629" s="4" t="s">
        <v>6</v>
      </c>
      <c r="I629" s="4" t="str">
        <f>VLOOKUP(H629, 地名!A:B, 2, FALSE)</f>
        <v>http://ja.dbpedia.org/resource/江戸</v>
      </c>
      <c r="K629" s="4" t="str">
        <f>IFERROR(VLOOKUP(J629, 地名!A:B, 2, FALSE), "")</f>
        <v/>
      </c>
      <c r="L629" s="3" t="s">
        <v>2</v>
      </c>
      <c r="M629" s="4"/>
      <c r="N629" s="3" t="s">
        <v>3</v>
      </c>
      <c r="O629" s="4"/>
      <c r="P629" s="4" t="str">
        <f>IFERROR(VLOOKUP(N629, 形態!A:B, 2, FALSE), "")</f>
        <v>引札</v>
      </c>
      <c r="Q629" s="5" t="str">
        <f>IFERROR(VLOOKUP(O629, 形態!A:B, 2, FALSE), "")</f>
        <v/>
      </c>
      <c r="R629" s="4" t="str">
        <f t="shared" si="39"/>
        <v>引札</v>
      </c>
      <c r="S629" s="3">
        <v>7</v>
      </c>
      <c r="T629" s="4" t="str">
        <f>IFERROR(VLOOKUP(S629, 内容!A:B, 2, FALSE), "")</f>
        <v>諸営業</v>
      </c>
      <c r="U629" s="3">
        <v>18620199099</v>
      </c>
      <c r="V629" t="s">
        <v>1292</v>
      </c>
      <c r="W629" s="4" t="s">
        <v>5894</v>
      </c>
      <c r="X629" s="4" t="s">
        <v>7807</v>
      </c>
      <c r="Y629" s="4" t="s">
        <v>6</v>
      </c>
      <c r="Z629" s="17" t="s">
        <v>7964</v>
      </c>
      <c r="AA629" s="4">
        <v>16</v>
      </c>
      <c r="AB629">
        <v>4</v>
      </c>
    </row>
    <row r="630" spans="1:28" ht="19.5" customHeight="1">
      <c r="A630" t="str">
        <f t="shared" si="36"/>
        <v>https://kunshujo.dl.itc.u-tokyo.ac.jp/data/data.json#627</v>
      </c>
      <c r="B630" s="4" t="s">
        <v>1293</v>
      </c>
      <c r="C630" t="str">
        <f>IFERROR("https://kunshujo.dl.itc.u-tokyo.ac.jp/data/curation/"&amp;VLOOKUP(B630, [1]member!$A:$B, 1, FALSE)&amp;".json", "")</f>
        <v>https://kunshujo.dl.itc.u-tokyo.ac.jp/data/curation/16-A00-6010-4-16.json</v>
      </c>
      <c r="D630" s="4">
        <v>627</v>
      </c>
      <c r="E630" s="4" t="str">
        <f t="shared" si="38"/>
        <v>0627</v>
      </c>
      <c r="F630" s="4" t="str">
        <f t="shared" si="37"/>
        <v>1862</v>
      </c>
      <c r="G630" s="4" t="str">
        <f>IFERROR(VLOOKUP(B630, [2]thumbnail_list!$A:$B, 2, FALSE), "")</f>
        <v>https://iiif.dl.itc.u-tokyo.ac.jp/iiif/kunshujou/A00_6010/004/004_0005.tif/5111,3161,999,1364/,300/0/default.jpg</v>
      </c>
      <c r="H630" s="4" t="s">
        <v>6</v>
      </c>
      <c r="I630" s="4" t="str">
        <f>VLOOKUP(H630, 地名!A:B, 2, FALSE)</f>
        <v>http://ja.dbpedia.org/resource/江戸</v>
      </c>
      <c r="K630" s="4" t="str">
        <f>IFERROR(VLOOKUP(J630, 地名!A:B, 2, FALSE), "")</f>
        <v/>
      </c>
      <c r="L630" s="3" t="s">
        <v>2</v>
      </c>
      <c r="M630" s="4"/>
      <c r="N630" s="3" t="s">
        <v>3</v>
      </c>
      <c r="O630" s="4"/>
      <c r="P630" s="4" t="str">
        <f>IFERROR(VLOOKUP(N630, 形態!A:B, 2, FALSE), "")</f>
        <v>引札</v>
      </c>
      <c r="Q630" s="5" t="str">
        <f>IFERROR(VLOOKUP(O630, 形態!A:B, 2, FALSE), "")</f>
        <v/>
      </c>
      <c r="R630" s="4" t="str">
        <f t="shared" si="39"/>
        <v>引札</v>
      </c>
      <c r="S630" s="3">
        <v>7</v>
      </c>
      <c r="T630" s="4" t="str">
        <f>IFERROR(VLOOKUP(S630, 内容!A:B, 2, FALSE), "")</f>
        <v>諸営業</v>
      </c>
      <c r="U630" s="3">
        <v>18620199099</v>
      </c>
      <c r="V630" t="s">
        <v>1294</v>
      </c>
      <c r="W630" s="4" t="s">
        <v>5895</v>
      </c>
      <c r="X630" s="4" t="s">
        <v>7807</v>
      </c>
      <c r="Y630" s="4" t="s">
        <v>6</v>
      </c>
      <c r="Z630" s="17" t="s">
        <v>7964</v>
      </c>
      <c r="AA630" s="4">
        <v>16</v>
      </c>
      <c r="AB630">
        <v>4</v>
      </c>
    </row>
    <row r="631" spans="1:28" ht="19.5" customHeight="1">
      <c r="A631" t="str">
        <f t="shared" si="36"/>
        <v>https://kunshujo.dl.itc.u-tokyo.ac.jp/data/data.json#628</v>
      </c>
      <c r="B631" s="4" t="s">
        <v>1295</v>
      </c>
      <c r="C631" t="str">
        <f>IFERROR("https://kunshujo.dl.itc.u-tokyo.ac.jp/data/curation/"&amp;VLOOKUP(B631, [1]member!$A:$B, 1, FALSE)&amp;".json", "")</f>
        <v>https://kunshujo.dl.itc.u-tokyo.ac.jp/data/curation/16-A00-6010-4-17.json</v>
      </c>
      <c r="D631" s="4">
        <v>628</v>
      </c>
      <c r="E631" s="4" t="str">
        <f t="shared" si="38"/>
        <v>0628</v>
      </c>
      <c r="F631" s="4" t="str">
        <f t="shared" si="37"/>
        <v>1862</v>
      </c>
      <c r="G631" s="4" t="str">
        <f>IFERROR(VLOOKUP(B631, [2]thumbnail_list!$A:$B, 2, FALSE), "")</f>
        <v>https://iiif.dl.itc.u-tokyo.ac.jp/iiif/kunshujou/A00_6010/004/004_0005.tif/3593,3161,1556,1383/,300/0/default.jpg</v>
      </c>
      <c r="H631" s="4" t="s">
        <v>6</v>
      </c>
      <c r="I631" s="4" t="str">
        <f>VLOOKUP(H631, 地名!A:B, 2, FALSE)</f>
        <v>http://ja.dbpedia.org/resource/江戸</v>
      </c>
      <c r="K631" s="4" t="str">
        <f>IFERROR(VLOOKUP(J631, 地名!A:B, 2, FALSE), "")</f>
        <v/>
      </c>
      <c r="L631" s="3" t="s">
        <v>2</v>
      </c>
      <c r="M631" s="4"/>
      <c r="N631" s="3" t="s">
        <v>3</v>
      </c>
      <c r="O631" s="4"/>
      <c r="P631" s="4" t="str">
        <f>IFERROR(VLOOKUP(N631, 形態!A:B, 2, FALSE), "")</f>
        <v>引札</v>
      </c>
      <c r="Q631" s="5" t="str">
        <f>IFERROR(VLOOKUP(O631, 形態!A:B, 2, FALSE), "")</f>
        <v/>
      </c>
      <c r="R631" s="4" t="str">
        <f t="shared" si="39"/>
        <v>引札</v>
      </c>
      <c r="S631" s="3">
        <v>7</v>
      </c>
      <c r="T631" s="4" t="str">
        <f>IFERROR(VLOOKUP(S631, 内容!A:B, 2, FALSE), "")</f>
        <v>諸営業</v>
      </c>
      <c r="U631" s="3">
        <v>18620199099</v>
      </c>
      <c r="V631" t="s">
        <v>1296</v>
      </c>
      <c r="W631" s="4" t="s">
        <v>5896</v>
      </c>
      <c r="X631" s="4" t="s">
        <v>7807</v>
      </c>
      <c r="Y631" s="4" t="s">
        <v>6</v>
      </c>
      <c r="Z631" s="17" t="s">
        <v>7964</v>
      </c>
      <c r="AA631" s="4">
        <v>16</v>
      </c>
      <c r="AB631">
        <v>4</v>
      </c>
    </row>
    <row r="632" spans="1:28" ht="19.5" customHeight="1">
      <c r="A632" t="str">
        <f t="shared" si="36"/>
        <v>https://kunshujo.dl.itc.u-tokyo.ac.jp/data/data.json#629</v>
      </c>
      <c r="B632" s="4" t="s">
        <v>1297</v>
      </c>
      <c r="C632" t="str">
        <f>IFERROR("https://kunshujo.dl.itc.u-tokyo.ac.jp/data/curation/"&amp;VLOOKUP(B632, [1]member!$A:$B, 1, FALSE)&amp;".json", "")</f>
        <v>https://kunshujo.dl.itc.u-tokyo.ac.jp/data/curation/16-A00-6010-4-18.json</v>
      </c>
      <c r="D632" s="4">
        <v>629</v>
      </c>
      <c r="E632" s="4" t="str">
        <f t="shared" si="38"/>
        <v>0629</v>
      </c>
      <c r="F632" s="4" t="str">
        <f t="shared" si="37"/>
        <v>1862</v>
      </c>
      <c r="G632" s="4" t="str">
        <f>IFERROR(VLOOKUP(B632, [2]thumbnail_list!$A:$B, 2, FALSE), "")</f>
        <v>https://iiif.dl.itc.u-tokyo.ac.jp/iiif/kunshujou/A00_6010/004/004_0005.tif/2505,546,761,1538/,300/0/default.jpg</v>
      </c>
      <c r="H632" s="4" t="s">
        <v>6</v>
      </c>
      <c r="I632" s="4" t="str">
        <f>VLOOKUP(H632, 地名!A:B, 2, FALSE)</f>
        <v>http://ja.dbpedia.org/resource/江戸</v>
      </c>
      <c r="K632" s="4" t="str">
        <f>IFERROR(VLOOKUP(J632, 地名!A:B, 2, FALSE), "")</f>
        <v/>
      </c>
      <c r="L632" s="3" t="s">
        <v>2</v>
      </c>
      <c r="M632" s="4"/>
      <c r="N632" s="3" t="s">
        <v>3</v>
      </c>
      <c r="O632" s="4"/>
      <c r="P632" s="4" t="str">
        <f>IFERROR(VLOOKUP(N632, 形態!A:B, 2, FALSE), "")</f>
        <v>引札</v>
      </c>
      <c r="Q632" s="5" t="str">
        <f>IFERROR(VLOOKUP(O632, 形態!A:B, 2, FALSE), "")</f>
        <v/>
      </c>
      <c r="R632" s="4" t="str">
        <f t="shared" si="39"/>
        <v>引札</v>
      </c>
      <c r="S632" s="3">
        <v>7</v>
      </c>
      <c r="T632" s="4" t="str">
        <f>IFERROR(VLOOKUP(S632, 内容!A:B, 2, FALSE), "")</f>
        <v>諸営業</v>
      </c>
      <c r="U632" s="3">
        <v>18620199099</v>
      </c>
      <c r="V632" t="s">
        <v>1298</v>
      </c>
      <c r="W632" s="4" t="s">
        <v>5897</v>
      </c>
      <c r="X632" s="4" t="s">
        <v>7807</v>
      </c>
      <c r="Y632" s="4" t="s">
        <v>6</v>
      </c>
      <c r="Z632" s="17" t="s">
        <v>7964</v>
      </c>
      <c r="AA632" s="4">
        <v>16</v>
      </c>
      <c r="AB632">
        <v>4</v>
      </c>
    </row>
    <row r="633" spans="1:28" ht="19.5" customHeight="1">
      <c r="A633" t="str">
        <f t="shared" si="36"/>
        <v>https://kunshujo.dl.itc.u-tokyo.ac.jp/data/data.json#630</v>
      </c>
      <c r="B633" s="4" t="s">
        <v>1299</v>
      </c>
      <c r="C633" t="str">
        <f>IFERROR("https://kunshujo.dl.itc.u-tokyo.ac.jp/data/curation/"&amp;VLOOKUP(B633, [1]member!$A:$B, 1, FALSE)&amp;".json", "")</f>
        <v>https://kunshujo.dl.itc.u-tokyo.ac.jp/data/curation/16-A00-6010-4-19.json</v>
      </c>
      <c r="D633" s="4">
        <v>630</v>
      </c>
      <c r="E633" s="4" t="str">
        <f t="shared" si="38"/>
        <v>0630</v>
      </c>
      <c r="F633" s="4" t="str">
        <f t="shared" si="37"/>
        <v>1862</v>
      </c>
      <c r="G633" s="4" t="str">
        <f>IFERROR(VLOOKUP(B633, [2]thumbnail_list!$A:$B, 2, FALSE), "")</f>
        <v>https://iiif.dl.itc.u-tokyo.ac.jp/iiif/kunshujou/A00_6010/004/004_0005.tif/2599,2115,633,712/,300/0/default.jpg</v>
      </c>
      <c r="H633" s="4" t="s">
        <v>6</v>
      </c>
      <c r="I633" s="4" t="str">
        <f>VLOOKUP(H633, 地名!A:B, 2, FALSE)</f>
        <v>http://ja.dbpedia.org/resource/江戸</v>
      </c>
      <c r="K633" s="4" t="str">
        <f>IFERROR(VLOOKUP(J633, 地名!A:B, 2, FALSE), "")</f>
        <v/>
      </c>
      <c r="L633" s="3" t="s">
        <v>2</v>
      </c>
      <c r="M633" s="4"/>
      <c r="N633" s="3" t="s">
        <v>3</v>
      </c>
      <c r="O633" s="4"/>
      <c r="P633" s="4" t="str">
        <f>IFERROR(VLOOKUP(N633, 形態!A:B, 2, FALSE), "")</f>
        <v>引札</v>
      </c>
      <c r="Q633" s="5" t="str">
        <f>IFERROR(VLOOKUP(O633, 形態!A:B, 2, FALSE), "")</f>
        <v/>
      </c>
      <c r="R633" s="4" t="str">
        <f t="shared" si="39"/>
        <v>引札</v>
      </c>
      <c r="S633" s="3">
        <v>7</v>
      </c>
      <c r="T633" s="4" t="str">
        <f>IFERROR(VLOOKUP(S633, 内容!A:B, 2, FALSE), "")</f>
        <v>諸営業</v>
      </c>
      <c r="U633" s="3">
        <v>18620199099</v>
      </c>
      <c r="V633" t="s">
        <v>1300</v>
      </c>
      <c r="W633" s="4" t="s">
        <v>5898</v>
      </c>
      <c r="X633" s="4" t="s">
        <v>7807</v>
      </c>
      <c r="Y633" s="4" t="s">
        <v>6</v>
      </c>
      <c r="Z633" s="17" t="s">
        <v>7964</v>
      </c>
      <c r="AA633" s="4">
        <v>16</v>
      </c>
      <c r="AB633">
        <v>4</v>
      </c>
    </row>
    <row r="634" spans="1:28" ht="19.5" customHeight="1">
      <c r="A634" t="str">
        <f t="shared" si="36"/>
        <v>https://kunshujo.dl.itc.u-tokyo.ac.jp/data/data.json#631</v>
      </c>
      <c r="B634" s="4" t="s">
        <v>1301</v>
      </c>
      <c r="C634" t="str">
        <f>IFERROR("https://kunshujo.dl.itc.u-tokyo.ac.jp/data/curation/"&amp;VLOOKUP(B634, [1]member!$A:$B, 1, FALSE)&amp;".json", "")</f>
        <v>https://kunshujo.dl.itc.u-tokyo.ac.jp/data/curation/16-A00-6010-4-20.json</v>
      </c>
      <c r="D634" s="4">
        <v>631</v>
      </c>
      <c r="E634" s="4" t="str">
        <f t="shared" si="38"/>
        <v>0631</v>
      </c>
      <c r="F634" s="4" t="str">
        <f t="shared" si="37"/>
        <v>1862</v>
      </c>
      <c r="G634" s="4" t="str">
        <f>IFERROR(VLOOKUP(B634, [2]thumbnail_list!$A:$B, 2, FALSE), "")</f>
        <v>https://iiif.dl.itc.u-tokyo.ac.jp/iiif/kunshujou/A00_6010/004/004_0005.tif/965,597,1681,2182/,300/0/default.jpg</v>
      </c>
      <c r="H634" s="4" t="s">
        <v>6</v>
      </c>
      <c r="I634" s="4" t="str">
        <f>VLOOKUP(H634, 地名!A:B, 2, FALSE)</f>
        <v>http://ja.dbpedia.org/resource/江戸</v>
      </c>
      <c r="K634" s="4" t="str">
        <f>IFERROR(VLOOKUP(J634, 地名!A:B, 2, FALSE), "")</f>
        <v/>
      </c>
      <c r="L634" s="3" t="s">
        <v>2</v>
      </c>
      <c r="M634" s="4"/>
      <c r="N634" s="3" t="s">
        <v>3</v>
      </c>
      <c r="O634" s="4"/>
      <c r="P634" s="4" t="str">
        <f>IFERROR(VLOOKUP(N634, 形態!A:B, 2, FALSE), "")</f>
        <v>引札</v>
      </c>
      <c r="Q634" s="5" t="str">
        <f>IFERROR(VLOOKUP(O634, 形態!A:B, 2, FALSE), "")</f>
        <v/>
      </c>
      <c r="R634" s="4" t="str">
        <f t="shared" si="39"/>
        <v>引札</v>
      </c>
      <c r="S634" s="3">
        <v>7</v>
      </c>
      <c r="T634" s="4" t="str">
        <f>IFERROR(VLOOKUP(S634, 内容!A:B, 2, FALSE), "")</f>
        <v>諸営業</v>
      </c>
      <c r="U634" s="3">
        <v>18620199099</v>
      </c>
      <c r="V634" t="s">
        <v>1302</v>
      </c>
      <c r="W634" s="4" t="s">
        <v>5899</v>
      </c>
      <c r="X634" s="4" t="s">
        <v>7807</v>
      </c>
      <c r="Y634" s="4" t="s">
        <v>6</v>
      </c>
      <c r="Z634" s="17" t="s">
        <v>7964</v>
      </c>
      <c r="AA634" s="4">
        <v>16</v>
      </c>
      <c r="AB634">
        <v>4</v>
      </c>
    </row>
    <row r="635" spans="1:28" ht="19.5" customHeight="1">
      <c r="A635" t="str">
        <f t="shared" si="36"/>
        <v>https://kunshujo.dl.itc.u-tokyo.ac.jp/data/data.json#632</v>
      </c>
      <c r="B635" s="4" t="s">
        <v>1303</v>
      </c>
      <c r="C635" t="str">
        <f>IFERROR("https://kunshujo.dl.itc.u-tokyo.ac.jp/data/curation/"&amp;VLOOKUP(B635, [1]member!$A:$B, 1, FALSE)&amp;".json", "")</f>
        <v>https://kunshujo.dl.itc.u-tokyo.ac.jp/data/curation/16-A00-6010-4-21.json</v>
      </c>
      <c r="D635" s="4">
        <v>632</v>
      </c>
      <c r="E635" s="4" t="str">
        <f t="shared" si="38"/>
        <v>0632</v>
      </c>
      <c r="F635" s="4" t="str">
        <f t="shared" si="37"/>
        <v>1862</v>
      </c>
      <c r="G635" s="4" t="str">
        <f>IFERROR(VLOOKUP(B635, [2]thumbnail_list!$A:$B, 2, FALSE), "")</f>
        <v>https://iiif.dl.itc.u-tokyo.ac.jp/iiif/kunshujou/A00_6010/004/004_0005.tif/974,2805,2343,1703/,300/0/default.jpg</v>
      </c>
      <c r="H635" s="4" t="s">
        <v>6</v>
      </c>
      <c r="I635" s="4" t="str">
        <f>VLOOKUP(H635, 地名!A:B, 2, FALSE)</f>
        <v>http://ja.dbpedia.org/resource/江戸</v>
      </c>
      <c r="K635" s="4" t="str">
        <f>IFERROR(VLOOKUP(J635, 地名!A:B, 2, FALSE), "")</f>
        <v/>
      </c>
      <c r="L635" s="3" t="s">
        <v>2</v>
      </c>
      <c r="M635" s="4"/>
      <c r="N635" s="3" t="s">
        <v>3</v>
      </c>
      <c r="O635" s="4"/>
      <c r="P635" s="4" t="str">
        <f>IFERROR(VLOOKUP(N635, 形態!A:B, 2, FALSE), "")</f>
        <v>引札</v>
      </c>
      <c r="Q635" s="5" t="str">
        <f>IFERROR(VLOOKUP(O635, 形態!A:B, 2, FALSE), "")</f>
        <v/>
      </c>
      <c r="R635" s="4" t="str">
        <f t="shared" si="39"/>
        <v>引札</v>
      </c>
      <c r="S635" s="3">
        <v>7</v>
      </c>
      <c r="T635" s="4" t="str">
        <f>IFERROR(VLOOKUP(S635, 内容!A:B, 2, FALSE), "")</f>
        <v>諸営業</v>
      </c>
      <c r="U635" s="3">
        <v>18620199099</v>
      </c>
      <c r="V635" t="s">
        <v>1304</v>
      </c>
      <c r="W635" s="4" t="s">
        <v>5900</v>
      </c>
      <c r="X635" s="4" t="s">
        <v>7807</v>
      </c>
      <c r="Y635" s="4" t="s">
        <v>6</v>
      </c>
      <c r="Z635" s="17" t="s">
        <v>7964</v>
      </c>
      <c r="AA635" s="4">
        <v>16</v>
      </c>
      <c r="AB635">
        <v>4</v>
      </c>
    </row>
    <row r="636" spans="1:28" ht="19.5" customHeight="1">
      <c r="A636" t="str">
        <f t="shared" si="36"/>
        <v>https://kunshujo.dl.itc.u-tokyo.ac.jp/data/data.json#633</v>
      </c>
      <c r="B636" s="4" t="s">
        <v>1305</v>
      </c>
      <c r="C636" t="str">
        <f>IFERROR("https://kunshujo.dl.itc.u-tokyo.ac.jp/data/curation/"&amp;VLOOKUP(B636, [1]member!$A:$B, 1, FALSE)&amp;".json", "")</f>
        <v>https://kunshujo.dl.itc.u-tokyo.ac.jp/data/curation/16-A00-6010-4-22.json</v>
      </c>
      <c r="D636" s="4">
        <v>633</v>
      </c>
      <c r="E636" s="4" t="str">
        <f t="shared" si="38"/>
        <v>0633</v>
      </c>
      <c r="F636" s="4" t="str">
        <f t="shared" si="37"/>
        <v>1862</v>
      </c>
      <c r="G636" s="4" t="str">
        <f>IFERROR(VLOOKUP(B636, [2]thumbnail_list!$A:$B, 2, FALSE), "")</f>
        <v>https://iiif.dl.itc.u-tokyo.ac.jp/iiif/kunshujou/A00_6010/004/004_0006.tif/5018,560,952,1537/,300/0/default.jpg</v>
      </c>
      <c r="H636" s="4" t="s">
        <v>6</v>
      </c>
      <c r="I636" s="4" t="str">
        <f>VLOOKUP(H636, 地名!A:B, 2, FALSE)</f>
        <v>http://ja.dbpedia.org/resource/江戸</v>
      </c>
      <c r="K636" s="4" t="str">
        <f>IFERROR(VLOOKUP(J636, 地名!A:B, 2, FALSE), "")</f>
        <v/>
      </c>
      <c r="L636" s="3" t="s">
        <v>2</v>
      </c>
      <c r="M636" s="4"/>
      <c r="N636" s="3" t="s">
        <v>3</v>
      </c>
      <c r="O636" s="4"/>
      <c r="P636" s="4" t="str">
        <f>IFERROR(VLOOKUP(N636, 形態!A:B, 2, FALSE), "")</f>
        <v>引札</v>
      </c>
      <c r="Q636" s="5" t="str">
        <f>IFERROR(VLOOKUP(O636, 形態!A:B, 2, FALSE), "")</f>
        <v/>
      </c>
      <c r="R636" s="4" t="str">
        <f t="shared" si="39"/>
        <v>引札</v>
      </c>
      <c r="S636" s="3">
        <v>7</v>
      </c>
      <c r="T636" s="4" t="str">
        <f>IFERROR(VLOOKUP(S636, 内容!A:B, 2, FALSE), "")</f>
        <v>諸営業</v>
      </c>
      <c r="U636" s="3">
        <v>18620199099</v>
      </c>
      <c r="V636" t="s">
        <v>1306</v>
      </c>
      <c r="W636" s="4" t="s">
        <v>5901</v>
      </c>
      <c r="X636" s="4" t="s">
        <v>7807</v>
      </c>
      <c r="Y636" s="4" t="s">
        <v>6</v>
      </c>
      <c r="Z636" s="17" t="s">
        <v>7964</v>
      </c>
      <c r="AA636" s="4">
        <v>16</v>
      </c>
      <c r="AB636">
        <v>4</v>
      </c>
    </row>
    <row r="637" spans="1:28" ht="19.5" customHeight="1">
      <c r="A637" t="str">
        <f t="shared" si="36"/>
        <v>https://kunshujo.dl.itc.u-tokyo.ac.jp/data/data.json#634</v>
      </c>
      <c r="B637" s="4" t="s">
        <v>1307</v>
      </c>
      <c r="C637" t="str">
        <f>IFERROR("https://kunshujo.dl.itc.u-tokyo.ac.jp/data/curation/"&amp;VLOOKUP(B637, [1]member!$A:$B, 1, FALSE)&amp;".json", "")</f>
        <v>https://kunshujo.dl.itc.u-tokyo.ac.jp/data/curation/16-A00-6010-4-23.json</v>
      </c>
      <c r="D637" s="4">
        <v>634</v>
      </c>
      <c r="E637" s="4" t="str">
        <f t="shared" si="38"/>
        <v>0634</v>
      </c>
      <c r="F637" s="4" t="str">
        <f t="shared" si="37"/>
        <v>1862</v>
      </c>
      <c r="G637" s="4" t="str">
        <f>IFERROR(VLOOKUP(B637, [2]thumbnail_list!$A:$B, 2, FALSE), "")</f>
        <v>https://iiif.dl.itc.u-tokyo.ac.jp/iiif/kunshujou/A00_6010/004/004_0006.tif/3543,640,1481,2243/,300/0/default.jpg</v>
      </c>
      <c r="H637" s="4" t="s">
        <v>6</v>
      </c>
      <c r="I637" s="4" t="str">
        <f>VLOOKUP(H637, 地名!A:B, 2, FALSE)</f>
        <v>http://ja.dbpedia.org/resource/江戸</v>
      </c>
      <c r="K637" s="4" t="str">
        <f>IFERROR(VLOOKUP(J637, 地名!A:B, 2, FALSE), "")</f>
        <v/>
      </c>
      <c r="L637" s="3" t="s">
        <v>2</v>
      </c>
      <c r="M637" s="4"/>
      <c r="N637" s="3" t="s">
        <v>3</v>
      </c>
      <c r="O637" s="4"/>
      <c r="P637" s="4" t="str">
        <f>IFERROR(VLOOKUP(N637, 形態!A:B, 2, FALSE), "")</f>
        <v>引札</v>
      </c>
      <c r="Q637" s="5" t="str">
        <f>IFERROR(VLOOKUP(O637, 形態!A:B, 2, FALSE), "")</f>
        <v/>
      </c>
      <c r="R637" s="4" t="str">
        <f t="shared" si="39"/>
        <v>引札</v>
      </c>
      <c r="S637" s="3">
        <v>7</v>
      </c>
      <c r="T637" s="4" t="str">
        <f>IFERROR(VLOOKUP(S637, 内容!A:B, 2, FALSE), "")</f>
        <v>諸営業</v>
      </c>
      <c r="U637" s="3">
        <v>18620199099</v>
      </c>
      <c r="V637" t="s">
        <v>1308</v>
      </c>
      <c r="W637" s="4" t="s">
        <v>5902</v>
      </c>
      <c r="X637" s="4" t="s">
        <v>7807</v>
      </c>
      <c r="Y637" s="4" t="s">
        <v>6</v>
      </c>
      <c r="Z637" s="17" t="s">
        <v>7964</v>
      </c>
      <c r="AA637" s="4">
        <v>16</v>
      </c>
      <c r="AB637">
        <v>4</v>
      </c>
    </row>
    <row r="638" spans="1:28" ht="19.5" customHeight="1">
      <c r="A638" t="str">
        <f t="shared" si="36"/>
        <v>https://kunshujo.dl.itc.u-tokyo.ac.jp/data/data.json#635</v>
      </c>
      <c r="B638" s="4" t="s">
        <v>1309</v>
      </c>
      <c r="C638" t="str">
        <f>IFERROR("https://kunshujo.dl.itc.u-tokyo.ac.jp/data/curation/"&amp;VLOOKUP(B638, [1]member!$A:$B, 1, FALSE)&amp;".json", "")</f>
        <v>https://kunshujo.dl.itc.u-tokyo.ac.jp/data/curation/16-A00-6010-4-24.json</v>
      </c>
      <c r="D638" s="4">
        <v>635</v>
      </c>
      <c r="E638" s="4" t="str">
        <f t="shared" si="38"/>
        <v>0635</v>
      </c>
      <c r="F638" s="4" t="str">
        <f t="shared" si="37"/>
        <v>1862</v>
      </c>
      <c r="G638" s="4" t="str">
        <f>IFERROR(VLOOKUP(B638, [2]thumbnail_list!$A:$B, 2, FALSE), "")</f>
        <v>https://iiif.dl.itc.u-tokyo.ac.jp/iiif/kunshujou/A00_6010/004/004_0006.tif/4970,2099,1048,1024/,300/0/default.jpg</v>
      </c>
      <c r="H638" s="4" t="s">
        <v>1052</v>
      </c>
      <c r="I638" s="4" t="str">
        <f>VLOOKUP(H638, 地名!A:B, 2, FALSE)</f>
        <v>http://ja.dbpedia.org/resource/土佐国</v>
      </c>
      <c r="K638" s="4" t="str">
        <f>IFERROR(VLOOKUP(J638, 地名!A:B, 2, FALSE), "")</f>
        <v/>
      </c>
      <c r="L638" s="3" t="s">
        <v>2</v>
      </c>
      <c r="M638" s="4"/>
      <c r="N638" s="3" t="s">
        <v>3</v>
      </c>
      <c r="O638" s="4"/>
      <c r="P638" s="4" t="str">
        <f>IFERROR(VLOOKUP(N638, 形態!A:B, 2, FALSE), "")</f>
        <v>引札</v>
      </c>
      <c r="Q638" s="5" t="str">
        <f>IFERROR(VLOOKUP(O638, 形態!A:B, 2, FALSE), "")</f>
        <v/>
      </c>
      <c r="R638" s="4" t="str">
        <f t="shared" si="39"/>
        <v>引札</v>
      </c>
      <c r="S638" s="3">
        <v>7</v>
      </c>
      <c r="T638" s="4" t="str">
        <f>IFERROR(VLOOKUP(S638, 内容!A:B, 2, FALSE), "")</f>
        <v>諸営業</v>
      </c>
      <c r="U638" s="3">
        <v>18620199099</v>
      </c>
      <c r="V638" t="s">
        <v>1310</v>
      </c>
      <c r="W638" s="4" t="s">
        <v>5903</v>
      </c>
      <c r="X638" s="4" t="s">
        <v>7807</v>
      </c>
      <c r="Y638" s="4" t="s">
        <v>1052</v>
      </c>
      <c r="Z638" s="17" t="s">
        <v>7964</v>
      </c>
      <c r="AA638" s="4">
        <v>16</v>
      </c>
      <c r="AB638">
        <v>4</v>
      </c>
    </row>
    <row r="639" spans="1:28" ht="19.5" customHeight="1">
      <c r="A639" t="str">
        <f t="shared" si="36"/>
        <v>https://kunshujo.dl.itc.u-tokyo.ac.jp/data/data.json#636</v>
      </c>
      <c r="B639" s="4" t="s">
        <v>1311</v>
      </c>
      <c r="C639" t="str">
        <f>IFERROR("https://kunshujo.dl.itc.u-tokyo.ac.jp/data/curation/"&amp;VLOOKUP(B639, [1]member!$A:$B, 1, FALSE)&amp;".json", "")</f>
        <v>https://kunshujo.dl.itc.u-tokyo.ac.jp/data/curation/16-A00-6010-4-25.json</v>
      </c>
      <c r="D639" s="4">
        <v>636</v>
      </c>
      <c r="E639" s="4" t="str">
        <f t="shared" si="38"/>
        <v>0636</v>
      </c>
      <c r="F639" s="4" t="str">
        <f t="shared" si="37"/>
        <v>1862</v>
      </c>
      <c r="G639" s="4" t="str">
        <f>IFERROR(VLOOKUP(B639, [2]thumbnail_list!$A:$B, 2, FALSE), "")</f>
        <v>https://iiif.dl.itc.u-tokyo.ac.jp/iiif/kunshujou/A00_6010/004/004_0006.tif/5027,3158,960,1305/,300/0/default.jpg</v>
      </c>
      <c r="H639" s="4" t="s">
        <v>6</v>
      </c>
      <c r="I639" s="4" t="str">
        <f>VLOOKUP(H639, 地名!A:B, 2, FALSE)</f>
        <v>http://ja.dbpedia.org/resource/江戸</v>
      </c>
      <c r="K639" s="4" t="str">
        <f>IFERROR(VLOOKUP(J639, 地名!A:B, 2, FALSE), "")</f>
        <v/>
      </c>
      <c r="L639" s="3" t="s">
        <v>2</v>
      </c>
      <c r="M639" s="4"/>
      <c r="N639" s="3" t="s">
        <v>3</v>
      </c>
      <c r="O639" s="4"/>
      <c r="P639" s="4" t="str">
        <f>IFERROR(VLOOKUP(N639, 形態!A:B, 2, FALSE), "")</f>
        <v>引札</v>
      </c>
      <c r="Q639" s="5" t="str">
        <f>IFERROR(VLOOKUP(O639, 形態!A:B, 2, FALSE), "")</f>
        <v/>
      </c>
      <c r="R639" s="4" t="str">
        <f t="shared" si="39"/>
        <v>引札</v>
      </c>
      <c r="S639" s="3">
        <v>7</v>
      </c>
      <c r="T639" s="4" t="str">
        <f>IFERROR(VLOOKUP(S639, 内容!A:B, 2, FALSE), "")</f>
        <v>諸営業</v>
      </c>
      <c r="U639" s="3">
        <v>18620199099</v>
      </c>
      <c r="V639" t="s">
        <v>1312</v>
      </c>
      <c r="W639" s="4" t="s">
        <v>5904</v>
      </c>
      <c r="X639" s="4" t="s">
        <v>7807</v>
      </c>
      <c r="Y639" s="4" t="s">
        <v>6</v>
      </c>
      <c r="Z639" s="17" t="s">
        <v>7964</v>
      </c>
      <c r="AA639" s="4">
        <v>16</v>
      </c>
      <c r="AB639">
        <v>4</v>
      </c>
    </row>
    <row r="640" spans="1:28" ht="19.5" customHeight="1">
      <c r="A640" t="str">
        <f t="shared" si="36"/>
        <v>https://kunshujo.dl.itc.u-tokyo.ac.jp/data/data.json#637</v>
      </c>
      <c r="B640" s="4" t="s">
        <v>1313</v>
      </c>
      <c r="C640" t="str">
        <f>IFERROR("https://kunshujo.dl.itc.u-tokyo.ac.jp/data/curation/"&amp;VLOOKUP(B640, [1]member!$A:$B, 1, FALSE)&amp;".json", "")</f>
        <v>https://kunshujo.dl.itc.u-tokyo.ac.jp/data/curation/16-A00-6010-4-26.json</v>
      </c>
      <c r="D640" s="4">
        <v>637</v>
      </c>
      <c r="E640" s="4" t="str">
        <f t="shared" si="38"/>
        <v>0637</v>
      </c>
      <c r="F640" s="4" t="str">
        <f t="shared" si="37"/>
        <v>1862</v>
      </c>
      <c r="G640" s="4" t="str">
        <f>IFERROR(VLOOKUP(B640, [2]thumbnail_list!$A:$B, 2, FALSE), "")</f>
        <v>https://iiif.dl.itc.u-tokyo.ac.jp/iiif/kunshujou/A00_6010/004/004_0006.tif/3656,2901,1353,1681/,300/0/default.jpg</v>
      </c>
      <c r="H640" s="4" t="s">
        <v>6</v>
      </c>
      <c r="I640" s="4" t="str">
        <f>VLOOKUP(H640, 地名!A:B, 2, FALSE)</f>
        <v>http://ja.dbpedia.org/resource/江戸</v>
      </c>
      <c r="K640" s="4" t="str">
        <f>IFERROR(VLOOKUP(J640, 地名!A:B, 2, FALSE), "")</f>
        <v/>
      </c>
      <c r="L640" s="3" t="s">
        <v>2</v>
      </c>
      <c r="M640" s="4"/>
      <c r="N640" s="3" t="s">
        <v>3</v>
      </c>
      <c r="O640" s="4"/>
      <c r="P640" s="4" t="str">
        <f>IFERROR(VLOOKUP(N640, 形態!A:B, 2, FALSE), "")</f>
        <v>引札</v>
      </c>
      <c r="Q640" s="5" t="str">
        <f>IFERROR(VLOOKUP(O640, 形態!A:B, 2, FALSE), "")</f>
        <v/>
      </c>
      <c r="R640" s="4" t="str">
        <f t="shared" si="39"/>
        <v>引札</v>
      </c>
      <c r="S640" s="3">
        <v>7</v>
      </c>
      <c r="T640" s="4" t="str">
        <f>IFERROR(VLOOKUP(S640, 内容!A:B, 2, FALSE), "")</f>
        <v>諸営業</v>
      </c>
      <c r="U640" s="3">
        <v>18620199099</v>
      </c>
      <c r="V640" t="s">
        <v>1314</v>
      </c>
      <c r="W640" s="4" t="s">
        <v>5905</v>
      </c>
      <c r="X640" s="4" t="s">
        <v>7807</v>
      </c>
      <c r="Y640" s="4" t="s">
        <v>6</v>
      </c>
      <c r="Z640" s="17" t="s">
        <v>7964</v>
      </c>
      <c r="AA640" s="4">
        <v>16</v>
      </c>
      <c r="AB640">
        <v>4</v>
      </c>
    </row>
    <row r="641" spans="1:28" ht="19.5" customHeight="1">
      <c r="A641" t="str">
        <f t="shared" si="36"/>
        <v>https://kunshujo.dl.itc.u-tokyo.ac.jp/data/data.json#638</v>
      </c>
      <c r="B641" s="4" t="s">
        <v>1315</v>
      </c>
      <c r="C641" t="str">
        <f>IFERROR("https://kunshujo.dl.itc.u-tokyo.ac.jp/data/curation/"&amp;VLOOKUP(B641, [1]member!$A:$B, 1, FALSE)&amp;".json", "")</f>
        <v>https://kunshujo.dl.itc.u-tokyo.ac.jp/data/curation/16-A00-6010-4-27.json</v>
      </c>
      <c r="D641" s="4">
        <v>638</v>
      </c>
      <c r="E641" s="4" t="str">
        <f t="shared" si="38"/>
        <v>0638</v>
      </c>
      <c r="F641" s="4" t="str">
        <f t="shared" si="37"/>
        <v>1862</v>
      </c>
      <c r="G641" s="4" t="str">
        <f>IFERROR(VLOOKUP(B641, [2]thumbnail_list!$A:$B, 2, FALSE), "")</f>
        <v>https://iiif.dl.itc.u-tokyo.ac.jp/iiif/kunshujou/A00_6010/004/004_0006.tif/2503,608,642,638/,300/0/default.jpg</v>
      </c>
      <c r="H641" s="4" t="s">
        <v>6</v>
      </c>
      <c r="I641" s="4" t="str">
        <f>VLOOKUP(H641, 地名!A:B, 2, FALSE)</f>
        <v>http://ja.dbpedia.org/resource/江戸</v>
      </c>
      <c r="K641" s="4" t="str">
        <f>IFERROR(VLOOKUP(J641, 地名!A:B, 2, FALSE), "")</f>
        <v/>
      </c>
      <c r="L641" s="3" t="s">
        <v>2</v>
      </c>
      <c r="M641" s="4"/>
      <c r="N641" s="3" t="s">
        <v>3</v>
      </c>
      <c r="O641" s="4"/>
      <c r="P641" s="4" t="str">
        <f>IFERROR(VLOOKUP(N641, 形態!A:B, 2, FALSE), "")</f>
        <v>引札</v>
      </c>
      <c r="Q641" s="5" t="str">
        <f>IFERROR(VLOOKUP(O641, 形態!A:B, 2, FALSE), "")</f>
        <v/>
      </c>
      <c r="R641" s="4" t="str">
        <f t="shared" si="39"/>
        <v>引札</v>
      </c>
      <c r="S641" s="3">
        <v>7</v>
      </c>
      <c r="T641" s="4" t="str">
        <f>IFERROR(VLOOKUP(S641, 内容!A:B, 2, FALSE), "")</f>
        <v>諸営業</v>
      </c>
      <c r="U641" s="3">
        <v>18620199099</v>
      </c>
      <c r="V641" t="s">
        <v>1316</v>
      </c>
      <c r="W641" s="4" t="s">
        <v>5906</v>
      </c>
      <c r="X641" s="4" t="s">
        <v>7807</v>
      </c>
      <c r="Y641" s="4" t="s">
        <v>6</v>
      </c>
      <c r="Z641" s="17" t="s">
        <v>7964</v>
      </c>
      <c r="AA641" s="4">
        <v>16</v>
      </c>
      <c r="AB641">
        <v>4</v>
      </c>
    </row>
    <row r="642" spans="1:28" ht="19.5" customHeight="1">
      <c r="A642" t="str">
        <f t="shared" si="36"/>
        <v>https://kunshujo.dl.itc.u-tokyo.ac.jp/data/data.json#639</v>
      </c>
      <c r="B642" s="4" t="s">
        <v>1317</v>
      </c>
      <c r="C642" t="str">
        <f>IFERROR("https://kunshujo.dl.itc.u-tokyo.ac.jp/data/curation/"&amp;VLOOKUP(B642, [1]member!$A:$B, 1, FALSE)&amp;".json", "")</f>
        <v>https://kunshujo.dl.itc.u-tokyo.ac.jp/data/curation/16-A00-6010-4-28.json</v>
      </c>
      <c r="D642" s="4">
        <v>639</v>
      </c>
      <c r="E642" s="4" t="str">
        <f t="shared" si="38"/>
        <v>0639</v>
      </c>
      <c r="F642" s="4" t="str">
        <f t="shared" si="37"/>
        <v>1862</v>
      </c>
      <c r="G642" s="4" t="str">
        <f>IFERROR(VLOOKUP(B642, [2]thumbnail_list!$A:$B, 2, FALSE), "")</f>
        <v>https://iiif.dl.itc.u-tokyo.ac.jp/iiif/kunshujou/A00_6010/004/004_0006.tif/1563,608,835,831/,300/0/default.jpg</v>
      </c>
      <c r="H642" s="4" t="s">
        <v>6</v>
      </c>
      <c r="I642" s="4" t="str">
        <f>VLOOKUP(H642, 地名!A:B, 2, FALSE)</f>
        <v>http://ja.dbpedia.org/resource/江戸</v>
      </c>
      <c r="K642" s="4" t="str">
        <f>IFERROR(VLOOKUP(J642, 地名!A:B, 2, FALSE), "")</f>
        <v/>
      </c>
      <c r="L642" s="3" t="s">
        <v>2</v>
      </c>
      <c r="M642" s="4"/>
      <c r="N642" s="3" t="s">
        <v>3</v>
      </c>
      <c r="O642" s="4"/>
      <c r="P642" s="4" t="str">
        <f>IFERROR(VLOOKUP(N642, 形態!A:B, 2, FALSE), "")</f>
        <v>引札</v>
      </c>
      <c r="Q642" s="5" t="str">
        <f>IFERROR(VLOOKUP(O642, 形態!A:B, 2, FALSE), "")</f>
        <v/>
      </c>
      <c r="R642" s="4" t="str">
        <f t="shared" si="39"/>
        <v>引札</v>
      </c>
      <c r="S642" s="3">
        <v>7</v>
      </c>
      <c r="T642" s="4" t="str">
        <f>IFERROR(VLOOKUP(S642, 内容!A:B, 2, FALSE), "")</f>
        <v>諸営業</v>
      </c>
      <c r="U642" s="3">
        <v>18620199099</v>
      </c>
      <c r="V642" t="s">
        <v>1318</v>
      </c>
      <c r="W642" s="4" t="s">
        <v>5907</v>
      </c>
      <c r="X642" s="4" t="s">
        <v>7807</v>
      </c>
      <c r="Y642" s="4" t="s">
        <v>6</v>
      </c>
      <c r="Z642" s="17" t="s">
        <v>7964</v>
      </c>
      <c r="AA642" s="4">
        <v>16</v>
      </c>
      <c r="AB642">
        <v>4</v>
      </c>
    </row>
    <row r="643" spans="1:28" ht="19.5" customHeight="1">
      <c r="A643" t="str">
        <f t="shared" si="36"/>
        <v>https://kunshujo.dl.itc.u-tokyo.ac.jp/data/data.json#640</v>
      </c>
      <c r="B643" s="4" t="s">
        <v>1319</v>
      </c>
      <c r="C643" t="str">
        <f>IFERROR("https://kunshujo.dl.itc.u-tokyo.ac.jp/data/curation/"&amp;VLOOKUP(B643, [1]member!$A:$B, 1, FALSE)&amp;".json", "")</f>
        <v>https://kunshujo.dl.itc.u-tokyo.ac.jp/data/curation/16-A00-6010-4-29.json</v>
      </c>
      <c r="D643" s="4">
        <v>640</v>
      </c>
      <c r="E643" s="4" t="str">
        <f t="shared" si="38"/>
        <v>0640</v>
      </c>
      <c r="F643" s="4" t="str">
        <f t="shared" si="37"/>
        <v>1862</v>
      </c>
      <c r="G643" s="4" t="str">
        <f>IFERROR(VLOOKUP(B643, [2]thumbnail_list!$A:$B, 2, FALSE), "")</f>
        <v>https://iiif.dl.itc.u-tokyo.ac.jp/iiif/kunshujou/A00_6010/004/004_0006.tif/959,675,621,917/,300/0/default.jpg</v>
      </c>
      <c r="H643" s="4" t="s">
        <v>6</v>
      </c>
      <c r="I643" s="4" t="str">
        <f>VLOOKUP(H643, 地名!A:B, 2, FALSE)</f>
        <v>http://ja.dbpedia.org/resource/江戸</v>
      </c>
      <c r="K643" s="4" t="str">
        <f>IFERROR(VLOOKUP(J643, 地名!A:B, 2, FALSE), "")</f>
        <v/>
      </c>
      <c r="L643" s="3" t="s">
        <v>2</v>
      </c>
      <c r="M643" s="4"/>
      <c r="N643" s="3" t="s">
        <v>3</v>
      </c>
      <c r="O643" s="4"/>
      <c r="P643" s="4" t="str">
        <f>IFERROR(VLOOKUP(N643, 形態!A:B, 2, FALSE), "")</f>
        <v>引札</v>
      </c>
      <c r="Q643" s="5" t="str">
        <f>IFERROR(VLOOKUP(O643, 形態!A:B, 2, FALSE), "")</f>
        <v/>
      </c>
      <c r="R643" s="4" t="str">
        <f t="shared" si="39"/>
        <v>引札</v>
      </c>
      <c r="S643" s="3">
        <v>7</v>
      </c>
      <c r="T643" s="4" t="str">
        <f>IFERROR(VLOOKUP(S643, 内容!A:B, 2, FALSE), "")</f>
        <v>諸営業</v>
      </c>
      <c r="U643" s="3">
        <v>18620199099</v>
      </c>
      <c r="V643" t="s">
        <v>1320</v>
      </c>
      <c r="W643" s="4" t="s">
        <v>5908</v>
      </c>
      <c r="X643" s="4" t="s">
        <v>7807</v>
      </c>
      <c r="Y643" s="4" t="s">
        <v>6</v>
      </c>
      <c r="Z643" s="17" t="s">
        <v>7964</v>
      </c>
      <c r="AA643" s="4">
        <v>16</v>
      </c>
      <c r="AB643">
        <v>4</v>
      </c>
    </row>
    <row r="644" spans="1:28" ht="19.5" customHeight="1">
      <c r="A644" t="str">
        <f t="shared" ref="A644:A707" si="40">"https://kunshujo.dl.itc.u-tokyo.ac.jp/data/data.json#"&amp;D644</f>
        <v>https://kunshujo.dl.itc.u-tokyo.ac.jp/data/data.json#641</v>
      </c>
      <c r="B644" s="4" t="s">
        <v>1321</v>
      </c>
      <c r="C644" t="str">
        <f>IFERROR("https://kunshujo.dl.itc.u-tokyo.ac.jp/data/curation/"&amp;VLOOKUP(B644, [1]member!$A:$B, 1, FALSE)&amp;".json", "")</f>
        <v>https://kunshujo.dl.itc.u-tokyo.ac.jp/data/curation/16-A00-6010-4-30.json</v>
      </c>
      <c r="D644" s="4">
        <v>641</v>
      </c>
      <c r="E644" s="4" t="str">
        <f t="shared" si="38"/>
        <v>0641</v>
      </c>
      <c r="F644" s="4" t="str">
        <f t="shared" ref="F644:F707" si="41">LEFT(U644, 4)</f>
        <v>1862</v>
      </c>
      <c r="G644" s="4" t="str">
        <f>IFERROR(VLOOKUP(B644, [2]thumbnail_list!$A:$B, 2, FALSE), "")</f>
        <v>https://iiif.dl.itc.u-tokyo.ac.jp/iiif/kunshujou/A00_6010/004/004_0006.tif/2373,1218,992,3325/,300/0/default.jpg</v>
      </c>
      <c r="H644" s="4" t="s">
        <v>1174</v>
      </c>
      <c r="I644" s="4" t="str">
        <f>VLOOKUP(H644, 地名!A:B, 2, FALSE)</f>
        <v>http://ja.dbpedia.org/resource/備中国</v>
      </c>
      <c r="K644" s="4" t="str">
        <f>IFERROR(VLOOKUP(J644, 地名!A:B, 2, FALSE), "")</f>
        <v/>
      </c>
      <c r="L644" s="3" t="s">
        <v>2</v>
      </c>
      <c r="M644" s="4"/>
      <c r="N644" s="3" t="s">
        <v>3</v>
      </c>
      <c r="O644" s="4"/>
      <c r="P644" s="4" t="str">
        <f>IFERROR(VLOOKUP(N644, 形態!A:B, 2, FALSE), "")</f>
        <v>引札</v>
      </c>
      <c r="Q644" s="5" t="str">
        <f>IFERROR(VLOOKUP(O644, 形態!A:B, 2, FALSE), "")</f>
        <v/>
      </c>
      <c r="R644" s="4" t="str">
        <f t="shared" si="39"/>
        <v>引札</v>
      </c>
      <c r="S644" s="3">
        <v>7</v>
      </c>
      <c r="T644" s="4" t="str">
        <f>IFERROR(VLOOKUP(S644, 内容!A:B, 2, FALSE), "")</f>
        <v>諸営業</v>
      </c>
      <c r="U644" s="3">
        <v>18620199099</v>
      </c>
      <c r="V644" t="s">
        <v>1322</v>
      </c>
      <c r="W644" s="4" t="s">
        <v>5909</v>
      </c>
      <c r="X644" s="4" t="s">
        <v>7807</v>
      </c>
      <c r="Y644" s="4" t="s">
        <v>1174</v>
      </c>
      <c r="Z644" s="17" t="s">
        <v>7964</v>
      </c>
      <c r="AA644" s="4">
        <v>16</v>
      </c>
      <c r="AB644">
        <v>4</v>
      </c>
    </row>
    <row r="645" spans="1:28" ht="19.5" customHeight="1">
      <c r="A645" t="str">
        <f t="shared" si="40"/>
        <v>https://kunshujo.dl.itc.u-tokyo.ac.jp/data/data.json#642</v>
      </c>
      <c r="B645" s="4" t="s">
        <v>1323</v>
      </c>
      <c r="C645" t="str">
        <f>IFERROR("https://kunshujo.dl.itc.u-tokyo.ac.jp/data/curation/"&amp;VLOOKUP(B645, [1]member!$A:$B, 1, FALSE)&amp;".json", "")</f>
        <v>https://kunshujo.dl.itc.u-tokyo.ac.jp/data/curation/16-A00-6010-4-31.json</v>
      </c>
      <c r="D645" s="4">
        <v>642</v>
      </c>
      <c r="E645" s="4" t="str">
        <f t="shared" ref="E645:E708" si="42">TEXT(D645, "0000")</f>
        <v>0642</v>
      </c>
      <c r="F645" s="4" t="str">
        <f t="shared" si="41"/>
        <v>1862</v>
      </c>
      <c r="G645" s="4" t="str">
        <f>IFERROR(VLOOKUP(B645, [2]thumbnail_list!$A:$B, 2, FALSE), "")</f>
        <v>https://iiif.dl.itc.u-tokyo.ac.jp/iiif/kunshujou/A00_6010/004/004_0006.tif/1601,1471,767,796/,300/0/default.jpg</v>
      </c>
      <c r="H645" s="4" t="s">
        <v>6</v>
      </c>
      <c r="I645" s="4" t="str">
        <f>VLOOKUP(H645, 地名!A:B, 2, FALSE)</f>
        <v>http://ja.dbpedia.org/resource/江戸</v>
      </c>
      <c r="K645" s="4" t="str">
        <f>IFERROR(VLOOKUP(J645, 地名!A:B, 2, FALSE), "")</f>
        <v/>
      </c>
      <c r="L645" s="3" t="s">
        <v>2</v>
      </c>
      <c r="M645" s="4"/>
      <c r="N645" s="3" t="s">
        <v>3</v>
      </c>
      <c r="O645" s="4"/>
      <c r="P645" s="4" t="str">
        <f>IFERROR(VLOOKUP(N645, 形態!A:B, 2, FALSE), "")</f>
        <v>引札</v>
      </c>
      <c r="Q645" s="5" t="str">
        <f>IFERROR(VLOOKUP(O645, 形態!A:B, 2, FALSE), "")</f>
        <v/>
      </c>
      <c r="R645" s="4" t="str">
        <f t="shared" ref="R645:R708" si="43">IF(Q645&lt;&gt;"", P645&amp;"・"&amp;Q645, P645)</f>
        <v>引札</v>
      </c>
      <c r="S645" s="3">
        <v>7</v>
      </c>
      <c r="T645" s="4" t="str">
        <f>IFERROR(VLOOKUP(S645, 内容!A:B, 2, FALSE), "")</f>
        <v>諸営業</v>
      </c>
      <c r="U645" s="3">
        <v>18620199099</v>
      </c>
      <c r="V645" t="s">
        <v>1324</v>
      </c>
      <c r="W645" s="4" t="s">
        <v>5910</v>
      </c>
      <c r="X645" s="4" t="s">
        <v>7807</v>
      </c>
      <c r="Y645" s="4" t="s">
        <v>6</v>
      </c>
      <c r="Z645" s="17" t="s">
        <v>7964</v>
      </c>
      <c r="AA645" s="4">
        <v>16</v>
      </c>
      <c r="AB645">
        <v>4</v>
      </c>
    </row>
    <row r="646" spans="1:28" ht="19.5" customHeight="1">
      <c r="A646" t="str">
        <f t="shared" si="40"/>
        <v>https://kunshujo.dl.itc.u-tokyo.ac.jp/data/data.json#643</v>
      </c>
      <c r="B646" s="4" t="s">
        <v>1325</v>
      </c>
      <c r="C646" t="str">
        <f>IFERROR("https://kunshujo.dl.itc.u-tokyo.ac.jp/data/curation/"&amp;VLOOKUP(B646, [1]member!$A:$B, 1, FALSE)&amp;".json", "")</f>
        <v>https://kunshujo.dl.itc.u-tokyo.ac.jp/data/curation/16-A00-6010-4-32.json</v>
      </c>
      <c r="D646" s="4">
        <v>643</v>
      </c>
      <c r="E646" s="4" t="str">
        <f t="shared" si="42"/>
        <v>0643</v>
      </c>
      <c r="F646" s="4" t="str">
        <f t="shared" si="41"/>
        <v>1862</v>
      </c>
      <c r="G646" s="4" t="str">
        <f>IFERROR(VLOOKUP(B646, [2]thumbnail_list!$A:$B, 2, FALSE), "")</f>
        <v>https://iiif.dl.itc.u-tokyo.ac.jp/iiif/kunshujou/A00_6010/004/004_0006.tif/928,1562,681,926/,300/0/default.jpg</v>
      </c>
      <c r="H646" s="4" t="s">
        <v>6</v>
      </c>
      <c r="I646" s="4" t="str">
        <f>VLOOKUP(H646, 地名!A:B, 2, FALSE)</f>
        <v>http://ja.dbpedia.org/resource/江戸</v>
      </c>
      <c r="K646" s="4" t="str">
        <f>IFERROR(VLOOKUP(J646, 地名!A:B, 2, FALSE), "")</f>
        <v/>
      </c>
      <c r="L646" s="3" t="s">
        <v>2</v>
      </c>
      <c r="M646" s="4"/>
      <c r="N646" s="3" t="s">
        <v>3</v>
      </c>
      <c r="O646" s="4"/>
      <c r="P646" s="4" t="str">
        <f>IFERROR(VLOOKUP(N646, 形態!A:B, 2, FALSE), "")</f>
        <v>引札</v>
      </c>
      <c r="Q646" s="5" t="str">
        <f>IFERROR(VLOOKUP(O646, 形態!A:B, 2, FALSE), "")</f>
        <v/>
      </c>
      <c r="R646" s="4" t="str">
        <f t="shared" si="43"/>
        <v>引札</v>
      </c>
      <c r="S646" s="3">
        <v>7</v>
      </c>
      <c r="T646" s="4" t="str">
        <f>IFERROR(VLOOKUP(S646, 内容!A:B, 2, FALSE), "")</f>
        <v>諸営業</v>
      </c>
      <c r="U646" s="3">
        <v>18620199099</v>
      </c>
      <c r="V646" t="s">
        <v>1326</v>
      </c>
      <c r="W646" s="4" t="s">
        <v>5911</v>
      </c>
      <c r="X646" s="4" t="s">
        <v>7807</v>
      </c>
      <c r="Y646" s="4" t="s">
        <v>6</v>
      </c>
      <c r="Z646" s="17" t="s">
        <v>7964</v>
      </c>
      <c r="AA646" s="4">
        <v>16</v>
      </c>
      <c r="AB646">
        <v>4</v>
      </c>
    </row>
    <row r="647" spans="1:28" ht="19.5" customHeight="1">
      <c r="A647" t="str">
        <f t="shared" si="40"/>
        <v>https://kunshujo.dl.itc.u-tokyo.ac.jp/data/data.json#644</v>
      </c>
      <c r="B647" s="4" t="s">
        <v>1327</v>
      </c>
      <c r="C647" t="str">
        <f>IFERROR("https://kunshujo.dl.itc.u-tokyo.ac.jp/data/curation/"&amp;VLOOKUP(B647, [1]member!$A:$B, 1, FALSE)&amp;".json", "")</f>
        <v>https://kunshujo.dl.itc.u-tokyo.ac.jp/data/curation/16-A00-6010-4-33.json</v>
      </c>
      <c r="D647" s="4">
        <v>644</v>
      </c>
      <c r="E647" s="4" t="str">
        <f t="shared" si="42"/>
        <v>0644</v>
      </c>
      <c r="F647" s="4" t="str">
        <f t="shared" si="41"/>
        <v>1862</v>
      </c>
      <c r="G647" s="4" t="str">
        <f>IFERROR(VLOOKUP(B647, [2]thumbnail_list!$A:$B, 2, FALSE), "")</f>
        <v>https://iiif.dl.itc.u-tokyo.ac.jp/iiif/kunshujou/A00_6010/004/004_0006.tif/1646,2230,759,2314/,300/0/default.jpg</v>
      </c>
      <c r="H647" s="4" t="s">
        <v>6</v>
      </c>
      <c r="I647" s="4" t="str">
        <f>VLOOKUP(H647, 地名!A:B, 2, FALSE)</f>
        <v>http://ja.dbpedia.org/resource/江戸</v>
      </c>
      <c r="K647" s="4" t="str">
        <f>IFERROR(VLOOKUP(J647, 地名!A:B, 2, FALSE), "")</f>
        <v/>
      </c>
      <c r="L647" s="3" t="s">
        <v>2</v>
      </c>
      <c r="M647" s="4"/>
      <c r="N647" s="3" t="s">
        <v>3</v>
      </c>
      <c r="O647" s="4"/>
      <c r="P647" s="4" t="str">
        <f>IFERROR(VLOOKUP(N647, 形態!A:B, 2, FALSE), "")</f>
        <v>引札</v>
      </c>
      <c r="Q647" s="5" t="str">
        <f>IFERROR(VLOOKUP(O647, 形態!A:B, 2, FALSE), "")</f>
        <v/>
      </c>
      <c r="R647" s="4" t="str">
        <f t="shared" si="43"/>
        <v>引札</v>
      </c>
      <c r="S647" s="3">
        <v>7</v>
      </c>
      <c r="T647" s="4" t="str">
        <f>IFERROR(VLOOKUP(S647, 内容!A:B, 2, FALSE), "")</f>
        <v>諸営業</v>
      </c>
      <c r="U647" s="3">
        <v>18620199099</v>
      </c>
      <c r="V647" t="s">
        <v>1328</v>
      </c>
      <c r="W647" s="4" t="s">
        <v>5912</v>
      </c>
      <c r="X647" s="4" t="s">
        <v>7807</v>
      </c>
      <c r="Y647" s="4" t="s">
        <v>6</v>
      </c>
      <c r="Z647" s="17" t="s">
        <v>7964</v>
      </c>
      <c r="AA647" s="4">
        <v>16</v>
      </c>
      <c r="AB647">
        <v>4</v>
      </c>
    </row>
    <row r="648" spans="1:28" ht="19.5" customHeight="1">
      <c r="A648" t="str">
        <f t="shared" si="40"/>
        <v>https://kunshujo.dl.itc.u-tokyo.ac.jp/data/data.json#645</v>
      </c>
      <c r="B648" s="4" t="s">
        <v>1329</v>
      </c>
      <c r="C648" t="str">
        <f>IFERROR("https://kunshujo.dl.itc.u-tokyo.ac.jp/data/curation/"&amp;VLOOKUP(B648, [1]member!$A:$B, 1, FALSE)&amp;".json", "")</f>
        <v>https://kunshujo.dl.itc.u-tokyo.ac.jp/data/curation/16-A00-6010-4-34.json</v>
      </c>
      <c r="D648" s="4">
        <v>645</v>
      </c>
      <c r="E648" s="4" t="str">
        <f t="shared" si="42"/>
        <v>0645</v>
      </c>
      <c r="F648" s="4" t="str">
        <f t="shared" si="41"/>
        <v>1862</v>
      </c>
      <c r="G648" s="4" t="str">
        <f>IFERROR(VLOOKUP(B648, [2]thumbnail_list!$A:$B, 2, FALSE), "")</f>
        <v>https://iiif.dl.itc.u-tokyo.ac.jp/iiif/kunshujou/A00_6010/004/004_0006.tif/921,2475,718,2084/,300/0/default.jpg</v>
      </c>
      <c r="H648" s="4" t="s">
        <v>6</v>
      </c>
      <c r="I648" s="4" t="str">
        <f>VLOOKUP(H648, 地名!A:B, 2, FALSE)</f>
        <v>http://ja.dbpedia.org/resource/江戸</v>
      </c>
      <c r="K648" s="4" t="str">
        <f>IFERROR(VLOOKUP(J648, 地名!A:B, 2, FALSE), "")</f>
        <v/>
      </c>
      <c r="L648" s="3" t="s">
        <v>2</v>
      </c>
      <c r="M648" s="4"/>
      <c r="N648" s="3" t="s">
        <v>3</v>
      </c>
      <c r="O648" s="4"/>
      <c r="P648" s="4" t="str">
        <f>IFERROR(VLOOKUP(N648, 形態!A:B, 2, FALSE), "")</f>
        <v>引札</v>
      </c>
      <c r="Q648" s="5" t="str">
        <f>IFERROR(VLOOKUP(O648, 形態!A:B, 2, FALSE), "")</f>
        <v/>
      </c>
      <c r="R648" s="4" t="str">
        <f t="shared" si="43"/>
        <v>引札</v>
      </c>
      <c r="S648" s="3">
        <v>7</v>
      </c>
      <c r="T648" s="4" t="str">
        <f>IFERROR(VLOOKUP(S648, 内容!A:B, 2, FALSE), "")</f>
        <v>諸営業</v>
      </c>
      <c r="U648" s="3">
        <v>18620199099</v>
      </c>
      <c r="V648" t="s">
        <v>1330</v>
      </c>
      <c r="W648" s="4" t="s">
        <v>5913</v>
      </c>
      <c r="X648" s="4" t="s">
        <v>7807</v>
      </c>
      <c r="Y648" s="4" t="s">
        <v>6</v>
      </c>
      <c r="Z648" s="17" t="s">
        <v>7964</v>
      </c>
      <c r="AA648" s="4">
        <v>16</v>
      </c>
      <c r="AB648">
        <v>4</v>
      </c>
    </row>
    <row r="649" spans="1:28" ht="19.5" customHeight="1">
      <c r="A649" t="str">
        <f t="shared" si="40"/>
        <v>https://kunshujo.dl.itc.u-tokyo.ac.jp/data/data.json#646</v>
      </c>
      <c r="B649" s="4" t="s">
        <v>1331</v>
      </c>
      <c r="C649" t="str">
        <f>IFERROR("https://kunshujo.dl.itc.u-tokyo.ac.jp/data/curation/"&amp;VLOOKUP(B649, [1]member!$A:$B, 1, FALSE)&amp;".json", "")</f>
        <v>https://kunshujo.dl.itc.u-tokyo.ac.jp/data/curation/16-A00-6010-4-35.json</v>
      </c>
      <c r="D649" s="4">
        <v>646</v>
      </c>
      <c r="E649" s="4" t="str">
        <f t="shared" si="42"/>
        <v>0646</v>
      </c>
      <c r="F649" s="4" t="str">
        <f t="shared" si="41"/>
        <v>1862</v>
      </c>
      <c r="G649" s="4" t="str">
        <f>IFERROR(VLOOKUP(B649, [2]thumbnail_list!$A:$B, 2, FALSE), "")</f>
        <v>https://iiif.dl.itc.u-tokyo.ac.jp/iiif/kunshujou/A00_6010/004/004_0007.tif/5497,616,481,786/,300/0/default.jpg</v>
      </c>
      <c r="H649" s="4" t="s">
        <v>6</v>
      </c>
      <c r="I649" s="4" t="str">
        <f>VLOOKUP(H649, 地名!A:B, 2, FALSE)</f>
        <v>http://ja.dbpedia.org/resource/江戸</v>
      </c>
      <c r="K649" s="4" t="str">
        <f>IFERROR(VLOOKUP(J649, 地名!A:B, 2, FALSE), "")</f>
        <v/>
      </c>
      <c r="L649" s="3" t="s">
        <v>2</v>
      </c>
      <c r="M649" s="4"/>
      <c r="N649" s="3" t="s">
        <v>3</v>
      </c>
      <c r="O649" s="4"/>
      <c r="P649" s="4" t="str">
        <f>IFERROR(VLOOKUP(N649, 形態!A:B, 2, FALSE), "")</f>
        <v>引札</v>
      </c>
      <c r="Q649" s="5" t="str">
        <f>IFERROR(VLOOKUP(O649, 形態!A:B, 2, FALSE), "")</f>
        <v/>
      </c>
      <c r="R649" s="4" t="str">
        <f t="shared" si="43"/>
        <v>引札</v>
      </c>
      <c r="S649" s="3">
        <v>7</v>
      </c>
      <c r="T649" s="4" t="str">
        <f>IFERROR(VLOOKUP(S649, 内容!A:B, 2, FALSE), "")</f>
        <v>諸営業</v>
      </c>
      <c r="U649" s="3">
        <v>18620199099</v>
      </c>
      <c r="V649" t="s">
        <v>1332</v>
      </c>
      <c r="W649" s="4" t="s">
        <v>5323</v>
      </c>
      <c r="X649" s="4" t="s">
        <v>7807</v>
      </c>
      <c r="Y649" s="4" t="s">
        <v>6</v>
      </c>
      <c r="Z649" s="17" t="s">
        <v>7964</v>
      </c>
      <c r="AA649" s="4">
        <v>16</v>
      </c>
      <c r="AB649">
        <v>4</v>
      </c>
    </row>
    <row r="650" spans="1:28" ht="19.5" customHeight="1">
      <c r="A650" t="str">
        <f t="shared" si="40"/>
        <v>https://kunshujo.dl.itc.u-tokyo.ac.jp/data/data.json#647</v>
      </c>
      <c r="B650" s="4" t="s">
        <v>1333</v>
      </c>
      <c r="C650" t="str">
        <f>IFERROR("https://kunshujo.dl.itc.u-tokyo.ac.jp/data/curation/"&amp;VLOOKUP(B650, [1]member!$A:$B, 1, FALSE)&amp;".json", "")</f>
        <v>https://kunshujo.dl.itc.u-tokyo.ac.jp/data/curation/16-A00-6010-4-36.json</v>
      </c>
      <c r="D650" s="4">
        <v>647</v>
      </c>
      <c r="E650" s="4" t="str">
        <f t="shared" si="42"/>
        <v>0647</v>
      </c>
      <c r="F650" s="4" t="str">
        <f t="shared" si="41"/>
        <v>1862</v>
      </c>
      <c r="G650" s="4" t="str">
        <f>IFERROR(VLOOKUP(B650, [2]thumbnail_list!$A:$B, 2, FALSE), "")</f>
        <v>https://iiif.dl.itc.u-tokyo.ac.jp/iiif/kunshujou/A00_6010/004/004_0007.tif/4894,592,611,822/,300/0/default.jpg</v>
      </c>
      <c r="H650" s="4" t="s">
        <v>6</v>
      </c>
      <c r="I650" s="4" t="str">
        <f>VLOOKUP(H650, 地名!A:B, 2, FALSE)</f>
        <v>http://ja.dbpedia.org/resource/江戸</v>
      </c>
      <c r="K650" s="4" t="str">
        <f>IFERROR(VLOOKUP(J650, 地名!A:B, 2, FALSE), "")</f>
        <v/>
      </c>
      <c r="L650" s="3" t="s">
        <v>2</v>
      </c>
      <c r="M650" s="4"/>
      <c r="N650" s="3" t="s">
        <v>3</v>
      </c>
      <c r="O650" s="4"/>
      <c r="P650" s="4" t="str">
        <f>IFERROR(VLOOKUP(N650, 形態!A:B, 2, FALSE), "")</f>
        <v>引札</v>
      </c>
      <c r="Q650" s="5" t="str">
        <f>IFERROR(VLOOKUP(O650, 形態!A:B, 2, FALSE), "")</f>
        <v/>
      </c>
      <c r="R650" s="4" t="str">
        <f t="shared" si="43"/>
        <v>引札</v>
      </c>
      <c r="S650" s="3">
        <v>7</v>
      </c>
      <c r="T650" s="4" t="str">
        <f>IFERROR(VLOOKUP(S650, 内容!A:B, 2, FALSE), "")</f>
        <v>諸営業</v>
      </c>
      <c r="U650" s="3">
        <v>18620199099</v>
      </c>
      <c r="V650" t="s">
        <v>1334</v>
      </c>
      <c r="W650" s="4" t="s">
        <v>5914</v>
      </c>
      <c r="X650" s="4" t="s">
        <v>7807</v>
      </c>
      <c r="Y650" s="4" t="s">
        <v>6</v>
      </c>
      <c r="Z650" s="17" t="s">
        <v>7964</v>
      </c>
      <c r="AA650" s="4">
        <v>16</v>
      </c>
      <c r="AB650">
        <v>4</v>
      </c>
    </row>
    <row r="651" spans="1:28" ht="19.5" customHeight="1">
      <c r="A651" t="str">
        <f t="shared" si="40"/>
        <v>https://kunshujo.dl.itc.u-tokyo.ac.jp/data/data.json#648</v>
      </c>
      <c r="B651" s="4" t="s">
        <v>1335</v>
      </c>
      <c r="C651" t="str">
        <f>IFERROR("https://kunshujo.dl.itc.u-tokyo.ac.jp/data/curation/"&amp;VLOOKUP(B651, [1]member!$A:$B, 1, FALSE)&amp;".json", "")</f>
        <v>https://kunshujo.dl.itc.u-tokyo.ac.jp/data/curation/16-A00-6010-4-37.json</v>
      </c>
      <c r="D651" s="4">
        <v>648</v>
      </c>
      <c r="E651" s="4" t="str">
        <f t="shared" si="42"/>
        <v>0648</v>
      </c>
      <c r="F651" s="4" t="str">
        <f t="shared" si="41"/>
        <v>1862</v>
      </c>
      <c r="G651" s="4" t="str">
        <f>IFERROR(VLOOKUP(B651, [2]thumbnail_list!$A:$B, 2, FALSE), "")</f>
        <v>https://iiif.dl.itc.u-tokyo.ac.jp/iiif/kunshujou/A00_6010/004/004_0007.tif/3677,582,1180,1681/,300/0/default.jpg</v>
      </c>
      <c r="H651" s="4" t="s">
        <v>6</v>
      </c>
      <c r="I651" s="4" t="str">
        <f>VLOOKUP(H651, 地名!A:B, 2, FALSE)</f>
        <v>http://ja.dbpedia.org/resource/江戸</v>
      </c>
      <c r="K651" s="4" t="str">
        <f>IFERROR(VLOOKUP(J651, 地名!A:B, 2, FALSE), "")</f>
        <v/>
      </c>
      <c r="L651" s="3" t="s">
        <v>2</v>
      </c>
      <c r="M651" s="4"/>
      <c r="N651" s="3" t="s">
        <v>3</v>
      </c>
      <c r="O651" s="4"/>
      <c r="P651" s="4" t="str">
        <f>IFERROR(VLOOKUP(N651, 形態!A:B, 2, FALSE), "")</f>
        <v>引札</v>
      </c>
      <c r="Q651" s="5" t="str">
        <f>IFERROR(VLOOKUP(O651, 形態!A:B, 2, FALSE), "")</f>
        <v/>
      </c>
      <c r="R651" s="4" t="str">
        <f t="shared" si="43"/>
        <v>引札</v>
      </c>
      <c r="S651" s="3">
        <v>7</v>
      </c>
      <c r="T651" s="4" t="str">
        <f>IFERROR(VLOOKUP(S651, 内容!A:B, 2, FALSE), "")</f>
        <v>諸営業</v>
      </c>
      <c r="U651" s="3">
        <v>18620199099</v>
      </c>
      <c r="V651" t="s">
        <v>1336</v>
      </c>
      <c r="W651" s="4" t="s">
        <v>5915</v>
      </c>
      <c r="X651" s="4" t="s">
        <v>7807</v>
      </c>
      <c r="Y651" s="4" t="s">
        <v>6</v>
      </c>
      <c r="Z651" s="17" t="s">
        <v>7964</v>
      </c>
      <c r="AA651" s="4">
        <v>16</v>
      </c>
      <c r="AB651">
        <v>4</v>
      </c>
    </row>
    <row r="652" spans="1:28" ht="19.5" customHeight="1">
      <c r="A652" t="str">
        <f t="shared" si="40"/>
        <v>https://kunshujo.dl.itc.u-tokyo.ac.jp/data/data.json#649</v>
      </c>
      <c r="B652" s="4" t="s">
        <v>1337</v>
      </c>
      <c r="C652" t="str">
        <f>IFERROR("https://kunshujo.dl.itc.u-tokyo.ac.jp/data/curation/"&amp;VLOOKUP(B652, [1]member!$A:$B, 1, FALSE)&amp;".json", "")</f>
        <v>https://kunshujo.dl.itc.u-tokyo.ac.jp/data/curation/16-A00-6010-4-38.json</v>
      </c>
      <c r="D652" s="4">
        <v>649</v>
      </c>
      <c r="E652" s="4" t="str">
        <f t="shared" si="42"/>
        <v>0649</v>
      </c>
      <c r="F652" s="4" t="str">
        <f t="shared" si="41"/>
        <v>1862</v>
      </c>
      <c r="G652" s="4" t="str">
        <f>IFERROR(VLOOKUP(B652, [2]thumbnail_list!$A:$B, 2, FALSE), "")</f>
        <v>https://iiif.dl.itc.u-tokyo.ac.jp/iiif/kunshujou/A00_6010/004/004_0007.tif/4881,1420,1100,3146/,300/0/default.jpg</v>
      </c>
      <c r="H652" s="4" t="s">
        <v>6</v>
      </c>
      <c r="I652" s="4" t="str">
        <f>VLOOKUP(H652, 地名!A:B, 2, FALSE)</f>
        <v>http://ja.dbpedia.org/resource/江戸</v>
      </c>
      <c r="K652" s="4" t="str">
        <f>IFERROR(VLOOKUP(J652, 地名!A:B, 2, FALSE), "")</f>
        <v/>
      </c>
      <c r="L652" s="3" t="s">
        <v>2</v>
      </c>
      <c r="M652" s="4"/>
      <c r="N652" s="3" t="s">
        <v>3</v>
      </c>
      <c r="O652" s="4"/>
      <c r="P652" s="4" t="str">
        <f>IFERROR(VLOOKUP(N652, 形態!A:B, 2, FALSE), "")</f>
        <v>引札</v>
      </c>
      <c r="Q652" s="5" t="str">
        <f>IFERROR(VLOOKUP(O652, 形態!A:B, 2, FALSE), "")</f>
        <v/>
      </c>
      <c r="R652" s="4" t="str">
        <f t="shared" si="43"/>
        <v>引札</v>
      </c>
      <c r="S652" s="3">
        <v>7</v>
      </c>
      <c r="T652" s="4" t="str">
        <f>IFERROR(VLOOKUP(S652, 内容!A:B, 2, FALSE), "")</f>
        <v>諸営業</v>
      </c>
      <c r="U652" s="3">
        <v>18620199099</v>
      </c>
      <c r="V652" t="s">
        <v>1338</v>
      </c>
      <c r="W652" s="4" t="s">
        <v>5916</v>
      </c>
      <c r="X652" s="4" t="s">
        <v>7807</v>
      </c>
      <c r="Y652" s="4" t="s">
        <v>6</v>
      </c>
      <c r="Z652" s="17" t="s">
        <v>7964</v>
      </c>
      <c r="AA652" s="4">
        <v>16</v>
      </c>
      <c r="AB652">
        <v>4</v>
      </c>
    </row>
    <row r="653" spans="1:28" ht="19.5" customHeight="1">
      <c r="A653" t="str">
        <f t="shared" si="40"/>
        <v>https://kunshujo.dl.itc.u-tokyo.ac.jp/data/data.json#650</v>
      </c>
      <c r="B653" s="4" t="s">
        <v>1339</v>
      </c>
      <c r="C653" t="str">
        <f>IFERROR("https://kunshujo.dl.itc.u-tokyo.ac.jp/data/curation/"&amp;VLOOKUP(B653, [1]member!$A:$B, 1, FALSE)&amp;".json", "")</f>
        <v>https://kunshujo.dl.itc.u-tokyo.ac.jp/data/curation/16-A00-6010-4-39.json</v>
      </c>
      <c r="D653" s="4">
        <v>650</v>
      </c>
      <c r="E653" s="4" t="str">
        <f t="shared" si="42"/>
        <v>0650</v>
      </c>
      <c r="F653" s="4" t="str">
        <f t="shared" si="41"/>
        <v>1862</v>
      </c>
      <c r="G653" s="4" t="str">
        <f>IFERROR(VLOOKUP(B653, [2]thumbnail_list!$A:$B, 2, FALSE), "")</f>
        <v>https://iiif.dl.itc.u-tokyo.ac.jp/iiif/kunshujou/A00_6010/004/004_0007.tif/3584,2236,1266,2312/,300/0/default.jpg</v>
      </c>
      <c r="H653" s="4" t="s">
        <v>6</v>
      </c>
      <c r="I653" s="4" t="str">
        <f>VLOOKUP(H653, 地名!A:B, 2, FALSE)</f>
        <v>http://ja.dbpedia.org/resource/江戸</v>
      </c>
      <c r="K653" s="4" t="str">
        <f>IFERROR(VLOOKUP(J653, 地名!A:B, 2, FALSE), "")</f>
        <v/>
      </c>
      <c r="L653" s="3" t="s">
        <v>2</v>
      </c>
      <c r="M653" s="4"/>
      <c r="N653" s="3" t="s">
        <v>3</v>
      </c>
      <c r="O653" s="4"/>
      <c r="P653" s="4" t="str">
        <f>IFERROR(VLOOKUP(N653, 形態!A:B, 2, FALSE), "")</f>
        <v>引札</v>
      </c>
      <c r="Q653" s="5" t="str">
        <f>IFERROR(VLOOKUP(O653, 形態!A:B, 2, FALSE), "")</f>
        <v/>
      </c>
      <c r="R653" s="4" t="str">
        <f t="shared" si="43"/>
        <v>引札</v>
      </c>
      <c r="S653" s="3">
        <v>7</v>
      </c>
      <c r="T653" s="4" t="str">
        <f>IFERROR(VLOOKUP(S653, 内容!A:B, 2, FALSE), "")</f>
        <v>諸営業</v>
      </c>
      <c r="U653" s="3">
        <v>18620199099</v>
      </c>
      <c r="V653" t="s">
        <v>1340</v>
      </c>
      <c r="W653" s="4" t="s">
        <v>5917</v>
      </c>
      <c r="X653" s="4" t="s">
        <v>7807</v>
      </c>
      <c r="Y653" s="4" t="s">
        <v>6</v>
      </c>
      <c r="Z653" s="17" t="s">
        <v>7964</v>
      </c>
      <c r="AA653" s="4">
        <v>16</v>
      </c>
      <c r="AB653">
        <v>4</v>
      </c>
    </row>
    <row r="654" spans="1:28" ht="19.5" customHeight="1">
      <c r="A654" t="str">
        <f t="shared" si="40"/>
        <v>https://kunshujo.dl.itc.u-tokyo.ac.jp/data/data.json#651</v>
      </c>
      <c r="B654" s="4" t="s">
        <v>1341</v>
      </c>
      <c r="C654" t="str">
        <f>IFERROR("https://kunshujo.dl.itc.u-tokyo.ac.jp/data/curation/"&amp;VLOOKUP(B654, [1]member!$A:$B, 1, FALSE)&amp;".json", "")</f>
        <v>https://kunshujo.dl.itc.u-tokyo.ac.jp/data/curation/16-A00-6010-4-40.json</v>
      </c>
      <c r="D654" s="4">
        <v>651</v>
      </c>
      <c r="E654" s="4" t="str">
        <f t="shared" si="42"/>
        <v>0651</v>
      </c>
      <c r="F654" s="4" t="str">
        <f t="shared" si="41"/>
        <v>1862</v>
      </c>
      <c r="G654" s="4" t="str">
        <f>IFERROR(VLOOKUP(B654, [2]thumbnail_list!$A:$B, 2, FALSE), "")</f>
        <v>https://iiif.dl.itc.u-tokyo.ac.jp/iiif/kunshujou/A00_6010/004/004_0007.tif/2333,584,1048,1369/,300/0/default.jpg</v>
      </c>
      <c r="H654" s="4" t="s">
        <v>6</v>
      </c>
      <c r="I654" s="4" t="str">
        <f>VLOOKUP(H654, 地名!A:B, 2, FALSE)</f>
        <v>http://ja.dbpedia.org/resource/江戸</v>
      </c>
      <c r="K654" s="4" t="str">
        <f>IFERROR(VLOOKUP(J654, 地名!A:B, 2, FALSE), "")</f>
        <v/>
      </c>
      <c r="L654" s="3" t="s">
        <v>2</v>
      </c>
      <c r="M654" s="4"/>
      <c r="N654" s="3" t="s">
        <v>3</v>
      </c>
      <c r="O654" s="4"/>
      <c r="P654" s="4" t="str">
        <f>IFERROR(VLOOKUP(N654, 形態!A:B, 2, FALSE), "")</f>
        <v>引札</v>
      </c>
      <c r="Q654" s="5" t="str">
        <f>IFERROR(VLOOKUP(O654, 形態!A:B, 2, FALSE), "")</f>
        <v/>
      </c>
      <c r="R654" s="4" t="str">
        <f t="shared" si="43"/>
        <v>引札</v>
      </c>
      <c r="S654" s="3">
        <v>7</v>
      </c>
      <c r="T654" s="4" t="str">
        <f>IFERROR(VLOOKUP(S654, 内容!A:B, 2, FALSE), "")</f>
        <v>諸営業</v>
      </c>
      <c r="U654" s="3">
        <v>18620199099</v>
      </c>
      <c r="V654" t="s">
        <v>1342</v>
      </c>
      <c r="W654" s="4" t="s">
        <v>5674</v>
      </c>
      <c r="X654" s="4" t="s">
        <v>7807</v>
      </c>
      <c r="Y654" s="4" t="s">
        <v>6</v>
      </c>
      <c r="Z654" s="17" t="s">
        <v>7964</v>
      </c>
      <c r="AA654" s="4">
        <v>16</v>
      </c>
      <c r="AB654">
        <v>4</v>
      </c>
    </row>
    <row r="655" spans="1:28" ht="19.5" customHeight="1">
      <c r="A655" t="str">
        <f t="shared" si="40"/>
        <v>https://kunshujo.dl.itc.u-tokyo.ac.jp/data/data.json#652</v>
      </c>
      <c r="B655" s="4" t="s">
        <v>1343</v>
      </c>
      <c r="C655" t="str">
        <f>IFERROR("https://kunshujo.dl.itc.u-tokyo.ac.jp/data/curation/"&amp;VLOOKUP(B655, [1]member!$A:$B, 1, FALSE)&amp;".json", "")</f>
        <v>https://kunshujo.dl.itc.u-tokyo.ac.jp/data/curation/16-A00-6010-4-41.json</v>
      </c>
      <c r="D655" s="4">
        <v>652</v>
      </c>
      <c r="E655" s="4" t="str">
        <f t="shared" si="42"/>
        <v>0652</v>
      </c>
      <c r="F655" s="4" t="str">
        <f t="shared" si="41"/>
        <v>1862</v>
      </c>
      <c r="G655" s="4" t="str">
        <f>IFERROR(VLOOKUP(B655, [2]thumbnail_list!$A:$B, 2, FALSE), "")</f>
        <v>https://iiif.dl.itc.u-tokyo.ac.jp/iiif/kunshujou/A00_6010/004/004_0007.tif/913,587,1423,2154/,300/0/default.jpg</v>
      </c>
      <c r="H655" s="4" t="s">
        <v>6</v>
      </c>
      <c r="I655" s="4" t="str">
        <f>VLOOKUP(H655, 地名!A:B, 2, FALSE)</f>
        <v>http://ja.dbpedia.org/resource/江戸</v>
      </c>
      <c r="K655" s="4" t="str">
        <f>IFERROR(VLOOKUP(J655, 地名!A:B, 2, FALSE), "")</f>
        <v/>
      </c>
      <c r="L655" s="3" t="s">
        <v>2</v>
      </c>
      <c r="M655" s="4"/>
      <c r="N655" s="3" t="s">
        <v>3</v>
      </c>
      <c r="O655" s="4"/>
      <c r="P655" s="4" t="str">
        <f>IFERROR(VLOOKUP(N655, 形態!A:B, 2, FALSE), "")</f>
        <v>引札</v>
      </c>
      <c r="Q655" s="5" t="str">
        <f>IFERROR(VLOOKUP(O655, 形態!A:B, 2, FALSE), "")</f>
        <v/>
      </c>
      <c r="R655" s="4" t="str">
        <f t="shared" si="43"/>
        <v>引札</v>
      </c>
      <c r="S655" s="3">
        <v>7</v>
      </c>
      <c r="T655" s="4" t="str">
        <f>IFERROR(VLOOKUP(S655, 内容!A:B, 2, FALSE), "")</f>
        <v>諸営業</v>
      </c>
      <c r="U655" s="3">
        <v>18620199099</v>
      </c>
      <c r="V655" t="s">
        <v>1344</v>
      </c>
      <c r="W655" s="4" t="s">
        <v>5918</v>
      </c>
      <c r="X655" s="4" t="s">
        <v>7807</v>
      </c>
      <c r="Y655" s="4" t="s">
        <v>6</v>
      </c>
      <c r="Z655" s="17" t="s">
        <v>7964</v>
      </c>
      <c r="AA655" s="4">
        <v>16</v>
      </c>
      <c r="AB655">
        <v>4</v>
      </c>
    </row>
    <row r="656" spans="1:28" ht="19.5" customHeight="1">
      <c r="A656" t="str">
        <f t="shared" si="40"/>
        <v>https://kunshujo.dl.itc.u-tokyo.ac.jp/data/data.json#653</v>
      </c>
      <c r="B656" s="4" t="s">
        <v>1345</v>
      </c>
      <c r="C656" t="str">
        <f>IFERROR("https://kunshujo.dl.itc.u-tokyo.ac.jp/data/curation/"&amp;VLOOKUP(B656, [1]member!$A:$B, 1, FALSE)&amp;".json", "")</f>
        <v>https://kunshujo.dl.itc.u-tokyo.ac.jp/data/curation/16-A00-6010-4-42.json</v>
      </c>
      <c r="D656" s="4">
        <v>653</v>
      </c>
      <c r="E656" s="4" t="str">
        <f t="shared" si="42"/>
        <v>0653</v>
      </c>
      <c r="F656" s="4" t="str">
        <f t="shared" si="41"/>
        <v>1862</v>
      </c>
      <c r="G656" s="4" t="str">
        <f>IFERROR(VLOOKUP(B656, [2]thumbnail_list!$A:$B, 2, FALSE), "")</f>
        <v>https://iiif.dl.itc.u-tokyo.ac.jp/iiif/kunshujou/A00_6010/004/004_0007.tif/2305,1950,1080,1673/,300/0/default.jpg</v>
      </c>
      <c r="H656" s="4" t="s">
        <v>6</v>
      </c>
      <c r="I656" s="4" t="str">
        <f>VLOOKUP(H656, 地名!A:B, 2, FALSE)</f>
        <v>http://ja.dbpedia.org/resource/江戸</v>
      </c>
      <c r="K656" s="4" t="str">
        <f>IFERROR(VLOOKUP(J656, 地名!A:B, 2, FALSE), "")</f>
        <v/>
      </c>
      <c r="L656" s="3" t="s">
        <v>2</v>
      </c>
      <c r="M656" s="4"/>
      <c r="N656" s="3" t="s">
        <v>3</v>
      </c>
      <c r="O656" s="4"/>
      <c r="P656" s="4" t="str">
        <f>IFERROR(VLOOKUP(N656, 形態!A:B, 2, FALSE), "")</f>
        <v>引札</v>
      </c>
      <c r="Q656" s="5" t="str">
        <f>IFERROR(VLOOKUP(O656, 形態!A:B, 2, FALSE), "")</f>
        <v/>
      </c>
      <c r="R656" s="4" t="str">
        <f t="shared" si="43"/>
        <v>引札</v>
      </c>
      <c r="S656" s="3">
        <v>7</v>
      </c>
      <c r="T656" s="4" t="str">
        <f>IFERROR(VLOOKUP(S656, 内容!A:B, 2, FALSE), "")</f>
        <v>諸営業</v>
      </c>
      <c r="U656" s="3">
        <v>18620199099</v>
      </c>
      <c r="V656" t="s">
        <v>1346</v>
      </c>
      <c r="W656" s="4" t="s">
        <v>5919</v>
      </c>
      <c r="X656" s="4" t="s">
        <v>7807</v>
      </c>
      <c r="Y656" s="4" t="s">
        <v>6</v>
      </c>
      <c r="Z656" s="17" t="s">
        <v>7964</v>
      </c>
      <c r="AA656" s="4">
        <v>16</v>
      </c>
      <c r="AB656">
        <v>4</v>
      </c>
    </row>
    <row r="657" spans="1:28" ht="19.5" customHeight="1">
      <c r="A657" t="str">
        <f t="shared" si="40"/>
        <v>https://kunshujo.dl.itc.u-tokyo.ac.jp/data/data.json#654</v>
      </c>
      <c r="B657" s="4" t="s">
        <v>1347</v>
      </c>
      <c r="C657" t="str">
        <f>IFERROR("https://kunshujo.dl.itc.u-tokyo.ac.jp/data/curation/"&amp;VLOOKUP(B657, [1]member!$A:$B, 1, FALSE)&amp;".json", "")</f>
        <v>https://kunshujo.dl.itc.u-tokyo.ac.jp/data/curation/16-A00-6010-4-43.json</v>
      </c>
      <c r="D657" s="4">
        <v>654</v>
      </c>
      <c r="E657" s="4" t="str">
        <f t="shared" si="42"/>
        <v>0654</v>
      </c>
      <c r="F657" s="4" t="str">
        <f t="shared" si="41"/>
        <v>1862</v>
      </c>
      <c r="G657" s="4" t="str">
        <f>IFERROR(VLOOKUP(B657, [2]thumbnail_list!$A:$B, 2, FALSE), "")</f>
        <v>https://iiif.dl.itc.u-tokyo.ac.jp/iiif/kunshujou/A00_6010/004/004_0007.tif/2230,3598,1205,956/,300/0/default.jpg</v>
      </c>
      <c r="H657" s="4" t="s">
        <v>6</v>
      </c>
      <c r="I657" s="4" t="str">
        <f>VLOOKUP(H657, 地名!A:B, 2, FALSE)</f>
        <v>http://ja.dbpedia.org/resource/江戸</v>
      </c>
      <c r="K657" s="4" t="str">
        <f>IFERROR(VLOOKUP(J657, 地名!A:B, 2, FALSE), "")</f>
        <v/>
      </c>
      <c r="L657" s="3" t="s">
        <v>2</v>
      </c>
      <c r="M657" s="4"/>
      <c r="N657" s="3" t="s">
        <v>3</v>
      </c>
      <c r="O657" s="4"/>
      <c r="P657" s="4" t="str">
        <f>IFERROR(VLOOKUP(N657, 形態!A:B, 2, FALSE), "")</f>
        <v>引札</v>
      </c>
      <c r="Q657" s="5" t="str">
        <f>IFERROR(VLOOKUP(O657, 形態!A:B, 2, FALSE), "")</f>
        <v/>
      </c>
      <c r="R657" s="4" t="str">
        <f t="shared" si="43"/>
        <v>引札</v>
      </c>
      <c r="S657" s="3">
        <v>7</v>
      </c>
      <c r="T657" s="4" t="str">
        <f>IFERROR(VLOOKUP(S657, 内容!A:B, 2, FALSE), "")</f>
        <v>諸営業</v>
      </c>
      <c r="U657" s="3">
        <v>18620199099</v>
      </c>
      <c r="V657" t="s">
        <v>1348</v>
      </c>
      <c r="W657" s="4" t="s">
        <v>5920</v>
      </c>
      <c r="X657" s="4" t="s">
        <v>7807</v>
      </c>
      <c r="Y657" s="4" t="s">
        <v>6</v>
      </c>
      <c r="Z657" s="17" t="s">
        <v>7964</v>
      </c>
      <c r="AA657" s="4">
        <v>16</v>
      </c>
      <c r="AB657">
        <v>4</v>
      </c>
    </row>
    <row r="658" spans="1:28" ht="19.5" customHeight="1">
      <c r="A658" t="str">
        <f t="shared" si="40"/>
        <v>https://kunshujo.dl.itc.u-tokyo.ac.jp/data/data.json#655</v>
      </c>
      <c r="B658" s="4" t="s">
        <v>1349</v>
      </c>
      <c r="C658" t="str">
        <f>IFERROR("https://kunshujo.dl.itc.u-tokyo.ac.jp/data/curation/"&amp;VLOOKUP(B658, [1]member!$A:$B, 1, FALSE)&amp;".json", "")</f>
        <v>https://kunshujo.dl.itc.u-tokyo.ac.jp/data/curation/16-A00-6010-4-44.json</v>
      </c>
      <c r="D658" s="4">
        <v>655</v>
      </c>
      <c r="E658" s="4" t="str">
        <f t="shared" si="42"/>
        <v>0655</v>
      </c>
      <c r="F658" s="4" t="str">
        <f t="shared" si="41"/>
        <v>1862</v>
      </c>
      <c r="G658" s="4" t="str">
        <f>IFERROR(VLOOKUP(B658, [2]thumbnail_list!$A:$B, 2, FALSE), "")</f>
        <v>https://iiif.dl.itc.u-tokyo.ac.jp/iiif/kunshujou/A00_6010/004/004_0007.tif/948,2669,1286,1849/,300/0/default.jpg</v>
      </c>
      <c r="H658" s="4" t="s">
        <v>6</v>
      </c>
      <c r="I658" s="4" t="str">
        <f>VLOOKUP(H658, 地名!A:B, 2, FALSE)</f>
        <v>http://ja.dbpedia.org/resource/江戸</v>
      </c>
      <c r="K658" s="4" t="str">
        <f>IFERROR(VLOOKUP(J658, 地名!A:B, 2, FALSE), "")</f>
        <v/>
      </c>
      <c r="L658" s="3" t="s">
        <v>2</v>
      </c>
      <c r="M658" s="4"/>
      <c r="N658" s="3" t="s">
        <v>3</v>
      </c>
      <c r="O658" s="4"/>
      <c r="P658" s="4" t="str">
        <f>IFERROR(VLOOKUP(N658, 形態!A:B, 2, FALSE), "")</f>
        <v>引札</v>
      </c>
      <c r="Q658" s="5" t="str">
        <f>IFERROR(VLOOKUP(O658, 形態!A:B, 2, FALSE), "")</f>
        <v/>
      </c>
      <c r="R658" s="4" t="str">
        <f t="shared" si="43"/>
        <v>引札</v>
      </c>
      <c r="S658" s="3">
        <v>7</v>
      </c>
      <c r="T658" s="4" t="str">
        <f>IFERROR(VLOOKUP(S658, 内容!A:B, 2, FALSE), "")</f>
        <v>諸営業</v>
      </c>
      <c r="U658" s="3">
        <v>18620199099</v>
      </c>
      <c r="V658" t="s">
        <v>1350</v>
      </c>
      <c r="W658" s="4" t="s">
        <v>5921</v>
      </c>
      <c r="X658" s="4" t="s">
        <v>7807</v>
      </c>
      <c r="Y658" s="4" t="s">
        <v>6</v>
      </c>
      <c r="Z658" s="17" t="s">
        <v>7964</v>
      </c>
      <c r="AA658" s="4">
        <v>16</v>
      </c>
      <c r="AB658">
        <v>4</v>
      </c>
    </row>
    <row r="659" spans="1:28" ht="19.5" customHeight="1">
      <c r="A659" t="str">
        <f t="shared" si="40"/>
        <v>https://kunshujo.dl.itc.u-tokyo.ac.jp/data/data.json#656</v>
      </c>
      <c r="B659" s="4" t="s">
        <v>1351</v>
      </c>
      <c r="C659" t="str">
        <f>IFERROR("https://kunshujo.dl.itc.u-tokyo.ac.jp/data/curation/"&amp;VLOOKUP(B659, [1]member!$A:$B, 1, FALSE)&amp;".json", "")</f>
        <v>https://kunshujo.dl.itc.u-tokyo.ac.jp/data/curation/16-A00-6010-4-45.json</v>
      </c>
      <c r="D659" s="4">
        <v>656</v>
      </c>
      <c r="E659" s="4" t="str">
        <f t="shared" si="42"/>
        <v>0656</v>
      </c>
      <c r="F659" s="4" t="str">
        <f t="shared" si="41"/>
        <v>1862</v>
      </c>
      <c r="G659" s="4" t="str">
        <f>IFERROR(VLOOKUP(B659, [2]thumbnail_list!$A:$B, 2, FALSE), "")</f>
        <v>https://iiif.dl.itc.u-tokyo.ac.jp/iiif/kunshujou/A00_6010/004/004_0008.tif/3656,921,2243,3549/,300/0/default.jpg</v>
      </c>
      <c r="H659" s="4" t="s">
        <v>6</v>
      </c>
      <c r="I659" s="4" t="str">
        <f>VLOOKUP(H659, 地名!A:B, 2, FALSE)</f>
        <v>http://ja.dbpedia.org/resource/江戸</v>
      </c>
      <c r="K659" s="4" t="str">
        <f>IFERROR(VLOOKUP(J659, 地名!A:B, 2, FALSE), "")</f>
        <v/>
      </c>
      <c r="L659" s="3" t="s">
        <v>2</v>
      </c>
      <c r="M659" s="4"/>
      <c r="N659" s="3" t="s">
        <v>3</v>
      </c>
      <c r="O659" s="4"/>
      <c r="P659" s="4" t="str">
        <f>IFERROR(VLOOKUP(N659, 形態!A:B, 2, FALSE), "")</f>
        <v>引札</v>
      </c>
      <c r="Q659" s="5" t="str">
        <f>IFERROR(VLOOKUP(O659, 形態!A:B, 2, FALSE), "")</f>
        <v/>
      </c>
      <c r="R659" s="4" t="str">
        <f t="shared" si="43"/>
        <v>引札</v>
      </c>
      <c r="S659" s="3">
        <v>7</v>
      </c>
      <c r="T659" s="4" t="str">
        <f>IFERROR(VLOOKUP(S659, 内容!A:B, 2, FALSE), "")</f>
        <v>諸営業</v>
      </c>
      <c r="U659" s="3">
        <v>18620199099</v>
      </c>
      <c r="V659" t="s">
        <v>1352</v>
      </c>
      <c r="W659" s="4" t="s">
        <v>5922</v>
      </c>
      <c r="X659" s="4" t="s">
        <v>7807</v>
      </c>
      <c r="Y659" s="4" t="s">
        <v>6</v>
      </c>
      <c r="Z659" s="17" t="s">
        <v>7964</v>
      </c>
      <c r="AA659" s="4">
        <v>16</v>
      </c>
      <c r="AB659">
        <v>4</v>
      </c>
    </row>
    <row r="660" spans="1:28" ht="19.5" customHeight="1">
      <c r="A660" t="str">
        <f t="shared" si="40"/>
        <v>https://kunshujo.dl.itc.u-tokyo.ac.jp/data/data.json#657</v>
      </c>
      <c r="B660" s="4" t="s">
        <v>1353</v>
      </c>
      <c r="C660" t="str">
        <f>IFERROR("https://kunshujo.dl.itc.u-tokyo.ac.jp/data/curation/"&amp;VLOOKUP(B660, [1]member!$A:$B, 1, FALSE)&amp;".json", "")</f>
        <v>https://kunshujo.dl.itc.u-tokyo.ac.jp/data/curation/16-A00-6010-4-46.json</v>
      </c>
      <c r="D660" s="4">
        <v>657</v>
      </c>
      <c r="E660" s="4" t="str">
        <f t="shared" si="42"/>
        <v>0657</v>
      </c>
      <c r="F660" s="4" t="str">
        <f t="shared" si="41"/>
        <v>1862</v>
      </c>
      <c r="G660" s="4" t="str">
        <f>IFERROR(VLOOKUP(B660, [2]thumbnail_list!$A:$B, 2, FALSE), "")</f>
        <v>https://iiif.dl.itc.u-tokyo.ac.jp/iiif/kunshujou/A00_6010/004/004_0008.tif/938,672,2483,3718/,300/0/default.jpg</v>
      </c>
      <c r="H660" s="4" t="s">
        <v>6</v>
      </c>
      <c r="I660" s="4" t="str">
        <f>VLOOKUP(H660, 地名!A:B, 2, FALSE)</f>
        <v>http://ja.dbpedia.org/resource/江戸</v>
      </c>
      <c r="K660" s="4" t="str">
        <f>IFERROR(VLOOKUP(J660, 地名!A:B, 2, FALSE), "")</f>
        <v/>
      </c>
      <c r="L660" s="3" t="s">
        <v>2</v>
      </c>
      <c r="M660" s="4"/>
      <c r="N660" s="3" t="s">
        <v>3</v>
      </c>
      <c r="O660" s="4"/>
      <c r="P660" s="4" t="str">
        <f>IFERROR(VLOOKUP(N660, 形態!A:B, 2, FALSE), "")</f>
        <v>引札</v>
      </c>
      <c r="Q660" s="5" t="str">
        <f>IFERROR(VLOOKUP(O660, 形態!A:B, 2, FALSE), "")</f>
        <v/>
      </c>
      <c r="R660" s="4" t="str">
        <f t="shared" si="43"/>
        <v>引札</v>
      </c>
      <c r="S660" s="3">
        <v>7</v>
      </c>
      <c r="T660" s="4" t="str">
        <f>IFERROR(VLOOKUP(S660, 内容!A:B, 2, FALSE), "")</f>
        <v>諸営業</v>
      </c>
      <c r="U660" s="3">
        <v>18620199099</v>
      </c>
      <c r="V660" t="s">
        <v>1354</v>
      </c>
      <c r="W660" s="4" t="s">
        <v>5923</v>
      </c>
      <c r="X660" s="4" t="s">
        <v>7807</v>
      </c>
      <c r="Y660" s="4" t="s">
        <v>6</v>
      </c>
      <c r="Z660" s="17" t="s">
        <v>7964</v>
      </c>
      <c r="AA660" s="4">
        <v>16</v>
      </c>
      <c r="AB660">
        <v>4</v>
      </c>
    </row>
    <row r="661" spans="1:28" ht="19.5" customHeight="1">
      <c r="A661" t="str">
        <f t="shared" si="40"/>
        <v>https://kunshujo.dl.itc.u-tokyo.ac.jp/data/data.json#658</v>
      </c>
      <c r="B661" s="4" t="s">
        <v>1355</v>
      </c>
      <c r="C661" t="str">
        <f>IFERROR("https://kunshujo.dl.itc.u-tokyo.ac.jp/data/curation/"&amp;VLOOKUP(B661, [1]member!$A:$B, 1, FALSE)&amp;".json", "")</f>
        <v>https://kunshujo.dl.itc.u-tokyo.ac.jp/data/curation/16-A00-6010-4-47.json</v>
      </c>
      <c r="D661" s="4">
        <v>658</v>
      </c>
      <c r="E661" s="4" t="str">
        <f t="shared" si="42"/>
        <v>0658</v>
      </c>
      <c r="F661" s="4" t="str">
        <f t="shared" si="41"/>
        <v>1862</v>
      </c>
      <c r="G661" s="4" t="str">
        <f>IFERROR(VLOOKUP(B661, [2]thumbnail_list!$A:$B, 2, FALSE), "")</f>
        <v>https://iiif.dl.itc.u-tokyo.ac.jp/iiif/kunshujou/A00_6010/004/004_0009.tif/5384,623,536,771/,300/0/default.jpg</v>
      </c>
      <c r="H661" s="4" t="s">
        <v>6</v>
      </c>
      <c r="I661" s="4" t="str">
        <f>VLOOKUP(H661, 地名!A:B, 2, FALSE)</f>
        <v>http://ja.dbpedia.org/resource/江戸</v>
      </c>
      <c r="K661" s="4" t="str">
        <f>IFERROR(VLOOKUP(J661, 地名!A:B, 2, FALSE), "")</f>
        <v/>
      </c>
      <c r="L661" s="3" t="s">
        <v>2</v>
      </c>
      <c r="M661" s="4"/>
      <c r="N661" s="3" t="s">
        <v>3</v>
      </c>
      <c r="O661" s="4"/>
      <c r="P661" s="4" t="str">
        <f>IFERROR(VLOOKUP(N661, 形態!A:B, 2, FALSE), "")</f>
        <v>引札</v>
      </c>
      <c r="Q661" s="5" t="str">
        <f>IFERROR(VLOOKUP(O661, 形態!A:B, 2, FALSE), "")</f>
        <v/>
      </c>
      <c r="R661" s="4" t="str">
        <f t="shared" si="43"/>
        <v>引札</v>
      </c>
      <c r="S661" s="3">
        <v>7</v>
      </c>
      <c r="T661" s="4" t="str">
        <f>IFERROR(VLOOKUP(S661, 内容!A:B, 2, FALSE), "")</f>
        <v>諸営業</v>
      </c>
      <c r="U661" s="3">
        <v>18620199099</v>
      </c>
      <c r="V661" t="s">
        <v>1356</v>
      </c>
      <c r="W661" s="4" t="s">
        <v>5924</v>
      </c>
      <c r="X661" s="4" t="s">
        <v>7807</v>
      </c>
      <c r="Y661" s="4" t="s">
        <v>6</v>
      </c>
      <c r="Z661" s="17" t="s">
        <v>7964</v>
      </c>
      <c r="AA661" s="4">
        <v>16</v>
      </c>
      <c r="AB661">
        <v>4</v>
      </c>
    </row>
    <row r="662" spans="1:28" ht="19.5" customHeight="1">
      <c r="A662" t="str">
        <f t="shared" si="40"/>
        <v>https://kunshujo.dl.itc.u-tokyo.ac.jp/data/data.json#659</v>
      </c>
      <c r="B662" s="4" t="s">
        <v>1357</v>
      </c>
      <c r="C662" t="str">
        <f>IFERROR("https://kunshujo.dl.itc.u-tokyo.ac.jp/data/curation/"&amp;VLOOKUP(B662, [1]member!$A:$B, 1, FALSE)&amp;".json", "")</f>
        <v>https://kunshujo.dl.itc.u-tokyo.ac.jp/data/curation/16-A00-6010-4-48.json</v>
      </c>
      <c r="D662" s="4">
        <v>659</v>
      </c>
      <c r="E662" s="4" t="str">
        <f t="shared" si="42"/>
        <v>0659</v>
      </c>
      <c r="F662" s="4" t="str">
        <f t="shared" si="41"/>
        <v>1862</v>
      </c>
      <c r="G662" s="4" t="str">
        <f>IFERROR(VLOOKUP(B662, [2]thumbnail_list!$A:$B, 2, FALSE), "")</f>
        <v>https://iiif.dl.itc.u-tokyo.ac.jp/iiif/kunshujou/A00_6010/004/004_0009.tif/5396,1452,549,784/,300/0/default.jpg</v>
      </c>
      <c r="H662" s="4" t="s">
        <v>6</v>
      </c>
      <c r="I662" s="4" t="str">
        <f>VLOOKUP(H662, 地名!A:B, 2, FALSE)</f>
        <v>http://ja.dbpedia.org/resource/江戸</v>
      </c>
      <c r="K662" s="4" t="str">
        <f>IFERROR(VLOOKUP(J662, 地名!A:B, 2, FALSE), "")</f>
        <v/>
      </c>
      <c r="L662" s="3" t="s">
        <v>2</v>
      </c>
      <c r="M662" s="4"/>
      <c r="N662" s="3" t="s">
        <v>3</v>
      </c>
      <c r="O662" s="4"/>
      <c r="P662" s="4" t="str">
        <f>IFERROR(VLOOKUP(N662, 形態!A:B, 2, FALSE), "")</f>
        <v>引札</v>
      </c>
      <c r="Q662" s="5" t="str">
        <f>IFERROR(VLOOKUP(O662, 形態!A:B, 2, FALSE), "")</f>
        <v/>
      </c>
      <c r="R662" s="4" t="str">
        <f t="shared" si="43"/>
        <v>引札</v>
      </c>
      <c r="S662" s="3">
        <v>7</v>
      </c>
      <c r="T662" s="4" t="str">
        <f>IFERROR(VLOOKUP(S662, 内容!A:B, 2, FALSE), "")</f>
        <v>諸営業</v>
      </c>
      <c r="U662" s="3">
        <v>18620199099</v>
      </c>
      <c r="V662" t="s">
        <v>1358</v>
      </c>
      <c r="W662" s="4" t="s">
        <v>5925</v>
      </c>
      <c r="X662" s="4" t="s">
        <v>7807</v>
      </c>
      <c r="Y662" s="4" t="s">
        <v>6</v>
      </c>
      <c r="Z662" s="17" t="s">
        <v>7964</v>
      </c>
      <c r="AA662" s="4">
        <v>16</v>
      </c>
      <c r="AB662">
        <v>4</v>
      </c>
    </row>
    <row r="663" spans="1:28" ht="19.5" customHeight="1">
      <c r="A663" t="str">
        <f t="shared" si="40"/>
        <v>https://kunshujo.dl.itc.u-tokyo.ac.jp/data/data.json#660</v>
      </c>
      <c r="B663" s="4" t="s">
        <v>1359</v>
      </c>
      <c r="C663" t="str">
        <f>IFERROR("https://kunshujo.dl.itc.u-tokyo.ac.jp/data/curation/"&amp;VLOOKUP(B663, [1]member!$A:$B, 1, FALSE)&amp;".json", "")</f>
        <v>https://kunshujo.dl.itc.u-tokyo.ac.jp/data/curation/16-A00-6010-4-49.json</v>
      </c>
      <c r="D663" s="4">
        <v>660</v>
      </c>
      <c r="E663" s="4" t="str">
        <f t="shared" si="42"/>
        <v>0660</v>
      </c>
      <c r="F663" s="4" t="str">
        <f t="shared" si="41"/>
        <v>1862</v>
      </c>
      <c r="G663" s="4" t="str">
        <f>IFERROR(VLOOKUP(B663, [2]thumbnail_list!$A:$B, 2, FALSE), "")</f>
        <v>https://iiif.dl.itc.u-tokyo.ac.jp/iiif/kunshujou/A00_6010/004/004_0009.tif/3646,629,1742,1699/,300/0/default.jpg</v>
      </c>
      <c r="H663" s="4" t="s">
        <v>6</v>
      </c>
      <c r="I663" s="4" t="str">
        <f>VLOOKUP(H663, 地名!A:B, 2, FALSE)</f>
        <v>http://ja.dbpedia.org/resource/江戸</v>
      </c>
      <c r="K663" s="4" t="str">
        <f>IFERROR(VLOOKUP(J663, 地名!A:B, 2, FALSE), "")</f>
        <v/>
      </c>
      <c r="L663" s="3" t="s">
        <v>2</v>
      </c>
      <c r="M663" s="4"/>
      <c r="N663" s="3" t="s">
        <v>3</v>
      </c>
      <c r="O663" s="4"/>
      <c r="P663" s="4" t="str">
        <f>IFERROR(VLOOKUP(N663, 形態!A:B, 2, FALSE), "")</f>
        <v>引札</v>
      </c>
      <c r="Q663" s="5" t="str">
        <f>IFERROR(VLOOKUP(O663, 形態!A:B, 2, FALSE), "")</f>
        <v/>
      </c>
      <c r="R663" s="4" t="str">
        <f t="shared" si="43"/>
        <v>引札</v>
      </c>
      <c r="S663" s="3">
        <v>7</v>
      </c>
      <c r="T663" s="4" t="str">
        <f>IFERROR(VLOOKUP(S663, 内容!A:B, 2, FALSE), "")</f>
        <v>諸営業</v>
      </c>
      <c r="U663" s="3">
        <v>18620199099</v>
      </c>
      <c r="V663" t="s">
        <v>1360</v>
      </c>
      <c r="W663" s="4" t="s">
        <v>5926</v>
      </c>
      <c r="X663" s="4" t="s">
        <v>7807</v>
      </c>
      <c r="Y663" s="4" t="s">
        <v>6</v>
      </c>
      <c r="Z663" s="17" t="s">
        <v>7964</v>
      </c>
      <c r="AA663" s="4">
        <v>16</v>
      </c>
      <c r="AB663">
        <v>4</v>
      </c>
    </row>
    <row r="664" spans="1:28" ht="19.5" customHeight="1">
      <c r="A664" t="str">
        <f t="shared" si="40"/>
        <v>https://kunshujo.dl.itc.u-tokyo.ac.jp/data/data.json#661</v>
      </c>
      <c r="B664" s="4" t="s">
        <v>1361</v>
      </c>
      <c r="C664" t="str">
        <f>IFERROR("https://kunshujo.dl.itc.u-tokyo.ac.jp/data/curation/"&amp;VLOOKUP(B664, [1]member!$A:$B, 1, FALSE)&amp;".json", "")</f>
        <v>https://kunshujo.dl.itc.u-tokyo.ac.jp/data/curation/16-A00-6010-4-50.json</v>
      </c>
      <c r="D664" s="4">
        <v>661</v>
      </c>
      <c r="E664" s="4" t="str">
        <f t="shared" si="42"/>
        <v>0661</v>
      </c>
      <c r="F664" s="4" t="str">
        <f t="shared" si="41"/>
        <v>1862</v>
      </c>
      <c r="G664" s="4" t="str">
        <f>IFERROR(VLOOKUP(B664, [2]thumbnail_list!$A:$B, 2, FALSE), "")</f>
        <v>https://iiif.dl.itc.u-tokyo.ac.jp/iiif/kunshujou/A00_6010/004/004_0009.tif/5054,2396,899,2099/,300/0/default.jpg</v>
      </c>
      <c r="H664" s="4" t="s">
        <v>6</v>
      </c>
      <c r="I664" s="4" t="str">
        <f>VLOOKUP(H664, 地名!A:B, 2, FALSE)</f>
        <v>http://ja.dbpedia.org/resource/江戸</v>
      </c>
      <c r="K664" s="4" t="str">
        <f>IFERROR(VLOOKUP(J664, 地名!A:B, 2, FALSE), "")</f>
        <v/>
      </c>
      <c r="L664" s="3" t="s">
        <v>2</v>
      </c>
      <c r="M664" s="4"/>
      <c r="N664" s="3" t="s">
        <v>3</v>
      </c>
      <c r="O664" s="4"/>
      <c r="P664" s="4" t="str">
        <f>IFERROR(VLOOKUP(N664, 形態!A:B, 2, FALSE), "")</f>
        <v>引札</v>
      </c>
      <c r="Q664" s="5" t="str">
        <f>IFERROR(VLOOKUP(O664, 形態!A:B, 2, FALSE), "")</f>
        <v/>
      </c>
      <c r="R664" s="4" t="str">
        <f t="shared" si="43"/>
        <v>引札</v>
      </c>
      <c r="S664" s="3">
        <v>3</v>
      </c>
      <c r="T664" s="4" t="str">
        <f>IFERROR(VLOOKUP(S664, 内容!A:B, 2, FALSE), "")</f>
        <v>病気・医療</v>
      </c>
      <c r="U664" s="3">
        <v>18620199099</v>
      </c>
      <c r="V664" t="s">
        <v>1362</v>
      </c>
      <c r="W664" s="4" t="s">
        <v>5927</v>
      </c>
      <c r="X664" s="4" t="s">
        <v>7807</v>
      </c>
      <c r="Y664" s="4" t="s">
        <v>6</v>
      </c>
      <c r="Z664" s="17" t="s">
        <v>7964</v>
      </c>
      <c r="AA664" s="4">
        <v>16</v>
      </c>
      <c r="AB664">
        <v>4</v>
      </c>
    </row>
    <row r="665" spans="1:28" ht="19.5" customHeight="1">
      <c r="A665" t="str">
        <f t="shared" si="40"/>
        <v>https://kunshujo.dl.itc.u-tokyo.ac.jp/data/data.json#662</v>
      </c>
      <c r="B665" s="4" t="s">
        <v>1363</v>
      </c>
      <c r="C665" t="str">
        <f>IFERROR("https://kunshujo.dl.itc.u-tokyo.ac.jp/data/curation/"&amp;VLOOKUP(B665, [1]member!$A:$B, 1, FALSE)&amp;".json", "")</f>
        <v>https://kunshujo.dl.itc.u-tokyo.ac.jp/data/curation/16-A00-6010-4-51.json</v>
      </c>
      <c r="D665" s="4">
        <v>662</v>
      </c>
      <c r="E665" s="4" t="str">
        <f t="shared" si="42"/>
        <v>0662</v>
      </c>
      <c r="F665" s="4" t="str">
        <f t="shared" si="41"/>
        <v>1862</v>
      </c>
      <c r="G665" s="4" t="str">
        <f>IFERROR(VLOOKUP(B665, [2]thumbnail_list!$A:$B, 2, FALSE), "")</f>
        <v>https://iiif.dl.itc.u-tokyo.ac.jp/iiif/kunshujou/A00_6010/004/004_0009.tif/3608,2382,1417,2131/,300/0/default.jpg</v>
      </c>
      <c r="H665" s="4" t="s">
        <v>404</v>
      </c>
      <c r="I665" s="4" t="str">
        <f>VLOOKUP(H665, 地名!A:B, 2, FALSE)</f>
        <v>http://ja.dbpedia.org/resource/相模国</v>
      </c>
      <c r="K665" s="4" t="str">
        <f>IFERROR(VLOOKUP(J665, 地名!A:B, 2, FALSE), "")</f>
        <v/>
      </c>
      <c r="L665" s="3" t="s">
        <v>2</v>
      </c>
      <c r="M665" s="4"/>
      <c r="N665" s="3" t="s">
        <v>3</v>
      </c>
      <c r="O665" s="4"/>
      <c r="P665" s="4" t="str">
        <f>IFERROR(VLOOKUP(N665, 形態!A:B, 2, FALSE), "")</f>
        <v>引札</v>
      </c>
      <c r="Q665" s="5" t="str">
        <f>IFERROR(VLOOKUP(O665, 形態!A:B, 2, FALSE), "")</f>
        <v/>
      </c>
      <c r="R665" s="4" t="str">
        <f t="shared" si="43"/>
        <v>引札</v>
      </c>
      <c r="S665" s="3">
        <v>7</v>
      </c>
      <c r="T665" s="4" t="str">
        <f>IFERROR(VLOOKUP(S665, 内容!A:B, 2, FALSE), "")</f>
        <v>諸営業</v>
      </c>
      <c r="U665" s="3">
        <v>18620199099</v>
      </c>
      <c r="V665" t="s">
        <v>1364</v>
      </c>
      <c r="W665" s="4" t="s">
        <v>5928</v>
      </c>
      <c r="X665" s="4" t="s">
        <v>7807</v>
      </c>
      <c r="Y665" s="4" t="s">
        <v>404</v>
      </c>
      <c r="Z665" s="17" t="s">
        <v>7964</v>
      </c>
      <c r="AA665" s="4">
        <v>16</v>
      </c>
      <c r="AB665">
        <v>4</v>
      </c>
    </row>
    <row r="666" spans="1:28" ht="19.5" customHeight="1">
      <c r="A666" t="str">
        <f t="shared" si="40"/>
        <v>https://kunshujo.dl.itc.u-tokyo.ac.jp/data/data.json#663</v>
      </c>
      <c r="B666" s="4" t="s">
        <v>1365</v>
      </c>
      <c r="C666" t="str">
        <f>IFERROR("https://kunshujo.dl.itc.u-tokyo.ac.jp/data/curation/"&amp;VLOOKUP(B666, [1]member!$A:$B, 1, FALSE)&amp;".json", "")</f>
        <v>https://kunshujo.dl.itc.u-tokyo.ac.jp/data/curation/16-A00-6010-4-52.json</v>
      </c>
      <c r="D666" s="4">
        <v>663</v>
      </c>
      <c r="E666" s="4" t="str">
        <f t="shared" si="42"/>
        <v>0663</v>
      </c>
      <c r="F666" s="4" t="str">
        <f t="shared" si="41"/>
        <v>1862</v>
      </c>
      <c r="G666" s="4" t="str">
        <f>IFERROR(VLOOKUP(B666, [2]thumbnail_list!$A:$B, 2, FALSE), "")</f>
        <v>https://iiif.dl.itc.u-tokyo.ac.jp/iiif/kunshujou/A00_6010/004/004_0009.tif/2479,620,694,815/,300/0/default.jpg</v>
      </c>
      <c r="H666" s="4" t="s">
        <v>6</v>
      </c>
      <c r="I666" s="4" t="str">
        <f>VLOOKUP(H666, 地名!A:B, 2, FALSE)</f>
        <v>http://ja.dbpedia.org/resource/江戸</v>
      </c>
      <c r="K666" s="4" t="str">
        <f>IFERROR(VLOOKUP(J666, 地名!A:B, 2, FALSE), "")</f>
        <v/>
      </c>
      <c r="L666" s="3" t="s">
        <v>2</v>
      </c>
      <c r="M666" s="4"/>
      <c r="N666" s="3" t="s">
        <v>3</v>
      </c>
      <c r="O666" s="4"/>
      <c r="P666" s="4" t="str">
        <f>IFERROR(VLOOKUP(N666, 形態!A:B, 2, FALSE), "")</f>
        <v>引札</v>
      </c>
      <c r="Q666" s="5" t="str">
        <f>IFERROR(VLOOKUP(O666, 形態!A:B, 2, FALSE), "")</f>
        <v/>
      </c>
      <c r="R666" s="4" t="str">
        <f t="shared" si="43"/>
        <v>引札</v>
      </c>
      <c r="S666" s="3">
        <v>7</v>
      </c>
      <c r="T666" s="4" t="str">
        <f>IFERROR(VLOOKUP(S666, 内容!A:B, 2, FALSE), "")</f>
        <v>諸営業</v>
      </c>
      <c r="U666" s="3">
        <v>18620199099</v>
      </c>
      <c r="V666" t="s">
        <v>1366</v>
      </c>
      <c r="W666" s="4" t="s">
        <v>5929</v>
      </c>
      <c r="X666" s="4" t="s">
        <v>7807</v>
      </c>
      <c r="Y666" s="4" t="s">
        <v>6</v>
      </c>
      <c r="Z666" s="17" t="s">
        <v>7964</v>
      </c>
      <c r="AA666" s="4">
        <v>16</v>
      </c>
      <c r="AB666">
        <v>4</v>
      </c>
    </row>
    <row r="667" spans="1:28" ht="19.5" customHeight="1">
      <c r="A667" t="str">
        <f t="shared" si="40"/>
        <v>https://kunshujo.dl.itc.u-tokyo.ac.jp/data/data.json#664</v>
      </c>
      <c r="B667" s="4" t="s">
        <v>1367</v>
      </c>
      <c r="C667" t="str">
        <f>IFERROR("https://kunshujo.dl.itc.u-tokyo.ac.jp/data/curation/"&amp;VLOOKUP(B667, [1]member!$A:$B, 1, FALSE)&amp;".json", "")</f>
        <v>https://kunshujo.dl.itc.u-tokyo.ac.jp/data/curation/16-A00-6010-4-53.json</v>
      </c>
      <c r="D667" s="4">
        <v>664</v>
      </c>
      <c r="E667" s="4" t="str">
        <f t="shared" si="42"/>
        <v>0664</v>
      </c>
      <c r="F667" s="4" t="str">
        <f t="shared" si="41"/>
        <v>1862</v>
      </c>
      <c r="G667" s="4" t="str">
        <f>IFERROR(VLOOKUP(B667, [2]thumbnail_list!$A:$B, 2, FALSE), "")</f>
        <v>https://iiif.dl.itc.u-tokyo.ac.jp/iiif/kunshujou/A00_6010/004/004_0009.tif/2467,1414,739,1107/,300/0/default.jpg</v>
      </c>
      <c r="H667" s="4" t="s">
        <v>6</v>
      </c>
      <c r="I667" s="4" t="str">
        <f>VLOOKUP(H667, 地名!A:B, 2, FALSE)</f>
        <v>http://ja.dbpedia.org/resource/江戸</v>
      </c>
      <c r="K667" s="4" t="str">
        <f>IFERROR(VLOOKUP(J667, 地名!A:B, 2, FALSE), "")</f>
        <v/>
      </c>
      <c r="L667" s="3" t="s">
        <v>2</v>
      </c>
      <c r="M667" s="4"/>
      <c r="N667" s="3" t="s">
        <v>3</v>
      </c>
      <c r="O667" s="4"/>
      <c r="P667" s="4" t="str">
        <f>IFERROR(VLOOKUP(N667, 形態!A:B, 2, FALSE), "")</f>
        <v>引札</v>
      </c>
      <c r="Q667" s="5" t="str">
        <f>IFERROR(VLOOKUP(O667, 形態!A:B, 2, FALSE), "")</f>
        <v/>
      </c>
      <c r="R667" s="4" t="str">
        <f t="shared" si="43"/>
        <v>引札</v>
      </c>
      <c r="S667" s="3">
        <v>7</v>
      </c>
      <c r="T667" s="4" t="str">
        <f>IFERROR(VLOOKUP(S667, 内容!A:B, 2, FALSE), "")</f>
        <v>諸営業</v>
      </c>
      <c r="U667" s="3">
        <v>18620199099</v>
      </c>
      <c r="V667" t="s">
        <v>1368</v>
      </c>
      <c r="W667" s="4" t="s">
        <v>5930</v>
      </c>
      <c r="X667" s="4" t="s">
        <v>7807</v>
      </c>
      <c r="Y667" s="4" t="s">
        <v>6</v>
      </c>
      <c r="Z667" s="17" t="s">
        <v>7964</v>
      </c>
      <c r="AA667" s="4">
        <v>16</v>
      </c>
      <c r="AB667">
        <v>4</v>
      </c>
    </row>
    <row r="668" spans="1:28" ht="19.5" customHeight="1">
      <c r="A668" t="str">
        <f t="shared" si="40"/>
        <v>https://kunshujo.dl.itc.u-tokyo.ac.jp/data/data.json#665</v>
      </c>
      <c r="B668" s="4" t="s">
        <v>1369</v>
      </c>
      <c r="C668" t="str">
        <f>IFERROR("https://kunshujo.dl.itc.u-tokyo.ac.jp/data/curation/"&amp;VLOOKUP(B668, [1]member!$A:$B, 1, FALSE)&amp;".json", "")</f>
        <v>https://kunshujo.dl.itc.u-tokyo.ac.jp/data/curation/16-A00-6010-4-54.json</v>
      </c>
      <c r="D668" s="4">
        <v>665</v>
      </c>
      <c r="E668" s="4" t="str">
        <f t="shared" si="42"/>
        <v>0665</v>
      </c>
      <c r="F668" s="4" t="str">
        <f t="shared" si="41"/>
        <v>1862</v>
      </c>
      <c r="G668" s="4" t="str">
        <f>IFERROR(VLOOKUP(B668, [2]thumbnail_list!$A:$B, 2, FALSE), "")</f>
        <v>https://iiif.dl.itc.u-tokyo.ac.jp/iiif/kunshujou/A00_6010/004/004_0009.tif/995,610,1439,1878/,300/0/default.jpg</v>
      </c>
      <c r="H668" s="4" t="s">
        <v>6</v>
      </c>
      <c r="I668" s="4" t="str">
        <f>VLOOKUP(H668, 地名!A:B, 2, FALSE)</f>
        <v>http://ja.dbpedia.org/resource/江戸</v>
      </c>
      <c r="K668" s="4" t="str">
        <f>IFERROR(VLOOKUP(J668, 地名!A:B, 2, FALSE), "")</f>
        <v/>
      </c>
      <c r="L668" s="3" t="s">
        <v>2</v>
      </c>
      <c r="M668" s="4"/>
      <c r="N668" s="3" t="s">
        <v>3</v>
      </c>
      <c r="O668" s="4"/>
      <c r="P668" s="4" t="str">
        <f>IFERROR(VLOOKUP(N668, 形態!A:B, 2, FALSE), "")</f>
        <v>引札</v>
      </c>
      <c r="Q668" s="5" t="str">
        <f>IFERROR(VLOOKUP(O668, 形態!A:B, 2, FALSE), "")</f>
        <v/>
      </c>
      <c r="R668" s="4" t="str">
        <f t="shared" si="43"/>
        <v>引札</v>
      </c>
      <c r="S668" s="3">
        <v>7</v>
      </c>
      <c r="T668" s="4" t="str">
        <f>IFERROR(VLOOKUP(S668, 内容!A:B, 2, FALSE), "")</f>
        <v>諸営業</v>
      </c>
      <c r="U668" s="3">
        <v>18620199099</v>
      </c>
      <c r="V668" t="s">
        <v>1370</v>
      </c>
      <c r="W668" s="4" t="s">
        <v>5931</v>
      </c>
      <c r="X668" s="4" t="s">
        <v>7807</v>
      </c>
      <c r="Y668" s="4" t="s">
        <v>6</v>
      </c>
      <c r="Z668" s="17" t="s">
        <v>7964</v>
      </c>
      <c r="AA668" s="4">
        <v>16</v>
      </c>
      <c r="AB668">
        <v>4</v>
      </c>
    </row>
    <row r="669" spans="1:28" ht="19.5" customHeight="1">
      <c r="A669" t="str">
        <f t="shared" si="40"/>
        <v>https://kunshujo.dl.itc.u-tokyo.ac.jp/data/data.json#666</v>
      </c>
      <c r="B669" s="4" t="s">
        <v>1371</v>
      </c>
      <c r="C669" t="str">
        <f>IFERROR("https://kunshujo.dl.itc.u-tokyo.ac.jp/data/curation/"&amp;VLOOKUP(B669, [1]member!$A:$B, 1, FALSE)&amp;".json", "")</f>
        <v>https://kunshujo.dl.itc.u-tokyo.ac.jp/data/curation/16-A00-6010-4-55.json</v>
      </c>
      <c r="D669" s="4">
        <v>666</v>
      </c>
      <c r="E669" s="4" t="str">
        <f t="shared" si="42"/>
        <v>0666</v>
      </c>
      <c r="F669" s="4" t="str">
        <f t="shared" si="41"/>
        <v>1862</v>
      </c>
      <c r="G669" s="4" t="str">
        <f>IFERROR(VLOOKUP(B669, [2]thumbnail_list!$A:$B, 2, FALSE), "")</f>
        <v>https://iiif.dl.itc.u-tokyo.ac.jp/iiif/kunshujou/A00_6010/004/004_0009.tif/924,2678,2542,1831/,300/0/default.jpg</v>
      </c>
      <c r="H669" s="4" t="s">
        <v>6</v>
      </c>
      <c r="I669" s="4" t="str">
        <f>VLOOKUP(H669, 地名!A:B, 2, FALSE)</f>
        <v>http://ja.dbpedia.org/resource/江戸</v>
      </c>
      <c r="K669" s="4" t="str">
        <f>IFERROR(VLOOKUP(J669, 地名!A:B, 2, FALSE), "")</f>
        <v/>
      </c>
      <c r="L669" s="3" t="s">
        <v>2</v>
      </c>
      <c r="M669" s="4"/>
      <c r="N669" s="3" t="s">
        <v>3</v>
      </c>
      <c r="O669" s="4"/>
      <c r="P669" s="4" t="str">
        <f>IFERROR(VLOOKUP(N669, 形態!A:B, 2, FALSE), "")</f>
        <v>引札</v>
      </c>
      <c r="Q669" s="5" t="str">
        <f>IFERROR(VLOOKUP(O669, 形態!A:B, 2, FALSE), "")</f>
        <v/>
      </c>
      <c r="R669" s="4" t="str">
        <f t="shared" si="43"/>
        <v>引札</v>
      </c>
      <c r="S669" s="3">
        <v>7</v>
      </c>
      <c r="T669" s="4" t="str">
        <f>IFERROR(VLOOKUP(S669, 内容!A:B, 2, FALSE), "")</f>
        <v>諸営業</v>
      </c>
      <c r="U669" s="3">
        <v>18620199099</v>
      </c>
      <c r="V669" t="s">
        <v>1372</v>
      </c>
      <c r="W669" s="4" t="s">
        <v>5932</v>
      </c>
      <c r="X669" s="4" t="s">
        <v>7807</v>
      </c>
      <c r="Y669" s="4" t="s">
        <v>6</v>
      </c>
      <c r="Z669" s="17" t="s">
        <v>7964</v>
      </c>
      <c r="AA669" s="4">
        <v>16</v>
      </c>
      <c r="AB669">
        <v>4</v>
      </c>
    </row>
    <row r="670" spans="1:28" ht="19.5" customHeight="1">
      <c r="A670" t="str">
        <f t="shared" si="40"/>
        <v>https://kunshujo.dl.itc.u-tokyo.ac.jp/data/data.json#667</v>
      </c>
      <c r="B670" s="4" t="s">
        <v>1373</v>
      </c>
      <c r="C670" t="str">
        <f>IFERROR("https://kunshujo.dl.itc.u-tokyo.ac.jp/data/curation/"&amp;VLOOKUP(B670, [1]member!$A:$B, 1, FALSE)&amp;".json", "")</f>
        <v>https://kunshujo.dl.itc.u-tokyo.ac.jp/data/curation/16-A00-6010-4-56.json</v>
      </c>
      <c r="D670" s="4">
        <v>667</v>
      </c>
      <c r="E670" s="4" t="str">
        <f t="shared" si="42"/>
        <v>0667</v>
      </c>
      <c r="F670" s="4" t="str">
        <f t="shared" si="41"/>
        <v>1862</v>
      </c>
      <c r="G670" s="4" t="str">
        <f>IFERROR(VLOOKUP(B670, [2]thumbnail_list!$A:$B, 2, FALSE), "")</f>
        <v>https://iiif.dl.itc.u-tokyo.ac.jp/iiif/kunshujou/A00_6010/004/004_0010.tif/4288,596,1648,1240/,300/0/default.jpg</v>
      </c>
      <c r="H670" s="4" t="s">
        <v>6</v>
      </c>
      <c r="I670" s="4" t="str">
        <f>VLOOKUP(H670, 地名!A:B, 2, FALSE)</f>
        <v>http://ja.dbpedia.org/resource/江戸</v>
      </c>
      <c r="K670" s="4" t="str">
        <f>IFERROR(VLOOKUP(J670, 地名!A:B, 2, FALSE), "")</f>
        <v/>
      </c>
      <c r="L670" s="3" t="s">
        <v>2</v>
      </c>
      <c r="M670" s="4"/>
      <c r="N670" s="3" t="s">
        <v>3</v>
      </c>
      <c r="O670" s="4"/>
      <c r="P670" s="4" t="str">
        <f>IFERROR(VLOOKUP(N670, 形態!A:B, 2, FALSE), "")</f>
        <v>引札</v>
      </c>
      <c r="Q670" s="5" t="str">
        <f>IFERROR(VLOOKUP(O670, 形態!A:B, 2, FALSE), "")</f>
        <v/>
      </c>
      <c r="R670" s="4" t="str">
        <f t="shared" si="43"/>
        <v>引札</v>
      </c>
      <c r="S670" s="3">
        <v>7</v>
      </c>
      <c r="T670" s="4" t="str">
        <f>IFERROR(VLOOKUP(S670, 内容!A:B, 2, FALSE), "")</f>
        <v>諸営業</v>
      </c>
      <c r="U670" s="3">
        <v>18620199099</v>
      </c>
      <c r="V670" t="s">
        <v>1374</v>
      </c>
      <c r="W670" s="4" t="s">
        <v>5933</v>
      </c>
      <c r="X670" s="4" t="s">
        <v>7807</v>
      </c>
      <c r="Y670" s="4" t="s">
        <v>6</v>
      </c>
      <c r="Z670" s="17" t="s">
        <v>7964</v>
      </c>
      <c r="AA670" s="4">
        <v>16</v>
      </c>
      <c r="AB670">
        <v>4</v>
      </c>
    </row>
    <row r="671" spans="1:28" ht="19.5" customHeight="1">
      <c r="A671" t="str">
        <f t="shared" si="40"/>
        <v>https://kunshujo.dl.itc.u-tokyo.ac.jp/data/data.json#668</v>
      </c>
      <c r="B671" s="4" t="s">
        <v>1375</v>
      </c>
      <c r="C671" t="str">
        <f>IFERROR("https://kunshujo.dl.itc.u-tokyo.ac.jp/data/curation/"&amp;VLOOKUP(B671, [1]member!$A:$B, 1, FALSE)&amp;".json", "")</f>
        <v>https://kunshujo.dl.itc.u-tokyo.ac.jp/data/curation/16-A00-6010-4-57.json</v>
      </c>
      <c r="D671" s="4">
        <v>668</v>
      </c>
      <c r="E671" s="4" t="str">
        <f t="shared" si="42"/>
        <v>0668</v>
      </c>
      <c r="F671" s="4" t="str">
        <f t="shared" si="41"/>
        <v>1862</v>
      </c>
      <c r="G671" s="4" t="str">
        <f>IFERROR(VLOOKUP(B671, [2]thumbnail_list!$A:$B, 2, FALSE), "")</f>
        <v>https://iiif.dl.itc.u-tokyo.ac.jp/iiif/kunshujou/A00_6010/004/004_0010.tif/3544,561,760,1152/,300/0/default.jpg</v>
      </c>
      <c r="H671" s="4" t="s">
        <v>6</v>
      </c>
      <c r="I671" s="4" t="str">
        <f>VLOOKUP(H671, 地名!A:B, 2, FALSE)</f>
        <v>http://ja.dbpedia.org/resource/江戸</v>
      </c>
      <c r="K671" s="4" t="str">
        <f>IFERROR(VLOOKUP(J671, 地名!A:B, 2, FALSE), "")</f>
        <v/>
      </c>
      <c r="L671" s="3" t="s">
        <v>2</v>
      </c>
      <c r="M671" s="4"/>
      <c r="N671" s="3" t="s">
        <v>3</v>
      </c>
      <c r="O671" s="4"/>
      <c r="P671" s="4" t="str">
        <f>IFERROR(VLOOKUP(N671, 形態!A:B, 2, FALSE), "")</f>
        <v>引札</v>
      </c>
      <c r="Q671" s="5" t="str">
        <f>IFERROR(VLOOKUP(O671, 形態!A:B, 2, FALSE), "")</f>
        <v/>
      </c>
      <c r="R671" s="4" t="str">
        <f t="shared" si="43"/>
        <v>引札</v>
      </c>
      <c r="S671" s="3">
        <v>7</v>
      </c>
      <c r="T671" s="4" t="str">
        <f>IFERROR(VLOOKUP(S671, 内容!A:B, 2, FALSE), "")</f>
        <v>諸営業</v>
      </c>
      <c r="U671" s="3">
        <v>18620199099</v>
      </c>
      <c r="V671" t="s">
        <v>1376</v>
      </c>
      <c r="W671" s="4" t="s">
        <v>5389</v>
      </c>
      <c r="X671" s="4" t="s">
        <v>7807</v>
      </c>
      <c r="Y671" s="4" t="s">
        <v>6</v>
      </c>
      <c r="Z671" s="17" t="s">
        <v>7964</v>
      </c>
      <c r="AA671" s="4">
        <v>16</v>
      </c>
      <c r="AB671">
        <v>4</v>
      </c>
    </row>
    <row r="672" spans="1:28" ht="19.5" customHeight="1">
      <c r="A672" t="str">
        <f t="shared" si="40"/>
        <v>https://kunshujo.dl.itc.u-tokyo.ac.jp/data/data.json#669</v>
      </c>
      <c r="B672" s="4" t="s">
        <v>1377</v>
      </c>
      <c r="C672" t="str">
        <f>IFERROR("https://kunshujo.dl.itc.u-tokyo.ac.jp/data/curation/"&amp;VLOOKUP(B672, [1]member!$A:$B, 1, FALSE)&amp;".json", "")</f>
        <v>https://kunshujo.dl.itc.u-tokyo.ac.jp/data/curation/16-A00-6010-4-58.json</v>
      </c>
      <c r="D672" s="4">
        <v>669</v>
      </c>
      <c r="E672" s="4" t="str">
        <f t="shared" si="42"/>
        <v>0669</v>
      </c>
      <c r="F672" s="4" t="str">
        <f t="shared" si="41"/>
        <v>1862</v>
      </c>
      <c r="G672" s="4" t="str">
        <f>IFERROR(VLOOKUP(B672, [2]thumbnail_list!$A:$B, 2, FALSE), "")</f>
        <v>https://iiif.dl.itc.u-tokyo.ac.jp/iiif/kunshujou/A00_6010/004/004_0010.tif/5214,1850,674,1002/,300/0/default.jpg</v>
      </c>
      <c r="H672" s="4" t="s">
        <v>6</v>
      </c>
      <c r="I672" s="4" t="str">
        <f>VLOOKUP(H672, 地名!A:B, 2, FALSE)</f>
        <v>http://ja.dbpedia.org/resource/江戸</v>
      </c>
      <c r="K672" s="4" t="str">
        <f>IFERROR(VLOOKUP(J672, 地名!A:B, 2, FALSE), "")</f>
        <v/>
      </c>
      <c r="L672" s="3" t="s">
        <v>2</v>
      </c>
      <c r="M672" s="4"/>
      <c r="N672" s="3" t="s">
        <v>3</v>
      </c>
      <c r="O672" s="4"/>
      <c r="P672" s="4" t="str">
        <f>IFERROR(VLOOKUP(N672, 形態!A:B, 2, FALSE), "")</f>
        <v>引札</v>
      </c>
      <c r="Q672" s="5" t="str">
        <f>IFERROR(VLOOKUP(O672, 形態!A:B, 2, FALSE), "")</f>
        <v/>
      </c>
      <c r="R672" s="4" t="str">
        <f t="shared" si="43"/>
        <v>引札</v>
      </c>
      <c r="S672" s="3">
        <v>7</v>
      </c>
      <c r="T672" s="4" t="str">
        <f>IFERROR(VLOOKUP(S672, 内容!A:B, 2, FALSE), "")</f>
        <v>諸営業</v>
      </c>
      <c r="U672" s="3">
        <v>18620199099</v>
      </c>
      <c r="V672" t="s">
        <v>1378</v>
      </c>
      <c r="W672" s="4" t="s">
        <v>5934</v>
      </c>
      <c r="X672" s="4" t="s">
        <v>7807</v>
      </c>
      <c r="Y672" s="4" t="s">
        <v>6</v>
      </c>
      <c r="Z672" s="17" t="s">
        <v>7964</v>
      </c>
      <c r="AA672" s="4">
        <v>16</v>
      </c>
      <c r="AB672">
        <v>4</v>
      </c>
    </row>
    <row r="673" spans="1:28" ht="19.5" customHeight="1">
      <c r="A673" t="str">
        <f t="shared" si="40"/>
        <v>https://kunshujo.dl.itc.u-tokyo.ac.jp/data/data.json#670</v>
      </c>
      <c r="B673" s="4" t="s">
        <v>1379</v>
      </c>
      <c r="C673" t="str">
        <f>IFERROR("https://kunshujo.dl.itc.u-tokyo.ac.jp/data/curation/"&amp;VLOOKUP(B673, [1]member!$A:$B, 1, FALSE)&amp;".json", "")</f>
        <v>https://kunshujo.dl.itc.u-tokyo.ac.jp/data/curation/16-A00-6010-4-59.json</v>
      </c>
      <c r="D673" s="4">
        <v>670</v>
      </c>
      <c r="E673" s="4" t="str">
        <f t="shared" si="42"/>
        <v>0670</v>
      </c>
      <c r="F673" s="4" t="str">
        <f t="shared" si="41"/>
        <v>1862</v>
      </c>
      <c r="G673" s="4" t="str">
        <f>IFERROR(VLOOKUP(B673, [2]thumbnail_list!$A:$B, 2, FALSE), "")</f>
        <v>https://iiif.dl.itc.u-tokyo.ac.jp/iiif/kunshujou/A00_6010/004/004_0010.tif/4410,1987,774,756/,300/0/default.jpg</v>
      </c>
      <c r="H673" s="4" t="s">
        <v>6</v>
      </c>
      <c r="I673" s="4" t="str">
        <f>VLOOKUP(H673, 地名!A:B, 2, FALSE)</f>
        <v>http://ja.dbpedia.org/resource/江戸</v>
      </c>
      <c r="K673" s="4" t="str">
        <f>IFERROR(VLOOKUP(J673, 地名!A:B, 2, FALSE), "")</f>
        <v/>
      </c>
      <c r="L673" s="3" t="s">
        <v>2</v>
      </c>
      <c r="M673" s="4"/>
      <c r="N673" s="3" t="s">
        <v>3</v>
      </c>
      <c r="O673" s="4"/>
      <c r="P673" s="4" t="str">
        <f>IFERROR(VLOOKUP(N673, 形態!A:B, 2, FALSE), "")</f>
        <v>引札</v>
      </c>
      <c r="Q673" s="5" t="str">
        <f>IFERROR(VLOOKUP(O673, 形態!A:B, 2, FALSE), "")</f>
        <v/>
      </c>
      <c r="R673" s="4" t="str">
        <f t="shared" si="43"/>
        <v>引札</v>
      </c>
      <c r="S673" s="3">
        <v>7</v>
      </c>
      <c r="T673" s="4" t="str">
        <f>IFERROR(VLOOKUP(S673, 内容!A:B, 2, FALSE), "")</f>
        <v>諸営業</v>
      </c>
      <c r="U673" s="3">
        <v>18620199099</v>
      </c>
      <c r="V673" t="s">
        <v>1380</v>
      </c>
      <c r="W673" s="4" t="s">
        <v>5935</v>
      </c>
      <c r="X673" s="4" t="s">
        <v>7807</v>
      </c>
      <c r="Y673" s="4" t="s">
        <v>6</v>
      </c>
      <c r="Z673" s="17" t="s">
        <v>7964</v>
      </c>
      <c r="AA673" s="4">
        <v>16</v>
      </c>
      <c r="AB673">
        <v>4</v>
      </c>
    </row>
    <row r="674" spans="1:28" ht="19.5" customHeight="1">
      <c r="A674" t="str">
        <f t="shared" si="40"/>
        <v>https://kunshujo.dl.itc.u-tokyo.ac.jp/data/data.json#671</v>
      </c>
      <c r="B674" s="4" t="s">
        <v>1381</v>
      </c>
      <c r="C674" t="str">
        <f>IFERROR("https://kunshujo.dl.itc.u-tokyo.ac.jp/data/curation/"&amp;VLOOKUP(B674, [1]member!$A:$B, 1, FALSE)&amp;".json", "")</f>
        <v>https://kunshujo.dl.itc.u-tokyo.ac.jp/data/curation/16-A00-6010-4-60.json</v>
      </c>
      <c r="D674" s="4">
        <v>671</v>
      </c>
      <c r="E674" s="4" t="str">
        <f t="shared" si="42"/>
        <v>0671</v>
      </c>
      <c r="F674" s="4" t="str">
        <f t="shared" si="41"/>
        <v>1862</v>
      </c>
      <c r="G674" s="4" t="str">
        <f>IFERROR(VLOOKUP(B674, [2]thumbnail_list!$A:$B, 2, FALSE), "")</f>
        <v>https://iiif.dl.itc.u-tokyo.ac.jp/iiif/kunshujou/A00_6010/004/004_0010.tif/3603,1735,694,1043/,300/0/default.jpg</v>
      </c>
      <c r="H674" s="4" t="s">
        <v>6</v>
      </c>
      <c r="I674" s="4" t="str">
        <f>VLOOKUP(H674, 地名!A:B, 2, FALSE)</f>
        <v>http://ja.dbpedia.org/resource/江戸</v>
      </c>
      <c r="K674" s="4" t="str">
        <f>IFERROR(VLOOKUP(J674, 地名!A:B, 2, FALSE), "")</f>
        <v/>
      </c>
      <c r="L674" s="3" t="s">
        <v>2</v>
      </c>
      <c r="M674" s="4"/>
      <c r="N674" s="3" t="s">
        <v>3</v>
      </c>
      <c r="O674" s="4"/>
      <c r="P674" s="4" t="str">
        <f>IFERROR(VLOOKUP(N674, 形態!A:B, 2, FALSE), "")</f>
        <v>引札</v>
      </c>
      <c r="Q674" s="5" t="str">
        <f>IFERROR(VLOOKUP(O674, 形態!A:B, 2, FALSE), "")</f>
        <v/>
      </c>
      <c r="R674" s="4" t="str">
        <f t="shared" si="43"/>
        <v>引札</v>
      </c>
      <c r="S674" s="3">
        <v>7</v>
      </c>
      <c r="T674" s="4" t="str">
        <f>IFERROR(VLOOKUP(S674, 内容!A:B, 2, FALSE), "")</f>
        <v>諸営業</v>
      </c>
      <c r="U674" s="3">
        <v>18620199099</v>
      </c>
      <c r="V674" t="s">
        <v>1382</v>
      </c>
      <c r="W674" s="4" t="s">
        <v>5936</v>
      </c>
      <c r="X674" s="4" t="s">
        <v>7807</v>
      </c>
      <c r="Y674" s="4" t="s">
        <v>6</v>
      </c>
      <c r="Z674" s="17" t="s">
        <v>7964</v>
      </c>
      <c r="AA674" s="4">
        <v>16</v>
      </c>
      <c r="AB674">
        <v>4</v>
      </c>
    </row>
    <row r="675" spans="1:28" ht="19.5" customHeight="1">
      <c r="A675" t="str">
        <f t="shared" si="40"/>
        <v>https://kunshujo.dl.itc.u-tokyo.ac.jp/data/data.json#672</v>
      </c>
      <c r="B675" s="4" t="s">
        <v>1383</v>
      </c>
      <c r="C675" t="str">
        <f>IFERROR("https://kunshujo.dl.itc.u-tokyo.ac.jp/data/curation/"&amp;VLOOKUP(B675, [1]member!$A:$B, 1, FALSE)&amp;".json", "")</f>
        <v>https://kunshujo.dl.itc.u-tokyo.ac.jp/data/curation/16-A00-6010-4-61.json</v>
      </c>
      <c r="D675" s="4">
        <v>672</v>
      </c>
      <c r="E675" s="4" t="str">
        <f t="shared" si="42"/>
        <v>0672</v>
      </c>
      <c r="F675" s="4" t="str">
        <f t="shared" si="41"/>
        <v>1862</v>
      </c>
      <c r="G675" s="4" t="str">
        <f>IFERROR(VLOOKUP(B675, [2]thumbnail_list!$A:$B, 2, FALSE), "")</f>
        <v>https://iiif.dl.itc.u-tokyo.ac.jp/iiif/kunshujou/A00_6010/004/004_0010.tif/4724,2878,1252,1633/,300/0/default.jpg</v>
      </c>
      <c r="H675" s="4" t="s">
        <v>6</v>
      </c>
      <c r="I675" s="4" t="str">
        <f>VLOOKUP(H675, 地名!A:B, 2, FALSE)</f>
        <v>http://ja.dbpedia.org/resource/江戸</v>
      </c>
      <c r="K675" s="4" t="str">
        <f>IFERROR(VLOOKUP(J675, 地名!A:B, 2, FALSE), "")</f>
        <v/>
      </c>
      <c r="L675" s="3" t="s">
        <v>2</v>
      </c>
      <c r="M675" s="4"/>
      <c r="N675" s="3" t="s">
        <v>3</v>
      </c>
      <c r="O675" s="4"/>
      <c r="P675" s="4" t="str">
        <f>IFERROR(VLOOKUP(N675, 形態!A:B, 2, FALSE), "")</f>
        <v>引札</v>
      </c>
      <c r="Q675" s="5" t="str">
        <f>IFERROR(VLOOKUP(O675, 形態!A:B, 2, FALSE), "")</f>
        <v/>
      </c>
      <c r="R675" s="4" t="str">
        <f t="shared" si="43"/>
        <v>引札</v>
      </c>
      <c r="S675" s="3">
        <v>7</v>
      </c>
      <c r="T675" s="4" t="str">
        <f>IFERROR(VLOOKUP(S675, 内容!A:B, 2, FALSE), "")</f>
        <v>諸営業</v>
      </c>
      <c r="U675" s="3">
        <v>18620199099</v>
      </c>
      <c r="V675" t="s">
        <v>1384</v>
      </c>
      <c r="W675" s="4" t="s">
        <v>5937</v>
      </c>
      <c r="X675" s="4" t="s">
        <v>7807</v>
      </c>
      <c r="Y675" s="4" t="s">
        <v>6</v>
      </c>
      <c r="Z675" s="17" t="s">
        <v>7964</v>
      </c>
      <c r="AA675" s="4">
        <v>16</v>
      </c>
      <c r="AB675">
        <v>4</v>
      </c>
    </row>
    <row r="676" spans="1:28" ht="19.5" customHeight="1">
      <c r="A676" t="str">
        <f t="shared" si="40"/>
        <v>https://kunshujo.dl.itc.u-tokyo.ac.jp/data/data.json#673</v>
      </c>
      <c r="B676" s="4" t="s">
        <v>1385</v>
      </c>
      <c r="C676" t="str">
        <f>IFERROR("https://kunshujo.dl.itc.u-tokyo.ac.jp/data/curation/"&amp;VLOOKUP(B676, [1]member!$A:$B, 1, FALSE)&amp;".json", "")</f>
        <v>https://kunshujo.dl.itc.u-tokyo.ac.jp/data/curation/16-A00-6010-4-62.json</v>
      </c>
      <c r="D676" s="4">
        <v>673</v>
      </c>
      <c r="E676" s="4" t="str">
        <f t="shared" si="42"/>
        <v>0673</v>
      </c>
      <c r="F676" s="4" t="str">
        <f t="shared" si="41"/>
        <v>1862</v>
      </c>
      <c r="G676" s="4" t="str">
        <f>IFERROR(VLOOKUP(B676, [2]thumbnail_list!$A:$B, 2, FALSE), "")</f>
        <v>https://iiif.dl.itc.u-tokyo.ac.jp/iiif/kunshujou/A00_6010/004/004_0010.tif/3566,2878,1160,1610/,300/0/default.jpg</v>
      </c>
      <c r="H676" s="4" t="s">
        <v>6</v>
      </c>
      <c r="I676" s="4" t="str">
        <f>VLOOKUP(H676, 地名!A:B, 2, FALSE)</f>
        <v>http://ja.dbpedia.org/resource/江戸</v>
      </c>
      <c r="K676" s="4" t="str">
        <f>IFERROR(VLOOKUP(J676, 地名!A:B, 2, FALSE), "")</f>
        <v/>
      </c>
      <c r="L676" s="3" t="s">
        <v>2</v>
      </c>
      <c r="M676" s="4"/>
      <c r="N676" s="3" t="s">
        <v>3</v>
      </c>
      <c r="O676" s="4"/>
      <c r="P676" s="4" t="str">
        <f>IFERROR(VLOOKUP(N676, 形態!A:B, 2, FALSE), "")</f>
        <v>引札</v>
      </c>
      <c r="Q676" s="5" t="str">
        <f>IFERROR(VLOOKUP(O676, 形態!A:B, 2, FALSE), "")</f>
        <v/>
      </c>
      <c r="R676" s="4" t="str">
        <f t="shared" si="43"/>
        <v>引札</v>
      </c>
      <c r="S676" s="3">
        <v>7</v>
      </c>
      <c r="T676" s="4" t="str">
        <f>IFERROR(VLOOKUP(S676, 内容!A:B, 2, FALSE), "")</f>
        <v>諸営業</v>
      </c>
      <c r="U676" s="3">
        <v>18620199099</v>
      </c>
      <c r="V676" t="s">
        <v>1386</v>
      </c>
      <c r="W676" s="4" t="s">
        <v>5938</v>
      </c>
      <c r="X676" s="4" t="s">
        <v>7807</v>
      </c>
      <c r="Y676" s="4" t="s">
        <v>6</v>
      </c>
      <c r="Z676" s="17" t="s">
        <v>7964</v>
      </c>
      <c r="AA676" s="4">
        <v>16</v>
      </c>
      <c r="AB676">
        <v>4</v>
      </c>
    </row>
    <row r="677" spans="1:28" ht="19.5" customHeight="1">
      <c r="A677" t="str">
        <f t="shared" si="40"/>
        <v>https://kunshujo.dl.itc.u-tokyo.ac.jp/data/data.json#674</v>
      </c>
      <c r="B677" s="4" t="s">
        <v>1387</v>
      </c>
      <c r="C677" t="str">
        <f>IFERROR("https://kunshujo.dl.itc.u-tokyo.ac.jp/data/curation/"&amp;VLOOKUP(B677, [1]member!$A:$B, 1, FALSE)&amp;".json", "")</f>
        <v>https://kunshujo.dl.itc.u-tokyo.ac.jp/data/curation/16-A00-6010-4-63.json</v>
      </c>
      <c r="D677" s="4">
        <v>674</v>
      </c>
      <c r="E677" s="4" t="str">
        <f t="shared" si="42"/>
        <v>0674</v>
      </c>
      <c r="F677" s="4" t="str">
        <f t="shared" si="41"/>
        <v>1862</v>
      </c>
      <c r="G677" s="4" t="str">
        <f>IFERROR(VLOOKUP(B677, [2]thumbnail_list!$A:$B, 2, FALSE), "")</f>
        <v>https://iiif.dl.itc.u-tokyo.ac.jp/iiif/kunshujou/A00_6010/004/004_0010.tif/2531,666,847,1780/,300/0/default.jpg</v>
      </c>
      <c r="H677" s="4" t="s">
        <v>6</v>
      </c>
      <c r="I677" s="4" t="str">
        <f>VLOOKUP(H677, 地名!A:B, 2, FALSE)</f>
        <v>http://ja.dbpedia.org/resource/江戸</v>
      </c>
      <c r="K677" s="4" t="str">
        <f>IFERROR(VLOOKUP(J677, 地名!A:B, 2, FALSE), "")</f>
        <v/>
      </c>
      <c r="L677" s="3" t="s">
        <v>2</v>
      </c>
      <c r="M677" s="4"/>
      <c r="N677" s="3" t="s">
        <v>3</v>
      </c>
      <c r="O677" s="4"/>
      <c r="P677" s="4" t="str">
        <f>IFERROR(VLOOKUP(N677, 形態!A:B, 2, FALSE), "")</f>
        <v>引札</v>
      </c>
      <c r="Q677" s="5" t="str">
        <f>IFERROR(VLOOKUP(O677, 形態!A:B, 2, FALSE), "")</f>
        <v/>
      </c>
      <c r="R677" s="4" t="str">
        <f t="shared" si="43"/>
        <v>引札</v>
      </c>
      <c r="S677" s="3">
        <v>7</v>
      </c>
      <c r="T677" s="4" t="str">
        <f>IFERROR(VLOOKUP(S677, 内容!A:B, 2, FALSE), "")</f>
        <v>諸営業</v>
      </c>
      <c r="U677" s="3">
        <v>18620199099</v>
      </c>
      <c r="V677" t="s">
        <v>1388</v>
      </c>
      <c r="W677" s="4" t="s">
        <v>5939</v>
      </c>
      <c r="X677" s="4" t="s">
        <v>7807</v>
      </c>
      <c r="Y677" s="4" t="s">
        <v>6</v>
      </c>
      <c r="Z677" s="17" t="s">
        <v>7964</v>
      </c>
      <c r="AA677" s="4">
        <v>16</v>
      </c>
      <c r="AB677">
        <v>4</v>
      </c>
    </row>
    <row r="678" spans="1:28" ht="19.5" customHeight="1">
      <c r="A678" t="str">
        <f t="shared" si="40"/>
        <v>https://kunshujo.dl.itc.u-tokyo.ac.jp/data/data.json#675</v>
      </c>
      <c r="B678" s="4" t="s">
        <v>1389</v>
      </c>
      <c r="C678" t="str">
        <f>IFERROR("https://kunshujo.dl.itc.u-tokyo.ac.jp/data/curation/"&amp;VLOOKUP(B678, [1]member!$A:$B, 1, FALSE)&amp;".json", "")</f>
        <v>https://kunshujo.dl.itc.u-tokyo.ac.jp/data/curation/16-A00-6010-4-64.json</v>
      </c>
      <c r="D678" s="4">
        <v>675</v>
      </c>
      <c r="E678" s="4" t="str">
        <f t="shared" si="42"/>
        <v>0675</v>
      </c>
      <c r="F678" s="4" t="str">
        <f t="shared" si="41"/>
        <v>1862</v>
      </c>
      <c r="G678" s="4" t="str">
        <f>IFERROR(VLOOKUP(B678, [2]thumbnail_list!$A:$B, 2, FALSE), "")</f>
        <v>https://iiif.dl.itc.u-tokyo.ac.jp/iiif/kunshujou/A00_6010/004/004_0010.tif/945,674,1554,1776/,300/0/default.jpg</v>
      </c>
      <c r="H678" s="4" t="s">
        <v>6</v>
      </c>
      <c r="I678" s="4" t="str">
        <f>VLOOKUP(H678, 地名!A:B, 2, FALSE)</f>
        <v>http://ja.dbpedia.org/resource/江戸</v>
      </c>
      <c r="K678" s="4" t="str">
        <f>IFERROR(VLOOKUP(J678, 地名!A:B, 2, FALSE), "")</f>
        <v/>
      </c>
      <c r="L678" s="3" t="s">
        <v>2</v>
      </c>
      <c r="M678" s="4"/>
      <c r="N678" s="3" t="s">
        <v>3</v>
      </c>
      <c r="O678" s="4"/>
      <c r="P678" s="4" t="str">
        <f>IFERROR(VLOOKUP(N678, 形態!A:B, 2, FALSE), "")</f>
        <v>引札</v>
      </c>
      <c r="Q678" s="5" t="str">
        <f>IFERROR(VLOOKUP(O678, 形態!A:B, 2, FALSE), "")</f>
        <v/>
      </c>
      <c r="R678" s="4" t="str">
        <f t="shared" si="43"/>
        <v>引札</v>
      </c>
      <c r="S678" s="3">
        <v>3</v>
      </c>
      <c r="T678" s="4" t="str">
        <f>IFERROR(VLOOKUP(S678, 内容!A:B, 2, FALSE), "")</f>
        <v>病気・医療</v>
      </c>
      <c r="U678" s="3">
        <v>18620199099</v>
      </c>
      <c r="V678" t="s">
        <v>1390</v>
      </c>
      <c r="W678" s="4" t="s">
        <v>5940</v>
      </c>
      <c r="X678" s="4" t="s">
        <v>7807</v>
      </c>
      <c r="Y678" s="4" t="s">
        <v>6</v>
      </c>
      <c r="Z678" s="17" t="s">
        <v>7964</v>
      </c>
      <c r="AA678" s="4">
        <v>16</v>
      </c>
      <c r="AB678">
        <v>4</v>
      </c>
    </row>
    <row r="679" spans="1:28" ht="19.5" customHeight="1">
      <c r="A679" t="str">
        <f t="shared" si="40"/>
        <v>https://kunshujo.dl.itc.u-tokyo.ac.jp/data/data.json#676</v>
      </c>
      <c r="B679" s="4" t="s">
        <v>1391</v>
      </c>
      <c r="C679" t="str">
        <f>IFERROR("https://kunshujo.dl.itc.u-tokyo.ac.jp/data/curation/"&amp;VLOOKUP(B679, [1]member!$A:$B, 1, FALSE)&amp;".json", "")</f>
        <v>https://kunshujo.dl.itc.u-tokyo.ac.jp/data/curation/16-A00-6010-4-65.json</v>
      </c>
      <c r="D679" s="4">
        <v>676</v>
      </c>
      <c r="E679" s="4" t="str">
        <f t="shared" si="42"/>
        <v>0676</v>
      </c>
      <c r="F679" s="4" t="str">
        <f t="shared" si="41"/>
        <v>1862</v>
      </c>
      <c r="G679" s="4" t="str">
        <f>IFERROR(VLOOKUP(B679, [2]thumbnail_list!$A:$B, 2, FALSE), "")</f>
        <v>https://iiif.dl.itc.u-tokyo.ac.jp/iiif/kunshujou/A00_6010/004/004_0010.tif/876,2618,2589,1839/,300/0/default.jpg</v>
      </c>
      <c r="H679" s="4" t="s">
        <v>6</v>
      </c>
      <c r="I679" s="4" t="str">
        <f>VLOOKUP(H679, 地名!A:B, 2, FALSE)</f>
        <v>http://ja.dbpedia.org/resource/江戸</v>
      </c>
      <c r="K679" s="4" t="str">
        <f>IFERROR(VLOOKUP(J679, 地名!A:B, 2, FALSE), "")</f>
        <v/>
      </c>
      <c r="L679" s="3" t="s">
        <v>2</v>
      </c>
      <c r="M679" s="4"/>
      <c r="N679" s="3" t="s">
        <v>3</v>
      </c>
      <c r="O679" s="4"/>
      <c r="P679" s="4" t="str">
        <f>IFERROR(VLOOKUP(N679, 形態!A:B, 2, FALSE), "")</f>
        <v>引札</v>
      </c>
      <c r="Q679" s="5" t="str">
        <f>IFERROR(VLOOKUP(O679, 形態!A:B, 2, FALSE), "")</f>
        <v/>
      </c>
      <c r="R679" s="4" t="str">
        <f t="shared" si="43"/>
        <v>引札</v>
      </c>
      <c r="S679" s="3">
        <v>3</v>
      </c>
      <c r="T679" s="4" t="str">
        <f>IFERROR(VLOOKUP(S679, 内容!A:B, 2, FALSE), "")</f>
        <v>病気・医療</v>
      </c>
      <c r="U679" s="3">
        <v>18620199099</v>
      </c>
      <c r="V679" t="s">
        <v>1392</v>
      </c>
      <c r="W679" s="4" t="s">
        <v>5941</v>
      </c>
      <c r="X679" s="4" t="s">
        <v>7807</v>
      </c>
      <c r="Y679" s="4" t="s">
        <v>6</v>
      </c>
      <c r="Z679" s="17" t="s">
        <v>7964</v>
      </c>
      <c r="AA679" s="4">
        <v>16</v>
      </c>
      <c r="AB679">
        <v>4</v>
      </c>
    </row>
    <row r="680" spans="1:28" ht="19.5" customHeight="1">
      <c r="A680" t="str">
        <f t="shared" si="40"/>
        <v>https://kunshujo.dl.itc.u-tokyo.ac.jp/data/data.json#677</v>
      </c>
      <c r="B680" s="4" t="s">
        <v>1393</v>
      </c>
      <c r="C680" t="str">
        <f>IFERROR("https://kunshujo.dl.itc.u-tokyo.ac.jp/data/curation/"&amp;VLOOKUP(B680, [1]member!$A:$B, 1, FALSE)&amp;".json", "")</f>
        <v>https://kunshujo.dl.itc.u-tokyo.ac.jp/data/curation/16-A00-6010-4-66.json</v>
      </c>
      <c r="D680" s="4">
        <v>677</v>
      </c>
      <c r="E680" s="4" t="str">
        <f t="shared" si="42"/>
        <v>0677</v>
      </c>
      <c r="F680" s="4" t="str">
        <f t="shared" si="41"/>
        <v>1862</v>
      </c>
      <c r="G680" s="4" t="str">
        <f>IFERROR(VLOOKUP(B680, [2]thumbnail_list!$A:$B, 2, FALSE), "")</f>
        <v>https://iiif.dl.itc.u-tokyo.ac.jp/iiif/kunshujou/A00_6010/004/004_0011.tif/5122,682,814,1330/,300/0/default.jpg</v>
      </c>
      <c r="H680" s="4" t="s">
        <v>3939</v>
      </c>
      <c r="I680" s="4" t="str">
        <f>VLOOKUP(H680, 地名!A:B, 2, FALSE)</f>
        <v>http://ja.dbpedia.org/resource/伊予国</v>
      </c>
      <c r="J680" t="s">
        <v>6</v>
      </c>
      <c r="K680" s="4" t="str">
        <f>IFERROR(VLOOKUP(J680, 地名!A:B, 2, FALSE), "")</f>
        <v>http://ja.dbpedia.org/resource/江戸</v>
      </c>
      <c r="L680" s="3" t="s">
        <v>2</v>
      </c>
      <c r="M680" s="4"/>
      <c r="N680" s="3" t="s">
        <v>3</v>
      </c>
      <c r="O680" s="4"/>
      <c r="P680" s="4" t="str">
        <f>IFERROR(VLOOKUP(N680, 形態!A:B, 2, FALSE), "")</f>
        <v>引札</v>
      </c>
      <c r="Q680" s="5" t="str">
        <f>IFERROR(VLOOKUP(O680, 形態!A:B, 2, FALSE), "")</f>
        <v/>
      </c>
      <c r="R680" s="4" t="str">
        <f t="shared" si="43"/>
        <v>引札</v>
      </c>
      <c r="S680" s="3">
        <v>7</v>
      </c>
      <c r="T680" s="4" t="str">
        <f>IFERROR(VLOOKUP(S680, 内容!A:B, 2, FALSE), "")</f>
        <v>諸営業</v>
      </c>
      <c r="U680" s="3">
        <v>18620199099</v>
      </c>
      <c r="V680" t="s">
        <v>1394</v>
      </c>
      <c r="W680" s="4" t="s">
        <v>5942</v>
      </c>
      <c r="X680" s="4" t="s">
        <v>7807</v>
      </c>
      <c r="Y680" s="4" t="s">
        <v>812</v>
      </c>
      <c r="Z680" s="17" t="s">
        <v>7964</v>
      </c>
      <c r="AA680" s="4">
        <v>16</v>
      </c>
      <c r="AB680">
        <v>4</v>
      </c>
    </row>
    <row r="681" spans="1:28" ht="19.5" customHeight="1">
      <c r="A681" t="str">
        <f t="shared" si="40"/>
        <v>https://kunshujo.dl.itc.u-tokyo.ac.jp/data/data.json#678</v>
      </c>
      <c r="B681" s="4" t="s">
        <v>1395</v>
      </c>
      <c r="C681" t="str">
        <f>IFERROR("https://kunshujo.dl.itc.u-tokyo.ac.jp/data/curation/"&amp;VLOOKUP(B681, [1]member!$A:$B, 1, FALSE)&amp;".json", "")</f>
        <v>https://kunshujo.dl.itc.u-tokyo.ac.jp/data/curation/16-A00-6010-4-67.json</v>
      </c>
      <c r="D681" s="4">
        <v>678</v>
      </c>
      <c r="E681" s="4" t="str">
        <f t="shared" si="42"/>
        <v>0678</v>
      </c>
      <c r="F681" s="4" t="str">
        <f t="shared" si="41"/>
        <v>1862</v>
      </c>
      <c r="G681" s="4" t="str">
        <f>IFERROR(VLOOKUP(B681, [2]thumbnail_list!$A:$B, 2, FALSE), "")</f>
        <v>https://iiif.dl.itc.u-tokyo.ac.jp/iiif/kunshujou/A00_6010/004/004_0011.tif/5166,1981,721,646/,300/0/default.jpg</v>
      </c>
      <c r="H681" s="4" t="s">
        <v>6</v>
      </c>
      <c r="I681" s="4" t="str">
        <f>VLOOKUP(H681, 地名!A:B, 2, FALSE)</f>
        <v>http://ja.dbpedia.org/resource/江戸</v>
      </c>
      <c r="K681" s="4" t="str">
        <f>IFERROR(VLOOKUP(J681, 地名!A:B, 2, FALSE), "")</f>
        <v/>
      </c>
      <c r="L681" s="3" t="s">
        <v>2</v>
      </c>
      <c r="M681" s="4"/>
      <c r="N681" s="3" t="s">
        <v>3</v>
      </c>
      <c r="O681" s="4"/>
      <c r="P681" s="4" t="str">
        <f>IFERROR(VLOOKUP(N681, 形態!A:B, 2, FALSE), "")</f>
        <v>引札</v>
      </c>
      <c r="Q681" s="5" t="str">
        <f>IFERROR(VLOOKUP(O681, 形態!A:B, 2, FALSE), "")</f>
        <v/>
      </c>
      <c r="R681" s="4" t="str">
        <f t="shared" si="43"/>
        <v>引札</v>
      </c>
      <c r="S681" s="3">
        <v>7</v>
      </c>
      <c r="T681" s="4" t="str">
        <f>IFERROR(VLOOKUP(S681, 内容!A:B, 2, FALSE), "")</f>
        <v>諸営業</v>
      </c>
      <c r="U681" s="3">
        <v>18620199099</v>
      </c>
      <c r="V681" t="s">
        <v>1396</v>
      </c>
      <c r="W681" s="4" t="s">
        <v>5943</v>
      </c>
      <c r="X681" s="4" t="s">
        <v>7807</v>
      </c>
      <c r="Y681" s="4" t="s">
        <v>6</v>
      </c>
      <c r="Z681" s="17" t="s">
        <v>7964</v>
      </c>
      <c r="AA681" s="4">
        <v>16</v>
      </c>
      <c r="AB681">
        <v>4</v>
      </c>
    </row>
    <row r="682" spans="1:28" ht="19.5" customHeight="1">
      <c r="A682" t="str">
        <f t="shared" si="40"/>
        <v>https://kunshujo.dl.itc.u-tokyo.ac.jp/data/data.json#679</v>
      </c>
      <c r="B682" s="4" t="s">
        <v>1397</v>
      </c>
      <c r="C682" t="str">
        <f>IFERROR("https://kunshujo.dl.itc.u-tokyo.ac.jp/data/curation/"&amp;VLOOKUP(B682, [1]member!$A:$B, 1, FALSE)&amp;".json", "")</f>
        <v>https://kunshujo.dl.itc.u-tokyo.ac.jp/data/curation/16-A00-6010-4-68.json</v>
      </c>
      <c r="D682" s="4">
        <v>679</v>
      </c>
      <c r="E682" s="4" t="str">
        <f t="shared" si="42"/>
        <v>0679</v>
      </c>
      <c r="F682" s="4" t="str">
        <f t="shared" si="41"/>
        <v>1862</v>
      </c>
      <c r="G682" s="4" t="str">
        <f>IFERROR(VLOOKUP(B682, [2]thumbnail_list!$A:$B, 2, FALSE), "")</f>
        <v>https://iiif.dl.itc.u-tokyo.ac.jp/iiif/kunshujou/A00_6010/004/004_0011.tif/5154,2592,779,1039/,300/0/default.jpg</v>
      </c>
      <c r="H682" s="4" t="s">
        <v>6</v>
      </c>
      <c r="I682" s="4" t="str">
        <f>VLOOKUP(H682, 地名!A:B, 2, FALSE)</f>
        <v>http://ja.dbpedia.org/resource/江戸</v>
      </c>
      <c r="K682" s="4" t="str">
        <f>IFERROR(VLOOKUP(J682, 地名!A:B, 2, FALSE), "")</f>
        <v/>
      </c>
      <c r="L682" s="3" t="s">
        <v>2</v>
      </c>
      <c r="M682" s="4"/>
      <c r="N682" s="3" t="s">
        <v>3</v>
      </c>
      <c r="O682" s="4"/>
      <c r="P682" s="4" t="str">
        <f>IFERROR(VLOOKUP(N682, 形態!A:B, 2, FALSE), "")</f>
        <v>引札</v>
      </c>
      <c r="Q682" s="5" t="str">
        <f>IFERROR(VLOOKUP(O682, 形態!A:B, 2, FALSE), "")</f>
        <v/>
      </c>
      <c r="R682" s="4" t="str">
        <f t="shared" si="43"/>
        <v>引札</v>
      </c>
      <c r="S682" s="3">
        <v>7</v>
      </c>
      <c r="T682" s="4" t="str">
        <f>IFERROR(VLOOKUP(S682, 内容!A:B, 2, FALSE), "")</f>
        <v>諸営業</v>
      </c>
      <c r="U682" s="3">
        <v>18620199099</v>
      </c>
      <c r="V682" t="s">
        <v>1398</v>
      </c>
      <c r="W682" s="4" t="s">
        <v>5944</v>
      </c>
      <c r="X682" s="4" t="s">
        <v>7807</v>
      </c>
      <c r="Y682" s="4" t="s">
        <v>6</v>
      </c>
      <c r="Z682" s="17" t="s">
        <v>7964</v>
      </c>
      <c r="AA682" s="4">
        <v>16</v>
      </c>
      <c r="AB682">
        <v>4</v>
      </c>
    </row>
    <row r="683" spans="1:28" ht="19.5" customHeight="1">
      <c r="A683" t="str">
        <f t="shared" si="40"/>
        <v>https://kunshujo.dl.itc.u-tokyo.ac.jp/data/data.json#680</v>
      </c>
      <c r="B683" s="4" t="s">
        <v>1399</v>
      </c>
      <c r="C683" t="str">
        <f>IFERROR("https://kunshujo.dl.itc.u-tokyo.ac.jp/data/curation/"&amp;VLOOKUP(B683, [1]member!$A:$B, 1, FALSE)&amp;".json", "")</f>
        <v>https://kunshujo.dl.itc.u-tokyo.ac.jp/data/curation/16-A00-6010-4-69.json</v>
      </c>
      <c r="D683" s="4">
        <v>680</v>
      </c>
      <c r="E683" s="4" t="str">
        <f t="shared" si="42"/>
        <v>0680</v>
      </c>
      <c r="F683" s="4" t="str">
        <f t="shared" si="41"/>
        <v>1862</v>
      </c>
      <c r="G683" s="4" t="str">
        <f>IFERROR(VLOOKUP(B683, [2]thumbnail_list!$A:$B, 2, FALSE), "")</f>
        <v>https://iiif.dl.itc.u-tokyo.ac.jp/iiif/kunshujou/A00_6010/004/004_0011.tif/5272,3657,597,721/,300/0/default.jpg</v>
      </c>
      <c r="H683" s="4" t="s">
        <v>6</v>
      </c>
      <c r="I683" s="4" t="str">
        <f>VLOOKUP(H683, 地名!A:B, 2, FALSE)</f>
        <v>http://ja.dbpedia.org/resource/江戸</v>
      </c>
      <c r="K683" s="4" t="str">
        <f>IFERROR(VLOOKUP(J683, 地名!A:B, 2, FALSE), "")</f>
        <v/>
      </c>
      <c r="L683" s="3" t="s">
        <v>2</v>
      </c>
      <c r="M683" s="4"/>
      <c r="N683" s="3" t="s">
        <v>3</v>
      </c>
      <c r="O683" s="4"/>
      <c r="P683" s="4" t="str">
        <f>IFERROR(VLOOKUP(N683, 形態!A:B, 2, FALSE), "")</f>
        <v>引札</v>
      </c>
      <c r="Q683" s="5" t="str">
        <f>IFERROR(VLOOKUP(O683, 形態!A:B, 2, FALSE), "")</f>
        <v/>
      </c>
      <c r="R683" s="4" t="str">
        <f t="shared" si="43"/>
        <v>引札</v>
      </c>
      <c r="S683" s="3">
        <v>7</v>
      </c>
      <c r="T683" s="4" t="str">
        <f>IFERROR(VLOOKUP(S683, 内容!A:B, 2, FALSE), "")</f>
        <v>諸営業</v>
      </c>
      <c r="U683" s="3">
        <v>18620199099</v>
      </c>
      <c r="V683" t="s">
        <v>1400</v>
      </c>
      <c r="W683" s="4" t="s">
        <v>5945</v>
      </c>
      <c r="X683" s="4" t="s">
        <v>7807</v>
      </c>
      <c r="Y683" s="4" t="s">
        <v>6</v>
      </c>
      <c r="Z683" s="17" t="s">
        <v>7964</v>
      </c>
      <c r="AA683" s="4">
        <v>16</v>
      </c>
      <c r="AB683">
        <v>4</v>
      </c>
    </row>
    <row r="684" spans="1:28" ht="19.5" customHeight="1">
      <c r="A684" t="str">
        <f t="shared" si="40"/>
        <v>https://kunshujo.dl.itc.u-tokyo.ac.jp/data/data.json#681</v>
      </c>
      <c r="B684" s="4" t="s">
        <v>1401</v>
      </c>
      <c r="C684" t="str">
        <f>IFERROR("https://kunshujo.dl.itc.u-tokyo.ac.jp/data/curation/"&amp;VLOOKUP(B684, [1]member!$A:$B, 1, FALSE)&amp;".json", "")</f>
        <v>https://kunshujo.dl.itc.u-tokyo.ac.jp/data/curation/16-A00-6010-4-70.json</v>
      </c>
      <c r="D684" s="4">
        <v>681</v>
      </c>
      <c r="E684" s="4" t="str">
        <f t="shared" si="42"/>
        <v>0681</v>
      </c>
      <c r="F684" s="4" t="str">
        <f t="shared" si="41"/>
        <v>1862</v>
      </c>
      <c r="G684" s="4" t="str">
        <f>IFERROR(VLOOKUP(B684, [2]thumbnail_list!$A:$B, 2, FALSE), "")</f>
        <v>https://iiif.dl.itc.u-tokyo.ac.jp/iiif/kunshujou/A00_6010/004/004_0011.tif/3410,682,1812,3755/,300/0/default.jpg</v>
      </c>
      <c r="H684" s="4" t="s">
        <v>6</v>
      </c>
      <c r="I684" s="4" t="str">
        <f>VLOOKUP(H684, 地名!A:B, 2, FALSE)</f>
        <v>http://ja.dbpedia.org/resource/江戸</v>
      </c>
      <c r="K684" s="4" t="str">
        <f>IFERROR(VLOOKUP(J684, 地名!A:B, 2, FALSE), "")</f>
        <v/>
      </c>
      <c r="L684" s="3" t="s">
        <v>2</v>
      </c>
      <c r="M684" s="4"/>
      <c r="N684" s="3" t="s">
        <v>3</v>
      </c>
      <c r="O684" s="4"/>
      <c r="P684" s="4" t="str">
        <f>IFERROR(VLOOKUP(N684, 形態!A:B, 2, FALSE), "")</f>
        <v>引札</v>
      </c>
      <c r="Q684" s="5" t="str">
        <f>IFERROR(VLOOKUP(O684, 形態!A:B, 2, FALSE), "")</f>
        <v/>
      </c>
      <c r="R684" s="4" t="str">
        <f t="shared" si="43"/>
        <v>引札</v>
      </c>
      <c r="S684" s="3">
        <v>7</v>
      </c>
      <c r="T684" s="4" t="str">
        <f>IFERROR(VLOOKUP(S684, 内容!A:B, 2, FALSE), "")</f>
        <v>諸営業</v>
      </c>
      <c r="U684" s="3">
        <v>18620199099</v>
      </c>
      <c r="V684" t="s">
        <v>1402</v>
      </c>
      <c r="W684" s="4" t="s">
        <v>5946</v>
      </c>
      <c r="X684" s="4" t="s">
        <v>7807</v>
      </c>
      <c r="Y684" s="4" t="s">
        <v>6</v>
      </c>
      <c r="Z684" s="17" t="s">
        <v>7964</v>
      </c>
      <c r="AA684" s="4">
        <v>16</v>
      </c>
      <c r="AB684">
        <v>4</v>
      </c>
    </row>
    <row r="685" spans="1:28" ht="19.5" customHeight="1">
      <c r="A685" t="str">
        <f t="shared" si="40"/>
        <v>https://kunshujo.dl.itc.u-tokyo.ac.jp/data/data.json#682</v>
      </c>
      <c r="B685" s="4" t="s">
        <v>1403</v>
      </c>
      <c r="C685" t="str">
        <f>IFERROR("https://kunshujo.dl.itc.u-tokyo.ac.jp/data/curation/"&amp;VLOOKUP(B685, [1]member!$A:$B, 1, FALSE)&amp;".json", "")</f>
        <v>https://kunshujo.dl.itc.u-tokyo.ac.jp/data/curation/16-A00-6010-4-71.json</v>
      </c>
      <c r="D685" s="4">
        <v>682</v>
      </c>
      <c r="E685" s="4" t="str">
        <f t="shared" si="42"/>
        <v>0682</v>
      </c>
      <c r="F685" s="4" t="str">
        <f t="shared" si="41"/>
        <v>1862</v>
      </c>
      <c r="G685" s="4" t="str">
        <f>IFERROR(VLOOKUP(B685, [2]thumbnail_list!$A:$B, 2, FALSE), "")</f>
        <v>https://iiif.dl.itc.u-tokyo.ac.jp/iiif/kunshujou/A00_6010/004/004_0011.tif/887,620,2550,1977/,300/0/default.jpg</v>
      </c>
      <c r="H685" s="4" t="s">
        <v>6</v>
      </c>
      <c r="I685" s="4" t="str">
        <f>VLOOKUP(H685, 地名!A:B, 2, FALSE)</f>
        <v>http://ja.dbpedia.org/resource/江戸</v>
      </c>
      <c r="K685" s="4" t="str">
        <f>IFERROR(VLOOKUP(J685, 地名!A:B, 2, FALSE), "")</f>
        <v/>
      </c>
      <c r="L685" s="3" t="s">
        <v>2</v>
      </c>
      <c r="M685" s="4"/>
      <c r="N685" s="3" t="s">
        <v>3</v>
      </c>
      <c r="O685" s="4"/>
      <c r="P685" s="4" t="str">
        <f>IFERROR(VLOOKUP(N685, 形態!A:B, 2, FALSE), "")</f>
        <v>引札</v>
      </c>
      <c r="Q685" s="5" t="str">
        <f>IFERROR(VLOOKUP(O685, 形態!A:B, 2, FALSE), "")</f>
        <v/>
      </c>
      <c r="R685" s="4" t="str">
        <f t="shared" si="43"/>
        <v>引札</v>
      </c>
      <c r="S685" s="3">
        <v>9</v>
      </c>
      <c r="T685" s="4" t="str">
        <f>IFERROR(VLOOKUP(S685, 内容!A:B, 2, FALSE), "")</f>
        <v>信仰・行楽・名所図会</v>
      </c>
      <c r="U685" s="3">
        <v>18620199099</v>
      </c>
      <c r="V685" t="s">
        <v>1404</v>
      </c>
      <c r="W685" s="4" t="s">
        <v>5947</v>
      </c>
      <c r="X685" s="4" t="s">
        <v>7807</v>
      </c>
      <c r="Y685" s="4" t="s">
        <v>6</v>
      </c>
      <c r="Z685" s="17" t="s">
        <v>7964</v>
      </c>
      <c r="AA685" s="4">
        <v>16</v>
      </c>
      <c r="AB685">
        <v>4</v>
      </c>
    </row>
    <row r="686" spans="1:28" ht="19.5" customHeight="1">
      <c r="A686" t="str">
        <f t="shared" si="40"/>
        <v>https://kunshujo.dl.itc.u-tokyo.ac.jp/data/data.json#683</v>
      </c>
      <c r="B686" s="4" t="s">
        <v>1405</v>
      </c>
      <c r="C686" t="str">
        <f>IFERROR("https://kunshujo.dl.itc.u-tokyo.ac.jp/data/curation/"&amp;VLOOKUP(B686, [1]member!$A:$B, 1, FALSE)&amp;".json", "")</f>
        <v>https://kunshujo.dl.itc.u-tokyo.ac.jp/data/curation/16-A00-6010-4-72.json</v>
      </c>
      <c r="D686" s="4">
        <v>683</v>
      </c>
      <c r="E686" s="4" t="str">
        <f t="shared" si="42"/>
        <v>0683</v>
      </c>
      <c r="F686" s="4" t="str">
        <f t="shared" si="41"/>
        <v>1862</v>
      </c>
      <c r="G686" s="4" t="str">
        <f>IFERROR(VLOOKUP(B686, [2]thumbnail_list!$A:$B, 2, FALSE), "")</f>
        <v>https://iiif.dl.itc.u-tokyo.ac.jp/iiif/kunshujou/A00_6010/004/004_0011.tif/2826,2460,612,2087/,300/0/default.jpg</v>
      </c>
      <c r="H686" s="4" t="s">
        <v>6</v>
      </c>
      <c r="I686" s="4" t="str">
        <f>VLOOKUP(H686, 地名!A:B, 2, FALSE)</f>
        <v>http://ja.dbpedia.org/resource/江戸</v>
      </c>
      <c r="K686" s="4" t="str">
        <f>IFERROR(VLOOKUP(J686, 地名!A:B, 2, FALSE), "")</f>
        <v/>
      </c>
      <c r="L686" s="3" t="s">
        <v>2</v>
      </c>
      <c r="M686" s="4"/>
      <c r="N686" s="3" t="s">
        <v>3</v>
      </c>
      <c r="O686" s="4"/>
      <c r="P686" s="4" t="str">
        <f>IFERROR(VLOOKUP(N686, 形態!A:B, 2, FALSE), "")</f>
        <v>引札</v>
      </c>
      <c r="Q686" s="5" t="str">
        <f>IFERROR(VLOOKUP(O686, 形態!A:B, 2, FALSE), "")</f>
        <v/>
      </c>
      <c r="R686" s="4" t="str">
        <f t="shared" si="43"/>
        <v>引札</v>
      </c>
      <c r="S686" s="3">
        <v>7</v>
      </c>
      <c r="T686" s="4" t="str">
        <f>IFERROR(VLOOKUP(S686, 内容!A:B, 2, FALSE), "")</f>
        <v>諸営業</v>
      </c>
      <c r="U686" s="3">
        <v>18620199099</v>
      </c>
      <c r="V686" t="s">
        <v>1406</v>
      </c>
      <c r="W686" s="4" t="s">
        <v>5948</v>
      </c>
      <c r="X686" s="4" t="s">
        <v>7810</v>
      </c>
      <c r="Y686" s="4" t="s">
        <v>6</v>
      </c>
      <c r="Z686" s="17" t="s">
        <v>7964</v>
      </c>
      <c r="AA686" s="4">
        <v>16</v>
      </c>
      <c r="AB686">
        <v>4</v>
      </c>
    </row>
    <row r="687" spans="1:28" ht="19.5" customHeight="1">
      <c r="A687" t="str">
        <f t="shared" si="40"/>
        <v>https://kunshujo.dl.itc.u-tokyo.ac.jp/data/data.json#684</v>
      </c>
      <c r="B687" s="4" t="s">
        <v>1407</v>
      </c>
      <c r="C687" t="str">
        <f>IFERROR("https://kunshujo.dl.itc.u-tokyo.ac.jp/data/curation/"&amp;VLOOKUP(B687, [1]member!$A:$B, 1, FALSE)&amp;".json", "")</f>
        <v>https://kunshujo.dl.itc.u-tokyo.ac.jp/data/curation/16-A00-6010-4-73.json</v>
      </c>
      <c r="D687" s="4">
        <v>684</v>
      </c>
      <c r="E687" s="4" t="str">
        <f t="shared" si="42"/>
        <v>0684</v>
      </c>
      <c r="F687" s="4" t="str">
        <f t="shared" si="41"/>
        <v>1862</v>
      </c>
      <c r="G687" s="4" t="str">
        <f>IFERROR(VLOOKUP(B687, [2]thumbnail_list!$A:$B, 2, FALSE), "")</f>
        <v>https://iiif.dl.itc.u-tokyo.ac.jp/iiif/kunshujou/A00_6010/004/004_0011.tif/924,2607,1904,1892/,300/0/default.jpg</v>
      </c>
      <c r="H687" s="4" t="s">
        <v>6</v>
      </c>
      <c r="I687" s="4" t="str">
        <f>VLOOKUP(H687, 地名!A:B, 2, FALSE)</f>
        <v>http://ja.dbpedia.org/resource/江戸</v>
      </c>
      <c r="K687" s="4" t="str">
        <f>IFERROR(VLOOKUP(J687, 地名!A:B, 2, FALSE), "")</f>
        <v/>
      </c>
      <c r="L687" s="3" t="s">
        <v>2</v>
      </c>
      <c r="M687" s="4"/>
      <c r="N687" s="3" t="s">
        <v>3</v>
      </c>
      <c r="O687" s="4"/>
      <c r="P687" s="4" t="str">
        <f>IFERROR(VLOOKUP(N687, 形態!A:B, 2, FALSE), "")</f>
        <v>引札</v>
      </c>
      <c r="Q687" s="5" t="str">
        <f>IFERROR(VLOOKUP(O687, 形態!A:B, 2, FALSE), "")</f>
        <v/>
      </c>
      <c r="R687" s="4" t="str">
        <f t="shared" si="43"/>
        <v>引札</v>
      </c>
      <c r="S687" s="3">
        <v>7</v>
      </c>
      <c r="T687" s="4" t="str">
        <f>IFERROR(VLOOKUP(S687, 内容!A:B, 2, FALSE), "")</f>
        <v>諸営業</v>
      </c>
      <c r="U687" s="3">
        <v>18620199099</v>
      </c>
      <c r="V687" t="s">
        <v>1408</v>
      </c>
      <c r="W687" s="4" t="s">
        <v>5949</v>
      </c>
      <c r="X687" s="4" t="s">
        <v>7807</v>
      </c>
      <c r="Y687" s="4" t="s">
        <v>6</v>
      </c>
      <c r="Z687" s="17" t="s">
        <v>7964</v>
      </c>
      <c r="AA687" s="4">
        <v>16</v>
      </c>
      <c r="AB687">
        <v>4</v>
      </c>
    </row>
    <row r="688" spans="1:28" ht="19.5" customHeight="1">
      <c r="A688" t="str">
        <f t="shared" si="40"/>
        <v>https://kunshujo.dl.itc.u-tokyo.ac.jp/data/data.json#685</v>
      </c>
      <c r="B688" s="4" t="s">
        <v>1409</v>
      </c>
      <c r="C688" t="str">
        <f>IFERROR("https://kunshujo.dl.itc.u-tokyo.ac.jp/data/curation/"&amp;VLOOKUP(B688, [1]member!$A:$B, 1, FALSE)&amp;".json", "")</f>
        <v>https://kunshujo.dl.itc.u-tokyo.ac.jp/data/curation/16-A00-6010-4-74.json</v>
      </c>
      <c r="D688" s="4">
        <v>685</v>
      </c>
      <c r="E688" s="4" t="str">
        <f t="shared" si="42"/>
        <v>0685</v>
      </c>
      <c r="F688" s="4" t="str">
        <f t="shared" si="41"/>
        <v>1862</v>
      </c>
      <c r="G688" s="4" t="str">
        <f>IFERROR(VLOOKUP(B688, [2]thumbnail_list!$A:$B, 2, FALSE), "")</f>
        <v>https://iiif.dl.itc.u-tokyo.ac.jp/iiif/kunshujou/A00_6010/004/004_0012.tif/4884,684,977,1556/,300/0/default.jpg</v>
      </c>
      <c r="H688" s="4" t="s">
        <v>6</v>
      </c>
      <c r="I688" s="4" t="str">
        <f>VLOOKUP(H688, 地名!A:B, 2, FALSE)</f>
        <v>http://ja.dbpedia.org/resource/江戸</v>
      </c>
      <c r="K688" s="4" t="str">
        <f>IFERROR(VLOOKUP(J688, 地名!A:B, 2, FALSE), "")</f>
        <v/>
      </c>
      <c r="L688" s="3" t="s">
        <v>2</v>
      </c>
      <c r="M688" s="4"/>
      <c r="N688" s="3" t="s">
        <v>3</v>
      </c>
      <c r="O688" s="4"/>
      <c r="P688" s="4" t="str">
        <f>IFERROR(VLOOKUP(N688, 形態!A:B, 2, FALSE), "")</f>
        <v>引札</v>
      </c>
      <c r="Q688" s="5" t="str">
        <f>IFERROR(VLOOKUP(O688, 形態!A:B, 2, FALSE), "")</f>
        <v/>
      </c>
      <c r="R688" s="4" t="str">
        <f t="shared" si="43"/>
        <v>引札</v>
      </c>
      <c r="S688" s="3">
        <v>7</v>
      </c>
      <c r="T688" s="4" t="str">
        <f>IFERROR(VLOOKUP(S688, 内容!A:B, 2, FALSE), "")</f>
        <v>諸営業</v>
      </c>
      <c r="U688" s="3">
        <v>18620199099</v>
      </c>
      <c r="V688" t="s">
        <v>1336</v>
      </c>
      <c r="W688" s="4" t="s">
        <v>5950</v>
      </c>
      <c r="X688" s="4" t="s">
        <v>7807</v>
      </c>
      <c r="Y688" s="4" t="s">
        <v>6</v>
      </c>
      <c r="Z688" s="17" t="s">
        <v>7964</v>
      </c>
      <c r="AA688" s="4">
        <v>16</v>
      </c>
      <c r="AB688">
        <v>4</v>
      </c>
    </row>
    <row r="689" spans="1:28" ht="19.5" customHeight="1">
      <c r="A689" t="str">
        <f t="shared" si="40"/>
        <v>https://kunshujo.dl.itc.u-tokyo.ac.jp/data/data.json#686</v>
      </c>
      <c r="B689" s="4" t="s">
        <v>1410</v>
      </c>
      <c r="C689" t="str">
        <f>IFERROR("https://kunshujo.dl.itc.u-tokyo.ac.jp/data/curation/"&amp;VLOOKUP(B689, [1]member!$A:$B, 1, FALSE)&amp;".json", "")</f>
        <v>https://kunshujo.dl.itc.u-tokyo.ac.jp/data/curation/16-A00-6010-4-75.json</v>
      </c>
      <c r="D689" s="4">
        <v>686</v>
      </c>
      <c r="E689" s="4" t="str">
        <f t="shared" si="42"/>
        <v>0686</v>
      </c>
      <c r="F689" s="4" t="str">
        <f t="shared" si="41"/>
        <v>1862</v>
      </c>
      <c r="G689" s="4" t="str">
        <f>IFERROR(VLOOKUP(B689, [2]thumbnail_list!$A:$B, 2, FALSE), "")</f>
        <v>https://iiif.dl.itc.u-tokyo.ac.jp/iiif/kunshujou/A00_6010/004/004_0012.tif/3687,691,1160,1473/,300/0/default.jpg</v>
      </c>
      <c r="H689" s="4" t="s">
        <v>6</v>
      </c>
      <c r="I689" s="4" t="str">
        <f>VLOOKUP(H689, 地名!A:B, 2, FALSE)</f>
        <v>http://ja.dbpedia.org/resource/江戸</v>
      </c>
      <c r="K689" s="4" t="str">
        <f>IFERROR(VLOOKUP(J689, 地名!A:B, 2, FALSE), "")</f>
        <v/>
      </c>
      <c r="L689" s="3" t="s">
        <v>2</v>
      </c>
      <c r="M689" s="4"/>
      <c r="N689" s="3" t="s">
        <v>3</v>
      </c>
      <c r="O689" s="4"/>
      <c r="P689" s="4" t="str">
        <f>IFERROR(VLOOKUP(N689, 形態!A:B, 2, FALSE), "")</f>
        <v>引札</v>
      </c>
      <c r="Q689" s="5" t="str">
        <f>IFERROR(VLOOKUP(O689, 形態!A:B, 2, FALSE), "")</f>
        <v/>
      </c>
      <c r="R689" s="4" t="str">
        <f t="shared" si="43"/>
        <v>引札</v>
      </c>
      <c r="S689" s="3">
        <v>7</v>
      </c>
      <c r="T689" s="4" t="str">
        <f>IFERROR(VLOOKUP(S689, 内容!A:B, 2, FALSE), "")</f>
        <v>諸営業</v>
      </c>
      <c r="U689" s="3">
        <v>18620199099</v>
      </c>
      <c r="V689" t="s">
        <v>1411</v>
      </c>
      <c r="W689" s="4" t="s">
        <v>5951</v>
      </c>
      <c r="X689" s="4" t="s">
        <v>7807</v>
      </c>
      <c r="Y689" s="4" t="s">
        <v>6</v>
      </c>
      <c r="Z689" s="17" t="s">
        <v>7964</v>
      </c>
      <c r="AA689" s="4">
        <v>16</v>
      </c>
      <c r="AB689">
        <v>4</v>
      </c>
    </row>
    <row r="690" spans="1:28" ht="19.5" customHeight="1">
      <c r="A690" t="str">
        <f t="shared" si="40"/>
        <v>https://kunshujo.dl.itc.u-tokyo.ac.jp/data/data.json#687</v>
      </c>
      <c r="B690" s="4" t="s">
        <v>1412</v>
      </c>
      <c r="C690" t="str">
        <f>IFERROR("https://kunshujo.dl.itc.u-tokyo.ac.jp/data/curation/"&amp;VLOOKUP(B690, [1]member!$A:$B, 1, FALSE)&amp;".json", "")</f>
        <v>https://kunshujo.dl.itc.u-tokyo.ac.jp/data/curation/16-A00-6010-4-76.json</v>
      </c>
      <c r="D690" s="4">
        <v>687</v>
      </c>
      <c r="E690" s="4" t="str">
        <f t="shared" si="42"/>
        <v>0687</v>
      </c>
      <c r="F690" s="4" t="str">
        <f t="shared" si="41"/>
        <v>1862</v>
      </c>
      <c r="G690" s="4" t="str">
        <f>IFERROR(VLOOKUP(B690, [2]thumbnail_list!$A:$B, 2, FALSE), "")</f>
        <v>https://iiif.dl.itc.u-tokyo.ac.jp/iiif/kunshujou/A00_6010/004/004_0012.tif/4518,2284,1404,2174/,300/0/default.jpg</v>
      </c>
      <c r="H690" s="4" t="s">
        <v>6</v>
      </c>
      <c r="I690" s="4" t="str">
        <f>VLOOKUP(H690, 地名!A:B, 2, FALSE)</f>
        <v>http://ja.dbpedia.org/resource/江戸</v>
      </c>
      <c r="K690" s="4" t="str">
        <f>IFERROR(VLOOKUP(J690, 地名!A:B, 2, FALSE), "")</f>
        <v/>
      </c>
      <c r="L690" s="3" t="s">
        <v>2</v>
      </c>
      <c r="M690" s="4"/>
      <c r="N690" s="3" t="s">
        <v>3</v>
      </c>
      <c r="O690" s="4"/>
      <c r="P690" s="4" t="str">
        <f>IFERROR(VLOOKUP(N690, 形態!A:B, 2, FALSE), "")</f>
        <v>引札</v>
      </c>
      <c r="Q690" s="5" t="str">
        <f>IFERROR(VLOOKUP(O690, 形態!A:B, 2, FALSE), "")</f>
        <v/>
      </c>
      <c r="R690" s="4" t="str">
        <f t="shared" si="43"/>
        <v>引札</v>
      </c>
      <c r="S690" s="3">
        <v>7</v>
      </c>
      <c r="T690" s="4" t="str">
        <f>IFERROR(VLOOKUP(S690, 内容!A:B, 2, FALSE), "")</f>
        <v>諸営業</v>
      </c>
      <c r="U690" s="3">
        <v>18620199099</v>
      </c>
      <c r="V690" t="s">
        <v>1413</v>
      </c>
      <c r="W690" s="4" t="s">
        <v>5952</v>
      </c>
      <c r="X690" s="4" t="s">
        <v>7807</v>
      </c>
      <c r="Y690" s="4" t="s">
        <v>6</v>
      </c>
      <c r="Z690" s="17" t="s">
        <v>7964</v>
      </c>
      <c r="AA690" s="4">
        <v>16</v>
      </c>
      <c r="AB690">
        <v>4</v>
      </c>
    </row>
    <row r="691" spans="1:28" ht="19.5" customHeight="1">
      <c r="A691" t="str">
        <f t="shared" si="40"/>
        <v>https://kunshujo.dl.itc.u-tokyo.ac.jp/data/data.json#688</v>
      </c>
      <c r="B691" s="4" t="s">
        <v>1414</v>
      </c>
      <c r="C691" t="str">
        <f>IFERROR("https://kunshujo.dl.itc.u-tokyo.ac.jp/data/curation/"&amp;VLOOKUP(B691, [1]member!$A:$B, 1, FALSE)&amp;".json", "")</f>
        <v>https://kunshujo.dl.itc.u-tokyo.ac.jp/data/curation/16-A00-6010-4-77.json</v>
      </c>
      <c r="D691" s="4">
        <v>688</v>
      </c>
      <c r="E691" s="4" t="str">
        <f t="shared" si="42"/>
        <v>0688</v>
      </c>
      <c r="F691" s="4" t="str">
        <f t="shared" si="41"/>
        <v>1862</v>
      </c>
      <c r="G691" s="4" t="str">
        <f>IFERROR(VLOOKUP(B691, [2]thumbnail_list!$A:$B, 2, FALSE), "")</f>
        <v>https://iiif.dl.itc.u-tokyo.ac.jp/iiif/kunshujou/A00_6010/004/004_0012.tif/3626,2192,878,657/,300/0/default.jpg</v>
      </c>
      <c r="H691" s="4" t="s">
        <v>6</v>
      </c>
      <c r="I691" s="4" t="str">
        <f>VLOOKUP(H691, 地名!A:B, 2, FALSE)</f>
        <v>http://ja.dbpedia.org/resource/江戸</v>
      </c>
      <c r="K691" s="4" t="str">
        <f>IFERROR(VLOOKUP(J691, 地名!A:B, 2, FALSE), "")</f>
        <v/>
      </c>
      <c r="L691" s="3" t="s">
        <v>2</v>
      </c>
      <c r="M691" s="4"/>
      <c r="N691" s="3" t="s">
        <v>3</v>
      </c>
      <c r="O691" s="4"/>
      <c r="P691" s="4" t="str">
        <f>IFERROR(VLOOKUP(N691, 形態!A:B, 2, FALSE), "")</f>
        <v>引札</v>
      </c>
      <c r="Q691" s="5" t="str">
        <f>IFERROR(VLOOKUP(O691, 形態!A:B, 2, FALSE), "")</f>
        <v/>
      </c>
      <c r="R691" s="4" t="str">
        <f t="shared" si="43"/>
        <v>引札</v>
      </c>
      <c r="S691" s="3">
        <v>7</v>
      </c>
      <c r="T691" s="4" t="str">
        <f>IFERROR(VLOOKUP(S691, 内容!A:B, 2, FALSE), "")</f>
        <v>諸営業</v>
      </c>
      <c r="U691" s="3">
        <v>18620199099</v>
      </c>
      <c r="V691" t="s">
        <v>1415</v>
      </c>
      <c r="W691" s="4" t="s">
        <v>5953</v>
      </c>
      <c r="X691" s="4" t="s">
        <v>7807</v>
      </c>
      <c r="Y691" s="4" t="s">
        <v>6</v>
      </c>
      <c r="Z691" s="17" t="s">
        <v>7964</v>
      </c>
      <c r="AA691" s="4">
        <v>16</v>
      </c>
      <c r="AB691">
        <v>4</v>
      </c>
    </row>
    <row r="692" spans="1:28" ht="19.5" customHeight="1">
      <c r="A692" t="str">
        <f t="shared" si="40"/>
        <v>https://kunshujo.dl.itc.u-tokyo.ac.jp/data/data.json#689</v>
      </c>
      <c r="B692" s="4" t="s">
        <v>1416</v>
      </c>
      <c r="C692" t="str">
        <f>IFERROR("https://kunshujo.dl.itc.u-tokyo.ac.jp/data/curation/"&amp;VLOOKUP(B692, [1]member!$A:$B, 1, FALSE)&amp;".json", "")</f>
        <v>https://kunshujo.dl.itc.u-tokyo.ac.jp/data/curation/16-A00-6010-4-78.json</v>
      </c>
      <c r="D692" s="4">
        <v>689</v>
      </c>
      <c r="E692" s="4" t="str">
        <f t="shared" si="42"/>
        <v>0689</v>
      </c>
      <c r="F692" s="4" t="str">
        <f t="shared" si="41"/>
        <v>1862</v>
      </c>
      <c r="G692" s="4" t="str">
        <f>IFERROR(VLOOKUP(B692, [2]thumbnail_list!$A:$B, 2, FALSE), "")</f>
        <v>https://iiif.dl.itc.u-tokyo.ac.jp/iiif/kunshujou/A00_6010/004/004_0012.tif/3680,2832,703,612/,300/0/default.jpg</v>
      </c>
      <c r="H692" s="4" t="s">
        <v>6</v>
      </c>
      <c r="I692" s="4" t="str">
        <f>VLOOKUP(H692, 地名!A:B, 2, FALSE)</f>
        <v>http://ja.dbpedia.org/resource/江戸</v>
      </c>
      <c r="K692" s="4" t="str">
        <f>IFERROR(VLOOKUP(J692, 地名!A:B, 2, FALSE), "")</f>
        <v/>
      </c>
      <c r="L692" s="3" t="s">
        <v>2</v>
      </c>
      <c r="M692" s="4"/>
      <c r="N692" s="3" t="s">
        <v>3</v>
      </c>
      <c r="O692" s="4"/>
      <c r="P692" s="4" t="str">
        <f>IFERROR(VLOOKUP(N692, 形態!A:B, 2, FALSE), "")</f>
        <v>引札</v>
      </c>
      <c r="Q692" s="5" t="str">
        <f>IFERROR(VLOOKUP(O692, 形態!A:B, 2, FALSE), "")</f>
        <v/>
      </c>
      <c r="R692" s="4" t="str">
        <f t="shared" si="43"/>
        <v>引札</v>
      </c>
      <c r="S692" s="3">
        <v>7</v>
      </c>
      <c r="T692" s="4" t="str">
        <f>IFERROR(VLOOKUP(S692, 内容!A:B, 2, FALSE), "")</f>
        <v>諸営業</v>
      </c>
      <c r="U692" s="3">
        <v>18620199099</v>
      </c>
      <c r="V692" t="s">
        <v>1417</v>
      </c>
      <c r="W692" s="4" t="s">
        <v>5954</v>
      </c>
      <c r="X692" s="4" t="s">
        <v>7807</v>
      </c>
      <c r="Y692" s="4" t="s">
        <v>6</v>
      </c>
      <c r="Z692" s="17" t="s">
        <v>7964</v>
      </c>
      <c r="AA692" s="4">
        <v>16</v>
      </c>
      <c r="AB692">
        <v>4</v>
      </c>
    </row>
    <row r="693" spans="1:28" ht="19.5" customHeight="1">
      <c r="A693" t="str">
        <f t="shared" si="40"/>
        <v>https://kunshujo.dl.itc.u-tokyo.ac.jp/data/data.json#690</v>
      </c>
      <c r="B693" s="4" t="s">
        <v>1418</v>
      </c>
      <c r="C693" t="str">
        <f>IFERROR("https://kunshujo.dl.itc.u-tokyo.ac.jp/data/curation/"&amp;VLOOKUP(B693, [1]member!$A:$B, 1, FALSE)&amp;".json", "")</f>
        <v>https://kunshujo.dl.itc.u-tokyo.ac.jp/data/curation/16-A00-6010-4-79.json</v>
      </c>
      <c r="D693" s="4">
        <v>690</v>
      </c>
      <c r="E693" s="4" t="str">
        <f t="shared" si="42"/>
        <v>0690</v>
      </c>
      <c r="F693" s="4" t="str">
        <f t="shared" si="41"/>
        <v>1862</v>
      </c>
      <c r="G693" s="4" t="str">
        <f>IFERROR(VLOOKUP(B693, [2]thumbnail_list!$A:$B, 2, FALSE), "")</f>
        <v>https://iiif.dl.itc.u-tokyo.ac.jp/iiif/kunshujou/A00_6010/004/004_0012.tif/3672,3465,711,1054/,300/0/default.jpg</v>
      </c>
      <c r="H693" s="4" t="s">
        <v>6</v>
      </c>
      <c r="I693" s="4" t="str">
        <f>VLOOKUP(H693, 地名!A:B, 2, FALSE)</f>
        <v>http://ja.dbpedia.org/resource/江戸</v>
      </c>
      <c r="K693" s="4" t="str">
        <f>IFERROR(VLOOKUP(J693, 地名!A:B, 2, FALSE), "")</f>
        <v/>
      </c>
      <c r="L693" s="3" t="s">
        <v>2</v>
      </c>
      <c r="M693" s="4"/>
      <c r="N693" s="3" t="s">
        <v>3</v>
      </c>
      <c r="O693" s="4"/>
      <c r="P693" s="4" t="str">
        <f>IFERROR(VLOOKUP(N693, 形態!A:B, 2, FALSE), "")</f>
        <v>引札</v>
      </c>
      <c r="Q693" s="5" t="str">
        <f>IFERROR(VLOOKUP(O693, 形態!A:B, 2, FALSE), "")</f>
        <v/>
      </c>
      <c r="R693" s="4" t="str">
        <f t="shared" si="43"/>
        <v>引札</v>
      </c>
      <c r="S693" s="3">
        <v>7</v>
      </c>
      <c r="T693" s="4" t="str">
        <f>IFERROR(VLOOKUP(S693, 内容!A:B, 2, FALSE), "")</f>
        <v>諸営業</v>
      </c>
      <c r="U693" s="3">
        <v>18620199099</v>
      </c>
      <c r="V693" t="s">
        <v>1419</v>
      </c>
      <c r="W693" s="4" t="s">
        <v>5955</v>
      </c>
      <c r="X693" s="4" t="s">
        <v>7807</v>
      </c>
      <c r="Y693" s="4" t="s">
        <v>6</v>
      </c>
      <c r="Z693" s="17" t="s">
        <v>7964</v>
      </c>
      <c r="AA693" s="4">
        <v>16</v>
      </c>
      <c r="AB693">
        <v>4</v>
      </c>
    </row>
    <row r="694" spans="1:28" ht="19.5" customHeight="1">
      <c r="A694" t="str">
        <f t="shared" si="40"/>
        <v>https://kunshujo.dl.itc.u-tokyo.ac.jp/data/data.json#691</v>
      </c>
      <c r="B694" s="4" t="s">
        <v>1421</v>
      </c>
      <c r="C694" t="str">
        <f>IFERROR("https://kunshujo.dl.itc.u-tokyo.ac.jp/data/curation/"&amp;VLOOKUP(B694, [1]member!$A:$B, 1, FALSE)&amp;".json", "")</f>
        <v>https://kunshujo.dl.itc.u-tokyo.ac.jp/data/curation/16-A00-6010-4-80.json</v>
      </c>
      <c r="D694" s="4">
        <v>691</v>
      </c>
      <c r="E694" s="4" t="str">
        <f t="shared" si="42"/>
        <v>0691</v>
      </c>
      <c r="F694" s="4" t="str">
        <f t="shared" si="41"/>
        <v>1862</v>
      </c>
      <c r="G694" s="4" t="str">
        <f>IFERROR(VLOOKUP(B694, [2]thumbnail_list!$A:$B, 2, FALSE), "")</f>
        <v>https://iiif.dl.itc.u-tokyo.ac.jp/iiif/kunshujou/A00_6010/004/004_0012.tif/920,846,2405,3338/,300/0/default.jpg</v>
      </c>
      <c r="H694" s="4" t="s">
        <v>6</v>
      </c>
      <c r="I694" s="4" t="str">
        <f>VLOOKUP(H694, 地名!A:B, 2, FALSE)</f>
        <v>http://ja.dbpedia.org/resource/江戸</v>
      </c>
      <c r="J694" t="s">
        <v>757</v>
      </c>
      <c r="K694" s="4" t="str">
        <f>IFERROR(VLOOKUP(J694, 地名!A:B, 2, FALSE), "")</f>
        <v>http://ja.dbpedia.org/resource/上野国</v>
      </c>
      <c r="L694" s="3" t="s">
        <v>2</v>
      </c>
      <c r="M694" s="4"/>
      <c r="N694" s="3" t="s">
        <v>3</v>
      </c>
      <c r="O694" s="4"/>
      <c r="P694" s="4" t="str">
        <f>IFERROR(VLOOKUP(N694, 形態!A:B, 2, FALSE), "")</f>
        <v>引札</v>
      </c>
      <c r="Q694" s="5" t="str">
        <f>IFERROR(VLOOKUP(O694, 形態!A:B, 2, FALSE), "")</f>
        <v/>
      </c>
      <c r="R694" s="4" t="str">
        <f t="shared" si="43"/>
        <v>引札</v>
      </c>
      <c r="S694" s="3">
        <v>7</v>
      </c>
      <c r="T694" s="4" t="str">
        <f>IFERROR(VLOOKUP(S694, 内容!A:B, 2, FALSE), "")</f>
        <v>諸営業</v>
      </c>
      <c r="U694" s="3">
        <v>18620199099</v>
      </c>
      <c r="V694" t="s">
        <v>1422</v>
      </c>
      <c r="W694" s="4" t="s">
        <v>5956</v>
      </c>
      <c r="X694" s="4" t="s">
        <v>7807</v>
      </c>
      <c r="Y694" s="4" t="s">
        <v>1420</v>
      </c>
      <c r="Z694" s="17" t="s">
        <v>7964</v>
      </c>
      <c r="AA694" s="4">
        <v>16</v>
      </c>
      <c r="AB694">
        <v>4</v>
      </c>
    </row>
    <row r="695" spans="1:28" ht="19.5" customHeight="1">
      <c r="A695" t="str">
        <f t="shared" si="40"/>
        <v>https://kunshujo.dl.itc.u-tokyo.ac.jp/data/data.json#692</v>
      </c>
      <c r="B695" s="4" t="s">
        <v>1423</v>
      </c>
      <c r="C695" t="str">
        <f>IFERROR("https://kunshujo.dl.itc.u-tokyo.ac.jp/data/curation/"&amp;VLOOKUP(B695, [1]member!$A:$B, 1, FALSE)&amp;".json", "")</f>
        <v>https://kunshujo.dl.itc.u-tokyo.ac.jp/data/curation/16-A00-6010-4-81.json</v>
      </c>
      <c r="D695" s="4">
        <v>692</v>
      </c>
      <c r="E695" s="4" t="str">
        <f t="shared" si="42"/>
        <v>0692</v>
      </c>
      <c r="F695" s="4" t="str">
        <f t="shared" si="41"/>
        <v>1862</v>
      </c>
      <c r="G695" s="4" t="str">
        <f>IFERROR(VLOOKUP(B695, [2]thumbnail_list!$A:$B, 2, FALSE), "")</f>
        <v>https://iiif.dl.itc.u-tokyo.ac.jp/iiif/kunshujou/A00_6010/004/004_0013.tif/5060,602,851,1133/,300/0/default.jpg</v>
      </c>
      <c r="H695" s="4" t="s">
        <v>6</v>
      </c>
      <c r="I695" s="4" t="str">
        <f>VLOOKUP(H695, 地名!A:B, 2, FALSE)</f>
        <v>http://ja.dbpedia.org/resource/江戸</v>
      </c>
      <c r="K695" s="4" t="str">
        <f>IFERROR(VLOOKUP(J695, 地名!A:B, 2, FALSE), "")</f>
        <v/>
      </c>
      <c r="L695" s="3" t="s">
        <v>2</v>
      </c>
      <c r="M695" s="4"/>
      <c r="N695" s="3" t="s">
        <v>3</v>
      </c>
      <c r="O695" s="4"/>
      <c r="P695" s="4" t="str">
        <f>IFERROR(VLOOKUP(N695, 形態!A:B, 2, FALSE), "")</f>
        <v>引札</v>
      </c>
      <c r="Q695" s="5" t="str">
        <f>IFERROR(VLOOKUP(O695, 形態!A:B, 2, FALSE), "")</f>
        <v/>
      </c>
      <c r="R695" s="4" t="str">
        <f t="shared" si="43"/>
        <v>引札</v>
      </c>
      <c r="S695" s="3">
        <v>7</v>
      </c>
      <c r="T695" s="4" t="str">
        <f>IFERROR(VLOOKUP(S695, 内容!A:B, 2, FALSE), "")</f>
        <v>諸営業</v>
      </c>
      <c r="U695" s="3">
        <v>18620199099</v>
      </c>
      <c r="V695" t="s">
        <v>1424</v>
      </c>
      <c r="W695" s="4" t="s">
        <v>5957</v>
      </c>
      <c r="X695" s="4" t="s">
        <v>7807</v>
      </c>
      <c r="Y695" s="4" t="s">
        <v>6</v>
      </c>
      <c r="Z695" s="17" t="s">
        <v>7964</v>
      </c>
      <c r="AA695" s="4">
        <v>16</v>
      </c>
      <c r="AB695">
        <v>4</v>
      </c>
    </row>
    <row r="696" spans="1:28" ht="19.5" customHeight="1">
      <c r="A696" t="str">
        <f t="shared" si="40"/>
        <v>https://kunshujo.dl.itc.u-tokyo.ac.jp/data/data.json#693</v>
      </c>
      <c r="B696" s="4" t="s">
        <v>1426</v>
      </c>
      <c r="C696" t="str">
        <f>IFERROR("https://kunshujo.dl.itc.u-tokyo.ac.jp/data/curation/"&amp;VLOOKUP(B696, [1]member!$A:$B, 1, FALSE)&amp;".json", "")</f>
        <v>https://kunshujo.dl.itc.u-tokyo.ac.jp/data/curation/16-A00-6010-4-82.json</v>
      </c>
      <c r="D696" s="4">
        <v>693</v>
      </c>
      <c r="E696" s="4" t="str">
        <f t="shared" si="42"/>
        <v>0693</v>
      </c>
      <c r="F696" s="4" t="str">
        <f t="shared" si="41"/>
        <v>1862</v>
      </c>
      <c r="G696" s="4" t="str">
        <f>IFERROR(VLOOKUP(B696, [2]thumbnail_list!$A:$B, 2, FALSE), "")</f>
        <v>https://iiif.dl.itc.u-tokyo.ac.jp/iiif/kunshujou/A00_6010/004/004_0013.tif/4243,684,833,1008/,300/0/default.jpg</v>
      </c>
      <c r="H696" s="4" t="s">
        <v>6</v>
      </c>
      <c r="I696" s="4" t="str">
        <f>VLOOKUP(H696, 地名!A:B, 2, FALSE)</f>
        <v>http://ja.dbpedia.org/resource/江戸</v>
      </c>
      <c r="J696" t="s">
        <v>1069</v>
      </c>
      <c r="K696" s="4" t="str">
        <f>IFERROR(VLOOKUP(J696, 地名!A:B, 2, FALSE), "")</f>
        <v>http://ja.dbpedia.org/resource/越後国</v>
      </c>
      <c r="L696" s="3" t="s">
        <v>2</v>
      </c>
      <c r="M696" s="4"/>
      <c r="N696" s="3" t="s">
        <v>3</v>
      </c>
      <c r="O696" s="4"/>
      <c r="P696" s="4" t="str">
        <f>IFERROR(VLOOKUP(N696, 形態!A:B, 2, FALSE), "")</f>
        <v>引札</v>
      </c>
      <c r="Q696" s="5" t="str">
        <f>IFERROR(VLOOKUP(O696, 形態!A:B, 2, FALSE), "")</f>
        <v/>
      </c>
      <c r="R696" s="4" t="str">
        <f t="shared" si="43"/>
        <v>引札</v>
      </c>
      <c r="S696" s="3">
        <v>7</v>
      </c>
      <c r="T696" s="4" t="str">
        <f>IFERROR(VLOOKUP(S696, 内容!A:B, 2, FALSE), "")</f>
        <v>諸営業</v>
      </c>
      <c r="U696" s="3">
        <v>18620199099</v>
      </c>
      <c r="V696" t="s">
        <v>1408</v>
      </c>
      <c r="W696" s="4" t="s">
        <v>5958</v>
      </c>
      <c r="X696" s="4" t="s">
        <v>7807</v>
      </c>
      <c r="Y696" s="4" t="s">
        <v>1425</v>
      </c>
      <c r="Z696" s="17" t="s">
        <v>7964</v>
      </c>
      <c r="AA696" s="4">
        <v>16</v>
      </c>
      <c r="AB696">
        <v>4</v>
      </c>
    </row>
    <row r="697" spans="1:28" ht="19.5" customHeight="1">
      <c r="A697" t="str">
        <f t="shared" si="40"/>
        <v>https://kunshujo.dl.itc.u-tokyo.ac.jp/data/data.json#694</v>
      </c>
      <c r="B697" s="4" t="s">
        <v>1427</v>
      </c>
      <c r="C697" t="str">
        <f>IFERROR("https://kunshujo.dl.itc.u-tokyo.ac.jp/data/curation/"&amp;VLOOKUP(B697, [1]member!$A:$B, 1, FALSE)&amp;".json", "")</f>
        <v>https://kunshujo.dl.itc.u-tokyo.ac.jp/data/curation/16-A00-6010-4-83.json</v>
      </c>
      <c r="D697" s="4">
        <v>694</v>
      </c>
      <c r="E697" s="4" t="str">
        <f t="shared" si="42"/>
        <v>0694</v>
      </c>
      <c r="F697" s="4" t="str">
        <f t="shared" si="41"/>
        <v>1862</v>
      </c>
      <c r="G697" s="4" t="str">
        <f>IFERROR(VLOOKUP(B697, [2]thumbnail_list!$A:$B, 2, FALSE), "")</f>
        <v>https://iiif.dl.itc.u-tokyo.ac.jp/iiif/kunshujou/A00_6010/004/004_0013.tif/3443,615,794,1076/,300/0/default.jpg</v>
      </c>
      <c r="H697" s="4" t="s">
        <v>6</v>
      </c>
      <c r="I697" s="4" t="str">
        <f>VLOOKUP(H697, 地名!A:B, 2, FALSE)</f>
        <v>http://ja.dbpedia.org/resource/江戸</v>
      </c>
      <c r="K697" s="4" t="str">
        <f>IFERROR(VLOOKUP(J697, 地名!A:B, 2, FALSE), "")</f>
        <v/>
      </c>
      <c r="L697" s="3" t="s">
        <v>2</v>
      </c>
      <c r="M697" s="4"/>
      <c r="N697" s="3" t="s">
        <v>3</v>
      </c>
      <c r="O697" s="4"/>
      <c r="P697" s="4" t="str">
        <f>IFERROR(VLOOKUP(N697, 形態!A:B, 2, FALSE), "")</f>
        <v>引札</v>
      </c>
      <c r="Q697" s="5" t="str">
        <f>IFERROR(VLOOKUP(O697, 形態!A:B, 2, FALSE), "")</f>
        <v/>
      </c>
      <c r="R697" s="4" t="str">
        <f t="shared" si="43"/>
        <v>引札</v>
      </c>
      <c r="S697" s="3">
        <v>7</v>
      </c>
      <c r="T697" s="4" t="str">
        <f>IFERROR(VLOOKUP(S697, 内容!A:B, 2, FALSE), "")</f>
        <v>諸営業</v>
      </c>
      <c r="U697" s="3">
        <v>18620199099</v>
      </c>
      <c r="V697" t="s">
        <v>37</v>
      </c>
      <c r="W697" s="4" t="s">
        <v>5959</v>
      </c>
      <c r="X697" s="4" t="s">
        <v>7807</v>
      </c>
      <c r="Y697" s="4" t="s">
        <v>6</v>
      </c>
      <c r="Z697" s="17" t="s">
        <v>7964</v>
      </c>
      <c r="AA697" s="4">
        <v>16</v>
      </c>
      <c r="AB697">
        <v>4</v>
      </c>
    </row>
    <row r="698" spans="1:28" ht="19.5" customHeight="1">
      <c r="A698" t="str">
        <f t="shared" si="40"/>
        <v>https://kunshujo.dl.itc.u-tokyo.ac.jp/data/data.json#695</v>
      </c>
      <c r="B698" s="4" t="s">
        <v>1428</v>
      </c>
      <c r="C698" t="str">
        <f>IFERROR("https://kunshujo.dl.itc.u-tokyo.ac.jp/data/curation/"&amp;VLOOKUP(B698, [1]member!$A:$B, 1, FALSE)&amp;".json", "")</f>
        <v>https://kunshujo.dl.itc.u-tokyo.ac.jp/data/curation/16-A00-6010-4-84.json</v>
      </c>
      <c r="D698" s="4">
        <v>695</v>
      </c>
      <c r="E698" s="4" t="str">
        <f t="shared" si="42"/>
        <v>0695</v>
      </c>
      <c r="F698" s="4" t="str">
        <f t="shared" si="41"/>
        <v>1862</v>
      </c>
      <c r="G698" s="4" t="str">
        <f>IFERROR(VLOOKUP(B698, [2]thumbnail_list!$A:$B, 2, FALSE), "")</f>
        <v>https://iiif.dl.itc.u-tokyo.ac.jp/iiif/kunshujou/A00_6010/004/004_0013.tif/2939,1768,2998,2734/,300/0/default.jpg</v>
      </c>
      <c r="H698" s="4" t="s">
        <v>6</v>
      </c>
      <c r="I698" s="4" t="str">
        <f>VLOOKUP(H698, 地名!A:B, 2, FALSE)</f>
        <v>http://ja.dbpedia.org/resource/江戸</v>
      </c>
      <c r="K698" s="4" t="str">
        <f>IFERROR(VLOOKUP(J698, 地名!A:B, 2, FALSE), "")</f>
        <v/>
      </c>
      <c r="L698" s="3" t="s">
        <v>2</v>
      </c>
      <c r="M698" s="4"/>
      <c r="N698" s="3" t="s">
        <v>3</v>
      </c>
      <c r="O698" s="4"/>
      <c r="P698" s="4" t="str">
        <f>IFERROR(VLOOKUP(N698, 形態!A:B, 2, FALSE), "")</f>
        <v>引札</v>
      </c>
      <c r="Q698" s="5" t="str">
        <f>IFERROR(VLOOKUP(O698, 形態!A:B, 2, FALSE), "")</f>
        <v/>
      </c>
      <c r="R698" s="4" t="str">
        <f t="shared" si="43"/>
        <v>引札</v>
      </c>
      <c r="S698" s="3">
        <v>7</v>
      </c>
      <c r="T698" s="4" t="str">
        <f>IFERROR(VLOOKUP(S698, 内容!A:B, 2, FALSE), "")</f>
        <v>諸営業</v>
      </c>
      <c r="U698" s="3">
        <v>18620199099</v>
      </c>
      <c r="V698" t="s">
        <v>1429</v>
      </c>
      <c r="W698" s="4" t="s">
        <v>5960</v>
      </c>
      <c r="X698" s="4" t="s">
        <v>7807</v>
      </c>
      <c r="Y698" s="4" t="s">
        <v>6</v>
      </c>
      <c r="Z698" s="17" t="s">
        <v>7964</v>
      </c>
      <c r="AA698" s="4">
        <v>16</v>
      </c>
      <c r="AB698">
        <v>4</v>
      </c>
    </row>
    <row r="699" spans="1:28" ht="19.5" customHeight="1">
      <c r="A699" t="str">
        <f t="shared" si="40"/>
        <v>https://kunshujo.dl.itc.u-tokyo.ac.jp/data/data.json#696</v>
      </c>
      <c r="B699" s="4" t="s">
        <v>1430</v>
      </c>
      <c r="C699" t="str">
        <f>IFERROR("https://kunshujo.dl.itc.u-tokyo.ac.jp/data/curation/"&amp;VLOOKUP(B699, [1]member!$A:$B, 1, FALSE)&amp;".json", "")</f>
        <v>https://kunshujo.dl.itc.u-tokyo.ac.jp/data/curation/16-A00-6010-4-85.json</v>
      </c>
      <c r="D699" s="4">
        <v>696</v>
      </c>
      <c r="E699" s="4" t="str">
        <f t="shared" si="42"/>
        <v>0696</v>
      </c>
      <c r="F699" s="4" t="str">
        <f t="shared" si="41"/>
        <v>1862</v>
      </c>
      <c r="G699" s="4" t="str">
        <f>IFERROR(VLOOKUP(B699, [2]thumbnail_list!$A:$B, 2, FALSE), "")</f>
        <v>https://iiif.dl.itc.u-tokyo.ac.jp/iiif/kunshujou/A00_6010/004/004_0013.tif/2809,663,600,1027/,300/0/default.jpg</v>
      </c>
      <c r="H699" s="4" t="s">
        <v>6</v>
      </c>
      <c r="I699" s="4" t="str">
        <f>VLOOKUP(H699, 地名!A:B, 2, FALSE)</f>
        <v>http://ja.dbpedia.org/resource/江戸</v>
      </c>
      <c r="K699" s="4" t="str">
        <f>IFERROR(VLOOKUP(J699, 地名!A:B, 2, FALSE), "")</f>
        <v/>
      </c>
      <c r="L699" s="3" t="s">
        <v>2</v>
      </c>
      <c r="M699" s="4"/>
      <c r="N699" s="3" t="s">
        <v>3</v>
      </c>
      <c r="O699" s="4"/>
      <c r="P699" s="4" t="str">
        <f>IFERROR(VLOOKUP(N699, 形態!A:B, 2, FALSE), "")</f>
        <v>引札</v>
      </c>
      <c r="Q699" s="5" t="str">
        <f>IFERROR(VLOOKUP(O699, 形態!A:B, 2, FALSE), "")</f>
        <v/>
      </c>
      <c r="R699" s="4" t="str">
        <f t="shared" si="43"/>
        <v>引札</v>
      </c>
      <c r="S699" s="3">
        <v>7</v>
      </c>
      <c r="T699" s="4" t="str">
        <f>IFERROR(VLOOKUP(S699, 内容!A:B, 2, FALSE), "")</f>
        <v>諸営業</v>
      </c>
      <c r="U699" s="3">
        <v>18620199099</v>
      </c>
      <c r="V699" t="s">
        <v>1431</v>
      </c>
      <c r="W699" s="4" t="s">
        <v>5961</v>
      </c>
      <c r="X699" s="4" t="s">
        <v>7807</v>
      </c>
      <c r="Y699" s="4" t="s">
        <v>6</v>
      </c>
      <c r="Z699" s="17" t="s">
        <v>7964</v>
      </c>
      <c r="AA699" s="4">
        <v>16</v>
      </c>
      <c r="AB699">
        <v>4</v>
      </c>
    </row>
    <row r="700" spans="1:28" ht="19.5" customHeight="1">
      <c r="A700" t="str">
        <f t="shared" si="40"/>
        <v>https://kunshujo.dl.itc.u-tokyo.ac.jp/data/data.json#697</v>
      </c>
      <c r="B700" s="4" t="s">
        <v>1432</v>
      </c>
      <c r="C700" t="str">
        <f>IFERROR("https://kunshujo.dl.itc.u-tokyo.ac.jp/data/curation/"&amp;VLOOKUP(B700, [1]member!$A:$B, 1, FALSE)&amp;".json", "")</f>
        <v>https://kunshujo.dl.itc.u-tokyo.ac.jp/data/curation/16-A00-6010-4-86.json</v>
      </c>
      <c r="D700" s="4">
        <v>697</v>
      </c>
      <c r="E700" s="4" t="str">
        <f t="shared" si="42"/>
        <v>0697</v>
      </c>
      <c r="F700" s="4" t="str">
        <f t="shared" si="41"/>
        <v>1862</v>
      </c>
      <c r="G700" s="4" t="str">
        <f>IFERROR(VLOOKUP(B700, [2]thumbnail_list!$A:$B, 2, FALSE), "")</f>
        <v>https://iiif.dl.itc.u-tokyo.ac.jp/iiif/kunshujou/A00_6010/004/004_0013.tif/1895,617,958,1431/,300/0/default.jpg</v>
      </c>
      <c r="H700" s="4" t="s">
        <v>6</v>
      </c>
      <c r="I700" s="4" t="str">
        <f>VLOOKUP(H700, 地名!A:B, 2, FALSE)</f>
        <v>http://ja.dbpedia.org/resource/江戸</v>
      </c>
      <c r="K700" s="4" t="str">
        <f>IFERROR(VLOOKUP(J700, 地名!A:B, 2, FALSE), "")</f>
        <v/>
      </c>
      <c r="L700" s="3" t="s">
        <v>2</v>
      </c>
      <c r="M700" s="4"/>
      <c r="N700" s="3" t="s">
        <v>3</v>
      </c>
      <c r="O700" s="4"/>
      <c r="P700" s="4" t="str">
        <f>IFERROR(VLOOKUP(N700, 形態!A:B, 2, FALSE), "")</f>
        <v>引札</v>
      </c>
      <c r="Q700" s="5" t="str">
        <f>IFERROR(VLOOKUP(O700, 形態!A:B, 2, FALSE), "")</f>
        <v/>
      </c>
      <c r="R700" s="4" t="str">
        <f t="shared" si="43"/>
        <v>引札</v>
      </c>
      <c r="S700" s="3">
        <v>7</v>
      </c>
      <c r="T700" s="4" t="str">
        <f>IFERROR(VLOOKUP(S700, 内容!A:B, 2, FALSE), "")</f>
        <v>諸営業</v>
      </c>
      <c r="U700" s="3">
        <v>18620199099</v>
      </c>
      <c r="V700" t="s">
        <v>1433</v>
      </c>
      <c r="W700" s="4" t="s">
        <v>5962</v>
      </c>
      <c r="X700" s="4" t="s">
        <v>7807</v>
      </c>
      <c r="Y700" s="4" t="s">
        <v>6</v>
      </c>
      <c r="Z700" s="17" t="s">
        <v>7964</v>
      </c>
      <c r="AA700" s="4">
        <v>16</v>
      </c>
      <c r="AB700">
        <v>4</v>
      </c>
    </row>
    <row r="701" spans="1:28" ht="19.5" customHeight="1">
      <c r="A701" t="str">
        <f t="shared" si="40"/>
        <v>https://kunshujo.dl.itc.u-tokyo.ac.jp/data/data.json#698</v>
      </c>
      <c r="B701" s="4" t="s">
        <v>1434</v>
      </c>
      <c r="C701" t="str">
        <f>IFERROR("https://kunshujo.dl.itc.u-tokyo.ac.jp/data/curation/"&amp;VLOOKUP(B701, [1]member!$A:$B, 1, FALSE)&amp;".json", "")</f>
        <v>https://kunshujo.dl.itc.u-tokyo.ac.jp/data/curation/16-A00-6010-4-87.json</v>
      </c>
      <c r="D701" s="4">
        <v>698</v>
      </c>
      <c r="E701" s="4" t="str">
        <f t="shared" si="42"/>
        <v>0698</v>
      </c>
      <c r="F701" s="4" t="str">
        <f t="shared" si="41"/>
        <v>1862</v>
      </c>
      <c r="G701" s="4" t="str">
        <f>IFERROR(VLOOKUP(B701, [2]thumbnail_list!$A:$B, 2, FALSE), "")</f>
        <v>https://iiif.dl.itc.u-tokyo.ac.jp/iiif/kunshujou/A00_6010/004/004_0013.tif/920,663,958,1377/,300/0/default.jpg</v>
      </c>
      <c r="H701" s="4" t="s">
        <v>6</v>
      </c>
      <c r="I701" s="4" t="str">
        <f>VLOOKUP(H701, 地名!A:B, 2, FALSE)</f>
        <v>http://ja.dbpedia.org/resource/江戸</v>
      </c>
      <c r="K701" s="4" t="str">
        <f>IFERROR(VLOOKUP(J701, 地名!A:B, 2, FALSE), "")</f>
        <v/>
      </c>
      <c r="L701" s="3" t="s">
        <v>2</v>
      </c>
      <c r="M701" s="4"/>
      <c r="N701" s="3" t="s">
        <v>3</v>
      </c>
      <c r="O701" s="4"/>
      <c r="P701" s="4" t="str">
        <f>IFERROR(VLOOKUP(N701, 形態!A:B, 2, FALSE), "")</f>
        <v>引札</v>
      </c>
      <c r="Q701" s="5" t="str">
        <f>IFERROR(VLOOKUP(O701, 形態!A:B, 2, FALSE), "")</f>
        <v/>
      </c>
      <c r="R701" s="4" t="str">
        <f t="shared" si="43"/>
        <v>引札</v>
      </c>
      <c r="S701" s="3">
        <v>7</v>
      </c>
      <c r="T701" s="4" t="str">
        <f>IFERROR(VLOOKUP(S701, 内容!A:B, 2, FALSE), "")</f>
        <v>諸営業</v>
      </c>
      <c r="U701" s="3">
        <v>18620199099</v>
      </c>
      <c r="V701" t="s">
        <v>1435</v>
      </c>
      <c r="W701" s="4" t="s">
        <v>5963</v>
      </c>
      <c r="X701" s="4" t="s">
        <v>7807</v>
      </c>
      <c r="Y701" s="4" t="s">
        <v>6</v>
      </c>
      <c r="Z701" s="17" t="s">
        <v>7964</v>
      </c>
      <c r="AA701" s="4">
        <v>16</v>
      </c>
      <c r="AB701">
        <v>4</v>
      </c>
    </row>
    <row r="702" spans="1:28" ht="19.5" customHeight="1">
      <c r="A702" t="str">
        <f t="shared" si="40"/>
        <v>https://kunshujo.dl.itc.u-tokyo.ac.jp/data/data.json#699</v>
      </c>
      <c r="B702" s="4" t="s">
        <v>1436</v>
      </c>
      <c r="C702" t="str">
        <f>IFERROR("https://kunshujo.dl.itc.u-tokyo.ac.jp/data/curation/"&amp;VLOOKUP(B702, [1]member!$A:$B, 1, FALSE)&amp;".json", "")</f>
        <v>https://kunshujo.dl.itc.u-tokyo.ac.jp/data/curation/16-A00-6010-4-88.json</v>
      </c>
      <c r="D702" s="4">
        <v>699</v>
      </c>
      <c r="E702" s="4" t="str">
        <f t="shared" si="42"/>
        <v>0699</v>
      </c>
      <c r="F702" s="4" t="str">
        <f t="shared" si="41"/>
        <v>1862</v>
      </c>
      <c r="G702" s="4" t="str">
        <f>IFERROR(VLOOKUP(B702, [2]thumbnail_list!$A:$B, 2, FALSE), "")</f>
        <v>https://iiif.dl.itc.u-tokyo.ac.jp/iiif/kunshujou/A00_6010/004/004_0013.tif/912,2088,1964,2429/,300/0/default.jpg</v>
      </c>
      <c r="H702" s="4" t="s">
        <v>6</v>
      </c>
      <c r="I702" s="4" t="str">
        <f>VLOOKUP(H702, 地名!A:B, 2, FALSE)</f>
        <v>http://ja.dbpedia.org/resource/江戸</v>
      </c>
      <c r="K702" s="4" t="str">
        <f>IFERROR(VLOOKUP(J702, 地名!A:B, 2, FALSE), "")</f>
        <v/>
      </c>
      <c r="L702" s="3" t="s">
        <v>2</v>
      </c>
      <c r="M702" s="4"/>
      <c r="N702" s="3" t="s">
        <v>3</v>
      </c>
      <c r="O702" s="4"/>
      <c r="P702" s="4" t="str">
        <f>IFERROR(VLOOKUP(N702, 形態!A:B, 2, FALSE), "")</f>
        <v>引札</v>
      </c>
      <c r="Q702" s="5" t="str">
        <f>IFERROR(VLOOKUP(O702, 形態!A:B, 2, FALSE), "")</f>
        <v/>
      </c>
      <c r="R702" s="4" t="str">
        <f t="shared" si="43"/>
        <v>引札</v>
      </c>
      <c r="S702" s="3">
        <v>7</v>
      </c>
      <c r="T702" s="4" t="str">
        <f>IFERROR(VLOOKUP(S702, 内容!A:B, 2, FALSE), "")</f>
        <v>諸営業</v>
      </c>
      <c r="U702" s="3">
        <v>18620199099</v>
      </c>
      <c r="V702" t="s">
        <v>1437</v>
      </c>
      <c r="W702" s="4" t="s">
        <v>5964</v>
      </c>
      <c r="X702" s="4" t="s">
        <v>7807</v>
      </c>
      <c r="Y702" s="4" t="s">
        <v>6</v>
      </c>
      <c r="Z702" s="17" t="s">
        <v>7964</v>
      </c>
      <c r="AA702" s="4">
        <v>16</v>
      </c>
      <c r="AB702">
        <v>4</v>
      </c>
    </row>
    <row r="703" spans="1:28" ht="19.5" customHeight="1">
      <c r="A703" t="str">
        <f t="shared" si="40"/>
        <v>https://kunshujo.dl.itc.u-tokyo.ac.jp/data/data.json#700</v>
      </c>
      <c r="B703" s="4" t="s">
        <v>1438</v>
      </c>
      <c r="C703" t="str">
        <f>IFERROR("https://kunshujo.dl.itc.u-tokyo.ac.jp/data/curation/"&amp;VLOOKUP(B703, [1]member!$A:$B, 1, FALSE)&amp;".json", "")</f>
        <v>https://kunshujo.dl.itc.u-tokyo.ac.jp/data/curation/16-A00-6010-4-89.json</v>
      </c>
      <c r="D703" s="4">
        <v>700</v>
      </c>
      <c r="E703" s="4" t="str">
        <f t="shared" si="42"/>
        <v>0700</v>
      </c>
      <c r="F703" s="4" t="str">
        <f t="shared" si="41"/>
        <v>1862</v>
      </c>
      <c r="G703" s="4" t="str">
        <f>IFERROR(VLOOKUP(B703, [2]thumbnail_list!$A:$B, 2, FALSE), "")</f>
        <v>https://iiif.dl.itc.u-tokyo.ac.jp/iiif/kunshujou/A00_6010/004/004_0014.tif/4219,602,1739,1415/,300/0/default.jpg</v>
      </c>
      <c r="H703" s="4" t="s">
        <v>6</v>
      </c>
      <c r="I703" s="4" t="str">
        <f>VLOOKUP(H703, 地名!A:B, 2, FALSE)</f>
        <v>http://ja.dbpedia.org/resource/江戸</v>
      </c>
      <c r="K703" s="4" t="str">
        <f>IFERROR(VLOOKUP(J703, 地名!A:B, 2, FALSE), "")</f>
        <v/>
      </c>
      <c r="L703" s="3" t="s">
        <v>2</v>
      </c>
      <c r="M703" s="4"/>
      <c r="N703" s="3" t="s">
        <v>3</v>
      </c>
      <c r="O703" s="4"/>
      <c r="P703" s="4" t="str">
        <f>IFERROR(VLOOKUP(N703, 形態!A:B, 2, FALSE), "")</f>
        <v>引札</v>
      </c>
      <c r="Q703" s="5" t="str">
        <f>IFERROR(VLOOKUP(O703, 形態!A:B, 2, FALSE), "")</f>
        <v/>
      </c>
      <c r="R703" s="4" t="str">
        <f t="shared" si="43"/>
        <v>引札</v>
      </c>
      <c r="S703" s="3">
        <v>7</v>
      </c>
      <c r="T703" s="4" t="str">
        <f>IFERROR(VLOOKUP(S703, 内容!A:B, 2, FALSE), "")</f>
        <v>諸営業</v>
      </c>
      <c r="U703" s="3">
        <v>18620199099</v>
      </c>
      <c r="V703" t="s">
        <v>1439</v>
      </c>
      <c r="W703" s="4" t="s">
        <v>5965</v>
      </c>
      <c r="X703" s="4" t="s">
        <v>7807</v>
      </c>
      <c r="Y703" s="4" t="s">
        <v>6</v>
      </c>
      <c r="Z703" s="17" t="s">
        <v>7964</v>
      </c>
      <c r="AA703" s="4">
        <v>16</v>
      </c>
      <c r="AB703">
        <v>4</v>
      </c>
    </row>
    <row r="704" spans="1:28" ht="19.5" customHeight="1">
      <c r="A704" t="str">
        <f t="shared" si="40"/>
        <v>https://kunshujo.dl.itc.u-tokyo.ac.jp/data/data.json#701</v>
      </c>
      <c r="B704" s="4" t="s">
        <v>1440</v>
      </c>
      <c r="C704" t="str">
        <f>IFERROR("https://kunshujo.dl.itc.u-tokyo.ac.jp/data/curation/"&amp;VLOOKUP(B704, [1]member!$A:$B, 1, FALSE)&amp;".json", "")</f>
        <v>https://kunshujo.dl.itc.u-tokyo.ac.jp/data/curation/16-A00-6010-4-90.json</v>
      </c>
      <c r="D704" s="4">
        <v>701</v>
      </c>
      <c r="E704" s="4" t="str">
        <f t="shared" si="42"/>
        <v>0701</v>
      </c>
      <c r="F704" s="4" t="str">
        <f t="shared" si="41"/>
        <v>1862</v>
      </c>
      <c r="G704" s="4" t="str">
        <f>IFERROR(VLOOKUP(B704, [2]thumbnail_list!$A:$B, 2, FALSE), "")</f>
        <v>https://iiif.dl.itc.u-tokyo.ac.jp/iiif/kunshujou/A00_6010/004/004_0014.tif/3520,593,674,1009/,300/0/default.jpg</v>
      </c>
      <c r="H704" s="4" t="s">
        <v>6</v>
      </c>
      <c r="I704" s="4" t="str">
        <f>VLOOKUP(H704, 地名!A:B, 2, FALSE)</f>
        <v>http://ja.dbpedia.org/resource/江戸</v>
      </c>
      <c r="K704" s="4" t="str">
        <f>IFERROR(VLOOKUP(J704, 地名!A:B, 2, FALSE), "")</f>
        <v/>
      </c>
      <c r="L704" s="3" t="s">
        <v>2</v>
      </c>
      <c r="M704" s="4"/>
      <c r="N704" s="3" t="s">
        <v>3</v>
      </c>
      <c r="O704" s="4"/>
      <c r="P704" s="4" t="str">
        <f>IFERROR(VLOOKUP(N704, 形態!A:B, 2, FALSE), "")</f>
        <v>引札</v>
      </c>
      <c r="Q704" s="5" t="str">
        <f>IFERROR(VLOOKUP(O704, 形態!A:B, 2, FALSE), "")</f>
        <v/>
      </c>
      <c r="R704" s="4" t="str">
        <f t="shared" si="43"/>
        <v>引札</v>
      </c>
      <c r="S704" s="3">
        <v>7</v>
      </c>
      <c r="T704" s="4" t="str">
        <f>IFERROR(VLOOKUP(S704, 内容!A:B, 2, FALSE), "")</f>
        <v>諸営業</v>
      </c>
      <c r="U704" s="3">
        <v>18620199099</v>
      </c>
      <c r="V704" t="s">
        <v>1441</v>
      </c>
      <c r="W704" s="4" t="s">
        <v>5966</v>
      </c>
      <c r="X704" s="4" t="s">
        <v>7807</v>
      </c>
      <c r="Y704" s="4" t="s">
        <v>6</v>
      </c>
      <c r="Z704" s="17" t="s">
        <v>7964</v>
      </c>
      <c r="AA704" s="4">
        <v>16</v>
      </c>
      <c r="AB704">
        <v>4</v>
      </c>
    </row>
    <row r="705" spans="1:28" ht="19.5" customHeight="1">
      <c r="A705" t="str">
        <f t="shared" si="40"/>
        <v>https://kunshujo.dl.itc.u-tokyo.ac.jp/data/data.json#702</v>
      </c>
      <c r="B705" s="4" t="s">
        <v>1442</v>
      </c>
      <c r="C705" t="str">
        <f>IFERROR("https://kunshujo.dl.itc.u-tokyo.ac.jp/data/curation/"&amp;VLOOKUP(B705, [1]member!$A:$B, 1, FALSE)&amp;".json", "")</f>
        <v>https://kunshujo.dl.itc.u-tokyo.ac.jp/data/curation/16-A00-6010-4-91.json</v>
      </c>
      <c r="D705" s="4">
        <v>702</v>
      </c>
      <c r="E705" s="4" t="str">
        <f t="shared" si="42"/>
        <v>0702</v>
      </c>
      <c r="F705" s="4" t="str">
        <f t="shared" si="41"/>
        <v>1862</v>
      </c>
      <c r="G705" s="4" t="str">
        <f>IFERROR(VLOOKUP(B705, [2]thumbnail_list!$A:$B, 2, FALSE), "")</f>
        <v>https://iiif.dl.itc.u-tokyo.ac.jp/iiif/kunshujou/A00_6010/004/004_0014.tif/3496,1575,692,962/,300/0/default.jpg</v>
      </c>
      <c r="H705" s="4" t="s">
        <v>6</v>
      </c>
      <c r="I705" s="4" t="str">
        <f>VLOOKUP(H705, 地名!A:B, 2, FALSE)</f>
        <v>http://ja.dbpedia.org/resource/江戸</v>
      </c>
      <c r="K705" s="4" t="str">
        <f>IFERROR(VLOOKUP(J705, 地名!A:B, 2, FALSE), "")</f>
        <v/>
      </c>
      <c r="L705" s="3" t="s">
        <v>2</v>
      </c>
      <c r="M705" s="4"/>
      <c r="N705" s="3" t="s">
        <v>3</v>
      </c>
      <c r="O705" s="4"/>
      <c r="P705" s="4" t="str">
        <f>IFERROR(VLOOKUP(N705, 形態!A:B, 2, FALSE), "")</f>
        <v>引札</v>
      </c>
      <c r="Q705" s="5" t="str">
        <f>IFERROR(VLOOKUP(O705, 形態!A:B, 2, FALSE), "")</f>
        <v/>
      </c>
      <c r="R705" s="4" t="str">
        <f t="shared" si="43"/>
        <v>引札</v>
      </c>
      <c r="S705" s="3">
        <v>7</v>
      </c>
      <c r="T705" s="4" t="str">
        <f>IFERROR(VLOOKUP(S705, 内容!A:B, 2, FALSE), "")</f>
        <v>諸営業</v>
      </c>
      <c r="U705" s="3">
        <v>18620199099</v>
      </c>
      <c r="V705" t="s">
        <v>1443</v>
      </c>
      <c r="W705" s="4" t="s">
        <v>5967</v>
      </c>
      <c r="X705" s="4" t="s">
        <v>7807</v>
      </c>
      <c r="Y705" s="4" t="s">
        <v>6</v>
      </c>
      <c r="Z705" s="17" t="s">
        <v>7964</v>
      </c>
      <c r="AA705" s="4">
        <v>16</v>
      </c>
      <c r="AB705">
        <v>4</v>
      </c>
    </row>
    <row r="706" spans="1:28" ht="19.5" customHeight="1">
      <c r="A706" t="str">
        <f t="shared" si="40"/>
        <v>https://kunshujo.dl.itc.u-tokyo.ac.jp/data/data.json#703</v>
      </c>
      <c r="B706" s="4" t="s">
        <v>1444</v>
      </c>
      <c r="C706" t="str">
        <f>IFERROR("https://kunshujo.dl.itc.u-tokyo.ac.jp/data/curation/"&amp;VLOOKUP(B706, [1]member!$A:$B, 1, FALSE)&amp;".json", "")</f>
        <v>https://kunshujo.dl.itc.u-tokyo.ac.jp/data/curation/16-A00-6010-4-92.json</v>
      </c>
      <c r="D706" s="4">
        <v>703</v>
      </c>
      <c r="E706" s="4" t="str">
        <f t="shared" si="42"/>
        <v>0703</v>
      </c>
      <c r="F706" s="4" t="str">
        <f t="shared" si="41"/>
        <v>1862</v>
      </c>
      <c r="G706" s="4" t="str">
        <f>IFERROR(VLOOKUP(B706, [2]thumbnail_list!$A:$B, 2, FALSE), "")</f>
        <v>https://iiif.dl.itc.u-tokyo.ac.jp/iiif/kunshujou/A00_6010/004/004_0014.tif/4141,2038,1860,2548/,300/0/default.jpg</v>
      </c>
      <c r="H706" s="4" t="s">
        <v>6</v>
      </c>
      <c r="I706" s="4" t="str">
        <f>VLOOKUP(H706, 地名!A:B, 2, FALSE)</f>
        <v>http://ja.dbpedia.org/resource/江戸</v>
      </c>
      <c r="K706" s="4" t="str">
        <f>IFERROR(VLOOKUP(J706, 地名!A:B, 2, FALSE), "")</f>
        <v/>
      </c>
      <c r="L706" s="3" t="s">
        <v>2</v>
      </c>
      <c r="M706" s="4"/>
      <c r="N706" s="3" t="s">
        <v>3</v>
      </c>
      <c r="O706" s="4"/>
      <c r="P706" s="4" t="str">
        <f>IFERROR(VLOOKUP(N706, 形態!A:B, 2, FALSE), "")</f>
        <v>引札</v>
      </c>
      <c r="Q706" s="5" t="str">
        <f>IFERROR(VLOOKUP(O706, 形態!A:B, 2, FALSE), "")</f>
        <v/>
      </c>
      <c r="R706" s="4" t="str">
        <f t="shared" si="43"/>
        <v>引札</v>
      </c>
      <c r="S706" s="3">
        <v>7</v>
      </c>
      <c r="T706" s="4" t="str">
        <f>IFERROR(VLOOKUP(S706, 内容!A:B, 2, FALSE), "")</f>
        <v>諸営業</v>
      </c>
      <c r="U706" s="3">
        <v>18620199099</v>
      </c>
      <c r="V706" t="s">
        <v>1445</v>
      </c>
      <c r="W706" s="4" t="s">
        <v>5968</v>
      </c>
      <c r="X706" s="4" t="s">
        <v>7807</v>
      </c>
      <c r="Y706" s="4" t="s">
        <v>6</v>
      </c>
      <c r="Z706" s="17" t="s">
        <v>7964</v>
      </c>
      <c r="AA706" s="4">
        <v>16</v>
      </c>
      <c r="AB706">
        <v>4</v>
      </c>
    </row>
    <row r="707" spans="1:28" ht="19.5" customHeight="1">
      <c r="A707" t="str">
        <f t="shared" si="40"/>
        <v>https://kunshujo.dl.itc.u-tokyo.ac.jp/data/data.json#704</v>
      </c>
      <c r="B707" s="4" t="s">
        <v>1446</v>
      </c>
      <c r="C707" t="str">
        <f>IFERROR("https://kunshujo.dl.itc.u-tokyo.ac.jp/data/curation/"&amp;VLOOKUP(B707, [1]member!$A:$B, 1, FALSE)&amp;".json", "")</f>
        <v>https://kunshujo.dl.itc.u-tokyo.ac.jp/data/curation/16-A00-6010-4-93.json</v>
      </c>
      <c r="D707" s="4">
        <v>704</v>
      </c>
      <c r="E707" s="4" t="str">
        <f t="shared" si="42"/>
        <v>0704</v>
      </c>
      <c r="F707" s="4" t="str">
        <f t="shared" si="41"/>
        <v>1862</v>
      </c>
      <c r="G707" s="4" t="str">
        <f>IFERROR(VLOOKUP(B707, [2]thumbnail_list!$A:$B, 2, FALSE), "")</f>
        <v>https://iiif.dl.itc.u-tokyo.ac.jp/iiif/kunshujou/A00_6010/004/004_0014.tif/3496,2534,657,1968/,300/0/default.jpg</v>
      </c>
      <c r="H707" s="4" t="s">
        <v>6</v>
      </c>
      <c r="I707" s="4" t="str">
        <f>VLOOKUP(H707, 地名!A:B, 2, FALSE)</f>
        <v>http://ja.dbpedia.org/resource/江戸</v>
      </c>
      <c r="K707" s="4" t="str">
        <f>IFERROR(VLOOKUP(J707, 地名!A:B, 2, FALSE), "")</f>
        <v/>
      </c>
      <c r="L707" s="3" t="s">
        <v>2</v>
      </c>
      <c r="M707" s="4"/>
      <c r="N707" s="3" t="s">
        <v>3</v>
      </c>
      <c r="O707" s="4"/>
      <c r="P707" s="4" t="str">
        <f>IFERROR(VLOOKUP(N707, 形態!A:B, 2, FALSE), "")</f>
        <v>引札</v>
      </c>
      <c r="Q707" s="5" t="str">
        <f>IFERROR(VLOOKUP(O707, 形態!A:B, 2, FALSE), "")</f>
        <v/>
      </c>
      <c r="R707" s="4" t="str">
        <f t="shared" si="43"/>
        <v>引札</v>
      </c>
      <c r="S707" s="3">
        <v>7</v>
      </c>
      <c r="T707" s="4" t="str">
        <f>IFERROR(VLOOKUP(S707, 内容!A:B, 2, FALSE), "")</f>
        <v>諸営業</v>
      </c>
      <c r="U707" s="3">
        <v>18620199099</v>
      </c>
      <c r="V707" t="s">
        <v>1447</v>
      </c>
      <c r="W707" s="4" t="s">
        <v>5969</v>
      </c>
      <c r="X707" s="4" t="s">
        <v>7807</v>
      </c>
      <c r="Y707" s="4" t="s">
        <v>6</v>
      </c>
      <c r="Z707" s="17" t="s">
        <v>7964</v>
      </c>
      <c r="AA707" s="4">
        <v>16</v>
      </c>
      <c r="AB707">
        <v>4</v>
      </c>
    </row>
    <row r="708" spans="1:28" ht="19.5" customHeight="1">
      <c r="A708" t="str">
        <f t="shared" ref="A708:A771" si="44">"https://kunshujo.dl.itc.u-tokyo.ac.jp/data/data.json#"&amp;D708</f>
        <v>https://kunshujo.dl.itc.u-tokyo.ac.jp/data/data.json#705</v>
      </c>
      <c r="B708" s="4" t="s">
        <v>1448</v>
      </c>
      <c r="C708" t="str">
        <f>IFERROR("https://kunshujo.dl.itc.u-tokyo.ac.jp/data/curation/"&amp;VLOOKUP(B708, [1]member!$A:$B, 1, FALSE)&amp;".json", "")</f>
        <v>https://kunshujo.dl.itc.u-tokyo.ac.jp/data/curation/16-A00-6010-4-94.json</v>
      </c>
      <c r="D708" s="4">
        <v>705</v>
      </c>
      <c r="E708" s="4" t="str">
        <f t="shared" si="42"/>
        <v>0705</v>
      </c>
      <c r="F708" s="4" t="str">
        <f t="shared" ref="F708:F771" si="45">LEFT(U708, 4)</f>
        <v>1862</v>
      </c>
      <c r="G708" s="4" t="str">
        <f>IFERROR(VLOOKUP(B708, [2]thumbnail_list!$A:$B, 2, FALSE), "")</f>
        <v>https://iiif.dl.itc.u-tokyo.ac.jp/iiif/kunshujou/A00_6010/004/004_0014.tif/2775,613,658,1166/,300/0/default.jpg</v>
      </c>
      <c r="H708" s="4" t="s">
        <v>6</v>
      </c>
      <c r="I708" s="4" t="str">
        <f>VLOOKUP(H708, 地名!A:B, 2, FALSE)</f>
        <v>http://ja.dbpedia.org/resource/江戸</v>
      </c>
      <c r="K708" s="4" t="str">
        <f>IFERROR(VLOOKUP(J708, 地名!A:B, 2, FALSE), "")</f>
        <v/>
      </c>
      <c r="L708" s="3" t="s">
        <v>2</v>
      </c>
      <c r="M708" s="4"/>
      <c r="N708" s="3" t="s">
        <v>3</v>
      </c>
      <c r="O708" s="4"/>
      <c r="P708" s="4" t="str">
        <f>IFERROR(VLOOKUP(N708, 形態!A:B, 2, FALSE), "")</f>
        <v>引札</v>
      </c>
      <c r="Q708" s="5" t="str">
        <f>IFERROR(VLOOKUP(O708, 形態!A:B, 2, FALSE), "")</f>
        <v/>
      </c>
      <c r="R708" s="4" t="str">
        <f t="shared" si="43"/>
        <v>引札</v>
      </c>
      <c r="S708" s="3">
        <v>7</v>
      </c>
      <c r="T708" s="4" t="str">
        <f>IFERROR(VLOOKUP(S708, 内容!A:B, 2, FALSE), "")</f>
        <v>諸営業</v>
      </c>
      <c r="U708" s="3">
        <v>18620199099</v>
      </c>
      <c r="V708" t="s">
        <v>1449</v>
      </c>
      <c r="W708" s="4" t="s">
        <v>5330</v>
      </c>
      <c r="X708" s="4" t="s">
        <v>7807</v>
      </c>
      <c r="Y708" s="4" t="s">
        <v>6</v>
      </c>
      <c r="Z708" s="17" t="s">
        <v>7964</v>
      </c>
      <c r="AA708" s="4">
        <v>16</v>
      </c>
      <c r="AB708">
        <v>4</v>
      </c>
    </row>
    <row r="709" spans="1:28" ht="19.5" customHeight="1">
      <c r="A709" t="str">
        <f t="shared" si="44"/>
        <v>https://kunshujo.dl.itc.u-tokyo.ac.jp/data/data.json#706</v>
      </c>
      <c r="B709" s="4" t="s">
        <v>1450</v>
      </c>
      <c r="C709" t="str">
        <f>IFERROR("https://kunshujo.dl.itc.u-tokyo.ac.jp/data/curation/"&amp;VLOOKUP(B709, [1]member!$A:$B, 1, FALSE)&amp;".json", "")</f>
        <v>https://kunshujo.dl.itc.u-tokyo.ac.jp/data/curation/16-A00-6010-4-95.json</v>
      </c>
      <c r="D709" s="4">
        <v>706</v>
      </c>
      <c r="E709" s="4" t="str">
        <f t="shared" ref="E709:E772" si="46">TEXT(D709, "0000")</f>
        <v>0706</v>
      </c>
      <c r="F709" s="4" t="str">
        <f t="shared" si="45"/>
        <v>1862</v>
      </c>
      <c r="G709" s="4" t="str">
        <f>IFERROR(VLOOKUP(B709, [2]thumbnail_list!$A:$B, 2, FALSE), "")</f>
        <v>https://iiif.dl.itc.u-tokyo.ac.jp/iiif/kunshujou/A00_6010/004/004_0014.tif/2791,1825,563,508/,300/0/default.jpg</v>
      </c>
      <c r="H709" s="4" t="s">
        <v>6</v>
      </c>
      <c r="I709" s="4" t="str">
        <f>VLOOKUP(H709, 地名!A:B, 2, FALSE)</f>
        <v>http://ja.dbpedia.org/resource/江戸</v>
      </c>
      <c r="K709" s="4" t="str">
        <f>IFERROR(VLOOKUP(J709, 地名!A:B, 2, FALSE), "")</f>
        <v/>
      </c>
      <c r="L709" s="3" t="s">
        <v>2</v>
      </c>
      <c r="M709" s="4"/>
      <c r="N709" s="3" t="s">
        <v>3</v>
      </c>
      <c r="O709" s="4"/>
      <c r="P709" s="4" t="str">
        <f>IFERROR(VLOOKUP(N709, 形態!A:B, 2, FALSE), "")</f>
        <v>引札</v>
      </c>
      <c r="Q709" s="5" t="str">
        <f>IFERROR(VLOOKUP(O709, 形態!A:B, 2, FALSE), "")</f>
        <v/>
      </c>
      <c r="R709" s="4" t="str">
        <f t="shared" ref="R709:R772" si="47">IF(Q709&lt;&gt;"", P709&amp;"・"&amp;Q709, P709)</f>
        <v>引札</v>
      </c>
      <c r="S709" s="3">
        <v>7</v>
      </c>
      <c r="T709" s="4" t="str">
        <f>IFERROR(VLOOKUP(S709, 内容!A:B, 2, FALSE), "")</f>
        <v>諸営業</v>
      </c>
      <c r="U709" s="3">
        <v>18620199099</v>
      </c>
      <c r="V709" t="s">
        <v>1451</v>
      </c>
      <c r="W709" s="4" t="s">
        <v>5970</v>
      </c>
      <c r="X709" s="4" t="s">
        <v>7807</v>
      </c>
      <c r="Y709" s="4" t="s">
        <v>6</v>
      </c>
      <c r="Z709" s="17" t="s">
        <v>7964</v>
      </c>
      <c r="AA709" s="4">
        <v>16</v>
      </c>
      <c r="AB709">
        <v>4</v>
      </c>
    </row>
    <row r="710" spans="1:28" ht="19.5" customHeight="1">
      <c r="A710" t="str">
        <f t="shared" si="44"/>
        <v>https://kunshujo.dl.itc.u-tokyo.ac.jp/data/data.json#707</v>
      </c>
      <c r="B710" s="4" t="s">
        <v>1452</v>
      </c>
      <c r="C710" t="str">
        <f>IFERROR("https://kunshujo.dl.itc.u-tokyo.ac.jp/data/curation/"&amp;VLOOKUP(B710, [1]member!$A:$B, 1, FALSE)&amp;".json", "")</f>
        <v>https://kunshujo.dl.itc.u-tokyo.ac.jp/data/curation/16-A00-6010-4-96.json</v>
      </c>
      <c r="D710" s="4">
        <v>707</v>
      </c>
      <c r="E710" s="4" t="str">
        <f t="shared" si="46"/>
        <v>0707</v>
      </c>
      <c r="F710" s="4" t="str">
        <f t="shared" si="45"/>
        <v>1862</v>
      </c>
      <c r="G710" s="4" t="str">
        <f>IFERROR(VLOOKUP(B710, [2]thumbnail_list!$A:$B, 2, FALSE), "")</f>
        <v>https://iiif.dl.itc.u-tokyo.ac.jp/iiif/kunshujou/A00_6010/004/004_0014.tif/2152,577,668,598/,300/0/default.jpg</v>
      </c>
      <c r="H710" s="4" t="s">
        <v>6</v>
      </c>
      <c r="I710" s="4" t="str">
        <f>VLOOKUP(H710, 地名!A:B, 2, FALSE)</f>
        <v>http://ja.dbpedia.org/resource/江戸</v>
      </c>
      <c r="K710" s="4" t="str">
        <f>IFERROR(VLOOKUP(J710, 地名!A:B, 2, FALSE), "")</f>
        <v/>
      </c>
      <c r="L710" s="3" t="s">
        <v>2</v>
      </c>
      <c r="M710" s="4"/>
      <c r="N710" s="3" t="s">
        <v>3</v>
      </c>
      <c r="O710" s="4"/>
      <c r="P710" s="4" t="str">
        <f>IFERROR(VLOOKUP(N710, 形態!A:B, 2, FALSE), "")</f>
        <v>引札</v>
      </c>
      <c r="Q710" s="5" t="str">
        <f>IFERROR(VLOOKUP(O710, 形態!A:B, 2, FALSE), "")</f>
        <v/>
      </c>
      <c r="R710" s="4" t="str">
        <f t="shared" si="47"/>
        <v>引札</v>
      </c>
      <c r="S710" s="3">
        <v>7</v>
      </c>
      <c r="T710" s="4" t="str">
        <f>IFERROR(VLOOKUP(S710, 内容!A:B, 2, FALSE), "")</f>
        <v>諸営業</v>
      </c>
      <c r="U710" s="3">
        <v>18620199099</v>
      </c>
      <c r="V710" t="s">
        <v>1453</v>
      </c>
      <c r="W710" s="4" t="s">
        <v>5971</v>
      </c>
      <c r="X710" s="4" t="s">
        <v>7807</v>
      </c>
      <c r="Y710" s="4" t="s">
        <v>6</v>
      </c>
      <c r="Z710" s="17" t="s">
        <v>7964</v>
      </c>
      <c r="AA710" s="4">
        <v>16</v>
      </c>
      <c r="AB710">
        <v>4</v>
      </c>
    </row>
    <row r="711" spans="1:28" ht="19.5" customHeight="1">
      <c r="A711" t="str">
        <f t="shared" si="44"/>
        <v>https://kunshujo.dl.itc.u-tokyo.ac.jp/data/data.json#708</v>
      </c>
      <c r="B711" s="4" t="s">
        <v>1454</v>
      </c>
      <c r="C711" t="str">
        <f>IFERROR("https://kunshujo.dl.itc.u-tokyo.ac.jp/data/curation/"&amp;VLOOKUP(B711, [1]member!$A:$B, 1, FALSE)&amp;".json", "")</f>
        <v>https://kunshujo.dl.itc.u-tokyo.ac.jp/data/curation/16-A00-6010-4-97.json</v>
      </c>
      <c r="D711" s="4">
        <v>708</v>
      </c>
      <c r="E711" s="4" t="str">
        <f t="shared" si="46"/>
        <v>0708</v>
      </c>
      <c r="F711" s="4" t="str">
        <f t="shared" si="45"/>
        <v>1862</v>
      </c>
      <c r="G711" s="4" t="str">
        <f>IFERROR(VLOOKUP(B711, [2]thumbnail_list!$A:$B, 2, FALSE), "")</f>
        <v>https://iiif.dl.itc.u-tokyo.ac.jp/iiif/kunshujou/A00_6010/004/004_0014.tif/2171,1182,658,1067/,300/0/default.jpg</v>
      </c>
      <c r="H711" s="4" t="s">
        <v>6</v>
      </c>
      <c r="I711" s="4" t="str">
        <f>VLOOKUP(H711, 地名!A:B, 2, FALSE)</f>
        <v>http://ja.dbpedia.org/resource/江戸</v>
      </c>
      <c r="K711" s="4" t="str">
        <f>IFERROR(VLOOKUP(J711, 地名!A:B, 2, FALSE), "")</f>
        <v/>
      </c>
      <c r="L711" s="3" t="s">
        <v>2</v>
      </c>
      <c r="M711" s="4"/>
      <c r="N711" s="3" t="s">
        <v>3</v>
      </c>
      <c r="O711" s="4"/>
      <c r="P711" s="4" t="str">
        <f>IFERROR(VLOOKUP(N711, 形態!A:B, 2, FALSE), "")</f>
        <v>引札</v>
      </c>
      <c r="Q711" s="5" t="str">
        <f>IFERROR(VLOOKUP(O711, 形態!A:B, 2, FALSE), "")</f>
        <v/>
      </c>
      <c r="R711" s="4" t="str">
        <f t="shared" si="47"/>
        <v>引札</v>
      </c>
      <c r="S711" s="3">
        <v>7</v>
      </c>
      <c r="T711" s="4" t="str">
        <f>IFERROR(VLOOKUP(S711, 内容!A:B, 2, FALSE), "")</f>
        <v>諸営業</v>
      </c>
      <c r="U711" s="3">
        <v>18620199099</v>
      </c>
      <c r="V711" t="s">
        <v>1455</v>
      </c>
      <c r="W711" s="4" t="s">
        <v>5972</v>
      </c>
      <c r="X711" s="4" t="s">
        <v>7807</v>
      </c>
      <c r="Y711" s="4" t="s">
        <v>6</v>
      </c>
      <c r="Z711" s="17" t="s">
        <v>7964</v>
      </c>
      <c r="AA711" s="4">
        <v>16</v>
      </c>
      <c r="AB711">
        <v>4</v>
      </c>
    </row>
    <row r="712" spans="1:28" ht="19.5" customHeight="1">
      <c r="A712" t="str">
        <f t="shared" si="44"/>
        <v>https://kunshujo.dl.itc.u-tokyo.ac.jp/data/data.json#709</v>
      </c>
      <c r="B712" s="4" t="s">
        <v>1456</v>
      </c>
      <c r="C712" t="str">
        <f>IFERROR("https://kunshujo.dl.itc.u-tokyo.ac.jp/data/curation/"&amp;VLOOKUP(B712, [1]member!$A:$B, 1, FALSE)&amp;".json", "")</f>
        <v>https://kunshujo.dl.itc.u-tokyo.ac.jp/data/curation/16-A00-6010-4-98.json</v>
      </c>
      <c r="D712" s="4">
        <v>709</v>
      </c>
      <c r="E712" s="4" t="str">
        <f t="shared" si="46"/>
        <v>0709</v>
      </c>
      <c r="F712" s="4" t="str">
        <f t="shared" si="45"/>
        <v>1862</v>
      </c>
      <c r="G712" s="4" t="str">
        <f>IFERROR(VLOOKUP(B712, [2]thumbnail_list!$A:$B, 2, FALSE), "")</f>
        <v>https://iiif.dl.itc.u-tokyo.ac.jp/iiif/kunshujou/A00_6010/004/004_0014.tif/877,561,1339,1766/,300/0/default.jpg</v>
      </c>
      <c r="H712" s="4" t="s">
        <v>6</v>
      </c>
      <c r="I712" s="4" t="str">
        <f>VLOOKUP(H712, 地名!A:B, 2, FALSE)</f>
        <v>http://ja.dbpedia.org/resource/江戸</v>
      </c>
      <c r="K712" s="4" t="str">
        <f>IFERROR(VLOOKUP(J712, 地名!A:B, 2, FALSE), "")</f>
        <v/>
      </c>
      <c r="L712" s="3" t="s">
        <v>2</v>
      </c>
      <c r="M712" s="4"/>
      <c r="N712" s="3" t="s">
        <v>3</v>
      </c>
      <c r="O712" s="4"/>
      <c r="P712" s="4" t="str">
        <f>IFERROR(VLOOKUP(N712, 形態!A:B, 2, FALSE), "")</f>
        <v>引札</v>
      </c>
      <c r="Q712" s="5" t="str">
        <f>IFERROR(VLOOKUP(O712, 形態!A:B, 2, FALSE), "")</f>
        <v/>
      </c>
      <c r="R712" s="4" t="str">
        <f t="shared" si="47"/>
        <v>引札</v>
      </c>
      <c r="S712" s="3">
        <v>7</v>
      </c>
      <c r="T712" s="4" t="str">
        <f>IFERROR(VLOOKUP(S712, 内容!A:B, 2, FALSE), "")</f>
        <v>諸営業</v>
      </c>
      <c r="U712" s="3">
        <v>18620199099</v>
      </c>
      <c r="V712" t="s">
        <v>1457</v>
      </c>
      <c r="W712" s="4" t="s">
        <v>5973</v>
      </c>
      <c r="X712" s="4" t="s">
        <v>7807</v>
      </c>
      <c r="Y712" s="4" t="s">
        <v>6</v>
      </c>
      <c r="Z712" s="17" t="s">
        <v>7964</v>
      </c>
      <c r="AA712" s="4">
        <v>16</v>
      </c>
      <c r="AB712">
        <v>4</v>
      </c>
    </row>
    <row r="713" spans="1:28" ht="19.5" customHeight="1">
      <c r="A713" t="str">
        <f t="shared" si="44"/>
        <v>https://kunshujo.dl.itc.u-tokyo.ac.jp/data/data.json#710</v>
      </c>
      <c r="B713" s="4" t="s">
        <v>1458</v>
      </c>
      <c r="C713" t="str">
        <f>IFERROR("https://kunshujo.dl.itc.u-tokyo.ac.jp/data/curation/"&amp;VLOOKUP(B713, [1]member!$A:$B, 1, FALSE)&amp;".json", "")</f>
        <v>https://kunshujo.dl.itc.u-tokyo.ac.jp/data/curation/16-A00-6010-4-99.json</v>
      </c>
      <c r="D713" s="4">
        <v>710</v>
      </c>
      <c r="E713" s="4" t="str">
        <f t="shared" si="46"/>
        <v>0710</v>
      </c>
      <c r="F713" s="4" t="str">
        <f t="shared" si="45"/>
        <v>1862</v>
      </c>
      <c r="G713" s="4" t="str">
        <f>IFERROR(VLOOKUP(B713, [2]thumbnail_list!$A:$B, 2, FALSE), "")</f>
        <v>https://iiif.dl.itc.u-tokyo.ac.jp/iiif/kunshujou/A00_6010/004/004_0014.tif/2700,2362,623,655/,300/0/default.jpg</v>
      </c>
      <c r="H713" s="4" t="s">
        <v>6</v>
      </c>
      <c r="I713" s="4" t="str">
        <f>VLOOKUP(H713, 地名!A:B, 2, FALSE)</f>
        <v>http://ja.dbpedia.org/resource/江戸</v>
      </c>
      <c r="K713" s="4" t="str">
        <f>IFERROR(VLOOKUP(J713, 地名!A:B, 2, FALSE), "")</f>
        <v/>
      </c>
      <c r="L713" s="3" t="s">
        <v>2</v>
      </c>
      <c r="M713" s="4"/>
      <c r="N713" s="3" t="s">
        <v>3</v>
      </c>
      <c r="O713" s="4"/>
      <c r="P713" s="4" t="str">
        <f>IFERROR(VLOOKUP(N713, 形態!A:B, 2, FALSE), "")</f>
        <v>引札</v>
      </c>
      <c r="Q713" s="5" t="str">
        <f>IFERROR(VLOOKUP(O713, 形態!A:B, 2, FALSE), "")</f>
        <v/>
      </c>
      <c r="R713" s="4" t="str">
        <f t="shared" si="47"/>
        <v>引札</v>
      </c>
      <c r="S713" s="3">
        <v>7</v>
      </c>
      <c r="T713" s="4" t="str">
        <f>IFERROR(VLOOKUP(S713, 内容!A:B, 2, FALSE), "")</f>
        <v>諸営業</v>
      </c>
      <c r="U713" s="3">
        <v>18620199099</v>
      </c>
      <c r="V713" t="s">
        <v>1459</v>
      </c>
      <c r="W713" s="4" t="s">
        <v>5974</v>
      </c>
      <c r="X713" s="4" t="s">
        <v>7807</v>
      </c>
      <c r="Y713" s="4" t="s">
        <v>6</v>
      </c>
      <c r="Z713" s="17" t="s">
        <v>7964</v>
      </c>
      <c r="AA713" s="4">
        <v>16</v>
      </c>
      <c r="AB713">
        <v>4</v>
      </c>
    </row>
    <row r="714" spans="1:28" ht="19.5" customHeight="1">
      <c r="A714" t="str">
        <f t="shared" si="44"/>
        <v>https://kunshujo.dl.itc.u-tokyo.ac.jp/data/data.json#711</v>
      </c>
      <c r="B714" s="4" t="s">
        <v>1460</v>
      </c>
      <c r="C714" t="str">
        <f>IFERROR("https://kunshujo.dl.itc.u-tokyo.ac.jp/data/curation/"&amp;VLOOKUP(B714, [1]member!$A:$B, 1, FALSE)&amp;".json", "")</f>
        <v>https://kunshujo.dl.itc.u-tokyo.ac.jp/data/curation/16-A00-6010-4-100.json</v>
      </c>
      <c r="D714" s="4">
        <v>711</v>
      </c>
      <c r="E714" s="4" t="str">
        <f t="shared" si="46"/>
        <v>0711</v>
      </c>
      <c r="F714" s="4" t="str">
        <f t="shared" si="45"/>
        <v>1862</v>
      </c>
      <c r="G714" s="4" t="str">
        <f>IFERROR(VLOOKUP(B714, [2]thumbnail_list!$A:$B, 2, FALSE), "")</f>
        <v>https://iiif.dl.itc.u-tokyo.ac.jp/iiif/kunshujou/A00_6010/004/004_0014.tif/2626,3010,764,1575/,300/0/default.jpg</v>
      </c>
      <c r="H714" s="4" t="s">
        <v>6</v>
      </c>
      <c r="I714" s="4" t="str">
        <f>VLOOKUP(H714, 地名!A:B, 2, FALSE)</f>
        <v>http://ja.dbpedia.org/resource/江戸</v>
      </c>
      <c r="K714" s="4" t="str">
        <f>IFERROR(VLOOKUP(J714, 地名!A:B, 2, FALSE), "")</f>
        <v/>
      </c>
      <c r="L714" s="3" t="s">
        <v>2</v>
      </c>
      <c r="M714" s="4"/>
      <c r="N714" s="3"/>
      <c r="O714" s="4"/>
      <c r="P714" s="4" t="str">
        <f>IFERROR(VLOOKUP(N714, 形態!A:B, 2, FALSE), "")</f>
        <v/>
      </c>
      <c r="Q714" s="5" t="str">
        <f>IFERROR(VLOOKUP(O714, 形態!A:B, 2, FALSE), "")</f>
        <v/>
      </c>
      <c r="R714" s="4" t="str">
        <f t="shared" si="47"/>
        <v/>
      </c>
      <c r="S714" s="3">
        <v>11</v>
      </c>
      <c r="T714" s="4" t="str">
        <f>IFERROR(VLOOKUP(S714, 内容!A:B, 2, FALSE), "")</f>
        <v>芝居・浄瑠璃・歌謡</v>
      </c>
      <c r="U714" s="3">
        <v>18620199099</v>
      </c>
      <c r="V714" t="s">
        <v>1461</v>
      </c>
      <c r="W714" s="4" t="s">
        <v>5975</v>
      </c>
      <c r="X714" s="4" t="s">
        <v>7807</v>
      </c>
      <c r="Y714" s="4" t="s">
        <v>6</v>
      </c>
      <c r="Z714" s="17" t="s">
        <v>7964</v>
      </c>
      <c r="AA714" s="4">
        <v>16</v>
      </c>
      <c r="AB714">
        <v>4</v>
      </c>
    </row>
    <row r="715" spans="1:28" ht="19.5" customHeight="1">
      <c r="A715" t="str">
        <f t="shared" si="44"/>
        <v>https://kunshujo.dl.itc.u-tokyo.ac.jp/data/data.json#712</v>
      </c>
      <c r="B715" s="4" t="s">
        <v>1462</v>
      </c>
      <c r="C715" t="str">
        <f>IFERROR("https://kunshujo.dl.itc.u-tokyo.ac.jp/data/curation/"&amp;VLOOKUP(B715, [1]member!$A:$B, 1, FALSE)&amp;".json", "")</f>
        <v>https://kunshujo.dl.itc.u-tokyo.ac.jp/data/curation/16-A00-6010-4-101.json</v>
      </c>
      <c r="D715" s="4">
        <v>712</v>
      </c>
      <c r="E715" s="4" t="str">
        <f t="shared" si="46"/>
        <v>0712</v>
      </c>
      <c r="F715" s="4" t="str">
        <f t="shared" si="45"/>
        <v>1862</v>
      </c>
      <c r="G715" s="4" t="str">
        <f>IFERROR(VLOOKUP(B715, [2]thumbnail_list!$A:$B, 2, FALSE), "")</f>
        <v>https://iiif.dl.itc.u-tokyo.ac.jp/iiif/kunshujou/A00_6010/004/004_0014.tif/901,2276,1776,2335/,300/0/default.jpg</v>
      </c>
      <c r="H715" s="4" t="s">
        <v>6</v>
      </c>
      <c r="I715" s="4" t="str">
        <f>VLOOKUP(H715, 地名!A:B, 2, FALSE)</f>
        <v>http://ja.dbpedia.org/resource/江戸</v>
      </c>
      <c r="K715" s="4" t="str">
        <f>IFERROR(VLOOKUP(J715, 地名!A:B, 2, FALSE), "")</f>
        <v/>
      </c>
      <c r="L715" s="3" t="s">
        <v>2</v>
      </c>
      <c r="M715" s="4"/>
      <c r="N715" s="3" t="s">
        <v>3</v>
      </c>
      <c r="O715" s="4"/>
      <c r="P715" s="4" t="str">
        <f>IFERROR(VLOOKUP(N715, 形態!A:B, 2, FALSE), "")</f>
        <v>引札</v>
      </c>
      <c r="Q715" s="5" t="str">
        <f>IFERROR(VLOOKUP(O715, 形態!A:B, 2, FALSE), "")</f>
        <v/>
      </c>
      <c r="R715" s="4" t="str">
        <f t="shared" si="47"/>
        <v>引札</v>
      </c>
      <c r="S715" s="3">
        <v>7</v>
      </c>
      <c r="T715" s="4" t="str">
        <f>IFERROR(VLOOKUP(S715, 内容!A:B, 2, FALSE), "")</f>
        <v>諸営業</v>
      </c>
      <c r="U715" s="3">
        <v>18620199099</v>
      </c>
      <c r="V715" t="s">
        <v>1463</v>
      </c>
      <c r="W715" s="4" t="s">
        <v>5976</v>
      </c>
      <c r="X715" s="4" t="s">
        <v>7807</v>
      </c>
      <c r="Y715" s="4" t="s">
        <v>6</v>
      </c>
      <c r="Z715" s="17" t="s">
        <v>7964</v>
      </c>
      <c r="AA715" s="4">
        <v>16</v>
      </c>
      <c r="AB715">
        <v>4</v>
      </c>
    </row>
    <row r="716" spans="1:28" ht="19.5" customHeight="1">
      <c r="A716" t="str">
        <f t="shared" si="44"/>
        <v>https://kunshujo.dl.itc.u-tokyo.ac.jp/data/data.json#713</v>
      </c>
      <c r="B716" s="4" t="s">
        <v>1464</v>
      </c>
      <c r="C716" t="str">
        <f>IFERROR("https://kunshujo.dl.itc.u-tokyo.ac.jp/data/curation/"&amp;VLOOKUP(B716, [1]member!$A:$B, 1, FALSE)&amp;".json", "")</f>
        <v>https://kunshujo.dl.itc.u-tokyo.ac.jp/data/curation/16-A00-6010-4-102.json</v>
      </c>
      <c r="D716" s="4">
        <v>713</v>
      </c>
      <c r="E716" s="4" t="str">
        <f t="shared" si="46"/>
        <v>0713</v>
      </c>
      <c r="F716" s="4" t="str">
        <f t="shared" si="45"/>
        <v>1862</v>
      </c>
      <c r="G716" s="4" t="str">
        <f>IFERROR(VLOOKUP(B716, [2]thumbnail_list!$A:$B, 2, FALSE), "")</f>
        <v>https://iiif.dl.itc.u-tokyo.ac.jp/iiif/kunshujou/A00_6010/004/004_0015.tif/5262,622,663,1293/,300/0/default.jpg</v>
      </c>
      <c r="H716" s="4" t="s">
        <v>6</v>
      </c>
      <c r="I716" s="4" t="str">
        <f>VLOOKUP(H716, 地名!A:B, 2, FALSE)</f>
        <v>http://ja.dbpedia.org/resource/江戸</v>
      </c>
      <c r="K716" s="4" t="str">
        <f>IFERROR(VLOOKUP(J716, 地名!A:B, 2, FALSE), "")</f>
        <v/>
      </c>
      <c r="L716" s="3" t="s">
        <v>2</v>
      </c>
      <c r="M716" s="4"/>
      <c r="N716" s="3" t="s">
        <v>3</v>
      </c>
      <c r="O716" s="4"/>
      <c r="P716" s="4" t="str">
        <f>IFERROR(VLOOKUP(N716, 形態!A:B, 2, FALSE), "")</f>
        <v>引札</v>
      </c>
      <c r="Q716" s="5" t="str">
        <f>IFERROR(VLOOKUP(O716, 形態!A:B, 2, FALSE), "")</f>
        <v/>
      </c>
      <c r="R716" s="4" t="str">
        <f t="shared" si="47"/>
        <v>引札</v>
      </c>
      <c r="S716" s="3">
        <v>7</v>
      </c>
      <c r="T716" s="4" t="str">
        <f>IFERROR(VLOOKUP(S716, 内容!A:B, 2, FALSE), "")</f>
        <v>諸営業</v>
      </c>
      <c r="U716" s="3">
        <v>18620199099</v>
      </c>
      <c r="V716" t="s">
        <v>1465</v>
      </c>
      <c r="W716" s="4" t="s">
        <v>5977</v>
      </c>
      <c r="X716" s="4" t="s">
        <v>7807</v>
      </c>
      <c r="Y716" s="4" t="s">
        <v>6</v>
      </c>
      <c r="Z716" s="17" t="s">
        <v>7964</v>
      </c>
      <c r="AA716" s="4">
        <v>16</v>
      </c>
      <c r="AB716">
        <v>4</v>
      </c>
    </row>
    <row r="717" spans="1:28" ht="19.5" customHeight="1">
      <c r="A717" t="str">
        <f t="shared" si="44"/>
        <v>https://kunshujo.dl.itc.u-tokyo.ac.jp/data/data.json#714</v>
      </c>
      <c r="B717" s="4" t="s">
        <v>1466</v>
      </c>
      <c r="C717" t="str">
        <f>IFERROR("https://kunshujo.dl.itc.u-tokyo.ac.jp/data/curation/"&amp;VLOOKUP(B717, [1]member!$A:$B, 1, FALSE)&amp;".json", "")</f>
        <v>https://kunshujo.dl.itc.u-tokyo.ac.jp/data/curation/16-A00-6010-4-103.json</v>
      </c>
      <c r="D717" s="4">
        <v>714</v>
      </c>
      <c r="E717" s="4" t="str">
        <f t="shared" si="46"/>
        <v>0714</v>
      </c>
      <c r="F717" s="4" t="str">
        <f t="shared" si="45"/>
        <v>1862</v>
      </c>
      <c r="G717" s="4" t="str">
        <f>IFERROR(VLOOKUP(B717, [2]thumbnail_list!$A:$B, 2, FALSE), "")</f>
        <v>https://iiif.dl.itc.u-tokyo.ac.jp/iiif/kunshujou/A00_6010/004/004_0015.tif/4242,593,1019,1443/,300/0/default.jpg</v>
      </c>
      <c r="H717" s="4" t="s">
        <v>6</v>
      </c>
      <c r="I717" s="4" t="str">
        <f>VLOOKUP(H717, 地名!A:B, 2, FALSE)</f>
        <v>http://ja.dbpedia.org/resource/江戸</v>
      </c>
      <c r="K717" s="4" t="str">
        <f>IFERROR(VLOOKUP(J717, 地名!A:B, 2, FALSE), "")</f>
        <v/>
      </c>
      <c r="L717" s="3" t="s">
        <v>2</v>
      </c>
      <c r="M717" s="4"/>
      <c r="N717" s="3" t="s">
        <v>3</v>
      </c>
      <c r="O717" s="4"/>
      <c r="P717" s="4" t="str">
        <f>IFERROR(VLOOKUP(N717, 形態!A:B, 2, FALSE), "")</f>
        <v>引札</v>
      </c>
      <c r="Q717" s="5" t="str">
        <f>IFERROR(VLOOKUP(O717, 形態!A:B, 2, FALSE), "")</f>
        <v/>
      </c>
      <c r="R717" s="4" t="str">
        <f t="shared" si="47"/>
        <v>引札</v>
      </c>
      <c r="S717" s="3">
        <v>7</v>
      </c>
      <c r="T717" s="4" t="str">
        <f>IFERROR(VLOOKUP(S717, 内容!A:B, 2, FALSE), "")</f>
        <v>諸営業</v>
      </c>
      <c r="U717" s="3">
        <v>18620199099</v>
      </c>
      <c r="V717" t="s">
        <v>1467</v>
      </c>
      <c r="W717" s="4" t="s">
        <v>5978</v>
      </c>
      <c r="X717" s="4" t="s">
        <v>7807</v>
      </c>
      <c r="Y717" s="4" t="s">
        <v>6</v>
      </c>
      <c r="Z717" s="17" t="s">
        <v>7964</v>
      </c>
      <c r="AA717" s="4">
        <v>16</v>
      </c>
      <c r="AB717">
        <v>4</v>
      </c>
    </row>
    <row r="718" spans="1:28" ht="19.5" customHeight="1">
      <c r="A718" t="str">
        <f t="shared" si="44"/>
        <v>https://kunshujo.dl.itc.u-tokyo.ac.jp/data/data.json#715</v>
      </c>
      <c r="B718" s="4" t="s">
        <v>1468</v>
      </c>
      <c r="C718" t="str">
        <f>IFERROR("https://kunshujo.dl.itc.u-tokyo.ac.jp/data/curation/"&amp;VLOOKUP(B718, [1]member!$A:$B, 1, FALSE)&amp;".json", "")</f>
        <v>https://kunshujo.dl.itc.u-tokyo.ac.jp/data/curation/16-A00-6010-4-104.json</v>
      </c>
      <c r="D718" s="4">
        <v>715</v>
      </c>
      <c r="E718" s="4" t="str">
        <f t="shared" si="46"/>
        <v>0715</v>
      </c>
      <c r="F718" s="4" t="str">
        <f t="shared" si="45"/>
        <v>1862</v>
      </c>
      <c r="G718" s="4" t="str">
        <f>IFERROR(VLOOKUP(B718, [2]thumbnail_list!$A:$B, 2, FALSE), "")</f>
        <v>https://iiif.dl.itc.u-tokyo.ac.jp/iiif/kunshujou/A00_6010/004/004_0015.tif/3417,591,862,1446/,300/0/default.jpg</v>
      </c>
      <c r="H718" s="4" t="s">
        <v>6</v>
      </c>
      <c r="I718" s="4" t="str">
        <f>VLOOKUP(H718, 地名!A:B, 2, FALSE)</f>
        <v>http://ja.dbpedia.org/resource/江戸</v>
      </c>
      <c r="K718" s="4" t="str">
        <f>IFERROR(VLOOKUP(J718, 地名!A:B, 2, FALSE), "")</f>
        <v/>
      </c>
      <c r="L718" s="3" t="s">
        <v>2</v>
      </c>
      <c r="M718" s="4"/>
      <c r="N718" s="3" t="s">
        <v>3</v>
      </c>
      <c r="O718" s="4"/>
      <c r="P718" s="4" t="str">
        <f>IFERROR(VLOOKUP(N718, 形態!A:B, 2, FALSE), "")</f>
        <v>引札</v>
      </c>
      <c r="Q718" s="5" t="str">
        <f>IFERROR(VLOOKUP(O718, 形態!A:B, 2, FALSE), "")</f>
        <v/>
      </c>
      <c r="R718" s="4" t="str">
        <f t="shared" si="47"/>
        <v>引札</v>
      </c>
      <c r="S718" s="3">
        <v>7</v>
      </c>
      <c r="T718" s="4" t="str">
        <f>IFERROR(VLOOKUP(S718, 内容!A:B, 2, FALSE), "")</f>
        <v>諸営業</v>
      </c>
      <c r="U718" s="3">
        <v>18620199099</v>
      </c>
      <c r="V718" t="s">
        <v>1469</v>
      </c>
      <c r="W718" s="4" t="s">
        <v>5979</v>
      </c>
      <c r="X718" s="4" t="s">
        <v>7807</v>
      </c>
      <c r="Y718" s="4" t="s">
        <v>6</v>
      </c>
      <c r="Z718" s="17" t="s">
        <v>7964</v>
      </c>
      <c r="AA718" s="4">
        <v>16</v>
      </c>
      <c r="AB718">
        <v>4</v>
      </c>
    </row>
    <row r="719" spans="1:28" ht="19.5" customHeight="1">
      <c r="A719" t="str">
        <f t="shared" si="44"/>
        <v>https://kunshujo.dl.itc.u-tokyo.ac.jp/data/data.json#716</v>
      </c>
      <c r="B719" s="4" t="s">
        <v>1470</v>
      </c>
      <c r="C719" t="str">
        <f>IFERROR("https://kunshujo.dl.itc.u-tokyo.ac.jp/data/curation/"&amp;VLOOKUP(B719, [1]member!$A:$B, 1, FALSE)&amp;".json", "")</f>
        <v>https://kunshujo.dl.itc.u-tokyo.ac.jp/data/curation/16-A00-6010-4-105.json</v>
      </c>
      <c r="D719" s="4">
        <v>716</v>
      </c>
      <c r="E719" s="4" t="str">
        <f t="shared" si="46"/>
        <v>0716</v>
      </c>
      <c r="F719" s="4" t="str">
        <f t="shared" si="45"/>
        <v>1862</v>
      </c>
      <c r="G719" s="4" t="str">
        <f>IFERROR(VLOOKUP(B719, [2]thumbnail_list!$A:$B, 2, FALSE), "")</f>
        <v>https://iiif.dl.itc.u-tokyo.ac.jp/iiif/kunshujou/A00_6010/004/004_0015.tif/5176,1905,768,2627/,300/0/default.jpg</v>
      </c>
      <c r="H719" s="4" t="s">
        <v>6</v>
      </c>
      <c r="I719" s="4" t="str">
        <f>VLOOKUP(H719, 地名!A:B, 2, FALSE)</f>
        <v>http://ja.dbpedia.org/resource/江戸</v>
      </c>
      <c r="K719" s="4" t="str">
        <f>IFERROR(VLOOKUP(J719, 地名!A:B, 2, FALSE), "")</f>
        <v/>
      </c>
      <c r="L719" s="3" t="s">
        <v>2</v>
      </c>
      <c r="M719" s="4"/>
      <c r="N719" s="3" t="s">
        <v>3</v>
      </c>
      <c r="O719" s="4"/>
      <c r="P719" s="4" t="str">
        <f>IFERROR(VLOOKUP(N719, 形態!A:B, 2, FALSE), "")</f>
        <v>引札</v>
      </c>
      <c r="Q719" s="5" t="str">
        <f>IFERROR(VLOOKUP(O719, 形態!A:B, 2, FALSE), "")</f>
        <v/>
      </c>
      <c r="R719" s="4" t="str">
        <f t="shared" si="47"/>
        <v>引札</v>
      </c>
      <c r="S719" s="3">
        <v>7</v>
      </c>
      <c r="T719" s="4" t="str">
        <f>IFERROR(VLOOKUP(S719, 内容!A:B, 2, FALSE), "")</f>
        <v>諸営業</v>
      </c>
      <c r="U719" s="3">
        <v>18620199099</v>
      </c>
      <c r="V719" t="s">
        <v>1471</v>
      </c>
      <c r="W719" s="4" t="s">
        <v>5980</v>
      </c>
      <c r="X719" s="4" t="s">
        <v>7807</v>
      </c>
      <c r="Y719" s="4" t="s">
        <v>6</v>
      </c>
      <c r="Z719" s="17" t="s">
        <v>7964</v>
      </c>
      <c r="AA719" s="4">
        <v>16</v>
      </c>
      <c r="AB719">
        <v>4</v>
      </c>
    </row>
    <row r="720" spans="1:28" ht="19.5" customHeight="1">
      <c r="A720" t="str">
        <f t="shared" si="44"/>
        <v>https://kunshujo.dl.itc.u-tokyo.ac.jp/data/data.json#717</v>
      </c>
      <c r="B720" s="4" t="s">
        <v>1472</v>
      </c>
      <c r="C720" t="str">
        <f>IFERROR("https://kunshujo.dl.itc.u-tokyo.ac.jp/data/curation/"&amp;VLOOKUP(B720, [1]member!$A:$B, 1, FALSE)&amp;".json", "")</f>
        <v>https://kunshujo.dl.itc.u-tokyo.ac.jp/data/curation/16-A00-6010-4-106.json</v>
      </c>
      <c r="D720" s="4">
        <v>717</v>
      </c>
      <c r="E720" s="4" t="str">
        <f t="shared" si="46"/>
        <v>0717</v>
      </c>
      <c r="F720" s="4" t="str">
        <f t="shared" si="45"/>
        <v>1862</v>
      </c>
      <c r="G720" s="4" t="str">
        <f>IFERROR(VLOOKUP(B720, [2]thumbnail_list!$A:$B, 2, FALSE), "")</f>
        <v>https://iiif.dl.itc.u-tokyo.ac.jp/iiif/kunshujou/A00_6010/004/004_0015.tif/3429,1987,1716,2562/,300/0/default.jpg</v>
      </c>
      <c r="H720" s="4" t="s">
        <v>6</v>
      </c>
      <c r="I720" s="4" t="str">
        <f>VLOOKUP(H720, 地名!A:B, 2, FALSE)</f>
        <v>http://ja.dbpedia.org/resource/江戸</v>
      </c>
      <c r="K720" s="4" t="str">
        <f>IFERROR(VLOOKUP(J720, 地名!A:B, 2, FALSE), "")</f>
        <v/>
      </c>
      <c r="L720" s="3" t="s">
        <v>2</v>
      </c>
      <c r="M720" s="4"/>
      <c r="N720" s="3" t="s">
        <v>3</v>
      </c>
      <c r="O720" s="4"/>
      <c r="P720" s="4" t="str">
        <f>IFERROR(VLOOKUP(N720, 形態!A:B, 2, FALSE), "")</f>
        <v>引札</v>
      </c>
      <c r="Q720" s="5" t="str">
        <f>IFERROR(VLOOKUP(O720, 形態!A:B, 2, FALSE), "")</f>
        <v/>
      </c>
      <c r="R720" s="4" t="str">
        <f t="shared" si="47"/>
        <v>引札</v>
      </c>
      <c r="S720" s="3">
        <v>7</v>
      </c>
      <c r="T720" s="4" t="str">
        <f>IFERROR(VLOOKUP(S720, 内容!A:B, 2, FALSE), "")</f>
        <v>諸営業</v>
      </c>
      <c r="U720" s="3">
        <v>18620199099</v>
      </c>
      <c r="V720" t="s">
        <v>1473</v>
      </c>
      <c r="W720" s="4" t="s">
        <v>5800</v>
      </c>
      <c r="X720" s="4" t="s">
        <v>7807</v>
      </c>
      <c r="Y720" s="4" t="s">
        <v>6</v>
      </c>
      <c r="Z720" s="17" t="s">
        <v>7964</v>
      </c>
      <c r="AA720" s="4">
        <v>16</v>
      </c>
      <c r="AB720">
        <v>4</v>
      </c>
    </row>
    <row r="721" spans="1:28" ht="19.5" customHeight="1">
      <c r="A721" t="str">
        <f t="shared" si="44"/>
        <v>https://kunshujo.dl.itc.u-tokyo.ac.jp/data/data.json#718</v>
      </c>
      <c r="B721" s="4" t="s">
        <v>1474</v>
      </c>
      <c r="C721" t="str">
        <f>IFERROR("https://kunshujo.dl.itc.u-tokyo.ac.jp/data/curation/"&amp;VLOOKUP(B721, [1]member!$A:$B, 1, FALSE)&amp;".json", "")</f>
        <v>https://kunshujo.dl.itc.u-tokyo.ac.jp/data/curation/16-A00-6010-4-107.json</v>
      </c>
      <c r="D721" s="4">
        <v>718</v>
      </c>
      <c r="E721" s="4" t="str">
        <f t="shared" si="46"/>
        <v>0718</v>
      </c>
      <c r="F721" s="4" t="str">
        <f t="shared" si="45"/>
        <v>1862</v>
      </c>
      <c r="G721" s="4" t="str">
        <f>IFERROR(VLOOKUP(B721, [2]thumbnail_list!$A:$B, 2, FALSE), "")</f>
        <v>https://iiif.dl.itc.u-tokyo.ac.jp/iiif/kunshujou/A00_6010/004/004_0015.tif/2994,828,383,772/,300/0/default.jpg</v>
      </c>
      <c r="H721" s="4" t="s">
        <v>6</v>
      </c>
      <c r="I721" s="4" t="str">
        <f>VLOOKUP(H721, 地名!A:B, 2, FALSE)</f>
        <v>http://ja.dbpedia.org/resource/江戸</v>
      </c>
      <c r="K721" s="4" t="str">
        <f>IFERROR(VLOOKUP(J721, 地名!A:B, 2, FALSE), "")</f>
        <v/>
      </c>
      <c r="L721" s="3" t="s">
        <v>2</v>
      </c>
      <c r="M721" s="4"/>
      <c r="N721" s="3" t="s">
        <v>3</v>
      </c>
      <c r="O721" s="4"/>
      <c r="P721" s="4" t="str">
        <f>IFERROR(VLOOKUP(N721, 形態!A:B, 2, FALSE), "")</f>
        <v>引札</v>
      </c>
      <c r="Q721" s="5" t="str">
        <f>IFERROR(VLOOKUP(O721, 形態!A:B, 2, FALSE), "")</f>
        <v/>
      </c>
      <c r="R721" s="4" t="str">
        <f t="shared" si="47"/>
        <v>引札</v>
      </c>
      <c r="S721" s="3">
        <v>7</v>
      </c>
      <c r="T721" s="4" t="str">
        <f>IFERROR(VLOOKUP(S721, 内容!A:B, 2, FALSE), "")</f>
        <v>諸営業</v>
      </c>
      <c r="U721" s="3">
        <v>18620199099</v>
      </c>
      <c r="V721" t="s">
        <v>1475</v>
      </c>
      <c r="W721" s="4" t="s">
        <v>5981</v>
      </c>
      <c r="X721" s="4" t="s">
        <v>7807</v>
      </c>
      <c r="Y721" s="4" t="s">
        <v>6</v>
      </c>
      <c r="Z721" s="17" t="s">
        <v>7964</v>
      </c>
      <c r="AA721" s="4">
        <v>16</v>
      </c>
      <c r="AB721">
        <v>4</v>
      </c>
    </row>
    <row r="722" spans="1:28" ht="19.5" customHeight="1">
      <c r="A722" t="str">
        <f t="shared" si="44"/>
        <v>https://kunshujo.dl.itc.u-tokyo.ac.jp/data/data.json#719</v>
      </c>
      <c r="B722" s="4" t="s">
        <v>1476</v>
      </c>
      <c r="C722" t="str">
        <f>IFERROR("https://kunshujo.dl.itc.u-tokyo.ac.jp/data/curation/"&amp;VLOOKUP(B722, [1]member!$A:$B, 1, FALSE)&amp;".json", "")</f>
        <v>https://kunshujo.dl.itc.u-tokyo.ac.jp/data/curation/16-A00-6010-4-108.json</v>
      </c>
      <c r="D722" s="4">
        <v>719</v>
      </c>
      <c r="E722" s="4" t="str">
        <f t="shared" si="46"/>
        <v>0719</v>
      </c>
      <c r="F722" s="4" t="str">
        <f t="shared" si="45"/>
        <v>1862</v>
      </c>
      <c r="G722" s="4" t="str">
        <f>IFERROR(VLOOKUP(B722, [2]thumbnail_list!$A:$B, 2, FALSE), "")</f>
        <v>https://iiif.dl.itc.u-tokyo.ac.jp/iiif/kunshujou/A00_6010/004/004_0015.tif/2240,546,726,1092/,300/0/default.jpg</v>
      </c>
      <c r="H722" s="4" t="s">
        <v>6</v>
      </c>
      <c r="I722" s="4" t="str">
        <f>VLOOKUP(H722, 地名!A:B, 2, FALSE)</f>
        <v>http://ja.dbpedia.org/resource/江戸</v>
      </c>
      <c r="K722" s="4" t="str">
        <f>IFERROR(VLOOKUP(J722, 地名!A:B, 2, FALSE), "")</f>
        <v/>
      </c>
      <c r="L722" s="3" t="s">
        <v>2</v>
      </c>
      <c r="M722" s="4"/>
      <c r="N722" s="3" t="s">
        <v>3</v>
      </c>
      <c r="O722" s="4"/>
      <c r="P722" s="4" t="str">
        <f>IFERROR(VLOOKUP(N722, 形態!A:B, 2, FALSE), "")</f>
        <v>引札</v>
      </c>
      <c r="Q722" s="5" t="str">
        <f>IFERROR(VLOOKUP(O722, 形態!A:B, 2, FALSE), "")</f>
        <v/>
      </c>
      <c r="R722" s="4" t="str">
        <f t="shared" si="47"/>
        <v>引札</v>
      </c>
      <c r="S722" s="3">
        <v>7</v>
      </c>
      <c r="T722" s="4" t="str">
        <f>IFERROR(VLOOKUP(S722, 内容!A:B, 2, FALSE), "")</f>
        <v>諸営業</v>
      </c>
      <c r="U722" s="3">
        <v>18620199099</v>
      </c>
      <c r="V722" t="s">
        <v>1477</v>
      </c>
      <c r="W722" s="4" t="s">
        <v>5982</v>
      </c>
      <c r="X722" s="4" t="s">
        <v>7807</v>
      </c>
      <c r="Y722" s="4" t="s">
        <v>6</v>
      </c>
      <c r="Z722" s="17" t="s">
        <v>7964</v>
      </c>
      <c r="AA722" s="4">
        <v>16</v>
      </c>
      <c r="AB722">
        <v>4</v>
      </c>
    </row>
    <row r="723" spans="1:28" ht="19.5" customHeight="1">
      <c r="A723" t="str">
        <f t="shared" si="44"/>
        <v>https://kunshujo.dl.itc.u-tokyo.ac.jp/data/data.json#720</v>
      </c>
      <c r="B723" s="4" t="s">
        <v>1478</v>
      </c>
      <c r="C723" t="str">
        <f>IFERROR("https://kunshujo.dl.itc.u-tokyo.ac.jp/data/curation/"&amp;VLOOKUP(B723, [1]member!$A:$B, 1, FALSE)&amp;".json", "")</f>
        <v>https://kunshujo.dl.itc.u-tokyo.ac.jp/data/curation/16-A00-6010-4-109.json</v>
      </c>
      <c r="D723" s="4">
        <v>720</v>
      </c>
      <c r="E723" s="4" t="str">
        <f t="shared" si="46"/>
        <v>0720</v>
      </c>
      <c r="F723" s="4" t="str">
        <f t="shared" si="45"/>
        <v>1862</v>
      </c>
      <c r="G723" s="4" t="str">
        <f>IFERROR(VLOOKUP(B723, [2]thumbnail_list!$A:$B, 2, FALSE), "")</f>
        <v>https://iiif.dl.itc.u-tokyo.ac.jp/iiif/kunshujou/A00_6010/004/004_0015.tif/887,561,1386,1107/,300/0/default.jpg</v>
      </c>
      <c r="H723" s="4" t="s">
        <v>6</v>
      </c>
      <c r="I723" s="4" t="str">
        <f>VLOOKUP(H723, 地名!A:B, 2, FALSE)</f>
        <v>http://ja.dbpedia.org/resource/江戸</v>
      </c>
      <c r="K723" s="4" t="str">
        <f>IFERROR(VLOOKUP(J723, 地名!A:B, 2, FALSE), "")</f>
        <v/>
      </c>
      <c r="L723" s="3" t="s">
        <v>2</v>
      </c>
      <c r="M723" s="4"/>
      <c r="N723" s="3" t="s">
        <v>3</v>
      </c>
      <c r="O723" s="4"/>
      <c r="P723" s="4" t="str">
        <f>IFERROR(VLOOKUP(N723, 形態!A:B, 2, FALSE), "")</f>
        <v>引札</v>
      </c>
      <c r="Q723" s="5" t="str">
        <f>IFERROR(VLOOKUP(O723, 形態!A:B, 2, FALSE), "")</f>
        <v/>
      </c>
      <c r="R723" s="4" t="str">
        <f t="shared" si="47"/>
        <v>引札</v>
      </c>
      <c r="S723" s="3">
        <v>7</v>
      </c>
      <c r="T723" s="4" t="str">
        <f>IFERROR(VLOOKUP(S723, 内容!A:B, 2, FALSE), "")</f>
        <v>諸営業</v>
      </c>
      <c r="U723" s="3">
        <v>18620199099</v>
      </c>
      <c r="V723" t="s">
        <v>1479</v>
      </c>
      <c r="W723" s="4" t="s">
        <v>5983</v>
      </c>
      <c r="X723" s="4" t="s">
        <v>7807</v>
      </c>
      <c r="Y723" s="4" t="s">
        <v>6</v>
      </c>
      <c r="Z723" s="17" t="s">
        <v>7964</v>
      </c>
      <c r="AA723" s="4">
        <v>16</v>
      </c>
      <c r="AB723">
        <v>4</v>
      </c>
    </row>
    <row r="724" spans="1:28" ht="19.5" customHeight="1">
      <c r="A724" t="str">
        <f t="shared" si="44"/>
        <v>https://kunshujo.dl.itc.u-tokyo.ac.jp/data/data.json#721</v>
      </c>
      <c r="B724" s="4" t="s">
        <v>1480</v>
      </c>
      <c r="C724" t="str">
        <f>IFERROR("https://kunshujo.dl.itc.u-tokyo.ac.jp/data/curation/"&amp;VLOOKUP(B724, [1]member!$A:$B, 1, FALSE)&amp;".json", "")</f>
        <v>https://kunshujo.dl.itc.u-tokyo.ac.jp/data/curation/16-A00-6010-4-110.json</v>
      </c>
      <c r="D724" s="4">
        <v>721</v>
      </c>
      <c r="E724" s="4" t="str">
        <f t="shared" si="46"/>
        <v>0721</v>
      </c>
      <c r="F724" s="4" t="str">
        <f t="shared" si="45"/>
        <v>1862</v>
      </c>
      <c r="G724" s="4" t="str">
        <f>IFERROR(VLOOKUP(B724, [2]thumbnail_list!$A:$B, 2, FALSE), "")</f>
        <v>https://iiif.dl.itc.u-tokyo.ac.jp/iiif/kunshujou/A00_6010/004/004_0015.tif/2557,1628,631,853/,300/0/default.jpg</v>
      </c>
      <c r="H724" s="4" t="s">
        <v>6</v>
      </c>
      <c r="I724" s="4" t="str">
        <f>VLOOKUP(H724, 地名!A:B, 2, FALSE)</f>
        <v>http://ja.dbpedia.org/resource/江戸</v>
      </c>
      <c r="K724" s="4" t="str">
        <f>IFERROR(VLOOKUP(J724, 地名!A:B, 2, FALSE), "")</f>
        <v/>
      </c>
      <c r="L724" s="3" t="s">
        <v>2</v>
      </c>
      <c r="M724" s="4"/>
      <c r="N724" s="3" t="s">
        <v>3</v>
      </c>
      <c r="O724" s="4"/>
      <c r="P724" s="4" t="str">
        <f>IFERROR(VLOOKUP(N724, 形態!A:B, 2, FALSE), "")</f>
        <v>引札</v>
      </c>
      <c r="Q724" s="5" t="str">
        <f>IFERROR(VLOOKUP(O724, 形態!A:B, 2, FALSE), "")</f>
        <v/>
      </c>
      <c r="R724" s="4" t="str">
        <f t="shared" si="47"/>
        <v>引札</v>
      </c>
      <c r="S724" s="3">
        <v>7</v>
      </c>
      <c r="T724" s="4" t="str">
        <f>IFERROR(VLOOKUP(S724, 内容!A:B, 2, FALSE), "")</f>
        <v>諸営業</v>
      </c>
      <c r="U724" s="3">
        <v>18620199099</v>
      </c>
      <c r="V724" t="s">
        <v>1481</v>
      </c>
      <c r="W724" s="4" t="s">
        <v>5364</v>
      </c>
      <c r="X724" s="4" t="s">
        <v>7807</v>
      </c>
      <c r="Y724" s="4" t="s">
        <v>6</v>
      </c>
      <c r="Z724" s="17" t="s">
        <v>7964</v>
      </c>
      <c r="AA724" s="4">
        <v>16</v>
      </c>
      <c r="AB724">
        <v>4</v>
      </c>
    </row>
    <row r="725" spans="1:28" ht="19.5" customHeight="1">
      <c r="A725" t="str">
        <f t="shared" si="44"/>
        <v>https://kunshujo.dl.itc.u-tokyo.ac.jp/data/data.json#722</v>
      </c>
      <c r="B725" s="4" t="s">
        <v>1482</v>
      </c>
      <c r="C725" t="str">
        <f>IFERROR("https://kunshujo.dl.itc.u-tokyo.ac.jp/data/curation/"&amp;VLOOKUP(B725, [1]member!$A:$B, 1, FALSE)&amp;".json", "")</f>
        <v>https://kunshujo.dl.itc.u-tokyo.ac.jp/data/curation/16-A00-6010-4-111.json</v>
      </c>
      <c r="D725" s="4">
        <v>722</v>
      </c>
      <c r="E725" s="4" t="str">
        <f t="shared" si="46"/>
        <v>0722</v>
      </c>
      <c r="F725" s="4" t="str">
        <f t="shared" si="45"/>
        <v>1862</v>
      </c>
      <c r="G725" s="4" t="str">
        <f>IFERROR(VLOOKUP(B725, [2]thumbnail_list!$A:$B, 2, FALSE), "")</f>
        <v>https://iiif.dl.itc.u-tokyo.ac.jp/iiif/kunshujou/A00_6010/004/004_0015.tif/1873,1655,646,868/,300/0/default.jpg</v>
      </c>
      <c r="H725" s="4" t="s">
        <v>6</v>
      </c>
      <c r="I725" s="4" t="str">
        <f>VLOOKUP(H725, 地名!A:B, 2, FALSE)</f>
        <v>http://ja.dbpedia.org/resource/江戸</v>
      </c>
      <c r="K725" s="4" t="str">
        <f>IFERROR(VLOOKUP(J725, 地名!A:B, 2, FALSE), "")</f>
        <v/>
      </c>
      <c r="L725" s="3" t="s">
        <v>2</v>
      </c>
      <c r="M725" s="4"/>
      <c r="N725" s="3" t="s">
        <v>3</v>
      </c>
      <c r="O725" s="4"/>
      <c r="P725" s="4" t="str">
        <f>IFERROR(VLOOKUP(N725, 形態!A:B, 2, FALSE), "")</f>
        <v>引札</v>
      </c>
      <c r="Q725" s="5" t="str">
        <f>IFERROR(VLOOKUP(O725, 形態!A:B, 2, FALSE), "")</f>
        <v/>
      </c>
      <c r="R725" s="4" t="str">
        <f t="shared" si="47"/>
        <v>引札</v>
      </c>
      <c r="S725" s="3">
        <v>7</v>
      </c>
      <c r="T725" s="4" t="str">
        <f>IFERROR(VLOOKUP(S725, 内容!A:B, 2, FALSE), "")</f>
        <v>諸営業</v>
      </c>
      <c r="U725" s="3">
        <v>18620199099</v>
      </c>
      <c r="V725" t="s">
        <v>1483</v>
      </c>
      <c r="W725" s="4" t="s">
        <v>5984</v>
      </c>
      <c r="X725" s="4" t="s">
        <v>7807</v>
      </c>
      <c r="Y725" s="4" t="s">
        <v>6</v>
      </c>
      <c r="Z725" s="17" t="s">
        <v>7964</v>
      </c>
      <c r="AA725" s="4">
        <v>16</v>
      </c>
      <c r="AB725">
        <v>4</v>
      </c>
    </row>
    <row r="726" spans="1:28" ht="19.5" customHeight="1">
      <c r="A726" t="str">
        <f t="shared" si="44"/>
        <v>https://kunshujo.dl.itc.u-tokyo.ac.jp/data/data.json#723</v>
      </c>
      <c r="B726" s="4" t="s">
        <v>1484</v>
      </c>
      <c r="C726" t="str">
        <f>IFERROR("https://kunshujo.dl.itc.u-tokyo.ac.jp/data/curation/"&amp;VLOOKUP(B726, [1]member!$A:$B, 1, FALSE)&amp;".json", "")</f>
        <v>https://kunshujo.dl.itc.u-tokyo.ac.jp/data/curation/16-A00-6010-4-112.json</v>
      </c>
      <c r="D726" s="4">
        <v>723</v>
      </c>
      <c r="E726" s="4" t="str">
        <f t="shared" si="46"/>
        <v>0723</v>
      </c>
      <c r="F726" s="4" t="str">
        <f t="shared" si="45"/>
        <v>1862</v>
      </c>
      <c r="G726" s="4" t="str">
        <f>IFERROR(VLOOKUP(B726, [2]thumbnail_list!$A:$B, 2, FALSE), "")</f>
        <v>https://iiif.dl.itc.u-tokyo.ac.jp/iiif/kunshujou/A00_6010/004/004_0015.tif/912,1653,1037,1196/,300/0/default.jpg</v>
      </c>
      <c r="H726" s="4" t="s">
        <v>6</v>
      </c>
      <c r="I726" s="4" t="str">
        <f>VLOOKUP(H726, 地名!A:B, 2, FALSE)</f>
        <v>http://ja.dbpedia.org/resource/江戸</v>
      </c>
      <c r="K726" s="4" t="str">
        <f>IFERROR(VLOOKUP(J726, 地名!A:B, 2, FALSE), "")</f>
        <v/>
      </c>
      <c r="L726" s="3" t="s">
        <v>2</v>
      </c>
      <c r="M726" s="4"/>
      <c r="N726" s="3" t="s">
        <v>3</v>
      </c>
      <c r="O726" s="4"/>
      <c r="P726" s="4" t="str">
        <f>IFERROR(VLOOKUP(N726, 形態!A:B, 2, FALSE), "")</f>
        <v>引札</v>
      </c>
      <c r="Q726" s="5" t="str">
        <f>IFERROR(VLOOKUP(O726, 形態!A:B, 2, FALSE), "")</f>
        <v/>
      </c>
      <c r="R726" s="4" t="str">
        <f t="shared" si="47"/>
        <v>引札</v>
      </c>
      <c r="S726" s="3">
        <v>7</v>
      </c>
      <c r="T726" s="4" t="str">
        <f>IFERROR(VLOOKUP(S726, 内容!A:B, 2, FALSE), "")</f>
        <v>諸営業</v>
      </c>
      <c r="U726" s="3">
        <v>18620199099</v>
      </c>
      <c r="V726" t="s">
        <v>1485</v>
      </c>
      <c r="W726" s="4" t="s">
        <v>5985</v>
      </c>
      <c r="X726" s="4" t="s">
        <v>7807</v>
      </c>
      <c r="Y726" s="4" t="s">
        <v>6</v>
      </c>
      <c r="Z726" s="17" t="s">
        <v>7964</v>
      </c>
      <c r="AA726" s="4">
        <v>16</v>
      </c>
      <c r="AB726">
        <v>4</v>
      </c>
    </row>
    <row r="727" spans="1:28" ht="19.5" customHeight="1">
      <c r="A727" t="str">
        <f t="shared" si="44"/>
        <v>https://kunshujo.dl.itc.u-tokyo.ac.jp/data/data.json#724</v>
      </c>
      <c r="B727" s="4" t="s">
        <v>1486</v>
      </c>
      <c r="C727" t="str">
        <f>IFERROR("https://kunshujo.dl.itc.u-tokyo.ac.jp/data/curation/"&amp;VLOOKUP(B727, [1]member!$A:$B, 1, FALSE)&amp;".json", "")</f>
        <v>https://kunshujo.dl.itc.u-tokyo.ac.jp/data/curation/16-A00-6010-4-113.json</v>
      </c>
      <c r="D727" s="4">
        <v>724</v>
      </c>
      <c r="E727" s="4" t="str">
        <f t="shared" si="46"/>
        <v>0724</v>
      </c>
      <c r="F727" s="4" t="str">
        <f t="shared" si="45"/>
        <v>1862</v>
      </c>
      <c r="G727" s="4" t="str">
        <f>IFERROR(VLOOKUP(B727, [2]thumbnail_list!$A:$B, 2, FALSE), "")</f>
        <v>https://iiif.dl.itc.u-tokyo.ac.jp/iiif/kunshujou/A00_6010/004/004_0015.tif/1962,2536,1385,2032/,300/0/default.jpg</v>
      </c>
      <c r="H727" s="4" t="s">
        <v>6</v>
      </c>
      <c r="I727" s="4" t="str">
        <f>VLOOKUP(H727, 地名!A:B, 2, FALSE)</f>
        <v>http://ja.dbpedia.org/resource/江戸</v>
      </c>
      <c r="K727" s="4" t="str">
        <f>IFERROR(VLOOKUP(J727, 地名!A:B, 2, FALSE), "")</f>
        <v/>
      </c>
      <c r="L727" s="3" t="s">
        <v>2</v>
      </c>
      <c r="M727" s="4"/>
      <c r="N727" s="3" t="s">
        <v>3</v>
      </c>
      <c r="O727" s="4"/>
      <c r="P727" s="4" t="str">
        <f>IFERROR(VLOOKUP(N727, 形態!A:B, 2, FALSE), "")</f>
        <v>引札</v>
      </c>
      <c r="Q727" s="5" t="str">
        <f>IFERROR(VLOOKUP(O727, 形態!A:B, 2, FALSE), "")</f>
        <v/>
      </c>
      <c r="R727" s="4" t="str">
        <f t="shared" si="47"/>
        <v>引札</v>
      </c>
      <c r="S727" s="3">
        <v>7</v>
      </c>
      <c r="T727" s="4" t="str">
        <f>IFERROR(VLOOKUP(S727, 内容!A:B, 2, FALSE), "")</f>
        <v>諸営業</v>
      </c>
      <c r="U727" s="3">
        <v>18620199099</v>
      </c>
      <c r="V727" t="s">
        <v>1487</v>
      </c>
      <c r="W727" s="4" t="s">
        <v>5986</v>
      </c>
      <c r="X727" s="4" t="s">
        <v>7807</v>
      </c>
      <c r="Y727" s="4" t="s">
        <v>6</v>
      </c>
      <c r="Z727" s="17" t="s">
        <v>7964</v>
      </c>
      <c r="AA727" s="4">
        <v>16</v>
      </c>
      <c r="AB727">
        <v>4</v>
      </c>
    </row>
    <row r="728" spans="1:28" ht="19.5" customHeight="1">
      <c r="A728" t="str">
        <f t="shared" si="44"/>
        <v>https://kunshujo.dl.itc.u-tokyo.ac.jp/data/data.json#725</v>
      </c>
      <c r="B728" s="4" t="s">
        <v>1488</v>
      </c>
      <c r="C728" t="str">
        <f>IFERROR("https://kunshujo.dl.itc.u-tokyo.ac.jp/data/curation/"&amp;VLOOKUP(B728, [1]member!$A:$B, 1, FALSE)&amp;".json", "")</f>
        <v>https://kunshujo.dl.itc.u-tokyo.ac.jp/data/curation/16-A00-6010-4-114.json</v>
      </c>
      <c r="D728" s="4">
        <v>725</v>
      </c>
      <c r="E728" s="4" t="str">
        <f t="shared" si="46"/>
        <v>0725</v>
      </c>
      <c r="F728" s="4" t="str">
        <f t="shared" si="45"/>
        <v>1862</v>
      </c>
      <c r="G728" s="4" t="str">
        <f>IFERROR(VLOOKUP(B728, [2]thumbnail_list!$A:$B, 2, FALSE), "")</f>
        <v>https://iiif.dl.itc.u-tokyo.ac.jp/iiif/kunshujou/A00_6010/004/004_0015.tif/876,2876,1066,1703/,300/0/default.jpg</v>
      </c>
      <c r="H728" s="4" t="s">
        <v>6</v>
      </c>
      <c r="I728" s="4" t="str">
        <f>VLOOKUP(H728, 地名!A:B, 2, FALSE)</f>
        <v>http://ja.dbpedia.org/resource/江戸</v>
      </c>
      <c r="K728" s="4" t="str">
        <f>IFERROR(VLOOKUP(J728, 地名!A:B, 2, FALSE), "")</f>
        <v/>
      </c>
      <c r="L728" s="3" t="s">
        <v>2</v>
      </c>
      <c r="M728" s="4"/>
      <c r="N728" s="3" t="s">
        <v>3</v>
      </c>
      <c r="O728" s="4"/>
      <c r="P728" s="4" t="str">
        <f>IFERROR(VLOOKUP(N728, 形態!A:B, 2, FALSE), "")</f>
        <v>引札</v>
      </c>
      <c r="Q728" s="5" t="str">
        <f>IFERROR(VLOOKUP(O728, 形態!A:B, 2, FALSE), "")</f>
        <v/>
      </c>
      <c r="R728" s="4" t="str">
        <f t="shared" si="47"/>
        <v>引札</v>
      </c>
      <c r="S728" s="3">
        <v>7</v>
      </c>
      <c r="T728" s="4" t="str">
        <f>IFERROR(VLOOKUP(S728, 内容!A:B, 2, FALSE), "")</f>
        <v>諸営業</v>
      </c>
      <c r="U728" s="3">
        <v>18620199099</v>
      </c>
      <c r="V728" t="s">
        <v>1489</v>
      </c>
      <c r="W728" s="4" t="s">
        <v>5987</v>
      </c>
      <c r="X728" s="4" t="s">
        <v>7807</v>
      </c>
      <c r="Y728" s="4" t="s">
        <v>6</v>
      </c>
      <c r="Z728" s="17" t="s">
        <v>7964</v>
      </c>
      <c r="AA728" s="4">
        <v>16</v>
      </c>
      <c r="AB728">
        <v>4</v>
      </c>
    </row>
    <row r="729" spans="1:28" ht="19.5" customHeight="1">
      <c r="A729" t="str">
        <f t="shared" si="44"/>
        <v>https://kunshujo.dl.itc.u-tokyo.ac.jp/data/data.json#726</v>
      </c>
      <c r="B729" s="4" t="s">
        <v>1490</v>
      </c>
      <c r="C729" t="str">
        <f>IFERROR("https://kunshujo.dl.itc.u-tokyo.ac.jp/data/curation/"&amp;VLOOKUP(B729, [1]member!$A:$B, 1, FALSE)&amp;".json", "")</f>
        <v>https://kunshujo.dl.itc.u-tokyo.ac.jp/data/curation/16-A00-6010-4-115.json</v>
      </c>
      <c r="D729" s="4">
        <v>726</v>
      </c>
      <c r="E729" s="4" t="str">
        <f t="shared" si="46"/>
        <v>0726</v>
      </c>
      <c r="F729" s="4" t="str">
        <f t="shared" si="45"/>
        <v>1862</v>
      </c>
      <c r="G729" s="4" t="str">
        <f>IFERROR(VLOOKUP(B729, [2]thumbnail_list!$A:$B, 2, FALSE), "")</f>
        <v>https://iiif.dl.itc.u-tokyo.ac.jp/iiif/kunshujou/A00_6010/004/004_0016.tif/5232,583,671,1231/,300/0/default.jpg</v>
      </c>
      <c r="H729" s="4" t="s">
        <v>6</v>
      </c>
      <c r="I729" s="4" t="str">
        <f>VLOOKUP(H729, 地名!A:B, 2, FALSE)</f>
        <v>http://ja.dbpedia.org/resource/江戸</v>
      </c>
      <c r="K729" s="4" t="str">
        <f>IFERROR(VLOOKUP(J729, 地名!A:B, 2, FALSE), "")</f>
        <v/>
      </c>
      <c r="L729" s="3" t="s">
        <v>2</v>
      </c>
      <c r="M729" s="4"/>
      <c r="N729" s="3" t="s">
        <v>3</v>
      </c>
      <c r="O729" s="4"/>
      <c r="P729" s="4" t="str">
        <f>IFERROR(VLOOKUP(N729, 形態!A:B, 2, FALSE), "")</f>
        <v>引札</v>
      </c>
      <c r="Q729" s="5" t="str">
        <f>IFERROR(VLOOKUP(O729, 形態!A:B, 2, FALSE), "")</f>
        <v/>
      </c>
      <c r="R729" s="4" t="str">
        <f t="shared" si="47"/>
        <v>引札</v>
      </c>
      <c r="S729" s="3">
        <v>7</v>
      </c>
      <c r="T729" s="4" t="str">
        <f>IFERROR(VLOOKUP(S729, 内容!A:B, 2, FALSE), "")</f>
        <v>諸営業</v>
      </c>
      <c r="U729" s="3">
        <v>18620199099</v>
      </c>
      <c r="V729" t="s">
        <v>1491</v>
      </c>
      <c r="W729" s="4" t="s">
        <v>5988</v>
      </c>
      <c r="X729" s="4" t="s">
        <v>7807</v>
      </c>
      <c r="Y729" s="4" t="s">
        <v>6</v>
      </c>
      <c r="Z729" s="17" t="s">
        <v>7964</v>
      </c>
      <c r="AA729" s="4">
        <v>16</v>
      </c>
      <c r="AB729">
        <v>4</v>
      </c>
    </row>
    <row r="730" spans="1:28" ht="19.5" customHeight="1">
      <c r="A730" t="str">
        <f t="shared" si="44"/>
        <v>https://kunshujo.dl.itc.u-tokyo.ac.jp/data/data.json#727</v>
      </c>
      <c r="B730" s="4" t="s">
        <v>1492</v>
      </c>
      <c r="C730" t="str">
        <f>IFERROR("https://kunshujo.dl.itc.u-tokyo.ac.jp/data/curation/"&amp;VLOOKUP(B730, [1]member!$A:$B, 1, FALSE)&amp;".json", "")</f>
        <v>https://kunshujo.dl.itc.u-tokyo.ac.jp/data/curation/16-A00-6010-4-116.json</v>
      </c>
      <c r="D730" s="4">
        <v>727</v>
      </c>
      <c r="E730" s="4" t="str">
        <f t="shared" si="46"/>
        <v>0727</v>
      </c>
      <c r="F730" s="4" t="str">
        <f t="shared" si="45"/>
        <v>1862</v>
      </c>
      <c r="G730" s="4" t="str">
        <f>IFERROR(VLOOKUP(B730, [2]thumbnail_list!$A:$B, 2, FALSE), "")</f>
        <v>https://iiif.dl.itc.u-tokyo.ac.jp/iiif/kunshujou/A00_6010/004/004_0016.tif/5180,1792,707,504/,300/0/default.jpg</v>
      </c>
      <c r="H730" s="4" t="s">
        <v>6</v>
      </c>
      <c r="I730" s="4" t="str">
        <f>VLOOKUP(H730, 地名!A:B, 2, FALSE)</f>
        <v>http://ja.dbpedia.org/resource/江戸</v>
      </c>
      <c r="K730" s="4" t="str">
        <f>IFERROR(VLOOKUP(J730, 地名!A:B, 2, FALSE), "")</f>
        <v/>
      </c>
      <c r="L730" s="3" t="s">
        <v>2</v>
      </c>
      <c r="M730" s="4"/>
      <c r="N730" s="3" t="s">
        <v>3</v>
      </c>
      <c r="O730" s="4"/>
      <c r="P730" s="4" t="str">
        <f>IFERROR(VLOOKUP(N730, 形態!A:B, 2, FALSE), "")</f>
        <v>引札</v>
      </c>
      <c r="Q730" s="5" t="str">
        <f>IFERROR(VLOOKUP(O730, 形態!A:B, 2, FALSE), "")</f>
        <v/>
      </c>
      <c r="R730" s="4" t="str">
        <f t="shared" si="47"/>
        <v>引札</v>
      </c>
      <c r="S730" s="3">
        <v>7</v>
      </c>
      <c r="T730" s="4" t="str">
        <f>IFERROR(VLOOKUP(S730, 内容!A:B, 2, FALSE), "")</f>
        <v>諸営業</v>
      </c>
      <c r="U730" s="3">
        <v>18620199099</v>
      </c>
      <c r="V730" t="s">
        <v>1493</v>
      </c>
      <c r="W730" s="4" t="s">
        <v>5989</v>
      </c>
      <c r="X730" s="4" t="s">
        <v>7807</v>
      </c>
      <c r="Y730" s="4" t="s">
        <v>6</v>
      </c>
      <c r="Z730" s="17" t="s">
        <v>7964</v>
      </c>
      <c r="AA730" s="4">
        <v>16</v>
      </c>
      <c r="AB730">
        <v>4</v>
      </c>
    </row>
    <row r="731" spans="1:28" ht="19.5" customHeight="1">
      <c r="A731" t="str">
        <f t="shared" si="44"/>
        <v>https://kunshujo.dl.itc.u-tokyo.ac.jp/data/data.json#728</v>
      </c>
      <c r="B731" s="4" t="s">
        <v>1494</v>
      </c>
      <c r="C731" t="str">
        <f>IFERROR("https://kunshujo.dl.itc.u-tokyo.ac.jp/data/curation/"&amp;VLOOKUP(B731, [1]member!$A:$B, 1, FALSE)&amp;".json", "")</f>
        <v>https://kunshujo.dl.itc.u-tokyo.ac.jp/data/curation/16-A00-6010-4-117.json</v>
      </c>
      <c r="D731" s="4">
        <v>728</v>
      </c>
      <c r="E731" s="4" t="str">
        <f t="shared" si="46"/>
        <v>0728</v>
      </c>
      <c r="F731" s="4" t="str">
        <f t="shared" si="45"/>
        <v>1862</v>
      </c>
      <c r="G731" s="4" t="str">
        <f>IFERROR(VLOOKUP(B731, [2]thumbnail_list!$A:$B, 2, FALSE), "")</f>
        <v>https://iiif.dl.itc.u-tokyo.ac.jp/iiif/kunshujou/A00_6010/004/004_0016.tif/4185,594,1008,1547/,300/0/default.jpg</v>
      </c>
      <c r="H731" s="4" t="s">
        <v>6</v>
      </c>
      <c r="I731" s="4" t="str">
        <f>VLOOKUP(H731, 地名!A:B, 2, FALSE)</f>
        <v>http://ja.dbpedia.org/resource/江戸</v>
      </c>
      <c r="K731" s="4" t="str">
        <f>IFERROR(VLOOKUP(J731, 地名!A:B, 2, FALSE), "")</f>
        <v/>
      </c>
      <c r="L731" s="3" t="s">
        <v>2</v>
      </c>
      <c r="M731" s="4"/>
      <c r="N731" s="3" t="s">
        <v>3</v>
      </c>
      <c r="O731" s="4"/>
      <c r="P731" s="4" t="str">
        <f>IFERROR(VLOOKUP(N731, 形態!A:B, 2, FALSE), "")</f>
        <v>引札</v>
      </c>
      <c r="Q731" s="5" t="str">
        <f>IFERROR(VLOOKUP(O731, 形態!A:B, 2, FALSE), "")</f>
        <v/>
      </c>
      <c r="R731" s="4" t="str">
        <f t="shared" si="47"/>
        <v>引札</v>
      </c>
      <c r="S731" s="3">
        <v>7</v>
      </c>
      <c r="T731" s="4" t="str">
        <f>IFERROR(VLOOKUP(S731, 内容!A:B, 2, FALSE), "")</f>
        <v>諸営業</v>
      </c>
      <c r="U731" s="3">
        <v>18620199099</v>
      </c>
      <c r="V731" t="s">
        <v>1495</v>
      </c>
      <c r="W731" s="4" t="s">
        <v>5990</v>
      </c>
      <c r="X731" s="4" t="s">
        <v>7807</v>
      </c>
      <c r="Y731" s="4" t="s">
        <v>6</v>
      </c>
      <c r="Z731" s="17" t="s">
        <v>7964</v>
      </c>
      <c r="AA731" s="4">
        <v>16</v>
      </c>
      <c r="AB731">
        <v>4</v>
      </c>
    </row>
    <row r="732" spans="1:28" ht="19.5" customHeight="1">
      <c r="A732" t="str">
        <f t="shared" si="44"/>
        <v>https://kunshujo.dl.itc.u-tokyo.ac.jp/data/data.json#729</v>
      </c>
      <c r="B732" s="4" t="s">
        <v>1496</v>
      </c>
      <c r="C732" t="str">
        <f>IFERROR("https://kunshujo.dl.itc.u-tokyo.ac.jp/data/curation/"&amp;VLOOKUP(B732, [1]member!$A:$B, 1, FALSE)&amp;".json", "")</f>
        <v>https://kunshujo.dl.itc.u-tokyo.ac.jp/data/curation/16-A00-6010-4-118.json</v>
      </c>
      <c r="D732" s="4">
        <v>729</v>
      </c>
      <c r="E732" s="4" t="str">
        <f t="shared" si="46"/>
        <v>0729</v>
      </c>
      <c r="F732" s="4" t="str">
        <f t="shared" si="45"/>
        <v>1862</v>
      </c>
      <c r="G732" s="4" t="str">
        <f>IFERROR(VLOOKUP(B732, [2]thumbnail_list!$A:$B, 2, FALSE), "")</f>
        <v>https://iiif.dl.itc.u-tokyo.ac.jp/iiif/kunshujou/A00_6010/004/004_0016.tif/3531,632,627,601/,300/0/default.jpg</v>
      </c>
      <c r="H732" s="4" t="s">
        <v>6</v>
      </c>
      <c r="I732" s="4" t="str">
        <f>VLOOKUP(H732, 地名!A:B, 2, FALSE)</f>
        <v>http://ja.dbpedia.org/resource/江戸</v>
      </c>
      <c r="K732" s="4" t="str">
        <f>IFERROR(VLOOKUP(J732, 地名!A:B, 2, FALSE), "")</f>
        <v/>
      </c>
      <c r="L732" s="3" t="s">
        <v>2</v>
      </c>
      <c r="M732" s="4"/>
      <c r="N732" s="3" t="s">
        <v>3</v>
      </c>
      <c r="O732" s="4"/>
      <c r="P732" s="4" t="str">
        <f>IFERROR(VLOOKUP(N732, 形態!A:B, 2, FALSE), "")</f>
        <v>引札</v>
      </c>
      <c r="Q732" s="5" t="str">
        <f>IFERROR(VLOOKUP(O732, 形態!A:B, 2, FALSE), "")</f>
        <v/>
      </c>
      <c r="R732" s="4" t="str">
        <f t="shared" si="47"/>
        <v>引札</v>
      </c>
      <c r="S732" s="3">
        <v>7</v>
      </c>
      <c r="T732" s="4" t="str">
        <f>IFERROR(VLOOKUP(S732, 内容!A:B, 2, FALSE), "")</f>
        <v>諸営業</v>
      </c>
      <c r="U732" s="3">
        <v>18620199099</v>
      </c>
      <c r="V732" t="s">
        <v>1497</v>
      </c>
      <c r="W732" s="4" t="s">
        <v>5991</v>
      </c>
      <c r="X732" s="4" t="s">
        <v>7807</v>
      </c>
      <c r="Y732" s="4" t="s">
        <v>6</v>
      </c>
      <c r="Z732" s="17" t="s">
        <v>7964</v>
      </c>
      <c r="AA732" s="4">
        <v>16</v>
      </c>
      <c r="AB732">
        <v>4</v>
      </c>
    </row>
    <row r="733" spans="1:28" ht="19.5" customHeight="1">
      <c r="A733" t="str">
        <f t="shared" si="44"/>
        <v>https://kunshujo.dl.itc.u-tokyo.ac.jp/data/data.json#730</v>
      </c>
      <c r="B733" s="4" t="s">
        <v>1498</v>
      </c>
      <c r="C733" t="str">
        <f>IFERROR("https://kunshujo.dl.itc.u-tokyo.ac.jp/data/curation/"&amp;VLOOKUP(B733, [1]member!$A:$B, 1, FALSE)&amp;".json", "")</f>
        <v>https://kunshujo.dl.itc.u-tokyo.ac.jp/data/curation/16-A00-6010-4-119.json</v>
      </c>
      <c r="D733" s="4">
        <v>730</v>
      </c>
      <c r="E733" s="4" t="str">
        <f t="shared" si="46"/>
        <v>0730</v>
      </c>
      <c r="F733" s="4" t="str">
        <f t="shared" si="45"/>
        <v>1862</v>
      </c>
      <c r="G733" s="4" t="str">
        <f>IFERROR(VLOOKUP(B733, [2]thumbnail_list!$A:$B, 2, FALSE), "")</f>
        <v>https://iiif.dl.itc.u-tokyo.ac.jp/iiif/kunshujou/A00_6010/004/004_0016.tif/3453,1272,713,859/,300/0/default.jpg</v>
      </c>
      <c r="H733" s="4" t="s">
        <v>6</v>
      </c>
      <c r="I733" s="4" t="str">
        <f>VLOOKUP(H733, 地名!A:B, 2, FALSE)</f>
        <v>http://ja.dbpedia.org/resource/江戸</v>
      </c>
      <c r="K733" s="4" t="str">
        <f>IFERROR(VLOOKUP(J733, 地名!A:B, 2, FALSE), "")</f>
        <v/>
      </c>
      <c r="L733" s="3" t="s">
        <v>2</v>
      </c>
      <c r="M733" s="4"/>
      <c r="N733" s="3" t="s">
        <v>3</v>
      </c>
      <c r="O733" s="4"/>
      <c r="P733" s="4" t="str">
        <f>IFERROR(VLOOKUP(N733, 形態!A:B, 2, FALSE), "")</f>
        <v>引札</v>
      </c>
      <c r="Q733" s="5" t="str">
        <f>IFERROR(VLOOKUP(O733, 形態!A:B, 2, FALSE), "")</f>
        <v/>
      </c>
      <c r="R733" s="4" t="str">
        <f t="shared" si="47"/>
        <v>引札</v>
      </c>
      <c r="S733" s="3">
        <v>7</v>
      </c>
      <c r="T733" s="4" t="str">
        <f>IFERROR(VLOOKUP(S733, 内容!A:B, 2, FALSE), "")</f>
        <v>諸営業</v>
      </c>
      <c r="U733" s="3">
        <v>18620199099</v>
      </c>
      <c r="V733" t="s">
        <v>1499</v>
      </c>
      <c r="W733" s="4" t="s">
        <v>5992</v>
      </c>
      <c r="X733" s="4" t="s">
        <v>7807</v>
      </c>
      <c r="Y733" s="4" t="s">
        <v>6</v>
      </c>
      <c r="Z733" s="17" t="s">
        <v>7964</v>
      </c>
      <c r="AA733" s="4">
        <v>16</v>
      </c>
      <c r="AB733">
        <v>4</v>
      </c>
    </row>
    <row r="734" spans="1:28" ht="19.5" customHeight="1">
      <c r="A734" t="str">
        <f t="shared" si="44"/>
        <v>https://kunshujo.dl.itc.u-tokyo.ac.jp/data/data.json#731</v>
      </c>
      <c r="B734" s="4" t="s">
        <v>1500</v>
      </c>
      <c r="C734" t="str">
        <f>IFERROR("https://kunshujo.dl.itc.u-tokyo.ac.jp/data/curation/"&amp;VLOOKUP(B734, [1]member!$A:$B, 1, FALSE)&amp;".json", "")</f>
        <v>https://kunshujo.dl.itc.u-tokyo.ac.jp/data/curation/16-A00-6010-4-120.json</v>
      </c>
      <c r="D734" s="4">
        <v>731</v>
      </c>
      <c r="E734" s="4" t="str">
        <f t="shared" si="46"/>
        <v>0731</v>
      </c>
      <c r="F734" s="4" t="str">
        <f t="shared" si="45"/>
        <v>1862</v>
      </c>
      <c r="G734" s="4" t="str">
        <f>IFERROR(VLOOKUP(B734, [2]thumbnail_list!$A:$B, 2, FALSE), "")</f>
        <v>https://iiif.dl.itc.u-tokyo.ac.jp/iiif/kunshujou/A00_6010/004/004_0016.tif/5108,2273,821,2256/,300/0/default.jpg</v>
      </c>
      <c r="H734" s="4" t="s">
        <v>6</v>
      </c>
      <c r="I734" s="4" t="str">
        <f>VLOOKUP(H734, 地名!A:B, 2, FALSE)</f>
        <v>http://ja.dbpedia.org/resource/江戸</v>
      </c>
      <c r="K734" s="4" t="str">
        <f>IFERROR(VLOOKUP(J734, 地名!A:B, 2, FALSE), "")</f>
        <v/>
      </c>
      <c r="L734" s="3" t="s">
        <v>2</v>
      </c>
      <c r="M734" s="4"/>
      <c r="N734" s="3" t="s">
        <v>3</v>
      </c>
      <c r="O734" s="4"/>
      <c r="P734" s="4" t="str">
        <f>IFERROR(VLOOKUP(N734, 形態!A:B, 2, FALSE), "")</f>
        <v>引札</v>
      </c>
      <c r="Q734" s="5" t="str">
        <f>IFERROR(VLOOKUP(O734, 形態!A:B, 2, FALSE), "")</f>
        <v/>
      </c>
      <c r="R734" s="4" t="str">
        <f t="shared" si="47"/>
        <v>引札</v>
      </c>
      <c r="S734" s="3">
        <v>7</v>
      </c>
      <c r="T734" s="4" t="str">
        <f>IFERROR(VLOOKUP(S734, 内容!A:B, 2, FALSE), "")</f>
        <v>諸営業</v>
      </c>
      <c r="U734" s="3">
        <v>18620199099</v>
      </c>
      <c r="V734" t="s">
        <v>1501</v>
      </c>
      <c r="W734" s="4" t="s">
        <v>5993</v>
      </c>
      <c r="X734" s="4" t="s">
        <v>7807</v>
      </c>
      <c r="Y734" s="4" t="s">
        <v>6</v>
      </c>
      <c r="Z734" s="17" t="s">
        <v>7964</v>
      </c>
      <c r="AA734" s="4">
        <v>16</v>
      </c>
      <c r="AB734">
        <v>4</v>
      </c>
    </row>
    <row r="735" spans="1:28" ht="19.5" customHeight="1">
      <c r="A735" t="str">
        <f t="shared" si="44"/>
        <v>https://kunshujo.dl.itc.u-tokyo.ac.jp/data/data.json#732</v>
      </c>
      <c r="B735" s="4" t="s">
        <v>1502</v>
      </c>
      <c r="C735" t="str">
        <f>IFERROR("https://kunshujo.dl.itc.u-tokyo.ac.jp/data/curation/"&amp;VLOOKUP(B735, [1]member!$A:$B, 1, FALSE)&amp;".json", "")</f>
        <v>https://kunshujo.dl.itc.u-tokyo.ac.jp/data/curation/16-A00-6010-4-121.json</v>
      </c>
      <c r="D735" s="4">
        <v>732</v>
      </c>
      <c r="E735" s="4" t="str">
        <f t="shared" si="46"/>
        <v>0732</v>
      </c>
      <c r="F735" s="4" t="str">
        <f t="shared" si="45"/>
        <v>1862</v>
      </c>
      <c r="G735" s="4" t="str">
        <f>IFERROR(VLOOKUP(B735, [2]thumbnail_list!$A:$B, 2, FALSE), "")</f>
        <v>https://iiif.dl.itc.u-tokyo.ac.jp/iiif/kunshujou/A00_6010/004/004_0016.tif/3420,2083,1776,2517/,300/0/default.jpg</v>
      </c>
      <c r="H735" s="4" t="s">
        <v>6</v>
      </c>
      <c r="I735" s="4" t="str">
        <f>VLOOKUP(H735, 地名!A:B, 2, FALSE)</f>
        <v>http://ja.dbpedia.org/resource/江戸</v>
      </c>
      <c r="K735" s="4" t="str">
        <f>IFERROR(VLOOKUP(J735, 地名!A:B, 2, FALSE), "")</f>
        <v/>
      </c>
      <c r="L735" s="3" t="s">
        <v>2</v>
      </c>
      <c r="M735" s="4"/>
      <c r="N735" s="3" t="s">
        <v>3</v>
      </c>
      <c r="O735" s="4"/>
      <c r="P735" s="4" t="str">
        <f>IFERROR(VLOOKUP(N735, 形態!A:B, 2, FALSE), "")</f>
        <v>引札</v>
      </c>
      <c r="Q735" s="5" t="str">
        <f>IFERROR(VLOOKUP(O735, 形態!A:B, 2, FALSE), "")</f>
        <v/>
      </c>
      <c r="R735" s="4" t="str">
        <f t="shared" si="47"/>
        <v>引札</v>
      </c>
      <c r="S735" s="3">
        <v>7</v>
      </c>
      <c r="T735" s="4" t="str">
        <f>IFERROR(VLOOKUP(S735, 内容!A:B, 2, FALSE), "")</f>
        <v>諸営業</v>
      </c>
      <c r="U735" s="3">
        <v>18620199099</v>
      </c>
      <c r="V735" t="s">
        <v>1503</v>
      </c>
      <c r="W735" s="4" t="s">
        <v>5994</v>
      </c>
      <c r="X735" s="4" t="s">
        <v>7807</v>
      </c>
      <c r="Y735" s="4" t="s">
        <v>6</v>
      </c>
      <c r="Z735" s="17" t="s">
        <v>7964</v>
      </c>
      <c r="AA735" s="4">
        <v>16</v>
      </c>
      <c r="AB735">
        <v>4</v>
      </c>
    </row>
    <row r="736" spans="1:28" ht="19.5" customHeight="1">
      <c r="A736" t="str">
        <f t="shared" si="44"/>
        <v>https://kunshujo.dl.itc.u-tokyo.ac.jp/data/data.json#733</v>
      </c>
      <c r="B736" s="4" t="s">
        <v>1504</v>
      </c>
      <c r="C736" t="str">
        <f>IFERROR("https://kunshujo.dl.itc.u-tokyo.ac.jp/data/curation/"&amp;VLOOKUP(B736, [1]member!$A:$B, 1, FALSE)&amp;".json", "")</f>
        <v>https://kunshujo.dl.itc.u-tokyo.ac.jp/data/curation/16-A00-6010-4-122.json</v>
      </c>
      <c r="D736" s="4">
        <v>733</v>
      </c>
      <c r="E736" s="4" t="str">
        <f t="shared" si="46"/>
        <v>0733</v>
      </c>
      <c r="F736" s="4" t="str">
        <f t="shared" si="45"/>
        <v>1862</v>
      </c>
      <c r="G736" s="4" t="str">
        <f>IFERROR(VLOOKUP(B736, [2]thumbnail_list!$A:$B, 2, FALSE), "")</f>
        <v>https://iiif.dl.itc.u-tokyo.ac.jp/iiif/kunshujou/A00_6010/004/004_0016.tif/867,585,2280,2445/,300/0/default.jpg</v>
      </c>
      <c r="H736" s="4" t="s">
        <v>6</v>
      </c>
      <c r="I736" s="4" t="str">
        <f>VLOOKUP(H736, 地名!A:B, 2, FALSE)</f>
        <v>http://ja.dbpedia.org/resource/江戸</v>
      </c>
      <c r="K736" s="4" t="str">
        <f>IFERROR(VLOOKUP(J736, 地名!A:B, 2, FALSE), "")</f>
        <v/>
      </c>
      <c r="L736" s="3" t="s">
        <v>2</v>
      </c>
      <c r="M736" s="4"/>
      <c r="N736" s="3" t="s">
        <v>3</v>
      </c>
      <c r="O736" s="4"/>
      <c r="P736" s="4" t="str">
        <f>IFERROR(VLOOKUP(N736, 形態!A:B, 2, FALSE), "")</f>
        <v>引札</v>
      </c>
      <c r="Q736" s="5" t="str">
        <f>IFERROR(VLOOKUP(O736, 形態!A:B, 2, FALSE), "")</f>
        <v/>
      </c>
      <c r="R736" s="4" t="str">
        <f t="shared" si="47"/>
        <v>引札</v>
      </c>
      <c r="S736" s="3">
        <v>7</v>
      </c>
      <c r="T736" s="4" t="str">
        <f>IFERROR(VLOOKUP(S736, 内容!A:B, 2, FALSE), "")</f>
        <v>諸営業</v>
      </c>
      <c r="U736" s="3">
        <v>18620199099</v>
      </c>
      <c r="V736" t="s">
        <v>1505</v>
      </c>
      <c r="W736" s="4" t="s">
        <v>5995</v>
      </c>
      <c r="X736" s="4" t="s">
        <v>7807</v>
      </c>
      <c r="Y736" s="4" t="s">
        <v>6</v>
      </c>
      <c r="Z736" s="17" t="s">
        <v>7964</v>
      </c>
      <c r="AA736" s="4">
        <v>16</v>
      </c>
      <c r="AB736">
        <v>4</v>
      </c>
    </row>
    <row r="737" spans="1:28" ht="19.5" customHeight="1">
      <c r="A737" t="str">
        <f t="shared" si="44"/>
        <v>https://kunshujo.dl.itc.u-tokyo.ac.jp/data/data.json#734</v>
      </c>
      <c r="B737" s="4" t="s">
        <v>1506</v>
      </c>
      <c r="C737" t="str">
        <f>IFERROR("https://kunshujo.dl.itc.u-tokyo.ac.jp/data/curation/"&amp;VLOOKUP(B737, [1]member!$A:$B, 1, FALSE)&amp;".json", "")</f>
        <v>https://kunshujo.dl.itc.u-tokyo.ac.jp/data/curation/16-A00-6010-4-123.json</v>
      </c>
      <c r="D737" s="4">
        <v>734</v>
      </c>
      <c r="E737" s="4" t="str">
        <f t="shared" si="46"/>
        <v>0734</v>
      </c>
      <c r="F737" s="4" t="str">
        <f t="shared" si="45"/>
        <v>1862</v>
      </c>
      <c r="G737" s="4" t="str">
        <f>IFERROR(VLOOKUP(B737, [2]thumbnail_list!$A:$B, 2, FALSE), "")</f>
        <v>https://iiif.dl.itc.u-tokyo.ac.jp/iiif/kunshujou/A00_6010/004/004_0016.tif/2732,3010,645,953/,300/0/default.jpg</v>
      </c>
      <c r="H737" s="4" t="s">
        <v>6</v>
      </c>
      <c r="I737" s="4" t="str">
        <f>VLOOKUP(H737, 地名!A:B, 2, FALSE)</f>
        <v>http://ja.dbpedia.org/resource/江戸</v>
      </c>
      <c r="K737" s="4" t="str">
        <f>IFERROR(VLOOKUP(J737, 地名!A:B, 2, FALSE), "")</f>
        <v/>
      </c>
      <c r="L737" s="3" t="s">
        <v>2</v>
      </c>
      <c r="M737" s="4"/>
      <c r="N737" s="3" t="s">
        <v>3</v>
      </c>
      <c r="O737" s="4"/>
      <c r="P737" s="4" t="str">
        <f>IFERROR(VLOOKUP(N737, 形態!A:B, 2, FALSE), "")</f>
        <v>引札</v>
      </c>
      <c r="Q737" s="5" t="str">
        <f>IFERROR(VLOOKUP(O737, 形態!A:B, 2, FALSE), "")</f>
        <v/>
      </c>
      <c r="R737" s="4" t="str">
        <f t="shared" si="47"/>
        <v>引札</v>
      </c>
      <c r="S737" s="3">
        <v>7</v>
      </c>
      <c r="T737" s="4" t="str">
        <f>IFERROR(VLOOKUP(S737, 内容!A:B, 2, FALSE), "")</f>
        <v>諸営業</v>
      </c>
      <c r="U737" s="3">
        <v>18620199099</v>
      </c>
      <c r="V737" t="s">
        <v>1507</v>
      </c>
      <c r="W737" s="4" t="s">
        <v>5996</v>
      </c>
      <c r="X737" s="4" t="s">
        <v>7807</v>
      </c>
      <c r="Y737" s="4" t="s">
        <v>6</v>
      </c>
      <c r="Z737" s="17" t="s">
        <v>7964</v>
      </c>
      <c r="AA737" s="4">
        <v>16</v>
      </c>
      <c r="AB737">
        <v>4</v>
      </c>
    </row>
    <row r="738" spans="1:28" ht="19.5" customHeight="1">
      <c r="A738" t="str">
        <f t="shared" si="44"/>
        <v>https://kunshujo.dl.itc.u-tokyo.ac.jp/data/data.json#735</v>
      </c>
      <c r="B738" s="4" t="s">
        <v>1508</v>
      </c>
      <c r="C738" t="str">
        <f>IFERROR("https://kunshujo.dl.itc.u-tokyo.ac.jp/data/curation/"&amp;VLOOKUP(B738, [1]member!$A:$B, 1, FALSE)&amp;".json", "")</f>
        <v>https://kunshujo.dl.itc.u-tokyo.ac.jp/data/curation/16-A00-6010-4-124.json</v>
      </c>
      <c r="D738" s="4">
        <v>735</v>
      </c>
      <c r="E738" s="4" t="str">
        <f t="shared" si="46"/>
        <v>0735</v>
      </c>
      <c r="F738" s="4" t="str">
        <f t="shared" si="45"/>
        <v>1862</v>
      </c>
      <c r="G738" s="4" t="str">
        <f>IFERROR(VLOOKUP(B738, [2]thumbnail_list!$A:$B, 2, FALSE), "")</f>
        <v>https://iiif.dl.itc.u-tokyo.ac.jp/iiif/kunshujou/A00_6010/004/004_0016.tif/2786,3952,502,575/,300/0/default.jpg</v>
      </c>
      <c r="H738" s="4" t="s">
        <v>6</v>
      </c>
      <c r="I738" s="4" t="str">
        <f>VLOOKUP(H738, 地名!A:B, 2, FALSE)</f>
        <v>http://ja.dbpedia.org/resource/江戸</v>
      </c>
      <c r="K738" s="4" t="str">
        <f>IFERROR(VLOOKUP(J738, 地名!A:B, 2, FALSE), "")</f>
        <v/>
      </c>
      <c r="L738" s="3" t="s">
        <v>2</v>
      </c>
      <c r="M738" s="4"/>
      <c r="N738" s="3" t="s">
        <v>3</v>
      </c>
      <c r="O738" s="4"/>
      <c r="P738" s="4" t="str">
        <f>IFERROR(VLOOKUP(N738, 形態!A:B, 2, FALSE), "")</f>
        <v>引札</v>
      </c>
      <c r="Q738" s="5" t="str">
        <f>IFERROR(VLOOKUP(O738, 形態!A:B, 2, FALSE), "")</f>
        <v/>
      </c>
      <c r="R738" s="4" t="str">
        <f t="shared" si="47"/>
        <v>引札</v>
      </c>
      <c r="S738" s="3">
        <v>7</v>
      </c>
      <c r="T738" s="4" t="str">
        <f>IFERROR(VLOOKUP(S738, 内容!A:B, 2, FALSE), "")</f>
        <v>諸営業</v>
      </c>
      <c r="U738" s="3">
        <v>18620199099</v>
      </c>
      <c r="V738" t="s">
        <v>1509</v>
      </c>
      <c r="W738" s="4" t="s">
        <v>5997</v>
      </c>
      <c r="X738" s="4" t="s">
        <v>7807</v>
      </c>
      <c r="Y738" s="4" t="s">
        <v>6</v>
      </c>
      <c r="Z738" s="17" t="s">
        <v>7964</v>
      </c>
      <c r="AA738" s="4">
        <v>16</v>
      </c>
      <c r="AB738">
        <v>4</v>
      </c>
    </row>
    <row r="739" spans="1:28" ht="19.5" customHeight="1">
      <c r="A739" t="str">
        <f t="shared" si="44"/>
        <v>https://kunshujo.dl.itc.u-tokyo.ac.jp/data/data.json#736</v>
      </c>
      <c r="B739" s="4" t="s">
        <v>1510</v>
      </c>
      <c r="C739" t="str">
        <f>IFERROR("https://kunshujo.dl.itc.u-tokyo.ac.jp/data/curation/"&amp;VLOOKUP(B739, [1]member!$A:$B, 1, FALSE)&amp;".json", "")</f>
        <v>https://kunshujo.dl.itc.u-tokyo.ac.jp/data/curation/16-A00-6010-4-125.json</v>
      </c>
      <c r="D739" s="4">
        <v>736</v>
      </c>
      <c r="E739" s="4" t="str">
        <f t="shared" si="46"/>
        <v>0736</v>
      </c>
      <c r="F739" s="4" t="str">
        <f t="shared" si="45"/>
        <v>1862</v>
      </c>
      <c r="G739" s="4" t="str">
        <f>IFERROR(VLOOKUP(B739, [2]thumbnail_list!$A:$B, 2, FALSE), "")</f>
        <v>https://iiif.dl.itc.u-tokyo.ac.jp/iiif/kunshujou/A00_6010/004/004_0016.tif/882,3061,1917,1466/,300/0/default.jpg</v>
      </c>
      <c r="H739" s="4" t="s">
        <v>6</v>
      </c>
      <c r="I739" s="4" t="str">
        <f>VLOOKUP(H739, 地名!A:B, 2, FALSE)</f>
        <v>http://ja.dbpedia.org/resource/江戸</v>
      </c>
      <c r="K739" s="4" t="str">
        <f>IFERROR(VLOOKUP(J739, 地名!A:B, 2, FALSE), "")</f>
        <v/>
      </c>
      <c r="L739" s="3" t="s">
        <v>2</v>
      </c>
      <c r="M739" s="4"/>
      <c r="N739" s="3" t="s">
        <v>3</v>
      </c>
      <c r="O739" s="4"/>
      <c r="P739" s="4" t="str">
        <f>IFERROR(VLOOKUP(N739, 形態!A:B, 2, FALSE), "")</f>
        <v>引札</v>
      </c>
      <c r="Q739" s="5" t="str">
        <f>IFERROR(VLOOKUP(O739, 形態!A:B, 2, FALSE), "")</f>
        <v/>
      </c>
      <c r="R739" s="4" t="str">
        <f t="shared" si="47"/>
        <v>引札</v>
      </c>
      <c r="S739" s="3">
        <v>7</v>
      </c>
      <c r="T739" s="4" t="str">
        <f>IFERROR(VLOOKUP(S739, 内容!A:B, 2, FALSE), "")</f>
        <v>諸営業</v>
      </c>
      <c r="U739" s="3">
        <v>18620199099</v>
      </c>
      <c r="V739" t="s">
        <v>1511</v>
      </c>
      <c r="W739" s="4" t="s">
        <v>5998</v>
      </c>
      <c r="X739" s="4" t="s">
        <v>7807</v>
      </c>
      <c r="Y739" s="4" t="s">
        <v>6</v>
      </c>
      <c r="Z739" s="17" t="s">
        <v>7964</v>
      </c>
      <c r="AA739" s="4">
        <v>16</v>
      </c>
      <c r="AB739">
        <v>4</v>
      </c>
    </row>
    <row r="740" spans="1:28" ht="19.5" customHeight="1">
      <c r="A740" t="str">
        <f t="shared" si="44"/>
        <v>https://kunshujo.dl.itc.u-tokyo.ac.jp/data/data.json#737</v>
      </c>
      <c r="B740" s="4" t="s">
        <v>1512</v>
      </c>
      <c r="C740" t="str">
        <f>IFERROR("https://kunshujo.dl.itc.u-tokyo.ac.jp/data/curation/"&amp;VLOOKUP(B740, [1]member!$A:$B, 1, FALSE)&amp;".json", "")</f>
        <v>https://kunshujo.dl.itc.u-tokyo.ac.jp/data/curation/16-A00-6010-4-126.json</v>
      </c>
      <c r="D740" s="4">
        <v>737</v>
      </c>
      <c r="E740" s="4" t="str">
        <f t="shared" si="46"/>
        <v>0737</v>
      </c>
      <c r="F740" s="4" t="str">
        <f t="shared" si="45"/>
        <v>1862</v>
      </c>
      <c r="G740" s="4" t="str">
        <f>IFERROR(VLOOKUP(B740, [2]thumbnail_list!$A:$B, 2, FALSE), "")</f>
        <v>https://iiif.dl.itc.u-tokyo.ac.jp/iiif/kunshujou/A00_6010/004/004_0017.tif/4204,632,1745,2404/,300/0/default.jpg</v>
      </c>
      <c r="H740" s="4" t="s">
        <v>6</v>
      </c>
      <c r="I740" s="4" t="str">
        <f>VLOOKUP(H740, 地名!A:B, 2, FALSE)</f>
        <v>http://ja.dbpedia.org/resource/江戸</v>
      </c>
      <c r="K740" s="4" t="str">
        <f>IFERROR(VLOOKUP(J740, 地名!A:B, 2, FALSE), "")</f>
        <v/>
      </c>
      <c r="L740" s="3" t="s">
        <v>2</v>
      </c>
      <c r="M740" s="4"/>
      <c r="N740" s="3" t="s">
        <v>3</v>
      </c>
      <c r="O740" s="4"/>
      <c r="P740" s="4" t="str">
        <f>IFERROR(VLOOKUP(N740, 形態!A:B, 2, FALSE), "")</f>
        <v>引札</v>
      </c>
      <c r="Q740" s="5" t="str">
        <f>IFERROR(VLOOKUP(O740, 形態!A:B, 2, FALSE), "")</f>
        <v/>
      </c>
      <c r="R740" s="4" t="str">
        <f t="shared" si="47"/>
        <v>引札</v>
      </c>
      <c r="S740" s="3">
        <v>7</v>
      </c>
      <c r="T740" s="4" t="str">
        <f>IFERROR(VLOOKUP(S740, 内容!A:B, 2, FALSE), "")</f>
        <v>諸営業</v>
      </c>
      <c r="U740" s="3">
        <v>18620199099</v>
      </c>
      <c r="V740" t="s">
        <v>1513</v>
      </c>
      <c r="W740" s="4" t="s">
        <v>5999</v>
      </c>
      <c r="X740" s="4" t="s">
        <v>7807</v>
      </c>
      <c r="Y740" s="4" t="s">
        <v>6</v>
      </c>
      <c r="Z740" s="17" t="s">
        <v>7964</v>
      </c>
      <c r="AA740" s="4">
        <v>16</v>
      </c>
      <c r="AB740">
        <v>4</v>
      </c>
    </row>
    <row r="741" spans="1:28" ht="19.5" customHeight="1">
      <c r="A741" t="str">
        <f t="shared" si="44"/>
        <v>https://kunshujo.dl.itc.u-tokyo.ac.jp/data/data.json#738</v>
      </c>
      <c r="B741" s="4" t="s">
        <v>1514</v>
      </c>
      <c r="C741" t="str">
        <f>IFERROR("https://kunshujo.dl.itc.u-tokyo.ac.jp/data/curation/"&amp;VLOOKUP(B741, [1]member!$A:$B, 1, FALSE)&amp;".json", "")</f>
        <v>https://kunshujo.dl.itc.u-tokyo.ac.jp/data/curation/16-A00-6010-4-127.json</v>
      </c>
      <c r="D741" s="4">
        <v>738</v>
      </c>
      <c r="E741" s="4" t="str">
        <f t="shared" si="46"/>
        <v>0738</v>
      </c>
      <c r="F741" s="4" t="str">
        <f t="shared" si="45"/>
        <v>1862</v>
      </c>
      <c r="G741" s="4" t="str">
        <f>IFERROR(VLOOKUP(B741, [2]thumbnail_list!$A:$B, 2, FALSE), "")</f>
        <v>https://iiif.dl.itc.u-tokyo.ac.jp/iiif/kunshujou/A00_6010/004/004_0017.tif/3423,559,794,1684/,300/0/default.jpg</v>
      </c>
      <c r="H741" s="4" t="s">
        <v>6</v>
      </c>
      <c r="I741" s="4" t="str">
        <f>VLOOKUP(H741, 地名!A:B, 2, FALSE)</f>
        <v>http://ja.dbpedia.org/resource/江戸</v>
      </c>
      <c r="K741" s="4" t="str">
        <f>IFERROR(VLOOKUP(J741, 地名!A:B, 2, FALSE), "")</f>
        <v/>
      </c>
      <c r="L741" s="3" t="s">
        <v>2</v>
      </c>
      <c r="M741" s="4"/>
      <c r="N741" s="3" t="s">
        <v>3</v>
      </c>
      <c r="O741" s="4"/>
      <c r="P741" s="4" t="str">
        <f>IFERROR(VLOOKUP(N741, 形態!A:B, 2, FALSE), "")</f>
        <v>引札</v>
      </c>
      <c r="Q741" s="5" t="str">
        <f>IFERROR(VLOOKUP(O741, 形態!A:B, 2, FALSE), "")</f>
        <v/>
      </c>
      <c r="R741" s="4" t="str">
        <f t="shared" si="47"/>
        <v>引札</v>
      </c>
      <c r="S741" s="3">
        <v>7</v>
      </c>
      <c r="T741" s="4" t="str">
        <f>IFERROR(VLOOKUP(S741, 内容!A:B, 2, FALSE), "")</f>
        <v>諸営業</v>
      </c>
      <c r="U741" s="3">
        <v>18620199099</v>
      </c>
      <c r="V741" t="s">
        <v>1515</v>
      </c>
      <c r="W741" s="4" t="s">
        <v>6000</v>
      </c>
      <c r="X741" s="4" t="s">
        <v>7807</v>
      </c>
      <c r="Y741" s="4" t="s">
        <v>6</v>
      </c>
      <c r="Z741" s="17" t="s">
        <v>7964</v>
      </c>
      <c r="AA741" s="4">
        <v>16</v>
      </c>
      <c r="AB741">
        <v>4</v>
      </c>
    </row>
    <row r="742" spans="1:28" ht="19.5" customHeight="1">
      <c r="A742" t="str">
        <f t="shared" si="44"/>
        <v>https://kunshujo.dl.itc.u-tokyo.ac.jp/data/data.json#739</v>
      </c>
      <c r="B742" s="4" t="s">
        <v>1516</v>
      </c>
      <c r="C742" t="str">
        <f>IFERROR("https://kunshujo.dl.itc.u-tokyo.ac.jp/data/curation/"&amp;VLOOKUP(B742, [1]member!$A:$B, 1, FALSE)&amp;".json", "")</f>
        <v>https://kunshujo.dl.itc.u-tokyo.ac.jp/data/curation/16-A00-6010-4-128.json</v>
      </c>
      <c r="D742" s="4">
        <v>739</v>
      </c>
      <c r="E742" s="4" t="str">
        <f t="shared" si="46"/>
        <v>0739</v>
      </c>
      <c r="F742" s="4" t="str">
        <f t="shared" si="45"/>
        <v>1862</v>
      </c>
      <c r="G742" s="4" t="str">
        <f>IFERROR(VLOOKUP(B742, [2]thumbnail_list!$A:$B, 2, FALSE), "")</f>
        <v>https://iiif.dl.itc.u-tokyo.ac.jp/iiif/kunshujou/A00_6010/004/004_0017.tif/3507,2191,665,905/,300/0/default.jpg</v>
      </c>
      <c r="H742" s="4" t="s">
        <v>6</v>
      </c>
      <c r="I742" s="4" t="str">
        <f>VLOOKUP(H742, 地名!A:B, 2, FALSE)</f>
        <v>http://ja.dbpedia.org/resource/江戸</v>
      </c>
      <c r="K742" s="4" t="str">
        <f>IFERROR(VLOOKUP(J742, 地名!A:B, 2, FALSE), "")</f>
        <v/>
      </c>
      <c r="L742" s="3" t="s">
        <v>2</v>
      </c>
      <c r="M742" s="4"/>
      <c r="N742" s="3" t="s">
        <v>3</v>
      </c>
      <c r="O742" s="4"/>
      <c r="P742" s="4" t="str">
        <f>IFERROR(VLOOKUP(N742, 形態!A:B, 2, FALSE), "")</f>
        <v>引札</v>
      </c>
      <c r="Q742" s="5" t="str">
        <f>IFERROR(VLOOKUP(O742, 形態!A:B, 2, FALSE), "")</f>
        <v/>
      </c>
      <c r="R742" s="4" t="str">
        <f t="shared" si="47"/>
        <v>引札</v>
      </c>
      <c r="S742" s="3">
        <v>7</v>
      </c>
      <c r="T742" s="4" t="str">
        <f>IFERROR(VLOOKUP(S742, 内容!A:B, 2, FALSE), "")</f>
        <v>諸営業</v>
      </c>
      <c r="U742" s="3">
        <v>18620199099</v>
      </c>
      <c r="V742" t="s">
        <v>1517</v>
      </c>
      <c r="W742" s="4" t="s">
        <v>6001</v>
      </c>
      <c r="X742" s="4" t="s">
        <v>7807</v>
      </c>
      <c r="Y742" s="4" t="s">
        <v>6</v>
      </c>
      <c r="Z742" s="17" t="s">
        <v>7964</v>
      </c>
      <c r="AA742" s="4">
        <v>16</v>
      </c>
      <c r="AB742">
        <v>4</v>
      </c>
    </row>
    <row r="743" spans="1:28" ht="19.5" customHeight="1">
      <c r="A743" t="str">
        <f t="shared" si="44"/>
        <v>https://kunshujo.dl.itc.u-tokyo.ac.jp/data/data.json#740</v>
      </c>
      <c r="B743" s="4" t="s">
        <v>1518</v>
      </c>
      <c r="C743" t="str">
        <f>IFERROR("https://kunshujo.dl.itc.u-tokyo.ac.jp/data/curation/"&amp;VLOOKUP(B743, [1]member!$A:$B, 1, FALSE)&amp;".json", "")</f>
        <v>https://kunshujo.dl.itc.u-tokyo.ac.jp/data/curation/16-A00-6010-4-129.json</v>
      </c>
      <c r="D743" s="4">
        <v>740</v>
      </c>
      <c r="E743" s="4" t="str">
        <f t="shared" si="46"/>
        <v>0740</v>
      </c>
      <c r="F743" s="4" t="str">
        <f t="shared" si="45"/>
        <v>1862</v>
      </c>
      <c r="G743" s="4" t="str">
        <f>IFERROR(VLOOKUP(B743, [2]thumbnail_list!$A:$B, 2, FALSE), "")</f>
        <v>https://iiif.dl.itc.u-tokyo.ac.jp/iiif/kunshujou/A00_6010/004/004_0017.tif/4826,3045,1060,1427/,300/0/default.jpg</v>
      </c>
      <c r="H743" s="4" t="s">
        <v>6</v>
      </c>
      <c r="I743" s="4" t="str">
        <f>VLOOKUP(H743, 地名!A:B, 2, FALSE)</f>
        <v>http://ja.dbpedia.org/resource/江戸</v>
      </c>
      <c r="K743" s="4" t="str">
        <f>IFERROR(VLOOKUP(J743, 地名!A:B, 2, FALSE), "")</f>
        <v/>
      </c>
      <c r="L743" s="3" t="s">
        <v>2</v>
      </c>
      <c r="M743" s="4"/>
      <c r="N743" s="3" t="s">
        <v>3</v>
      </c>
      <c r="O743" s="4"/>
      <c r="P743" s="4" t="str">
        <f>IFERROR(VLOOKUP(N743, 形態!A:B, 2, FALSE), "")</f>
        <v>引札</v>
      </c>
      <c r="Q743" s="5" t="str">
        <f>IFERROR(VLOOKUP(O743, 形態!A:B, 2, FALSE), "")</f>
        <v/>
      </c>
      <c r="R743" s="4" t="str">
        <f t="shared" si="47"/>
        <v>引札</v>
      </c>
      <c r="S743" s="3">
        <v>3</v>
      </c>
      <c r="T743" s="4" t="str">
        <f>IFERROR(VLOOKUP(S743, 内容!A:B, 2, FALSE), "")</f>
        <v>病気・医療</v>
      </c>
      <c r="U743" s="3">
        <v>18620199099</v>
      </c>
      <c r="V743" t="s">
        <v>1519</v>
      </c>
      <c r="W743" s="4" t="s">
        <v>6002</v>
      </c>
      <c r="X743" s="4" t="s">
        <v>7807</v>
      </c>
      <c r="Y743" s="4" t="s">
        <v>6</v>
      </c>
      <c r="Z743" s="17" t="s">
        <v>7964</v>
      </c>
      <c r="AA743" s="4">
        <v>16</v>
      </c>
      <c r="AB743">
        <v>4</v>
      </c>
    </row>
    <row r="744" spans="1:28" ht="19.5" customHeight="1">
      <c r="A744" t="str">
        <f t="shared" si="44"/>
        <v>https://kunshujo.dl.itc.u-tokyo.ac.jp/data/data.json#741</v>
      </c>
      <c r="B744" s="4" t="s">
        <v>1520</v>
      </c>
      <c r="C744" t="str">
        <f>IFERROR("https://kunshujo.dl.itc.u-tokyo.ac.jp/data/curation/"&amp;VLOOKUP(B744, [1]member!$A:$B, 1, FALSE)&amp;".json", "")</f>
        <v>https://kunshujo.dl.itc.u-tokyo.ac.jp/data/curation/16-A00-6010-4-130.json</v>
      </c>
      <c r="D744" s="4">
        <v>741</v>
      </c>
      <c r="E744" s="4" t="str">
        <f t="shared" si="46"/>
        <v>0741</v>
      </c>
      <c r="F744" s="4" t="str">
        <f t="shared" si="45"/>
        <v>1862</v>
      </c>
      <c r="G744" s="4" t="str">
        <f>IFERROR(VLOOKUP(B744, [2]thumbnail_list!$A:$B, 2, FALSE), "")</f>
        <v>https://iiif.dl.itc.u-tokyo.ac.jp/iiif/kunshujou/A00_6010/004/004_0017.tif/3509,3089,1331,1458/,300/0/default.jpg</v>
      </c>
      <c r="H744" s="4" t="s">
        <v>6</v>
      </c>
      <c r="I744" s="4" t="str">
        <f>VLOOKUP(H744, 地名!A:B, 2, FALSE)</f>
        <v>http://ja.dbpedia.org/resource/江戸</v>
      </c>
      <c r="K744" s="4" t="str">
        <f>IFERROR(VLOOKUP(J744, 地名!A:B, 2, FALSE), "")</f>
        <v/>
      </c>
      <c r="L744" s="3" t="s">
        <v>2</v>
      </c>
      <c r="M744" s="4"/>
      <c r="N744" s="3" t="s">
        <v>3</v>
      </c>
      <c r="O744" s="4"/>
      <c r="P744" s="4" t="str">
        <f>IFERROR(VLOOKUP(N744, 形態!A:B, 2, FALSE), "")</f>
        <v>引札</v>
      </c>
      <c r="Q744" s="5" t="str">
        <f>IFERROR(VLOOKUP(O744, 形態!A:B, 2, FALSE), "")</f>
        <v/>
      </c>
      <c r="R744" s="4" t="str">
        <f t="shared" si="47"/>
        <v>引札</v>
      </c>
      <c r="S744" s="3">
        <v>7</v>
      </c>
      <c r="T744" s="4" t="str">
        <f>IFERROR(VLOOKUP(S744, 内容!A:B, 2, FALSE), "")</f>
        <v>諸営業</v>
      </c>
      <c r="U744" s="3">
        <v>18620199099</v>
      </c>
      <c r="V744" t="s">
        <v>1521</v>
      </c>
      <c r="W744" s="4" t="s">
        <v>6003</v>
      </c>
      <c r="X744" s="4" t="s">
        <v>7807</v>
      </c>
      <c r="Y744" s="4" t="s">
        <v>6</v>
      </c>
      <c r="Z744" s="17" t="s">
        <v>7964</v>
      </c>
      <c r="AA744" s="4">
        <v>16</v>
      </c>
      <c r="AB744">
        <v>4</v>
      </c>
    </row>
    <row r="745" spans="1:28" ht="19.5" customHeight="1">
      <c r="A745" t="str">
        <f t="shared" si="44"/>
        <v>https://kunshujo.dl.itc.u-tokyo.ac.jp/data/data.json#742</v>
      </c>
      <c r="B745" s="4" t="s">
        <v>1522</v>
      </c>
      <c r="C745" t="str">
        <f>IFERROR("https://kunshujo.dl.itc.u-tokyo.ac.jp/data/curation/"&amp;VLOOKUP(B745, [1]member!$A:$B, 1, FALSE)&amp;".json", "")</f>
        <v>https://kunshujo.dl.itc.u-tokyo.ac.jp/data/curation/16-A00-6010-4-131.json</v>
      </c>
      <c r="D745" s="4">
        <v>742</v>
      </c>
      <c r="E745" s="4" t="str">
        <f t="shared" si="46"/>
        <v>0742</v>
      </c>
      <c r="F745" s="4" t="str">
        <f t="shared" si="45"/>
        <v>1862</v>
      </c>
      <c r="G745" s="4" t="str">
        <f>IFERROR(VLOOKUP(B745, [2]thumbnail_list!$A:$B, 2, FALSE), "")</f>
        <v>https://iiif.dl.itc.u-tokyo.ac.jp/iiif/kunshujou/A00_6010/004/004_0017.tif/2181,598,1083,1018/,300/0/default.jpg</v>
      </c>
      <c r="H745" s="4" t="s">
        <v>6</v>
      </c>
      <c r="I745" s="4" t="str">
        <f>VLOOKUP(H745, 地名!A:B, 2, FALSE)</f>
        <v>http://ja.dbpedia.org/resource/江戸</v>
      </c>
      <c r="K745" s="4" t="str">
        <f>IFERROR(VLOOKUP(J745, 地名!A:B, 2, FALSE), "")</f>
        <v/>
      </c>
      <c r="L745" s="3" t="s">
        <v>2</v>
      </c>
      <c r="M745" s="4"/>
      <c r="N745" s="3" t="s">
        <v>3</v>
      </c>
      <c r="O745" s="4"/>
      <c r="P745" s="4" t="str">
        <f>IFERROR(VLOOKUP(N745, 形態!A:B, 2, FALSE), "")</f>
        <v>引札</v>
      </c>
      <c r="Q745" s="5" t="str">
        <f>IFERROR(VLOOKUP(O745, 形態!A:B, 2, FALSE), "")</f>
        <v/>
      </c>
      <c r="R745" s="4" t="str">
        <f t="shared" si="47"/>
        <v>引札</v>
      </c>
      <c r="S745" s="3">
        <v>7</v>
      </c>
      <c r="T745" s="4" t="str">
        <f>IFERROR(VLOOKUP(S745, 内容!A:B, 2, FALSE), "")</f>
        <v>諸営業</v>
      </c>
      <c r="U745" s="3">
        <v>18620199099</v>
      </c>
      <c r="V745" t="s">
        <v>1523</v>
      </c>
      <c r="W745" s="4" t="s">
        <v>6004</v>
      </c>
      <c r="X745" s="4" t="s">
        <v>7807</v>
      </c>
      <c r="Y745" s="4" t="s">
        <v>6</v>
      </c>
      <c r="Z745" s="17" t="s">
        <v>7964</v>
      </c>
      <c r="AA745" s="4">
        <v>16</v>
      </c>
      <c r="AB745">
        <v>4</v>
      </c>
    </row>
    <row r="746" spans="1:28" ht="19.5" customHeight="1">
      <c r="A746" t="str">
        <f t="shared" si="44"/>
        <v>https://kunshujo.dl.itc.u-tokyo.ac.jp/data/data.json#743</v>
      </c>
      <c r="B746" s="4" t="s">
        <v>1524</v>
      </c>
      <c r="C746" t="str">
        <f>IFERROR("https://kunshujo.dl.itc.u-tokyo.ac.jp/data/curation/"&amp;VLOOKUP(B746, [1]member!$A:$B, 1, FALSE)&amp;".json", "")</f>
        <v>https://kunshujo.dl.itc.u-tokyo.ac.jp/data/curation/16-A00-6010-4-132.json</v>
      </c>
      <c r="D746" s="4">
        <v>743</v>
      </c>
      <c r="E746" s="4" t="str">
        <f t="shared" si="46"/>
        <v>0743</v>
      </c>
      <c r="F746" s="4" t="str">
        <f t="shared" si="45"/>
        <v>1862</v>
      </c>
      <c r="G746" s="4" t="str">
        <f>IFERROR(VLOOKUP(B746, [2]thumbnail_list!$A:$B, 2, FALSE), "")</f>
        <v>https://iiif.dl.itc.u-tokyo.ac.jp/iiif/kunshujou/A00_6010/004/004_0017.tif/2258,1655,993,744/,300/0/default.jpg</v>
      </c>
      <c r="H746" s="4" t="s">
        <v>6</v>
      </c>
      <c r="I746" s="4" t="str">
        <f>VLOOKUP(H746, 地名!A:B, 2, FALSE)</f>
        <v>http://ja.dbpedia.org/resource/江戸</v>
      </c>
      <c r="K746" s="4" t="str">
        <f>IFERROR(VLOOKUP(J746, 地名!A:B, 2, FALSE), "")</f>
        <v/>
      </c>
      <c r="L746" s="3" t="s">
        <v>2</v>
      </c>
      <c r="M746" s="4"/>
      <c r="N746" s="3" t="s">
        <v>3</v>
      </c>
      <c r="O746" s="4"/>
      <c r="P746" s="4" t="str">
        <f>IFERROR(VLOOKUP(N746, 形態!A:B, 2, FALSE), "")</f>
        <v>引札</v>
      </c>
      <c r="Q746" s="5" t="str">
        <f>IFERROR(VLOOKUP(O746, 形態!A:B, 2, FALSE), "")</f>
        <v/>
      </c>
      <c r="R746" s="4" t="str">
        <f t="shared" si="47"/>
        <v>引札</v>
      </c>
      <c r="S746" s="3">
        <v>7</v>
      </c>
      <c r="T746" s="4" t="str">
        <f>IFERROR(VLOOKUP(S746, 内容!A:B, 2, FALSE), "")</f>
        <v>諸営業</v>
      </c>
      <c r="U746" s="3">
        <v>18620199099</v>
      </c>
      <c r="V746" t="s">
        <v>1525</v>
      </c>
      <c r="W746" s="4" t="s">
        <v>6005</v>
      </c>
      <c r="X746" s="4" t="s">
        <v>7807</v>
      </c>
      <c r="Y746" s="4" t="s">
        <v>6</v>
      </c>
      <c r="Z746" s="17" t="s">
        <v>7964</v>
      </c>
      <c r="AA746" s="4">
        <v>16</v>
      </c>
      <c r="AB746">
        <v>4</v>
      </c>
    </row>
    <row r="747" spans="1:28" ht="19.5" customHeight="1">
      <c r="A747" t="str">
        <f t="shared" si="44"/>
        <v>https://kunshujo.dl.itc.u-tokyo.ac.jp/data/data.json#744</v>
      </c>
      <c r="B747" s="4" t="s">
        <v>1526</v>
      </c>
      <c r="C747" t="str">
        <f>IFERROR("https://kunshujo.dl.itc.u-tokyo.ac.jp/data/curation/"&amp;VLOOKUP(B747, [1]member!$A:$B, 1, FALSE)&amp;".json", "")</f>
        <v>https://kunshujo.dl.itc.u-tokyo.ac.jp/data/curation/16-A00-6010-4-133.json</v>
      </c>
      <c r="D747" s="4">
        <v>744</v>
      </c>
      <c r="E747" s="4" t="str">
        <f t="shared" si="46"/>
        <v>0744</v>
      </c>
      <c r="F747" s="4" t="str">
        <f t="shared" si="45"/>
        <v>1862</v>
      </c>
      <c r="G747" s="4" t="str">
        <f>IFERROR(VLOOKUP(B747, [2]thumbnail_list!$A:$B, 2, FALSE), "")</f>
        <v>https://iiif.dl.itc.u-tokyo.ac.jp/iiif/kunshujou/A00_6010/004/004_0017.tif/937,631,1265,1768/,300/0/default.jpg</v>
      </c>
      <c r="H747" s="4" t="s">
        <v>6</v>
      </c>
      <c r="I747" s="4" t="str">
        <f>VLOOKUP(H747, 地名!A:B, 2, FALSE)</f>
        <v>http://ja.dbpedia.org/resource/江戸</v>
      </c>
      <c r="K747" s="4" t="str">
        <f>IFERROR(VLOOKUP(J747, 地名!A:B, 2, FALSE), "")</f>
        <v/>
      </c>
      <c r="L747" s="3" t="s">
        <v>2</v>
      </c>
      <c r="M747" s="4"/>
      <c r="N747" s="3" t="s">
        <v>3</v>
      </c>
      <c r="O747" s="4"/>
      <c r="P747" s="4" t="str">
        <f>IFERROR(VLOOKUP(N747, 形態!A:B, 2, FALSE), "")</f>
        <v>引札</v>
      </c>
      <c r="Q747" s="5" t="str">
        <f>IFERROR(VLOOKUP(O747, 形態!A:B, 2, FALSE), "")</f>
        <v/>
      </c>
      <c r="R747" s="4" t="str">
        <f t="shared" si="47"/>
        <v>引札</v>
      </c>
      <c r="S747" s="3">
        <v>7</v>
      </c>
      <c r="T747" s="4" t="str">
        <f>IFERROR(VLOOKUP(S747, 内容!A:B, 2, FALSE), "")</f>
        <v>諸営業</v>
      </c>
      <c r="U747" s="3">
        <v>18620199099</v>
      </c>
      <c r="V747" t="s">
        <v>1527</v>
      </c>
      <c r="W747" s="4" t="s">
        <v>5785</v>
      </c>
      <c r="X747" s="4" t="s">
        <v>7807</v>
      </c>
      <c r="Y747" s="4" t="s">
        <v>6</v>
      </c>
      <c r="Z747" s="17" t="s">
        <v>7964</v>
      </c>
      <c r="AA747" s="4">
        <v>16</v>
      </c>
      <c r="AB747">
        <v>4</v>
      </c>
    </row>
    <row r="748" spans="1:28" ht="19.5" customHeight="1">
      <c r="A748" t="str">
        <f t="shared" si="44"/>
        <v>https://kunshujo.dl.itc.u-tokyo.ac.jp/data/data.json#745</v>
      </c>
      <c r="B748" s="4" t="s">
        <v>1528</v>
      </c>
      <c r="C748" t="str">
        <f>IFERROR("https://kunshujo.dl.itc.u-tokyo.ac.jp/data/curation/"&amp;VLOOKUP(B748, [1]member!$A:$B, 1, FALSE)&amp;".json", "")</f>
        <v>https://kunshujo.dl.itc.u-tokyo.ac.jp/data/curation/16-A00-6010-4-134.json</v>
      </c>
      <c r="D748" s="4">
        <v>745</v>
      </c>
      <c r="E748" s="4" t="str">
        <f t="shared" si="46"/>
        <v>0745</v>
      </c>
      <c r="F748" s="4" t="str">
        <f t="shared" si="45"/>
        <v>1862</v>
      </c>
      <c r="G748" s="4" t="str">
        <f>IFERROR(VLOOKUP(B748, [2]thumbnail_list!$A:$B, 2, FALSE), "")</f>
        <v>https://iiif.dl.itc.u-tokyo.ac.jp/iiif/kunshujou/A00_6010/004/004_0017.tif/2820,2427,506,1456/,300/0/default.jpg</v>
      </c>
      <c r="H748" s="4" t="s">
        <v>6</v>
      </c>
      <c r="I748" s="4" t="str">
        <f>VLOOKUP(H748, 地名!A:B, 2, FALSE)</f>
        <v>http://ja.dbpedia.org/resource/江戸</v>
      </c>
      <c r="K748" s="4" t="str">
        <f>IFERROR(VLOOKUP(J748, 地名!A:B, 2, FALSE), "")</f>
        <v/>
      </c>
      <c r="L748" s="3" t="s">
        <v>2</v>
      </c>
      <c r="M748" s="4"/>
      <c r="N748" s="3" t="s">
        <v>3</v>
      </c>
      <c r="O748" s="4"/>
      <c r="P748" s="4" t="str">
        <f>IFERROR(VLOOKUP(N748, 形態!A:B, 2, FALSE), "")</f>
        <v>引札</v>
      </c>
      <c r="Q748" s="5" t="str">
        <f>IFERROR(VLOOKUP(O748, 形態!A:B, 2, FALSE), "")</f>
        <v/>
      </c>
      <c r="R748" s="4" t="str">
        <f t="shared" si="47"/>
        <v>引札</v>
      </c>
      <c r="S748" s="3">
        <v>7</v>
      </c>
      <c r="T748" s="4" t="str">
        <f>IFERROR(VLOOKUP(S748, 内容!A:B, 2, FALSE), "")</f>
        <v>諸営業</v>
      </c>
      <c r="U748" s="3">
        <v>18620199099</v>
      </c>
      <c r="V748" t="s">
        <v>448</v>
      </c>
      <c r="W748" s="4" t="s">
        <v>6006</v>
      </c>
      <c r="X748" s="4" t="s">
        <v>7807</v>
      </c>
      <c r="Y748" s="4" t="s">
        <v>6</v>
      </c>
      <c r="Z748" s="17" t="s">
        <v>7964</v>
      </c>
      <c r="AA748" s="4">
        <v>16</v>
      </c>
      <c r="AB748">
        <v>4</v>
      </c>
    </row>
    <row r="749" spans="1:28" ht="19.5" customHeight="1">
      <c r="A749" t="str">
        <f t="shared" si="44"/>
        <v>https://kunshujo.dl.itc.u-tokyo.ac.jp/data/data.json#746</v>
      </c>
      <c r="B749" s="4" t="s">
        <v>1529</v>
      </c>
      <c r="C749" t="str">
        <f>IFERROR("https://kunshujo.dl.itc.u-tokyo.ac.jp/data/curation/"&amp;VLOOKUP(B749, [1]member!$A:$B, 1, FALSE)&amp;".json", "")</f>
        <v>https://kunshujo.dl.itc.u-tokyo.ac.jp/data/curation/16-A00-6010-4-135.json</v>
      </c>
      <c r="D749" s="4">
        <v>746</v>
      </c>
      <c r="E749" s="4" t="str">
        <f t="shared" si="46"/>
        <v>0746</v>
      </c>
      <c r="F749" s="4" t="str">
        <f t="shared" si="45"/>
        <v>1862</v>
      </c>
      <c r="G749" s="4" t="str">
        <f>IFERROR(VLOOKUP(B749, [2]thumbnail_list!$A:$B, 2, FALSE), "")</f>
        <v>https://iiif.dl.itc.u-tokyo.ac.jp/iiif/kunshujou/A00_6010/004/004_0017.tif/2769,3933,554,575/,300/0/default.jpg</v>
      </c>
      <c r="H749" s="4" t="s">
        <v>6</v>
      </c>
      <c r="I749" s="4" t="str">
        <f>VLOOKUP(H749, 地名!A:B, 2, FALSE)</f>
        <v>http://ja.dbpedia.org/resource/江戸</v>
      </c>
      <c r="K749" s="4" t="str">
        <f>IFERROR(VLOOKUP(J749, 地名!A:B, 2, FALSE), "")</f>
        <v/>
      </c>
      <c r="L749" s="3" t="s">
        <v>2</v>
      </c>
      <c r="M749" s="4"/>
      <c r="N749" s="3" t="s">
        <v>3</v>
      </c>
      <c r="O749" s="4"/>
      <c r="P749" s="4" t="str">
        <f>IFERROR(VLOOKUP(N749, 形態!A:B, 2, FALSE), "")</f>
        <v>引札</v>
      </c>
      <c r="Q749" s="5" t="str">
        <f>IFERROR(VLOOKUP(O749, 形態!A:B, 2, FALSE), "")</f>
        <v/>
      </c>
      <c r="R749" s="4" t="str">
        <f t="shared" si="47"/>
        <v>引札</v>
      </c>
      <c r="S749" s="3">
        <v>7</v>
      </c>
      <c r="T749" s="4" t="str">
        <f>IFERROR(VLOOKUP(S749, 内容!A:B, 2, FALSE), "")</f>
        <v>諸営業</v>
      </c>
      <c r="U749" s="3">
        <v>18620199099</v>
      </c>
      <c r="V749" t="s">
        <v>1530</v>
      </c>
      <c r="W749" s="4" t="s">
        <v>6007</v>
      </c>
      <c r="X749" s="4" t="s">
        <v>7807</v>
      </c>
      <c r="Y749" s="4" t="s">
        <v>6</v>
      </c>
      <c r="Z749" s="17" t="s">
        <v>7964</v>
      </c>
      <c r="AA749" s="4">
        <v>16</v>
      </c>
      <c r="AB749">
        <v>4</v>
      </c>
    </row>
    <row r="750" spans="1:28" ht="19.5" customHeight="1">
      <c r="A750" t="str">
        <f t="shared" si="44"/>
        <v>https://kunshujo.dl.itc.u-tokyo.ac.jp/data/data.json#747</v>
      </c>
      <c r="B750" s="4" t="s">
        <v>1531</v>
      </c>
      <c r="C750" t="str">
        <f>IFERROR("https://kunshujo.dl.itc.u-tokyo.ac.jp/data/curation/"&amp;VLOOKUP(B750, [1]member!$A:$B, 1, FALSE)&amp;".json", "")</f>
        <v>https://kunshujo.dl.itc.u-tokyo.ac.jp/data/curation/16-A00-6010-4-136.json</v>
      </c>
      <c r="D750" s="4">
        <v>747</v>
      </c>
      <c r="E750" s="4" t="str">
        <f t="shared" si="46"/>
        <v>0747</v>
      </c>
      <c r="F750" s="4" t="str">
        <f t="shared" si="45"/>
        <v>1862</v>
      </c>
      <c r="G750" s="4" t="str">
        <f>IFERROR(VLOOKUP(B750, [2]thumbnail_list!$A:$B, 2, FALSE), "")</f>
        <v>https://iiif.dl.itc.u-tokyo.ac.jp/iiif/kunshujou/A00_6010/004/004_0017.tif/915,2391,1888,2190/,300/0/default.jpg</v>
      </c>
      <c r="H750" s="4" t="s">
        <v>6</v>
      </c>
      <c r="I750" s="4" t="str">
        <f>VLOOKUP(H750, 地名!A:B, 2, FALSE)</f>
        <v>http://ja.dbpedia.org/resource/江戸</v>
      </c>
      <c r="K750" s="4" t="str">
        <f>IFERROR(VLOOKUP(J750, 地名!A:B, 2, FALSE), "")</f>
        <v/>
      </c>
      <c r="L750" s="3" t="s">
        <v>2</v>
      </c>
      <c r="M750" s="4"/>
      <c r="N750" s="3" t="s">
        <v>3</v>
      </c>
      <c r="O750" s="4"/>
      <c r="P750" s="4" t="str">
        <f>IFERROR(VLOOKUP(N750, 形態!A:B, 2, FALSE), "")</f>
        <v>引札</v>
      </c>
      <c r="Q750" s="5" t="str">
        <f>IFERROR(VLOOKUP(O750, 形態!A:B, 2, FALSE), "")</f>
        <v/>
      </c>
      <c r="R750" s="4" t="str">
        <f t="shared" si="47"/>
        <v>引札</v>
      </c>
      <c r="S750" s="3">
        <v>7</v>
      </c>
      <c r="T750" s="4" t="str">
        <f>IFERROR(VLOOKUP(S750, 内容!A:B, 2, FALSE), "")</f>
        <v>諸営業</v>
      </c>
      <c r="U750" s="3">
        <v>18620199099</v>
      </c>
      <c r="V750" t="s">
        <v>1532</v>
      </c>
      <c r="W750" s="4" t="s">
        <v>6008</v>
      </c>
      <c r="X750" s="4" t="s">
        <v>7807</v>
      </c>
      <c r="Y750" s="4" t="s">
        <v>6</v>
      </c>
      <c r="Z750" s="17" t="s">
        <v>7964</v>
      </c>
      <c r="AA750" s="4">
        <v>16</v>
      </c>
      <c r="AB750">
        <v>4</v>
      </c>
    </row>
    <row r="751" spans="1:28" ht="19.5" customHeight="1">
      <c r="A751" t="str">
        <f t="shared" si="44"/>
        <v>https://kunshujo.dl.itc.u-tokyo.ac.jp/data/data.json#748</v>
      </c>
      <c r="B751" s="4" t="s">
        <v>1534</v>
      </c>
      <c r="C751" t="str">
        <f>IFERROR("https://kunshujo.dl.itc.u-tokyo.ac.jp/data/curation/"&amp;VLOOKUP(B751, [1]member!$A:$B, 1, FALSE)&amp;".json", "")</f>
        <v>https://kunshujo.dl.itc.u-tokyo.ac.jp/data/curation/16-A00-6010-4-137.json</v>
      </c>
      <c r="D751" s="4">
        <v>748</v>
      </c>
      <c r="E751" s="4" t="str">
        <f t="shared" si="46"/>
        <v>0748</v>
      </c>
      <c r="F751" s="4" t="str">
        <f t="shared" si="45"/>
        <v>1862</v>
      </c>
      <c r="G751" s="4" t="str">
        <f>IFERROR(VLOOKUP(B751, [2]thumbnail_list!$A:$B, 2, FALSE), "")</f>
        <v>https://iiif.dl.itc.u-tokyo.ac.jp/iiif/kunshujou/A00_6010/004/004_0018.tif/3636,638,2404,3700/,300/0/default.jpg</v>
      </c>
      <c r="H751" s="4" t="s">
        <v>6</v>
      </c>
      <c r="I751" s="4" t="str">
        <f>VLOOKUP(H751, 地名!A:B, 2, FALSE)</f>
        <v>http://ja.dbpedia.org/resource/江戸</v>
      </c>
      <c r="J751" t="s">
        <v>300</v>
      </c>
      <c r="K751" s="4" t="str">
        <f>IFERROR(VLOOKUP(J751, 地名!A:B, 2, FALSE), "")</f>
        <v>http://ja.dbpedia.org/resource/大和国</v>
      </c>
      <c r="L751" s="3" t="s">
        <v>2</v>
      </c>
      <c r="M751" s="4"/>
      <c r="N751" s="3" t="s">
        <v>3</v>
      </c>
      <c r="O751" s="4"/>
      <c r="P751" s="4" t="str">
        <f>IFERROR(VLOOKUP(N751, 形態!A:B, 2, FALSE), "")</f>
        <v>引札</v>
      </c>
      <c r="Q751" s="5" t="str">
        <f>IFERROR(VLOOKUP(O751, 形態!A:B, 2, FALSE), "")</f>
        <v/>
      </c>
      <c r="R751" s="4" t="str">
        <f t="shared" si="47"/>
        <v>引札</v>
      </c>
      <c r="S751" s="3">
        <v>7</v>
      </c>
      <c r="T751" s="4" t="str">
        <f>IFERROR(VLOOKUP(S751, 内容!A:B, 2, FALSE), "")</f>
        <v>諸営業</v>
      </c>
      <c r="U751" s="3">
        <v>18620199099</v>
      </c>
      <c r="V751" t="s">
        <v>1535</v>
      </c>
      <c r="W751" s="4" t="s">
        <v>6009</v>
      </c>
      <c r="X751" s="4" t="s">
        <v>7807</v>
      </c>
      <c r="Y751" s="4" t="s">
        <v>1533</v>
      </c>
      <c r="Z751" s="17" t="s">
        <v>7964</v>
      </c>
      <c r="AA751" s="4">
        <v>16</v>
      </c>
      <c r="AB751">
        <v>4</v>
      </c>
    </row>
    <row r="752" spans="1:28" ht="19.5" customHeight="1">
      <c r="A752" t="str">
        <f t="shared" si="44"/>
        <v>https://kunshujo.dl.itc.u-tokyo.ac.jp/data/data.json#749</v>
      </c>
      <c r="B752" s="4" t="s">
        <v>1536</v>
      </c>
      <c r="C752" t="str">
        <f>IFERROR("https://kunshujo.dl.itc.u-tokyo.ac.jp/data/curation/"&amp;VLOOKUP(B752, [1]member!$A:$B, 1, FALSE)&amp;".json", "")</f>
        <v>https://kunshujo.dl.itc.u-tokyo.ac.jp/data/curation/16-A00-6010-4-138.json</v>
      </c>
      <c r="D752" s="4">
        <v>749</v>
      </c>
      <c r="E752" s="4" t="str">
        <f t="shared" si="46"/>
        <v>0749</v>
      </c>
      <c r="F752" s="4" t="str">
        <f t="shared" si="45"/>
        <v>1862</v>
      </c>
      <c r="G752" s="4" t="str">
        <f>IFERROR(VLOOKUP(B752, [2]thumbnail_list!$A:$B, 2, FALSE), "")</f>
        <v>https://iiif.dl.itc.u-tokyo.ac.jp/iiif/kunshujou/A00_6010/004/004_0018.tif/1938,628,1369,1359/,300/0/default.jpg</v>
      </c>
      <c r="H752" s="4" t="s">
        <v>6</v>
      </c>
      <c r="I752" s="4" t="str">
        <f>VLOOKUP(H752, 地名!A:B, 2, FALSE)</f>
        <v>http://ja.dbpedia.org/resource/江戸</v>
      </c>
      <c r="K752" s="4" t="str">
        <f>IFERROR(VLOOKUP(J752, 地名!A:B, 2, FALSE), "")</f>
        <v/>
      </c>
      <c r="L752" s="3" t="s">
        <v>2</v>
      </c>
      <c r="M752" s="4"/>
      <c r="N752" s="3" t="s">
        <v>3</v>
      </c>
      <c r="O752" s="4"/>
      <c r="P752" s="4" t="str">
        <f>IFERROR(VLOOKUP(N752, 形態!A:B, 2, FALSE), "")</f>
        <v>引札</v>
      </c>
      <c r="Q752" s="5" t="str">
        <f>IFERROR(VLOOKUP(O752, 形態!A:B, 2, FALSE), "")</f>
        <v/>
      </c>
      <c r="R752" s="4" t="str">
        <f t="shared" si="47"/>
        <v>引札</v>
      </c>
      <c r="S752" s="3">
        <v>7</v>
      </c>
      <c r="T752" s="4" t="str">
        <f>IFERROR(VLOOKUP(S752, 内容!A:B, 2, FALSE), "")</f>
        <v>諸営業</v>
      </c>
      <c r="U752" s="3">
        <v>18620199099</v>
      </c>
      <c r="V752" t="s">
        <v>1537</v>
      </c>
      <c r="W752" s="4" t="s">
        <v>6010</v>
      </c>
      <c r="X752" s="4" t="s">
        <v>7807</v>
      </c>
      <c r="Y752" s="4" t="s">
        <v>6</v>
      </c>
      <c r="Z752" s="17" t="s">
        <v>7964</v>
      </c>
      <c r="AA752" s="4">
        <v>16</v>
      </c>
      <c r="AB752">
        <v>4</v>
      </c>
    </row>
    <row r="753" spans="1:28" ht="19.5" customHeight="1">
      <c r="A753" t="str">
        <f t="shared" si="44"/>
        <v>https://kunshujo.dl.itc.u-tokyo.ac.jp/data/data.json#750</v>
      </c>
      <c r="B753" s="4" t="s">
        <v>1538</v>
      </c>
      <c r="C753" t="str">
        <f>IFERROR("https://kunshujo.dl.itc.u-tokyo.ac.jp/data/curation/"&amp;VLOOKUP(B753, [1]member!$A:$B, 1, FALSE)&amp;".json", "")</f>
        <v>https://kunshujo.dl.itc.u-tokyo.ac.jp/data/curation/16-A00-6010-4-139.json</v>
      </c>
      <c r="D753" s="4">
        <v>750</v>
      </c>
      <c r="E753" s="4" t="str">
        <f t="shared" si="46"/>
        <v>0750</v>
      </c>
      <c r="F753" s="4" t="str">
        <f t="shared" si="45"/>
        <v>1862</v>
      </c>
      <c r="G753" s="4" t="str">
        <f>IFERROR(VLOOKUP(B753, [2]thumbnail_list!$A:$B, 2, FALSE), "")</f>
        <v>https://iiif.dl.itc.u-tokyo.ac.jp/iiif/kunshujou/A00_6010/004/004_0018.tif/985,640,882,1164/,300/0/default.jpg</v>
      </c>
      <c r="H753" s="4" t="s">
        <v>6</v>
      </c>
      <c r="I753" s="4" t="str">
        <f>VLOOKUP(H753, 地名!A:B, 2, FALSE)</f>
        <v>http://ja.dbpedia.org/resource/江戸</v>
      </c>
      <c r="K753" s="4" t="str">
        <f>IFERROR(VLOOKUP(J753, 地名!A:B, 2, FALSE), "")</f>
        <v/>
      </c>
      <c r="L753" s="3" t="s">
        <v>2</v>
      </c>
      <c r="M753" s="4"/>
      <c r="N753" s="3" t="s">
        <v>3</v>
      </c>
      <c r="O753" s="4"/>
      <c r="P753" s="4" t="str">
        <f>IFERROR(VLOOKUP(N753, 形態!A:B, 2, FALSE), "")</f>
        <v>引札</v>
      </c>
      <c r="Q753" s="5" t="str">
        <f>IFERROR(VLOOKUP(O753, 形態!A:B, 2, FALSE), "")</f>
        <v/>
      </c>
      <c r="R753" s="4" t="str">
        <f t="shared" si="47"/>
        <v>引札</v>
      </c>
      <c r="S753" s="3">
        <v>7</v>
      </c>
      <c r="T753" s="4" t="str">
        <f>IFERROR(VLOOKUP(S753, 内容!A:B, 2, FALSE), "")</f>
        <v>諸営業</v>
      </c>
      <c r="U753" s="3">
        <v>18620199099</v>
      </c>
      <c r="V753" t="s">
        <v>1539</v>
      </c>
      <c r="W753" s="4" t="s">
        <v>6011</v>
      </c>
      <c r="X753" s="4" t="s">
        <v>7807</v>
      </c>
      <c r="Y753" s="4" t="s">
        <v>6</v>
      </c>
      <c r="Z753" s="17" t="s">
        <v>7964</v>
      </c>
      <c r="AA753" s="4">
        <v>16</v>
      </c>
      <c r="AB753">
        <v>4</v>
      </c>
    </row>
    <row r="754" spans="1:28" ht="19.5" customHeight="1">
      <c r="A754" t="str">
        <f t="shared" si="44"/>
        <v>https://kunshujo.dl.itc.u-tokyo.ac.jp/data/data.json#751</v>
      </c>
      <c r="B754" s="4" t="s">
        <v>1540</v>
      </c>
      <c r="C754" t="str">
        <f>IFERROR("https://kunshujo.dl.itc.u-tokyo.ac.jp/data/curation/"&amp;VLOOKUP(B754, [1]member!$A:$B, 1, FALSE)&amp;".json", "")</f>
        <v>https://kunshujo.dl.itc.u-tokyo.ac.jp/data/curation/16-A00-6010-4-140.json</v>
      </c>
      <c r="D754" s="4">
        <v>751</v>
      </c>
      <c r="E754" s="4" t="str">
        <f t="shared" si="46"/>
        <v>0751</v>
      </c>
      <c r="F754" s="4" t="str">
        <f t="shared" si="45"/>
        <v>1862</v>
      </c>
      <c r="G754" s="4" t="str">
        <f>IFERROR(VLOOKUP(B754, [2]thumbnail_list!$A:$B, 2, FALSE), "")</f>
        <v>https://iiif.dl.itc.u-tokyo.ac.jp/iiif/kunshujou/A00_6010/004/004_0018.tif/1686,2025,1771,2545/,300/0/default.jpg</v>
      </c>
      <c r="H754" s="4" t="s">
        <v>6</v>
      </c>
      <c r="I754" s="4" t="str">
        <f>VLOOKUP(H754, 地名!A:B, 2, FALSE)</f>
        <v>http://ja.dbpedia.org/resource/江戸</v>
      </c>
      <c r="K754" s="4" t="str">
        <f>IFERROR(VLOOKUP(J754, 地名!A:B, 2, FALSE), "")</f>
        <v/>
      </c>
      <c r="L754" s="3" t="s">
        <v>2</v>
      </c>
      <c r="M754" s="4"/>
      <c r="N754" s="3" t="s">
        <v>3</v>
      </c>
      <c r="O754" s="4"/>
      <c r="P754" s="4" t="str">
        <f>IFERROR(VLOOKUP(N754, 形態!A:B, 2, FALSE), "")</f>
        <v>引札</v>
      </c>
      <c r="Q754" s="5" t="str">
        <f>IFERROR(VLOOKUP(O754, 形態!A:B, 2, FALSE), "")</f>
        <v/>
      </c>
      <c r="R754" s="4" t="str">
        <f t="shared" si="47"/>
        <v>引札</v>
      </c>
      <c r="S754" s="3">
        <v>7</v>
      </c>
      <c r="T754" s="4" t="str">
        <f>IFERROR(VLOOKUP(S754, 内容!A:B, 2, FALSE), "")</f>
        <v>諸営業</v>
      </c>
      <c r="U754" s="3">
        <v>18620199099</v>
      </c>
      <c r="V754" t="s">
        <v>1541</v>
      </c>
      <c r="W754" s="4" t="s">
        <v>6012</v>
      </c>
      <c r="X754" s="4" t="s">
        <v>7807</v>
      </c>
      <c r="Y754" s="4" t="s">
        <v>6</v>
      </c>
      <c r="Z754" s="17" t="s">
        <v>7964</v>
      </c>
      <c r="AA754" s="4">
        <v>16</v>
      </c>
      <c r="AB754">
        <v>4</v>
      </c>
    </row>
    <row r="755" spans="1:28" ht="19.5" customHeight="1">
      <c r="A755" t="str">
        <f t="shared" si="44"/>
        <v>https://kunshujo.dl.itc.u-tokyo.ac.jp/data/data.json#752</v>
      </c>
      <c r="B755" s="4" t="s">
        <v>1542</v>
      </c>
      <c r="C755" t="str">
        <f>IFERROR("https://kunshujo.dl.itc.u-tokyo.ac.jp/data/curation/"&amp;VLOOKUP(B755, [1]member!$A:$B, 1, FALSE)&amp;".json", "")</f>
        <v>https://kunshujo.dl.itc.u-tokyo.ac.jp/data/curation/16-A00-6010-4-141.json</v>
      </c>
      <c r="D755" s="4">
        <v>752</v>
      </c>
      <c r="E755" s="4" t="str">
        <f t="shared" si="46"/>
        <v>0752</v>
      </c>
      <c r="F755" s="4" t="str">
        <f t="shared" si="45"/>
        <v>1862</v>
      </c>
      <c r="G755" s="4" t="str">
        <f>IFERROR(VLOOKUP(B755, [2]thumbnail_list!$A:$B, 2, FALSE), "")</f>
        <v>https://iiif.dl.itc.u-tokyo.ac.jp/iiif/kunshujou/A00_6010/004/004_0018.tif/933,1854,756,2726/,300/0/default.jpg</v>
      </c>
      <c r="H755" s="4" t="s">
        <v>6</v>
      </c>
      <c r="I755" s="4" t="str">
        <f>VLOOKUP(H755, 地名!A:B, 2, FALSE)</f>
        <v>http://ja.dbpedia.org/resource/江戸</v>
      </c>
      <c r="K755" s="4" t="str">
        <f>IFERROR(VLOOKUP(J755, 地名!A:B, 2, FALSE), "")</f>
        <v/>
      </c>
      <c r="L755" s="3" t="s">
        <v>2</v>
      </c>
      <c r="M755" s="4"/>
      <c r="N755" s="3" t="s">
        <v>3</v>
      </c>
      <c r="O755" s="4"/>
      <c r="P755" s="4" t="str">
        <f>IFERROR(VLOOKUP(N755, 形態!A:B, 2, FALSE), "")</f>
        <v>引札</v>
      </c>
      <c r="Q755" s="5" t="str">
        <f>IFERROR(VLOOKUP(O755, 形態!A:B, 2, FALSE), "")</f>
        <v/>
      </c>
      <c r="R755" s="4" t="str">
        <f t="shared" si="47"/>
        <v>引札</v>
      </c>
      <c r="S755" s="3">
        <v>7</v>
      </c>
      <c r="T755" s="4" t="str">
        <f>IFERROR(VLOOKUP(S755, 内容!A:B, 2, FALSE), "")</f>
        <v>諸営業</v>
      </c>
      <c r="U755" s="3">
        <v>18620199099</v>
      </c>
      <c r="V755" t="s">
        <v>1471</v>
      </c>
      <c r="W755" s="4" t="s">
        <v>5980</v>
      </c>
      <c r="X755" s="4" t="s">
        <v>7807</v>
      </c>
      <c r="Y755" s="4" t="s">
        <v>6</v>
      </c>
      <c r="Z755" s="17" t="s">
        <v>7964</v>
      </c>
      <c r="AA755" s="4">
        <v>16</v>
      </c>
      <c r="AB755">
        <v>4</v>
      </c>
    </row>
    <row r="756" spans="1:28" ht="19.5" customHeight="1">
      <c r="A756" t="str">
        <f t="shared" si="44"/>
        <v>https://kunshujo.dl.itc.u-tokyo.ac.jp/data/data.json#753</v>
      </c>
      <c r="B756" s="4" t="s">
        <v>1543</v>
      </c>
      <c r="C756" t="str">
        <f>IFERROR("https://kunshujo.dl.itc.u-tokyo.ac.jp/data/curation/"&amp;VLOOKUP(B756, [1]member!$A:$B, 1, FALSE)&amp;".json", "")</f>
        <v>https://kunshujo.dl.itc.u-tokyo.ac.jp/data/curation/16-A00-6010-4-142.json</v>
      </c>
      <c r="D756" s="4">
        <v>753</v>
      </c>
      <c r="E756" s="4" t="str">
        <f t="shared" si="46"/>
        <v>0753</v>
      </c>
      <c r="F756" s="4" t="str">
        <f t="shared" si="45"/>
        <v>1862</v>
      </c>
      <c r="G756" s="4" t="str">
        <f>IFERROR(VLOOKUP(B756, [2]thumbnail_list!$A:$B, 2, FALSE), "")</f>
        <v>https://iiif.dl.itc.u-tokyo.ac.jp/iiif/kunshujou/A00_6010/004/004_0019.tif/5271,609,637,918/,300/0/default.jpg</v>
      </c>
      <c r="H756" s="4" t="s">
        <v>6</v>
      </c>
      <c r="I756" s="4" t="str">
        <f>VLOOKUP(H756, 地名!A:B, 2, FALSE)</f>
        <v>http://ja.dbpedia.org/resource/江戸</v>
      </c>
      <c r="K756" s="4" t="str">
        <f>IFERROR(VLOOKUP(J756, 地名!A:B, 2, FALSE), "")</f>
        <v/>
      </c>
      <c r="L756" s="3" t="s">
        <v>2</v>
      </c>
      <c r="M756" s="4"/>
      <c r="N756" s="3" t="s">
        <v>3</v>
      </c>
      <c r="O756" s="4"/>
      <c r="P756" s="4" t="str">
        <f>IFERROR(VLOOKUP(N756, 形態!A:B, 2, FALSE), "")</f>
        <v>引札</v>
      </c>
      <c r="Q756" s="5" t="str">
        <f>IFERROR(VLOOKUP(O756, 形態!A:B, 2, FALSE), "")</f>
        <v/>
      </c>
      <c r="R756" s="4" t="str">
        <f t="shared" si="47"/>
        <v>引札</v>
      </c>
      <c r="S756" s="3">
        <v>7</v>
      </c>
      <c r="T756" s="4" t="str">
        <f>IFERROR(VLOOKUP(S756, 内容!A:B, 2, FALSE), "")</f>
        <v>諸営業</v>
      </c>
      <c r="U756" s="3">
        <v>18620199099</v>
      </c>
      <c r="V756" t="s">
        <v>1544</v>
      </c>
      <c r="W756" s="4" t="s">
        <v>6013</v>
      </c>
      <c r="X756" s="4" t="s">
        <v>7807</v>
      </c>
      <c r="Y756" s="4" t="s">
        <v>6</v>
      </c>
      <c r="Z756" s="17" t="s">
        <v>7964</v>
      </c>
      <c r="AA756" s="4">
        <v>16</v>
      </c>
      <c r="AB756">
        <v>4</v>
      </c>
    </row>
    <row r="757" spans="1:28" ht="19.5" customHeight="1">
      <c r="A757" t="str">
        <f t="shared" si="44"/>
        <v>https://kunshujo.dl.itc.u-tokyo.ac.jp/data/data.json#754</v>
      </c>
      <c r="B757" s="4" t="s">
        <v>1545</v>
      </c>
      <c r="C757" t="str">
        <f>IFERROR("https://kunshujo.dl.itc.u-tokyo.ac.jp/data/curation/"&amp;VLOOKUP(B757, [1]member!$A:$B, 1, FALSE)&amp;".json", "")</f>
        <v>https://kunshujo.dl.itc.u-tokyo.ac.jp/data/curation/16-A00-6010-4-143.json</v>
      </c>
      <c r="D757" s="4">
        <v>754</v>
      </c>
      <c r="E757" s="4" t="str">
        <f t="shared" si="46"/>
        <v>0754</v>
      </c>
      <c r="F757" s="4" t="str">
        <f t="shared" si="45"/>
        <v>1862</v>
      </c>
      <c r="G757" s="4" t="str">
        <f>IFERROR(VLOOKUP(B757, [2]thumbnail_list!$A:$B, 2, FALSE), "")</f>
        <v>https://iiif.dl.itc.u-tokyo.ac.jp/iiif/kunshujou/A00_6010/004/004_0019.tif/4621,589,690,957/,300/0/default.jpg</v>
      </c>
      <c r="H757" s="4" t="s">
        <v>6</v>
      </c>
      <c r="I757" s="4" t="str">
        <f>VLOOKUP(H757, 地名!A:B, 2, FALSE)</f>
        <v>http://ja.dbpedia.org/resource/江戸</v>
      </c>
      <c r="K757" s="4" t="str">
        <f>IFERROR(VLOOKUP(J757, 地名!A:B, 2, FALSE), "")</f>
        <v/>
      </c>
      <c r="L757" s="3" t="s">
        <v>2</v>
      </c>
      <c r="M757" s="4"/>
      <c r="N757" s="3" t="s">
        <v>3</v>
      </c>
      <c r="O757" s="4"/>
      <c r="P757" s="4" t="str">
        <f>IFERROR(VLOOKUP(N757, 形態!A:B, 2, FALSE), "")</f>
        <v>引札</v>
      </c>
      <c r="Q757" s="5" t="str">
        <f>IFERROR(VLOOKUP(O757, 形態!A:B, 2, FALSE), "")</f>
        <v/>
      </c>
      <c r="R757" s="4" t="str">
        <f t="shared" si="47"/>
        <v>引札</v>
      </c>
      <c r="S757" s="3">
        <v>7</v>
      </c>
      <c r="T757" s="4" t="str">
        <f>IFERROR(VLOOKUP(S757, 内容!A:B, 2, FALSE), "")</f>
        <v>諸営業</v>
      </c>
      <c r="U757" s="3">
        <v>18620199099</v>
      </c>
      <c r="V757" t="s">
        <v>1546</v>
      </c>
      <c r="W757" s="4" t="s">
        <v>6014</v>
      </c>
      <c r="X757" s="4" t="s">
        <v>7807</v>
      </c>
      <c r="Y757" s="4" t="s">
        <v>6</v>
      </c>
      <c r="Z757" s="17" t="s">
        <v>7964</v>
      </c>
      <c r="AA757" s="4">
        <v>16</v>
      </c>
      <c r="AB757">
        <v>4</v>
      </c>
    </row>
    <row r="758" spans="1:28" ht="19.5" customHeight="1">
      <c r="A758" t="str">
        <f t="shared" si="44"/>
        <v>https://kunshujo.dl.itc.u-tokyo.ac.jp/data/data.json#755</v>
      </c>
      <c r="B758" s="4" t="s">
        <v>1547</v>
      </c>
      <c r="C758" t="str">
        <f>IFERROR("https://kunshujo.dl.itc.u-tokyo.ac.jp/data/curation/"&amp;VLOOKUP(B758, [1]member!$A:$B, 1, FALSE)&amp;".json", "")</f>
        <v>https://kunshujo.dl.itc.u-tokyo.ac.jp/data/curation/16-A00-6010-4-144.json</v>
      </c>
      <c r="D758" s="4">
        <v>755</v>
      </c>
      <c r="E758" s="4" t="str">
        <f t="shared" si="46"/>
        <v>0755</v>
      </c>
      <c r="F758" s="4" t="str">
        <f t="shared" si="45"/>
        <v>1862</v>
      </c>
      <c r="G758" s="4" t="str">
        <f>IFERROR(VLOOKUP(B758, [2]thumbnail_list!$A:$B, 2, FALSE), "")</f>
        <v>https://iiif.dl.itc.u-tokyo.ac.jp/iiif/kunshujou/A00_6010/004/004_0019.tif/3938,618,666,899/,300/0/default.jpg</v>
      </c>
      <c r="H758" s="4" t="s">
        <v>6</v>
      </c>
      <c r="I758" s="4" t="str">
        <f>VLOOKUP(H758, 地名!A:B, 2, FALSE)</f>
        <v>http://ja.dbpedia.org/resource/江戸</v>
      </c>
      <c r="K758" s="4" t="str">
        <f>IFERROR(VLOOKUP(J758, 地名!A:B, 2, FALSE), "")</f>
        <v/>
      </c>
      <c r="L758" s="3" t="s">
        <v>2</v>
      </c>
      <c r="M758" s="4"/>
      <c r="N758" s="3" t="s">
        <v>3</v>
      </c>
      <c r="O758" s="4"/>
      <c r="P758" s="4" t="str">
        <f>IFERROR(VLOOKUP(N758, 形態!A:B, 2, FALSE), "")</f>
        <v>引札</v>
      </c>
      <c r="Q758" s="5" t="str">
        <f>IFERROR(VLOOKUP(O758, 形態!A:B, 2, FALSE), "")</f>
        <v/>
      </c>
      <c r="R758" s="4" t="str">
        <f t="shared" si="47"/>
        <v>引札</v>
      </c>
      <c r="S758" s="3">
        <v>7</v>
      </c>
      <c r="T758" s="4" t="str">
        <f>IFERROR(VLOOKUP(S758, 内容!A:B, 2, FALSE), "")</f>
        <v>諸営業</v>
      </c>
      <c r="U758" s="3">
        <v>18620199099</v>
      </c>
      <c r="V758" t="s">
        <v>1548</v>
      </c>
      <c r="W758" s="4" t="s">
        <v>6015</v>
      </c>
      <c r="X758" s="4" t="s">
        <v>7807</v>
      </c>
      <c r="Y758" s="4" t="s">
        <v>6</v>
      </c>
      <c r="Z758" s="17" t="s">
        <v>7964</v>
      </c>
      <c r="AA758" s="4">
        <v>16</v>
      </c>
      <c r="AB758">
        <v>4</v>
      </c>
    </row>
    <row r="759" spans="1:28" ht="19.5" customHeight="1">
      <c r="A759" t="str">
        <f t="shared" si="44"/>
        <v>https://kunshujo.dl.itc.u-tokyo.ac.jp/data/data.json#756</v>
      </c>
      <c r="B759" s="4" t="s">
        <v>1549</v>
      </c>
      <c r="C759" t="str">
        <f>IFERROR("https://kunshujo.dl.itc.u-tokyo.ac.jp/data/curation/"&amp;VLOOKUP(B759, [1]member!$A:$B, 1, FALSE)&amp;".json", "")</f>
        <v>https://kunshujo.dl.itc.u-tokyo.ac.jp/data/curation/16-A00-6010-4-145.json</v>
      </c>
      <c r="D759" s="4">
        <v>756</v>
      </c>
      <c r="E759" s="4" t="str">
        <f t="shared" si="46"/>
        <v>0756</v>
      </c>
      <c r="F759" s="4" t="str">
        <f t="shared" si="45"/>
        <v>1862</v>
      </c>
      <c r="G759" s="4" t="str">
        <f>IFERROR(VLOOKUP(B759, [2]thumbnail_list!$A:$B, 2, FALSE), "")</f>
        <v>https://iiif.dl.itc.u-tokyo.ac.jp/iiif/kunshujou/A00_6010/004/004_0019.tif/3757,1533,2233,3027/,300/0/default.jpg</v>
      </c>
      <c r="H759" s="4" t="s">
        <v>6</v>
      </c>
      <c r="I759" s="4" t="str">
        <f>VLOOKUP(H759, 地名!A:B, 2, FALSE)</f>
        <v>http://ja.dbpedia.org/resource/江戸</v>
      </c>
      <c r="K759" s="4" t="str">
        <f>IFERROR(VLOOKUP(J759, 地名!A:B, 2, FALSE), "")</f>
        <v/>
      </c>
      <c r="L759" s="3" t="s">
        <v>2</v>
      </c>
      <c r="M759" s="4"/>
      <c r="N759" s="3" t="s">
        <v>3</v>
      </c>
      <c r="O759" s="4"/>
      <c r="P759" s="4" t="str">
        <f>IFERROR(VLOOKUP(N759, 形態!A:B, 2, FALSE), "")</f>
        <v>引札</v>
      </c>
      <c r="Q759" s="5" t="str">
        <f>IFERROR(VLOOKUP(O759, 形態!A:B, 2, FALSE), "")</f>
        <v/>
      </c>
      <c r="R759" s="4" t="str">
        <f t="shared" si="47"/>
        <v>引札</v>
      </c>
      <c r="S759" s="3">
        <v>7</v>
      </c>
      <c r="T759" s="4" t="str">
        <f>IFERROR(VLOOKUP(S759, 内容!A:B, 2, FALSE), "")</f>
        <v>諸営業</v>
      </c>
      <c r="U759" s="3">
        <v>18620199099</v>
      </c>
      <c r="V759" t="s">
        <v>1550</v>
      </c>
      <c r="W759" s="4" t="s">
        <v>6016</v>
      </c>
      <c r="X759" s="4" t="s">
        <v>7807</v>
      </c>
      <c r="Y759" s="4" t="s">
        <v>6</v>
      </c>
      <c r="Z759" s="17" t="s">
        <v>7964</v>
      </c>
      <c r="AA759" s="4">
        <v>16</v>
      </c>
      <c r="AB759">
        <v>4</v>
      </c>
    </row>
    <row r="760" spans="1:28" ht="19.5" customHeight="1">
      <c r="A760" t="str">
        <f t="shared" si="44"/>
        <v>https://kunshujo.dl.itc.u-tokyo.ac.jp/data/data.json#757</v>
      </c>
      <c r="B760" s="4" t="s">
        <v>1551</v>
      </c>
      <c r="C760" t="str">
        <f>IFERROR("https://kunshujo.dl.itc.u-tokyo.ac.jp/data/curation/"&amp;VLOOKUP(B760, [1]member!$A:$B, 1, FALSE)&amp;".json", "")</f>
        <v>https://kunshujo.dl.itc.u-tokyo.ac.jp/data/curation/16-A00-6010-4-146.json</v>
      </c>
      <c r="D760" s="4">
        <v>757</v>
      </c>
      <c r="E760" s="4" t="str">
        <f t="shared" si="46"/>
        <v>0757</v>
      </c>
      <c r="F760" s="4" t="str">
        <f t="shared" si="45"/>
        <v>1862</v>
      </c>
      <c r="G760" s="4" t="str">
        <f>IFERROR(VLOOKUP(B760, [2]thumbnail_list!$A:$B, 2, FALSE), "")</f>
        <v>https://iiif.dl.itc.u-tokyo.ac.jp/iiif/kunshujou/A00_6010/004/004_0019.tif/2189,588,1580,3982/,300/0/default.jpg</v>
      </c>
      <c r="H760" s="4" t="s">
        <v>6</v>
      </c>
      <c r="I760" s="4" t="str">
        <f>VLOOKUP(H760, 地名!A:B, 2, FALSE)</f>
        <v>http://ja.dbpedia.org/resource/江戸</v>
      </c>
      <c r="K760" s="4" t="str">
        <f>IFERROR(VLOOKUP(J760, 地名!A:B, 2, FALSE), "")</f>
        <v/>
      </c>
      <c r="L760" s="3" t="s">
        <v>2</v>
      </c>
      <c r="M760" s="4"/>
      <c r="N760" s="3" t="s">
        <v>3</v>
      </c>
      <c r="O760" s="4"/>
      <c r="P760" s="4" t="str">
        <f>IFERROR(VLOOKUP(N760, 形態!A:B, 2, FALSE), "")</f>
        <v>引札</v>
      </c>
      <c r="Q760" s="5" t="str">
        <f>IFERROR(VLOOKUP(O760, 形態!A:B, 2, FALSE), "")</f>
        <v/>
      </c>
      <c r="R760" s="4" t="str">
        <f t="shared" si="47"/>
        <v>引札</v>
      </c>
      <c r="S760" s="3">
        <v>7</v>
      </c>
      <c r="T760" s="4" t="str">
        <f>IFERROR(VLOOKUP(S760, 内容!A:B, 2, FALSE), "")</f>
        <v>諸営業</v>
      </c>
      <c r="U760" s="3">
        <v>18620199099</v>
      </c>
      <c r="V760" t="s">
        <v>1552</v>
      </c>
      <c r="W760" s="4" t="s">
        <v>6017</v>
      </c>
      <c r="X760" s="4" t="s">
        <v>7810</v>
      </c>
      <c r="Y760" s="4" t="s">
        <v>6</v>
      </c>
      <c r="Z760" s="17" t="s">
        <v>7964</v>
      </c>
      <c r="AA760" s="4">
        <v>16</v>
      </c>
      <c r="AB760">
        <v>4</v>
      </c>
    </row>
    <row r="761" spans="1:28" ht="19.5" customHeight="1">
      <c r="A761" t="str">
        <f t="shared" si="44"/>
        <v>https://kunshujo.dl.itc.u-tokyo.ac.jp/data/data.json#758</v>
      </c>
      <c r="B761" s="4" t="s">
        <v>1553</v>
      </c>
      <c r="C761" t="str">
        <f>IFERROR("https://kunshujo.dl.itc.u-tokyo.ac.jp/data/curation/"&amp;VLOOKUP(B761, [1]member!$A:$B, 1, FALSE)&amp;".json", "")</f>
        <v>https://kunshujo.dl.itc.u-tokyo.ac.jp/data/curation/16-A00-6010-4-147.json</v>
      </c>
      <c r="D761" s="4">
        <v>758</v>
      </c>
      <c r="E761" s="4" t="str">
        <f t="shared" si="46"/>
        <v>0758</v>
      </c>
      <c r="F761" s="4" t="str">
        <f t="shared" si="45"/>
        <v>1862</v>
      </c>
      <c r="G761" s="4" t="str">
        <f>IFERROR(VLOOKUP(B761, [2]thumbnail_list!$A:$B, 2, FALSE), "")</f>
        <v>https://iiif.dl.itc.u-tokyo.ac.jp/iiif/kunshujou/A00_6010/004/004_0019.tif/1023,628,1158,1047/,300/0/default.jpg</v>
      </c>
      <c r="H761" s="4" t="s">
        <v>6</v>
      </c>
      <c r="I761" s="4" t="str">
        <f>VLOOKUP(H761, 地名!A:B, 2, FALSE)</f>
        <v>http://ja.dbpedia.org/resource/江戸</v>
      </c>
      <c r="K761" s="4" t="str">
        <f>IFERROR(VLOOKUP(J761, 地名!A:B, 2, FALSE), "")</f>
        <v/>
      </c>
      <c r="L761" s="3" t="s">
        <v>2</v>
      </c>
      <c r="M761" s="4"/>
      <c r="N761" s="3" t="s">
        <v>3</v>
      </c>
      <c r="O761" s="4"/>
      <c r="P761" s="4" t="str">
        <f>IFERROR(VLOOKUP(N761, 形態!A:B, 2, FALSE), "")</f>
        <v>引札</v>
      </c>
      <c r="Q761" s="5" t="str">
        <f>IFERROR(VLOOKUP(O761, 形態!A:B, 2, FALSE), "")</f>
        <v/>
      </c>
      <c r="R761" s="4" t="str">
        <f t="shared" si="47"/>
        <v>引札</v>
      </c>
      <c r="S761" s="3">
        <v>7</v>
      </c>
      <c r="T761" s="4" t="str">
        <f>IFERROR(VLOOKUP(S761, 内容!A:B, 2, FALSE), "")</f>
        <v>諸営業</v>
      </c>
      <c r="U761" s="3">
        <v>18620199099</v>
      </c>
      <c r="V761" t="s">
        <v>1554</v>
      </c>
      <c r="W761" s="4" t="s">
        <v>6018</v>
      </c>
      <c r="X761" s="4" t="s">
        <v>7807</v>
      </c>
      <c r="Y761" s="4" t="s">
        <v>6</v>
      </c>
      <c r="Z761" s="17" t="s">
        <v>7964</v>
      </c>
      <c r="AA761" s="4">
        <v>16</v>
      </c>
      <c r="AB761">
        <v>4</v>
      </c>
    </row>
    <row r="762" spans="1:28" ht="19.5" customHeight="1">
      <c r="A762" t="str">
        <f t="shared" si="44"/>
        <v>https://kunshujo.dl.itc.u-tokyo.ac.jp/data/data.json#759</v>
      </c>
      <c r="B762" s="4" t="s">
        <v>1555</v>
      </c>
      <c r="C762" t="str">
        <f>IFERROR("https://kunshujo.dl.itc.u-tokyo.ac.jp/data/curation/"&amp;VLOOKUP(B762, [1]member!$A:$B, 1, FALSE)&amp;".json", "")</f>
        <v>https://kunshujo.dl.itc.u-tokyo.ac.jp/data/curation/16-A00-6010-4-148.json</v>
      </c>
      <c r="D762" s="4">
        <v>759</v>
      </c>
      <c r="E762" s="4" t="str">
        <f t="shared" si="46"/>
        <v>0759</v>
      </c>
      <c r="F762" s="4" t="str">
        <f t="shared" si="45"/>
        <v>1862</v>
      </c>
      <c r="G762" s="4" t="str">
        <f>IFERROR(VLOOKUP(B762, [2]thumbnail_list!$A:$B, 2, FALSE), "")</f>
        <v>https://iiif.dl.itc.u-tokyo.ac.jp/iiif/kunshujou/A00_6010/004/004_0019.tif/1717,1724,494,565/,300/0/default.jpg</v>
      </c>
      <c r="H762" s="4" t="s">
        <v>6</v>
      </c>
      <c r="I762" s="4" t="str">
        <f>VLOOKUP(H762, 地名!A:B, 2, FALSE)</f>
        <v>http://ja.dbpedia.org/resource/江戸</v>
      </c>
      <c r="K762" s="4" t="str">
        <f>IFERROR(VLOOKUP(J762, 地名!A:B, 2, FALSE), "")</f>
        <v/>
      </c>
      <c r="L762" s="3" t="s">
        <v>2</v>
      </c>
      <c r="M762" s="4"/>
      <c r="N762" s="3" t="s">
        <v>3</v>
      </c>
      <c r="O762" s="4"/>
      <c r="P762" s="4" t="str">
        <f>IFERROR(VLOOKUP(N762, 形態!A:B, 2, FALSE), "")</f>
        <v>引札</v>
      </c>
      <c r="Q762" s="5" t="str">
        <f>IFERROR(VLOOKUP(O762, 形態!A:B, 2, FALSE), "")</f>
        <v/>
      </c>
      <c r="R762" s="4" t="str">
        <f t="shared" si="47"/>
        <v>引札</v>
      </c>
      <c r="S762" s="3">
        <v>7</v>
      </c>
      <c r="T762" s="4" t="str">
        <f>IFERROR(VLOOKUP(S762, 内容!A:B, 2, FALSE), "")</f>
        <v>諸営業</v>
      </c>
      <c r="U762" s="3">
        <v>18620199099</v>
      </c>
      <c r="V762" t="s">
        <v>1556</v>
      </c>
      <c r="W762" s="4" t="s">
        <v>6019</v>
      </c>
      <c r="X762" s="4" t="s">
        <v>7807</v>
      </c>
      <c r="Y762" s="4" t="s">
        <v>6</v>
      </c>
      <c r="Z762" s="17" t="s">
        <v>7964</v>
      </c>
      <c r="AA762" s="4">
        <v>16</v>
      </c>
      <c r="AB762">
        <v>4</v>
      </c>
    </row>
    <row r="763" spans="1:28" ht="19.5" customHeight="1">
      <c r="A763" t="str">
        <f t="shared" si="44"/>
        <v>https://kunshujo.dl.itc.u-tokyo.ac.jp/data/data.json#760</v>
      </c>
      <c r="B763" s="4" t="s">
        <v>1557</v>
      </c>
      <c r="C763" t="str">
        <f>IFERROR("https://kunshujo.dl.itc.u-tokyo.ac.jp/data/curation/"&amp;VLOOKUP(B763, [1]member!$A:$B, 1, FALSE)&amp;".json", "")</f>
        <v>https://kunshujo.dl.itc.u-tokyo.ac.jp/data/curation/16-A00-6010-4-149.json</v>
      </c>
      <c r="D763" s="4">
        <v>760</v>
      </c>
      <c r="E763" s="4" t="str">
        <f t="shared" si="46"/>
        <v>0760</v>
      </c>
      <c r="F763" s="4" t="str">
        <f t="shared" si="45"/>
        <v>1862</v>
      </c>
      <c r="G763" s="4" t="str">
        <f>IFERROR(VLOOKUP(B763, [2]thumbnail_list!$A:$B, 2, FALSE), "")</f>
        <v>https://iiif.dl.itc.u-tokyo.ac.jp/iiif/kunshujou/A00_6010/004/004_0019.tif/1025,1693,690,559/,300/0/default.jpg</v>
      </c>
      <c r="H763" s="4" t="s">
        <v>6</v>
      </c>
      <c r="I763" s="4" t="str">
        <f>VLOOKUP(H763, 地名!A:B, 2, FALSE)</f>
        <v>http://ja.dbpedia.org/resource/江戸</v>
      </c>
      <c r="K763" s="4" t="str">
        <f>IFERROR(VLOOKUP(J763, 地名!A:B, 2, FALSE), "")</f>
        <v/>
      </c>
      <c r="L763" s="3" t="s">
        <v>2</v>
      </c>
      <c r="M763" s="4"/>
      <c r="N763" s="3" t="s">
        <v>3</v>
      </c>
      <c r="O763" s="4"/>
      <c r="P763" s="4" t="str">
        <f>IFERROR(VLOOKUP(N763, 形態!A:B, 2, FALSE), "")</f>
        <v>引札</v>
      </c>
      <c r="Q763" s="5" t="str">
        <f>IFERROR(VLOOKUP(O763, 形態!A:B, 2, FALSE), "")</f>
        <v/>
      </c>
      <c r="R763" s="4" t="str">
        <f t="shared" si="47"/>
        <v>引札</v>
      </c>
      <c r="S763" s="3">
        <v>7</v>
      </c>
      <c r="T763" s="4" t="str">
        <f>IFERROR(VLOOKUP(S763, 内容!A:B, 2, FALSE), "")</f>
        <v>諸営業</v>
      </c>
      <c r="U763" s="3">
        <v>18620199099</v>
      </c>
      <c r="V763" t="s">
        <v>1558</v>
      </c>
      <c r="W763" s="4" t="s">
        <v>6020</v>
      </c>
      <c r="X763" s="4" t="s">
        <v>7807</v>
      </c>
      <c r="Y763" s="4" t="s">
        <v>6</v>
      </c>
      <c r="Z763" s="17" t="s">
        <v>7964</v>
      </c>
      <c r="AA763" s="4">
        <v>16</v>
      </c>
      <c r="AB763">
        <v>4</v>
      </c>
    </row>
    <row r="764" spans="1:28" ht="19.5" customHeight="1">
      <c r="A764" t="str">
        <f t="shared" si="44"/>
        <v>https://kunshujo.dl.itc.u-tokyo.ac.jp/data/data.json#761</v>
      </c>
      <c r="B764" s="4" t="s">
        <v>1559</v>
      </c>
      <c r="C764" t="str">
        <f>IFERROR("https://kunshujo.dl.itc.u-tokyo.ac.jp/data/curation/"&amp;VLOOKUP(B764, [1]member!$A:$B, 1, FALSE)&amp;".json", "")</f>
        <v>https://kunshujo.dl.itc.u-tokyo.ac.jp/data/curation/16-A00-6010-4-150.json</v>
      </c>
      <c r="D764" s="4">
        <v>761</v>
      </c>
      <c r="E764" s="4" t="str">
        <f t="shared" si="46"/>
        <v>0761</v>
      </c>
      <c r="F764" s="4" t="str">
        <f t="shared" si="45"/>
        <v>1862</v>
      </c>
      <c r="G764" s="4" t="str">
        <f>IFERROR(VLOOKUP(B764, [2]thumbnail_list!$A:$B, 2, FALSE), "")</f>
        <v>https://iiif.dl.itc.u-tokyo.ac.jp/iiif/kunshujou/A00_6010/004/004_0019.tif/1013,2297,1097,2283/,300/0/default.jpg</v>
      </c>
      <c r="H764" s="4" t="s">
        <v>6</v>
      </c>
      <c r="I764" s="4" t="str">
        <f>VLOOKUP(H764, 地名!A:B, 2, FALSE)</f>
        <v>http://ja.dbpedia.org/resource/江戸</v>
      </c>
      <c r="K764" s="4" t="str">
        <f>IFERROR(VLOOKUP(J764, 地名!A:B, 2, FALSE), "")</f>
        <v/>
      </c>
      <c r="L764" s="3" t="s">
        <v>2</v>
      </c>
      <c r="M764" s="4"/>
      <c r="N764" s="3" t="s">
        <v>3</v>
      </c>
      <c r="O764" s="4"/>
      <c r="P764" s="4" t="str">
        <f>IFERROR(VLOOKUP(N764, 形態!A:B, 2, FALSE), "")</f>
        <v>引札</v>
      </c>
      <c r="Q764" s="5" t="str">
        <f>IFERROR(VLOOKUP(O764, 形態!A:B, 2, FALSE), "")</f>
        <v/>
      </c>
      <c r="R764" s="4" t="str">
        <f t="shared" si="47"/>
        <v>引札</v>
      </c>
      <c r="S764" s="3">
        <v>7</v>
      </c>
      <c r="T764" s="4" t="str">
        <f>IFERROR(VLOOKUP(S764, 内容!A:B, 2, FALSE), "")</f>
        <v>諸営業</v>
      </c>
      <c r="U764" s="3">
        <v>18620199099</v>
      </c>
      <c r="V764" t="s">
        <v>1560</v>
      </c>
      <c r="W764" s="4" t="s">
        <v>6021</v>
      </c>
      <c r="X764" s="4" t="s">
        <v>7807</v>
      </c>
      <c r="Y764" s="4" t="s">
        <v>6</v>
      </c>
      <c r="Z764" s="17" t="s">
        <v>7964</v>
      </c>
      <c r="AA764" s="4">
        <v>16</v>
      </c>
      <c r="AB764">
        <v>4</v>
      </c>
    </row>
    <row r="765" spans="1:28" ht="19.5" customHeight="1">
      <c r="A765" t="str">
        <f t="shared" si="44"/>
        <v>https://kunshujo.dl.itc.u-tokyo.ac.jp/data/data.json#762</v>
      </c>
      <c r="B765" s="4" t="s">
        <v>1561</v>
      </c>
      <c r="C765" t="str">
        <f>IFERROR("https://kunshujo.dl.itc.u-tokyo.ac.jp/data/curation/"&amp;VLOOKUP(B765, [1]member!$A:$B, 1, FALSE)&amp;".json", "")</f>
        <v>https://kunshujo.dl.itc.u-tokyo.ac.jp/data/curation/16-A00-6010-4-151.json</v>
      </c>
      <c r="D765" s="4">
        <v>762</v>
      </c>
      <c r="E765" s="4" t="str">
        <f t="shared" si="46"/>
        <v>0762</v>
      </c>
      <c r="F765" s="4" t="str">
        <f t="shared" si="45"/>
        <v>1862</v>
      </c>
      <c r="G765" s="4" t="str">
        <f>IFERROR(VLOOKUP(B765, [2]thumbnail_list!$A:$B, 2, FALSE), "")</f>
        <v>https://iiif.dl.itc.u-tokyo.ac.jp/iiif/kunshujou/A00_6010/004/004_0020.tif/3928,950,2052,3148/,300/0/default.jpg</v>
      </c>
      <c r="H765" s="4" t="s">
        <v>6</v>
      </c>
      <c r="I765" s="4" t="str">
        <f>VLOOKUP(H765, 地名!A:B, 2, FALSE)</f>
        <v>http://ja.dbpedia.org/resource/江戸</v>
      </c>
      <c r="K765" s="4" t="str">
        <f>IFERROR(VLOOKUP(J765, 地名!A:B, 2, FALSE), "")</f>
        <v/>
      </c>
      <c r="L765" s="3" t="s">
        <v>2</v>
      </c>
      <c r="M765" s="4"/>
      <c r="N765" s="3" t="s">
        <v>3</v>
      </c>
      <c r="O765" s="4"/>
      <c r="P765" s="4" t="str">
        <f>IFERROR(VLOOKUP(N765, 形態!A:B, 2, FALSE), "")</f>
        <v>引札</v>
      </c>
      <c r="Q765" s="5" t="str">
        <f>IFERROR(VLOOKUP(O765, 形態!A:B, 2, FALSE), "")</f>
        <v/>
      </c>
      <c r="R765" s="4" t="str">
        <f t="shared" si="47"/>
        <v>引札</v>
      </c>
      <c r="S765" s="3">
        <v>7</v>
      </c>
      <c r="T765" s="4" t="str">
        <f>IFERROR(VLOOKUP(S765, 内容!A:B, 2, FALSE), "")</f>
        <v>諸営業</v>
      </c>
      <c r="U765" s="3">
        <v>18620199099</v>
      </c>
      <c r="V765" t="s">
        <v>1562</v>
      </c>
      <c r="W765" s="4" t="s">
        <v>6022</v>
      </c>
      <c r="X765" s="4" t="s">
        <v>7807</v>
      </c>
      <c r="Y765" s="4" t="s">
        <v>6</v>
      </c>
      <c r="Z765" s="17" t="s">
        <v>7964</v>
      </c>
      <c r="AA765" s="4">
        <v>16</v>
      </c>
      <c r="AB765">
        <v>4</v>
      </c>
    </row>
    <row r="766" spans="1:28" ht="19.5" customHeight="1">
      <c r="A766" t="str">
        <f t="shared" si="44"/>
        <v>https://kunshujo.dl.itc.u-tokyo.ac.jp/data/data.json#763</v>
      </c>
      <c r="B766" s="4" t="s">
        <v>1563</v>
      </c>
      <c r="C766" t="str">
        <f>IFERROR("https://kunshujo.dl.itc.u-tokyo.ac.jp/data/curation/"&amp;VLOOKUP(B766, [1]member!$A:$B, 1, FALSE)&amp;".json", "")</f>
        <v>https://kunshujo.dl.itc.u-tokyo.ac.jp/data/curation/16-A00-6010-4-152.json</v>
      </c>
      <c r="D766" s="4">
        <v>763</v>
      </c>
      <c r="E766" s="4" t="str">
        <f t="shared" si="46"/>
        <v>0763</v>
      </c>
      <c r="F766" s="4" t="str">
        <f t="shared" si="45"/>
        <v>1862</v>
      </c>
      <c r="G766" s="4" t="str">
        <f>IFERROR(VLOOKUP(B766, [2]thumbnail_list!$A:$B, 2, FALSE), "")</f>
        <v>https://iiif.dl.itc.u-tokyo.ac.jp/iiif/kunshujou/A00_6010/004/004_0020.tif/2621,759,1298,3761/,300/0/default.jpg</v>
      </c>
      <c r="H766" s="4" t="s">
        <v>6</v>
      </c>
      <c r="I766" s="4" t="str">
        <f>VLOOKUP(H766, 地名!A:B, 2, FALSE)</f>
        <v>http://ja.dbpedia.org/resource/江戸</v>
      </c>
      <c r="K766" s="4" t="str">
        <f>IFERROR(VLOOKUP(J766, 地名!A:B, 2, FALSE), "")</f>
        <v/>
      </c>
      <c r="L766" s="3" t="s">
        <v>2</v>
      </c>
      <c r="M766" s="4"/>
      <c r="N766" s="3" t="s">
        <v>3</v>
      </c>
      <c r="O766" s="4"/>
      <c r="P766" s="4" t="str">
        <f>IFERROR(VLOOKUP(N766, 形態!A:B, 2, FALSE), "")</f>
        <v>引札</v>
      </c>
      <c r="Q766" s="5" t="str">
        <f>IFERROR(VLOOKUP(O766, 形態!A:B, 2, FALSE), "")</f>
        <v/>
      </c>
      <c r="R766" s="4" t="str">
        <f t="shared" si="47"/>
        <v>引札</v>
      </c>
      <c r="S766" s="3">
        <v>7</v>
      </c>
      <c r="T766" s="4" t="str">
        <f>IFERROR(VLOOKUP(S766, 内容!A:B, 2, FALSE), "")</f>
        <v>諸営業</v>
      </c>
      <c r="U766" s="3">
        <v>18620199099</v>
      </c>
      <c r="V766" t="s">
        <v>1564</v>
      </c>
      <c r="W766" s="4" t="s">
        <v>6023</v>
      </c>
      <c r="X766" s="4" t="s">
        <v>7810</v>
      </c>
      <c r="Y766" s="4" t="s">
        <v>6</v>
      </c>
      <c r="Z766" s="17" t="s">
        <v>7964</v>
      </c>
      <c r="AA766" s="4">
        <v>16</v>
      </c>
      <c r="AB766">
        <v>4</v>
      </c>
    </row>
    <row r="767" spans="1:28" ht="19.5" customHeight="1">
      <c r="A767" t="str">
        <f t="shared" si="44"/>
        <v>https://kunshujo.dl.itc.u-tokyo.ac.jp/data/data.json#764</v>
      </c>
      <c r="B767" s="4" t="s">
        <v>1565</v>
      </c>
      <c r="C767" t="str">
        <f>IFERROR("https://kunshujo.dl.itc.u-tokyo.ac.jp/data/curation/"&amp;VLOOKUP(B767, [1]member!$A:$B, 1, FALSE)&amp;".json", "")</f>
        <v>https://kunshujo.dl.itc.u-tokyo.ac.jp/data/curation/16-A00-6010-4-153.json</v>
      </c>
      <c r="D767" s="4">
        <v>764</v>
      </c>
      <c r="E767" s="4" t="str">
        <f t="shared" si="46"/>
        <v>0764</v>
      </c>
      <c r="F767" s="4" t="str">
        <f t="shared" si="45"/>
        <v>1862</v>
      </c>
      <c r="G767" s="4" t="str">
        <f>IFERROR(VLOOKUP(B767, [2]thumbnail_list!$A:$B, 2, FALSE), "")</f>
        <v>https://iiif.dl.itc.u-tokyo.ac.jp/iiif/kunshujou/A00_6010/004/004_0020.tif/943,618,1630,2515/,300/0/default.jpg</v>
      </c>
      <c r="H767" s="4" t="s">
        <v>6</v>
      </c>
      <c r="I767" s="4" t="str">
        <f>VLOOKUP(H767, 地名!A:B, 2, FALSE)</f>
        <v>http://ja.dbpedia.org/resource/江戸</v>
      </c>
      <c r="K767" s="4" t="str">
        <f>IFERROR(VLOOKUP(J767, 地名!A:B, 2, FALSE), "")</f>
        <v/>
      </c>
      <c r="L767" s="3" t="s">
        <v>2</v>
      </c>
      <c r="M767" s="4"/>
      <c r="N767" s="3" t="s">
        <v>3</v>
      </c>
      <c r="O767" s="4"/>
      <c r="P767" s="4" t="str">
        <f>IFERROR(VLOOKUP(N767, 形態!A:B, 2, FALSE), "")</f>
        <v>引札</v>
      </c>
      <c r="Q767" s="5" t="str">
        <f>IFERROR(VLOOKUP(O767, 形態!A:B, 2, FALSE), "")</f>
        <v/>
      </c>
      <c r="R767" s="4" t="str">
        <f t="shared" si="47"/>
        <v>引札</v>
      </c>
      <c r="S767" s="3">
        <v>7</v>
      </c>
      <c r="T767" s="4" t="str">
        <f>IFERROR(VLOOKUP(S767, 内容!A:B, 2, FALSE), "")</f>
        <v>諸営業</v>
      </c>
      <c r="U767" s="3">
        <v>18620199099</v>
      </c>
      <c r="V767" t="s">
        <v>1566</v>
      </c>
      <c r="W767" s="4" t="s">
        <v>6024</v>
      </c>
      <c r="X767" s="4" t="s">
        <v>7807</v>
      </c>
      <c r="Y767" s="4" t="s">
        <v>6</v>
      </c>
      <c r="Z767" s="17" t="s">
        <v>7964</v>
      </c>
      <c r="AA767" s="4">
        <v>16</v>
      </c>
      <c r="AB767">
        <v>4</v>
      </c>
    </row>
    <row r="768" spans="1:28" ht="19.5" customHeight="1">
      <c r="A768" t="str">
        <f t="shared" si="44"/>
        <v>https://kunshujo.dl.itc.u-tokyo.ac.jp/data/data.json#765</v>
      </c>
      <c r="B768" s="4" t="s">
        <v>1567</v>
      </c>
      <c r="C768" t="str">
        <f>IFERROR("https://kunshujo.dl.itc.u-tokyo.ac.jp/data/curation/"&amp;VLOOKUP(B768, [1]member!$A:$B, 1, FALSE)&amp;".json", "")</f>
        <v>https://kunshujo.dl.itc.u-tokyo.ac.jp/data/curation/16-A00-6010-4-154.json</v>
      </c>
      <c r="D768" s="4">
        <v>765</v>
      </c>
      <c r="E768" s="4" t="str">
        <f t="shared" si="46"/>
        <v>0765</v>
      </c>
      <c r="F768" s="4" t="str">
        <f t="shared" si="45"/>
        <v>1862</v>
      </c>
      <c r="G768" s="4" t="str">
        <f>IFERROR(VLOOKUP(B768, [2]thumbnail_list!$A:$B, 2, FALSE), "")</f>
        <v>https://iiif.dl.itc.u-tokyo.ac.jp/iiif/kunshujou/A00_6010/004/004_0020.tif/1144,3050,1429,1359/,300/0/default.jpg</v>
      </c>
      <c r="H768" s="4" t="s">
        <v>6</v>
      </c>
      <c r="I768" s="4" t="str">
        <f>VLOOKUP(H768, 地名!A:B, 2, FALSE)</f>
        <v>http://ja.dbpedia.org/resource/江戸</v>
      </c>
      <c r="K768" s="4" t="str">
        <f>IFERROR(VLOOKUP(J768, 地名!A:B, 2, FALSE), "")</f>
        <v/>
      </c>
      <c r="L768" s="3" t="s">
        <v>2</v>
      </c>
      <c r="M768" s="4"/>
      <c r="N768" s="3" t="s">
        <v>3</v>
      </c>
      <c r="O768" s="4"/>
      <c r="P768" s="4" t="str">
        <f>IFERROR(VLOOKUP(N768, 形態!A:B, 2, FALSE), "")</f>
        <v>引札</v>
      </c>
      <c r="Q768" s="5" t="str">
        <f>IFERROR(VLOOKUP(O768, 形態!A:B, 2, FALSE), "")</f>
        <v/>
      </c>
      <c r="R768" s="4" t="str">
        <f t="shared" si="47"/>
        <v>引札</v>
      </c>
      <c r="S768" s="3">
        <v>7</v>
      </c>
      <c r="T768" s="4" t="str">
        <f>IFERROR(VLOOKUP(S768, 内容!A:B, 2, FALSE), "")</f>
        <v>諸営業</v>
      </c>
      <c r="U768" s="3">
        <v>18620199099</v>
      </c>
      <c r="V768" t="s">
        <v>1568</v>
      </c>
      <c r="W768" s="4" t="s">
        <v>6025</v>
      </c>
      <c r="X768" s="4" t="s">
        <v>7807</v>
      </c>
      <c r="Y768" s="4" t="s">
        <v>6</v>
      </c>
      <c r="Z768" s="17" t="s">
        <v>7964</v>
      </c>
      <c r="AA768" s="4">
        <v>16</v>
      </c>
      <c r="AB768">
        <v>4</v>
      </c>
    </row>
    <row r="769" spans="1:28" ht="19.5" customHeight="1">
      <c r="A769" t="str">
        <f t="shared" si="44"/>
        <v>https://kunshujo.dl.itc.u-tokyo.ac.jp/data/data.json#766</v>
      </c>
      <c r="B769" s="4" t="s">
        <v>1569</v>
      </c>
      <c r="C769" t="str">
        <f>IFERROR("https://kunshujo.dl.itc.u-tokyo.ac.jp/data/curation/"&amp;VLOOKUP(B769, [1]member!$A:$B, 1, FALSE)&amp;".json", "")</f>
        <v>https://kunshujo.dl.itc.u-tokyo.ac.jp/data/curation/16-A00-6010-4-155.json</v>
      </c>
      <c r="D769" s="4">
        <v>766</v>
      </c>
      <c r="E769" s="4" t="str">
        <f t="shared" si="46"/>
        <v>0766</v>
      </c>
      <c r="F769" s="4" t="str">
        <f t="shared" si="45"/>
        <v>1862</v>
      </c>
      <c r="G769" s="4" t="str">
        <f>IFERROR(VLOOKUP(B769, [2]thumbnail_list!$A:$B, 2, FALSE), "")</f>
        <v>https://iiif.dl.itc.u-tokyo.ac.jp/iiif/kunshujou/A00_6010/004/004_0021.tif/3465,548,2595,1319/,300/0/default.jpg</v>
      </c>
      <c r="H769" s="4" t="s">
        <v>6</v>
      </c>
      <c r="I769" s="4" t="str">
        <f>VLOOKUP(H769, 地名!A:B, 2, FALSE)</f>
        <v>http://ja.dbpedia.org/resource/江戸</v>
      </c>
      <c r="K769" s="4" t="str">
        <f>IFERROR(VLOOKUP(J769, 地名!A:B, 2, FALSE), "")</f>
        <v/>
      </c>
      <c r="L769" s="3" t="s">
        <v>2</v>
      </c>
      <c r="M769" s="4"/>
      <c r="N769" s="3" t="s">
        <v>3</v>
      </c>
      <c r="O769" s="4"/>
      <c r="P769" s="4" t="str">
        <f>IFERROR(VLOOKUP(N769, 形態!A:B, 2, FALSE), "")</f>
        <v>引札</v>
      </c>
      <c r="Q769" s="5" t="str">
        <f>IFERROR(VLOOKUP(O769, 形態!A:B, 2, FALSE), "")</f>
        <v/>
      </c>
      <c r="R769" s="4" t="str">
        <f t="shared" si="47"/>
        <v>引札</v>
      </c>
      <c r="S769" s="3">
        <v>7</v>
      </c>
      <c r="T769" s="4" t="str">
        <f>IFERROR(VLOOKUP(S769, 内容!A:B, 2, FALSE), "")</f>
        <v>諸営業</v>
      </c>
      <c r="U769" s="3">
        <v>18620199099</v>
      </c>
      <c r="V769" t="s">
        <v>1570</v>
      </c>
      <c r="W769" s="4" t="s">
        <v>6026</v>
      </c>
      <c r="X769" s="4" t="s">
        <v>7813</v>
      </c>
      <c r="Y769" s="4" t="s">
        <v>6</v>
      </c>
      <c r="Z769" s="17" t="s">
        <v>7964</v>
      </c>
      <c r="AA769" s="4">
        <v>16</v>
      </c>
      <c r="AB769">
        <v>4</v>
      </c>
    </row>
    <row r="770" spans="1:28" ht="19.5" customHeight="1">
      <c r="A770" t="str">
        <f t="shared" si="44"/>
        <v>https://kunshujo.dl.itc.u-tokyo.ac.jp/data/data.json#767</v>
      </c>
      <c r="B770" s="4" t="s">
        <v>1571</v>
      </c>
      <c r="C770" t="str">
        <f>IFERROR("https://kunshujo.dl.itc.u-tokyo.ac.jp/data/curation/"&amp;VLOOKUP(B770, [1]member!$A:$B, 1, FALSE)&amp;".json", "")</f>
        <v>https://kunshujo.dl.itc.u-tokyo.ac.jp/data/curation/16-A00-6010-4-156.json</v>
      </c>
      <c r="D770" s="4">
        <v>767</v>
      </c>
      <c r="E770" s="4" t="str">
        <f t="shared" si="46"/>
        <v>0767</v>
      </c>
      <c r="F770" s="4" t="str">
        <f t="shared" si="45"/>
        <v>1862</v>
      </c>
      <c r="G770" s="4" t="str">
        <f>IFERROR(VLOOKUP(B770, [2]thumbnail_list!$A:$B, 2, FALSE), "")</f>
        <v>https://iiif.dl.itc.u-tokyo.ac.jp/iiif/kunshujou/A00_6010/004/004_0021.tif/5284,1832,714,491/,300/0/default.jpg</v>
      </c>
      <c r="H770" s="4" t="s">
        <v>6</v>
      </c>
      <c r="I770" s="4" t="str">
        <f>VLOOKUP(H770, 地名!A:B, 2, FALSE)</f>
        <v>http://ja.dbpedia.org/resource/江戸</v>
      </c>
      <c r="K770" s="4" t="str">
        <f>IFERROR(VLOOKUP(J770, 地名!A:B, 2, FALSE), "")</f>
        <v/>
      </c>
      <c r="L770" s="3" t="s">
        <v>2</v>
      </c>
      <c r="M770" s="4"/>
      <c r="N770" s="3" t="s">
        <v>3</v>
      </c>
      <c r="O770" s="4"/>
      <c r="P770" s="4" t="str">
        <f>IFERROR(VLOOKUP(N770, 形態!A:B, 2, FALSE), "")</f>
        <v>引札</v>
      </c>
      <c r="Q770" s="5" t="str">
        <f>IFERROR(VLOOKUP(O770, 形態!A:B, 2, FALSE), "")</f>
        <v/>
      </c>
      <c r="R770" s="4" t="str">
        <f t="shared" si="47"/>
        <v>引札</v>
      </c>
      <c r="S770" s="3">
        <v>7</v>
      </c>
      <c r="T770" s="4" t="str">
        <f>IFERROR(VLOOKUP(S770, 内容!A:B, 2, FALSE), "")</f>
        <v>諸営業</v>
      </c>
      <c r="U770" s="3">
        <v>18620199099</v>
      </c>
      <c r="V770" t="s">
        <v>1493</v>
      </c>
      <c r="W770" s="4" t="s">
        <v>6027</v>
      </c>
      <c r="X770" s="4" t="s">
        <v>7807</v>
      </c>
      <c r="Y770" s="4" t="s">
        <v>6</v>
      </c>
      <c r="Z770" s="17" t="s">
        <v>7964</v>
      </c>
      <c r="AA770" s="4">
        <v>16</v>
      </c>
      <c r="AB770">
        <v>4</v>
      </c>
    </row>
    <row r="771" spans="1:28" ht="19.5" customHeight="1">
      <c r="A771" t="str">
        <f t="shared" si="44"/>
        <v>https://kunshujo.dl.itc.u-tokyo.ac.jp/data/data.json#768</v>
      </c>
      <c r="B771" s="4" t="s">
        <v>1572</v>
      </c>
      <c r="C771" t="str">
        <f>IFERROR("https://kunshujo.dl.itc.u-tokyo.ac.jp/data/curation/"&amp;VLOOKUP(B771, [1]member!$A:$B, 1, FALSE)&amp;".json", "")</f>
        <v>https://kunshujo.dl.itc.u-tokyo.ac.jp/data/curation/16-A00-6010-4-157.json</v>
      </c>
      <c r="D771" s="4">
        <v>768</v>
      </c>
      <c r="E771" s="4" t="str">
        <f t="shared" si="46"/>
        <v>0768</v>
      </c>
      <c r="F771" s="4" t="str">
        <f t="shared" si="45"/>
        <v>1862</v>
      </c>
      <c r="G771" s="4" t="str">
        <f>IFERROR(VLOOKUP(B771, [2]thumbnail_list!$A:$B, 2, FALSE), "")</f>
        <v>https://iiif.dl.itc.u-tokyo.ac.jp/iiif/kunshujou/A00_6010/004/004_0021.tif/4711,1839,567,560/,300/0/default.jpg</v>
      </c>
      <c r="H771" s="4" t="s">
        <v>6</v>
      </c>
      <c r="I771" s="4" t="str">
        <f>VLOOKUP(H771, 地名!A:B, 2, FALSE)</f>
        <v>http://ja.dbpedia.org/resource/江戸</v>
      </c>
      <c r="K771" s="4" t="str">
        <f>IFERROR(VLOOKUP(J771, 地名!A:B, 2, FALSE), "")</f>
        <v/>
      </c>
      <c r="L771" s="3" t="s">
        <v>2</v>
      </c>
      <c r="M771" s="4"/>
      <c r="N771" s="3" t="s">
        <v>3</v>
      </c>
      <c r="O771" s="4"/>
      <c r="P771" s="4" t="str">
        <f>IFERROR(VLOOKUP(N771, 形態!A:B, 2, FALSE), "")</f>
        <v>引札</v>
      </c>
      <c r="Q771" s="5" t="str">
        <f>IFERROR(VLOOKUP(O771, 形態!A:B, 2, FALSE), "")</f>
        <v/>
      </c>
      <c r="R771" s="4" t="str">
        <f t="shared" si="47"/>
        <v>引札</v>
      </c>
      <c r="S771" s="3">
        <v>7</v>
      </c>
      <c r="T771" s="4" t="str">
        <f>IFERROR(VLOOKUP(S771, 内容!A:B, 2, FALSE), "")</f>
        <v>諸営業</v>
      </c>
      <c r="U771" s="3">
        <v>18620199099</v>
      </c>
      <c r="V771" t="s">
        <v>1573</v>
      </c>
      <c r="W771" s="4" t="s">
        <v>6028</v>
      </c>
      <c r="X771" s="4" t="s">
        <v>7807</v>
      </c>
      <c r="Y771" s="4" t="s">
        <v>6</v>
      </c>
      <c r="Z771" s="17" t="s">
        <v>7964</v>
      </c>
      <c r="AA771" s="4">
        <v>16</v>
      </c>
      <c r="AB771">
        <v>4</v>
      </c>
    </row>
    <row r="772" spans="1:28" ht="19.5" customHeight="1">
      <c r="A772" t="str">
        <f t="shared" ref="A772:A835" si="48">"https://kunshujo.dl.itc.u-tokyo.ac.jp/data/data.json#"&amp;D772</f>
        <v>https://kunshujo.dl.itc.u-tokyo.ac.jp/data/data.json#769</v>
      </c>
      <c r="B772" s="4" t="s">
        <v>1574</v>
      </c>
      <c r="C772" t="str">
        <f>IFERROR("https://kunshujo.dl.itc.u-tokyo.ac.jp/data/curation/"&amp;VLOOKUP(B772, [1]member!$A:$B, 1, FALSE)&amp;".json", "")</f>
        <v>https://kunshujo.dl.itc.u-tokyo.ac.jp/data/curation/16-A00-6010-4-158.json</v>
      </c>
      <c r="D772" s="4">
        <v>769</v>
      </c>
      <c r="E772" s="4" t="str">
        <f t="shared" si="46"/>
        <v>0769</v>
      </c>
      <c r="F772" s="4" t="str">
        <f t="shared" ref="F772:F835" si="49">LEFT(U772, 4)</f>
        <v>1862</v>
      </c>
      <c r="G772" s="4" t="str">
        <f>IFERROR(VLOOKUP(B772, [2]thumbnail_list!$A:$B, 2, FALSE), "")</f>
        <v>https://iiif.dl.itc.u-tokyo.ac.jp/iiif/kunshujou/A00_6010/004/004_0021.tif/4069,1846,560,511/,300/0/default.jpg</v>
      </c>
      <c r="H772" s="4" t="s">
        <v>6</v>
      </c>
      <c r="I772" s="4" t="str">
        <f>VLOOKUP(H772, 地名!A:B, 2, FALSE)</f>
        <v>http://ja.dbpedia.org/resource/江戸</v>
      </c>
      <c r="K772" s="4" t="str">
        <f>IFERROR(VLOOKUP(J772, 地名!A:B, 2, FALSE), "")</f>
        <v/>
      </c>
      <c r="L772" s="3" t="s">
        <v>2</v>
      </c>
      <c r="M772" s="4"/>
      <c r="N772" s="3" t="s">
        <v>3</v>
      </c>
      <c r="O772" s="4"/>
      <c r="P772" s="4" t="str">
        <f>IFERROR(VLOOKUP(N772, 形態!A:B, 2, FALSE), "")</f>
        <v>引札</v>
      </c>
      <c r="Q772" s="5" t="str">
        <f>IFERROR(VLOOKUP(O772, 形態!A:B, 2, FALSE), "")</f>
        <v/>
      </c>
      <c r="R772" s="4" t="str">
        <f t="shared" si="47"/>
        <v>引札</v>
      </c>
      <c r="S772" s="3">
        <v>7</v>
      </c>
      <c r="T772" s="4" t="str">
        <f>IFERROR(VLOOKUP(S772, 内容!A:B, 2, FALSE), "")</f>
        <v>諸営業</v>
      </c>
      <c r="U772" s="3">
        <v>18620199099</v>
      </c>
      <c r="V772" t="s">
        <v>1575</v>
      </c>
      <c r="W772" s="4" t="s">
        <v>6029</v>
      </c>
      <c r="X772" s="4" t="s">
        <v>7807</v>
      </c>
      <c r="Y772" s="4" t="s">
        <v>6</v>
      </c>
      <c r="Z772" s="17" t="s">
        <v>7964</v>
      </c>
      <c r="AA772" s="4">
        <v>16</v>
      </c>
      <c r="AB772">
        <v>4</v>
      </c>
    </row>
    <row r="773" spans="1:28" ht="19.5" customHeight="1">
      <c r="A773" t="str">
        <f t="shared" si="48"/>
        <v>https://kunshujo.dl.itc.u-tokyo.ac.jp/data/data.json#770</v>
      </c>
      <c r="B773" s="4" t="s">
        <v>1576</v>
      </c>
      <c r="C773" t="str">
        <f>IFERROR("https://kunshujo.dl.itc.u-tokyo.ac.jp/data/curation/"&amp;VLOOKUP(B773, [1]member!$A:$B, 1, FALSE)&amp;".json", "")</f>
        <v>https://kunshujo.dl.itc.u-tokyo.ac.jp/data/curation/16-A00-6010-4-159.json</v>
      </c>
      <c r="D773" s="4">
        <v>770</v>
      </c>
      <c r="E773" s="4" t="str">
        <f t="shared" ref="E773:E836" si="50">TEXT(D773, "0000")</f>
        <v>0770</v>
      </c>
      <c r="F773" s="4" t="str">
        <f t="shared" si="49"/>
        <v>1862</v>
      </c>
      <c r="G773" s="4" t="str">
        <f>IFERROR(VLOOKUP(B773, [2]thumbnail_list!$A:$B, 2, FALSE), "")</f>
        <v>https://iiif.dl.itc.u-tokyo.ac.jp/iiif/kunshujou/A00_6010/004/004_0021.tif/3574,1839,442,581/,300/0/default.jpg</v>
      </c>
      <c r="H773" s="4" t="s">
        <v>6</v>
      </c>
      <c r="I773" s="4" t="str">
        <f>VLOOKUP(H773, 地名!A:B, 2, FALSE)</f>
        <v>http://ja.dbpedia.org/resource/江戸</v>
      </c>
      <c r="K773" s="4" t="str">
        <f>IFERROR(VLOOKUP(J773, 地名!A:B, 2, FALSE), "")</f>
        <v/>
      </c>
      <c r="L773" s="3" t="s">
        <v>2</v>
      </c>
      <c r="M773" s="4"/>
      <c r="N773" s="3" t="s">
        <v>3</v>
      </c>
      <c r="O773" s="4"/>
      <c r="P773" s="4" t="str">
        <f>IFERROR(VLOOKUP(N773, 形態!A:B, 2, FALSE), "")</f>
        <v>引札</v>
      </c>
      <c r="Q773" s="5" t="str">
        <f>IFERROR(VLOOKUP(O773, 形態!A:B, 2, FALSE), "")</f>
        <v/>
      </c>
      <c r="R773" s="4" t="str">
        <f t="shared" ref="R773:R836" si="51">IF(Q773&lt;&gt;"", P773&amp;"・"&amp;Q773, P773)</f>
        <v>引札</v>
      </c>
      <c r="S773" s="3">
        <v>7</v>
      </c>
      <c r="T773" s="4" t="str">
        <f>IFERROR(VLOOKUP(S773, 内容!A:B, 2, FALSE), "")</f>
        <v>諸営業</v>
      </c>
      <c r="U773" s="3">
        <v>18620199099</v>
      </c>
      <c r="V773" t="s">
        <v>1577</v>
      </c>
      <c r="W773" s="4" t="s">
        <v>6030</v>
      </c>
      <c r="X773" s="4" t="s">
        <v>7807</v>
      </c>
      <c r="Y773" s="4" t="s">
        <v>6</v>
      </c>
      <c r="Z773" s="17" t="s">
        <v>7964</v>
      </c>
      <c r="AA773" s="4">
        <v>16</v>
      </c>
      <c r="AB773">
        <v>4</v>
      </c>
    </row>
    <row r="774" spans="1:28" ht="19.5" customHeight="1">
      <c r="A774" t="str">
        <f t="shared" si="48"/>
        <v>https://kunshujo.dl.itc.u-tokyo.ac.jp/data/data.json#771</v>
      </c>
      <c r="B774" s="4" t="s">
        <v>1578</v>
      </c>
      <c r="C774" t="str">
        <f>IFERROR("https://kunshujo.dl.itc.u-tokyo.ac.jp/data/curation/"&amp;VLOOKUP(B774, [1]member!$A:$B, 1, FALSE)&amp;".json", "")</f>
        <v>https://kunshujo.dl.itc.u-tokyo.ac.jp/data/curation/16-A00-6010-4-160.json</v>
      </c>
      <c r="D774" s="4">
        <v>771</v>
      </c>
      <c r="E774" s="4" t="str">
        <f t="shared" si="50"/>
        <v>0771</v>
      </c>
      <c r="F774" s="4" t="str">
        <f t="shared" si="49"/>
        <v>1862</v>
      </c>
      <c r="G774" s="4" t="str">
        <f>IFERROR(VLOOKUP(B774, [2]thumbnail_list!$A:$B, 2, FALSE), "")</f>
        <v>https://iiif.dl.itc.u-tokyo.ac.jp/iiif/kunshujou/A00_6010/004/004_0021.tif/4792,2437,1228,2133/,300/0/default.jpg</v>
      </c>
      <c r="H774" s="4" t="s">
        <v>6</v>
      </c>
      <c r="I774" s="4" t="str">
        <f>VLOOKUP(H774, 地名!A:B, 2, FALSE)</f>
        <v>http://ja.dbpedia.org/resource/江戸</v>
      </c>
      <c r="K774" s="4" t="str">
        <f>IFERROR(VLOOKUP(J774, 地名!A:B, 2, FALSE), "")</f>
        <v/>
      </c>
      <c r="L774" s="3" t="s">
        <v>2</v>
      </c>
      <c r="M774" s="4"/>
      <c r="N774" s="3" t="s">
        <v>3</v>
      </c>
      <c r="O774" s="4"/>
      <c r="P774" s="4" t="str">
        <f>IFERROR(VLOOKUP(N774, 形態!A:B, 2, FALSE), "")</f>
        <v>引札</v>
      </c>
      <c r="Q774" s="5" t="str">
        <f>IFERROR(VLOOKUP(O774, 形態!A:B, 2, FALSE), "")</f>
        <v/>
      </c>
      <c r="R774" s="4" t="str">
        <f t="shared" si="51"/>
        <v>引札</v>
      </c>
      <c r="S774" s="3">
        <v>7</v>
      </c>
      <c r="T774" s="4" t="str">
        <f>IFERROR(VLOOKUP(S774, 内容!A:B, 2, FALSE), "")</f>
        <v>諸営業</v>
      </c>
      <c r="U774" s="3">
        <v>18620199099</v>
      </c>
      <c r="V774" t="s">
        <v>1579</v>
      </c>
      <c r="W774" s="4" t="s">
        <v>6031</v>
      </c>
      <c r="X774" s="4" t="s">
        <v>7807</v>
      </c>
      <c r="Y774" s="4" t="s">
        <v>6</v>
      </c>
      <c r="Z774" s="17" t="s">
        <v>7964</v>
      </c>
      <c r="AA774" s="4">
        <v>16</v>
      </c>
      <c r="AB774">
        <v>4</v>
      </c>
    </row>
    <row r="775" spans="1:28" ht="19.5" customHeight="1">
      <c r="A775" t="str">
        <f t="shared" si="48"/>
        <v>https://kunshujo.dl.itc.u-tokyo.ac.jp/data/data.json#772</v>
      </c>
      <c r="B775" s="4" t="s">
        <v>1580</v>
      </c>
      <c r="C775" t="str">
        <f>IFERROR("https://kunshujo.dl.itc.u-tokyo.ac.jp/data/curation/"&amp;VLOOKUP(B775, [1]member!$A:$B, 1, FALSE)&amp;".json", "")</f>
        <v>https://kunshujo.dl.itc.u-tokyo.ac.jp/data/curation/16-A00-6010-4-161.json</v>
      </c>
      <c r="D775" s="4">
        <v>772</v>
      </c>
      <c r="E775" s="4" t="str">
        <f t="shared" si="50"/>
        <v>0772</v>
      </c>
      <c r="F775" s="4" t="str">
        <f t="shared" si="49"/>
        <v>1862</v>
      </c>
      <c r="G775" s="4" t="str">
        <f>IFERROR(VLOOKUP(B775, [2]thumbnail_list!$A:$B, 2, FALSE), "")</f>
        <v>https://iiif.dl.itc.u-tokyo.ac.jp/iiif/kunshujou/A00_6010/004/004_0021.tif/3536,2427,1288,2032/,300/0/default.jpg</v>
      </c>
      <c r="H775" s="4" t="s">
        <v>6</v>
      </c>
      <c r="I775" s="4" t="str">
        <f>VLOOKUP(H775, 地名!A:B, 2, FALSE)</f>
        <v>http://ja.dbpedia.org/resource/江戸</v>
      </c>
      <c r="K775" s="4" t="str">
        <f>IFERROR(VLOOKUP(J775, 地名!A:B, 2, FALSE), "")</f>
        <v/>
      </c>
      <c r="L775" s="3" t="s">
        <v>2</v>
      </c>
      <c r="M775" s="4"/>
      <c r="N775" s="3" t="s">
        <v>3</v>
      </c>
      <c r="O775" s="4"/>
      <c r="P775" s="4" t="str">
        <f>IFERROR(VLOOKUP(N775, 形態!A:B, 2, FALSE), "")</f>
        <v>引札</v>
      </c>
      <c r="Q775" s="5" t="str">
        <f>IFERROR(VLOOKUP(O775, 形態!A:B, 2, FALSE), "")</f>
        <v/>
      </c>
      <c r="R775" s="4" t="str">
        <f t="shared" si="51"/>
        <v>引札</v>
      </c>
      <c r="S775" s="3">
        <v>7</v>
      </c>
      <c r="T775" s="4" t="str">
        <f>IFERROR(VLOOKUP(S775, 内容!A:B, 2, FALSE), "")</f>
        <v>諸営業</v>
      </c>
      <c r="U775" s="3">
        <v>18620199099</v>
      </c>
      <c r="V775" t="s">
        <v>1581</v>
      </c>
      <c r="W775" s="4" t="s">
        <v>6032</v>
      </c>
      <c r="X775" s="4" t="s">
        <v>7807</v>
      </c>
      <c r="Y775" s="4" t="s">
        <v>6</v>
      </c>
      <c r="Z775" s="17" t="s">
        <v>7964</v>
      </c>
      <c r="AA775" s="4">
        <v>16</v>
      </c>
      <c r="AB775">
        <v>4</v>
      </c>
    </row>
    <row r="776" spans="1:28" ht="19.5" customHeight="1">
      <c r="A776" t="str">
        <f t="shared" si="48"/>
        <v>https://kunshujo.dl.itc.u-tokyo.ac.jp/data/data.json#773</v>
      </c>
      <c r="B776" s="4" t="s">
        <v>1582</v>
      </c>
      <c r="C776" t="str">
        <f>IFERROR("https://kunshujo.dl.itc.u-tokyo.ac.jp/data/curation/"&amp;VLOOKUP(B776, [1]member!$A:$B, 1, FALSE)&amp;".json", "")</f>
        <v>https://kunshujo.dl.itc.u-tokyo.ac.jp/data/curation/16-A00-6010-4-162.json</v>
      </c>
      <c r="D776" s="4">
        <v>773</v>
      </c>
      <c r="E776" s="4" t="str">
        <f t="shared" si="50"/>
        <v>0773</v>
      </c>
      <c r="F776" s="4" t="str">
        <f t="shared" si="49"/>
        <v>1862</v>
      </c>
      <c r="G776" s="4" t="str">
        <f>IFERROR(VLOOKUP(B776, [2]thumbnail_list!$A:$B, 2, FALSE), "")</f>
        <v>https://iiif.dl.itc.u-tokyo.ac.jp/iiif/kunshujou/A00_6010/004/004_0021.tif/2201,620,1124,1455/,300/0/default.jpg</v>
      </c>
      <c r="H776" s="4" t="s">
        <v>6</v>
      </c>
      <c r="I776" s="4" t="str">
        <f>VLOOKUP(H776, 地名!A:B, 2, FALSE)</f>
        <v>http://ja.dbpedia.org/resource/江戸</v>
      </c>
      <c r="K776" s="4" t="str">
        <f>IFERROR(VLOOKUP(J776, 地名!A:B, 2, FALSE), "")</f>
        <v/>
      </c>
      <c r="L776" s="3" t="s">
        <v>2</v>
      </c>
      <c r="M776" s="4"/>
      <c r="N776" s="3" t="s">
        <v>3</v>
      </c>
      <c r="O776" s="4"/>
      <c r="P776" s="4" t="str">
        <f>IFERROR(VLOOKUP(N776, 形態!A:B, 2, FALSE), "")</f>
        <v>引札</v>
      </c>
      <c r="Q776" s="5" t="str">
        <f>IFERROR(VLOOKUP(O776, 形態!A:B, 2, FALSE), "")</f>
        <v/>
      </c>
      <c r="R776" s="4" t="str">
        <f t="shared" si="51"/>
        <v>引札</v>
      </c>
      <c r="S776" s="3">
        <v>7</v>
      </c>
      <c r="T776" s="4" t="str">
        <f>IFERROR(VLOOKUP(S776, 内容!A:B, 2, FALSE), "")</f>
        <v>諸営業</v>
      </c>
      <c r="U776" s="3">
        <v>18620199099</v>
      </c>
      <c r="V776" t="s">
        <v>1583</v>
      </c>
      <c r="W776" s="4" t="s">
        <v>6033</v>
      </c>
      <c r="X776" s="4" t="s">
        <v>7807</v>
      </c>
      <c r="Y776" s="4" t="s">
        <v>6</v>
      </c>
      <c r="Z776" s="17" t="s">
        <v>7964</v>
      </c>
      <c r="AA776" s="4">
        <v>16</v>
      </c>
      <c r="AB776">
        <v>4</v>
      </c>
    </row>
    <row r="777" spans="1:28" ht="19.5" customHeight="1">
      <c r="A777" t="str">
        <f t="shared" si="48"/>
        <v>https://kunshujo.dl.itc.u-tokyo.ac.jp/data/data.json#774</v>
      </c>
      <c r="B777" s="4" t="s">
        <v>1584</v>
      </c>
      <c r="C777" t="str">
        <f>IFERROR("https://kunshujo.dl.itc.u-tokyo.ac.jp/data/curation/"&amp;VLOOKUP(B777, [1]member!$A:$B, 1, FALSE)&amp;".json", "")</f>
        <v>https://kunshujo.dl.itc.u-tokyo.ac.jp/data/curation/16-A00-6010-4-163.json</v>
      </c>
      <c r="D777" s="4">
        <v>774</v>
      </c>
      <c r="E777" s="4" t="str">
        <f t="shared" si="50"/>
        <v>0774</v>
      </c>
      <c r="F777" s="4" t="str">
        <f t="shared" si="49"/>
        <v>1862</v>
      </c>
      <c r="G777" s="4" t="str">
        <f>IFERROR(VLOOKUP(B777, [2]thumbnail_list!$A:$B, 2, FALSE), "")</f>
        <v>https://iiif.dl.itc.u-tokyo.ac.jp/iiif/kunshujou/A00_6010/004/004_0021.tif/1154,699,1067,1329/,300/0/default.jpg</v>
      </c>
      <c r="H777" s="4" t="s">
        <v>6</v>
      </c>
      <c r="I777" s="4" t="str">
        <f>VLOOKUP(H777, 地名!A:B, 2, FALSE)</f>
        <v>http://ja.dbpedia.org/resource/江戸</v>
      </c>
      <c r="K777" s="4" t="str">
        <f>IFERROR(VLOOKUP(J777, 地名!A:B, 2, FALSE), "")</f>
        <v/>
      </c>
      <c r="L777" s="3" t="s">
        <v>2</v>
      </c>
      <c r="M777" s="4"/>
      <c r="N777" s="3" t="s">
        <v>3</v>
      </c>
      <c r="O777" s="4"/>
      <c r="P777" s="4" t="str">
        <f>IFERROR(VLOOKUP(N777, 形態!A:B, 2, FALSE), "")</f>
        <v>引札</v>
      </c>
      <c r="Q777" s="5" t="str">
        <f>IFERROR(VLOOKUP(O777, 形態!A:B, 2, FALSE), "")</f>
        <v/>
      </c>
      <c r="R777" s="4" t="str">
        <f t="shared" si="51"/>
        <v>引札</v>
      </c>
      <c r="S777" s="3">
        <v>7</v>
      </c>
      <c r="T777" s="4" t="str">
        <f>IFERROR(VLOOKUP(S777, 内容!A:B, 2, FALSE), "")</f>
        <v>諸営業</v>
      </c>
      <c r="U777" s="3">
        <v>18620199099</v>
      </c>
      <c r="V777" t="s">
        <v>1585</v>
      </c>
      <c r="W777" s="4" t="s">
        <v>6034</v>
      </c>
      <c r="X777" s="4" t="s">
        <v>7807</v>
      </c>
      <c r="Y777" s="4" t="s">
        <v>6</v>
      </c>
      <c r="Z777" s="17" t="s">
        <v>7964</v>
      </c>
      <c r="AA777" s="4">
        <v>16</v>
      </c>
      <c r="AB777">
        <v>4</v>
      </c>
    </row>
    <row r="778" spans="1:28" ht="19.5" customHeight="1">
      <c r="A778" t="str">
        <f t="shared" si="48"/>
        <v>https://kunshujo.dl.itc.u-tokyo.ac.jp/data/data.json#775</v>
      </c>
      <c r="B778" s="4" t="s">
        <v>1586</v>
      </c>
      <c r="C778" t="str">
        <f>IFERROR("https://kunshujo.dl.itc.u-tokyo.ac.jp/data/curation/"&amp;VLOOKUP(B778, [1]member!$A:$B, 1, FALSE)&amp;".json", "")</f>
        <v>https://kunshujo.dl.itc.u-tokyo.ac.jp/data/curation/16-A00-6010-4-164.json</v>
      </c>
      <c r="D778" s="4">
        <v>775</v>
      </c>
      <c r="E778" s="4" t="str">
        <f t="shared" si="50"/>
        <v>0775</v>
      </c>
      <c r="F778" s="4" t="str">
        <f t="shared" si="49"/>
        <v>1862</v>
      </c>
      <c r="G778" s="4" t="str">
        <f>IFERROR(VLOOKUP(B778, [2]thumbnail_list!$A:$B, 2, FALSE), "")</f>
        <v>https://iiif.dl.itc.u-tokyo.ac.jp/iiif/kunshujou/A00_6010/004/004_0021.tif/1033,2136,2434,2434/,300/0/default.jpg</v>
      </c>
      <c r="H778" s="4" t="s">
        <v>6</v>
      </c>
      <c r="I778" s="4" t="str">
        <f>VLOOKUP(H778, 地名!A:B, 2, FALSE)</f>
        <v>http://ja.dbpedia.org/resource/江戸</v>
      </c>
      <c r="K778" s="4" t="str">
        <f>IFERROR(VLOOKUP(J778, 地名!A:B, 2, FALSE), "")</f>
        <v/>
      </c>
      <c r="L778" s="3" t="s">
        <v>2</v>
      </c>
      <c r="M778" s="4"/>
      <c r="N778" s="3" t="s">
        <v>3</v>
      </c>
      <c r="O778" s="4"/>
      <c r="P778" s="4" t="str">
        <f>IFERROR(VLOOKUP(N778, 形態!A:B, 2, FALSE), "")</f>
        <v>引札</v>
      </c>
      <c r="Q778" s="5" t="str">
        <f>IFERROR(VLOOKUP(O778, 形態!A:B, 2, FALSE), "")</f>
        <v/>
      </c>
      <c r="R778" s="4" t="str">
        <f t="shared" si="51"/>
        <v>引札</v>
      </c>
      <c r="S778" s="3">
        <v>7</v>
      </c>
      <c r="T778" s="4" t="str">
        <f>IFERROR(VLOOKUP(S778, 内容!A:B, 2, FALSE), "")</f>
        <v>諸営業</v>
      </c>
      <c r="U778" s="3">
        <v>18620199099</v>
      </c>
      <c r="V778" t="s">
        <v>1587</v>
      </c>
      <c r="W778" s="4" t="s">
        <v>6035</v>
      </c>
      <c r="X778" s="4" t="s">
        <v>7807</v>
      </c>
      <c r="Y778" s="4" t="s">
        <v>6</v>
      </c>
      <c r="Z778" s="17" t="s">
        <v>7964</v>
      </c>
      <c r="AA778" s="4">
        <v>16</v>
      </c>
      <c r="AB778">
        <v>4</v>
      </c>
    </row>
    <row r="779" spans="1:28" ht="19.5" customHeight="1">
      <c r="A779" t="str">
        <f t="shared" si="48"/>
        <v>https://kunshujo.dl.itc.u-tokyo.ac.jp/data/data.json#776</v>
      </c>
      <c r="B779" s="4" t="s">
        <v>1588</v>
      </c>
      <c r="C779" t="str">
        <f>IFERROR("https://kunshujo.dl.itc.u-tokyo.ac.jp/data/curation/"&amp;VLOOKUP(B779, [1]member!$A:$B, 1, FALSE)&amp;".json", "")</f>
        <v>https://kunshujo.dl.itc.u-tokyo.ac.jp/data/curation/16-A00-6010-4-165.json</v>
      </c>
      <c r="D779" s="4">
        <v>776</v>
      </c>
      <c r="E779" s="4" t="str">
        <f t="shared" si="50"/>
        <v>0776</v>
      </c>
      <c r="F779" s="4" t="str">
        <f t="shared" si="49"/>
        <v>1862</v>
      </c>
      <c r="G779" s="4" t="str">
        <f>IFERROR(VLOOKUP(B779, [2]thumbnail_list!$A:$B, 2, FALSE), "")</f>
        <v>https://iiif.dl.itc.u-tokyo.ac.jp/iiif/kunshujou/A00_6010/004/004_0022.tif/4712,548,1329,1178/,300/0/default.jpg</v>
      </c>
      <c r="H779" s="4" t="s">
        <v>6</v>
      </c>
      <c r="I779" s="4" t="str">
        <f>VLOOKUP(H779, 地名!A:B, 2, FALSE)</f>
        <v>http://ja.dbpedia.org/resource/江戸</v>
      </c>
      <c r="K779" s="4" t="str">
        <f>IFERROR(VLOOKUP(J779, 地名!A:B, 2, FALSE), "")</f>
        <v/>
      </c>
      <c r="L779" s="3" t="s">
        <v>2</v>
      </c>
      <c r="M779" s="4"/>
      <c r="N779" s="3" t="s">
        <v>3</v>
      </c>
      <c r="O779" s="4"/>
      <c r="P779" s="4" t="str">
        <f>IFERROR(VLOOKUP(N779, 形態!A:B, 2, FALSE), "")</f>
        <v>引札</v>
      </c>
      <c r="Q779" s="5" t="str">
        <f>IFERROR(VLOOKUP(O779, 形態!A:B, 2, FALSE), "")</f>
        <v/>
      </c>
      <c r="R779" s="4" t="str">
        <f t="shared" si="51"/>
        <v>引札</v>
      </c>
      <c r="S779" s="3">
        <v>7</v>
      </c>
      <c r="T779" s="4" t="str">
        <f>IFERROR(VLOOKUP(S779, 内容!A:B, 2, FALSE), "")</f>
        <v>諸営業</v>
      </c>
      <c r="U779" s="3">
        <v>18620199099</v>
      </c>
      <c r="V779" t="s">
        <v>1589</v>
      </c>
      <c r="W779" s="4" t="s">
        <v>6036</v>
      </c>
      <c r="X779" s="4" t="s">
        <v>7810</v>
      </c>
      <c r="Y779" s="4" t="s">
        <v>6</v>
      </c>
      <c r="Z779" s="17" t="s">
        <v>7964</v>
      </c>
      <c r="AA779" s="4">
        <v>16</v>
      </c>
      <c r="AB779">
        <v>4</v>
      </c>
    </row>
    <row r="780" spans="1:28" ht="19.5" customHeight="1">
      <c r="A780" t="str">
        <f t="shared" si="48"/>
        <v>https://kunshujo.dl.itc.u-tokyo.ac.jp/data/data.json#777</v>
      </c>
      <c r="B780" s="4" t="s">
        <v>1590</v>
      </c>
      <c r="C780" t="str">
        <f>IFERROR("https://kunshujo.dl.itc.u-tokyo.ac.jp/data/curation/"&amp;VLOOKUP(B780, [1]member!$A:$B, 1, FALSE)&amp;".json", "")</f>
        <v>https://kunshujo.dl.itc.u-tokyo.ac.jp/data/curation/16-A00-6010-4-166.json</v>
      </c>
      <c r="D780" s="4">
        <v>777</v>
      </c>
      <c r="E780" s="4" t="str">
        <f t="shared" si="50"/>
        <v>0777</v>
      </c>
      <c r="F780" s="4" t="str">
        <f t="shared" si="49"/>
        <v>1862</v>
      </c>
      <c r="G780" s="4" t="str">
        <f>IFERROR(VLOOKUP(B780, [2]thumbnail_list!$A:$B, 2, FALSE), "")</f>
        <v>https://iiif.dl.itc.u-tokyo.ac.jp/iiif/kunshujou/A00_6010/004/004_0022.tif/3497,560,1315,1114/,300/0/default.jpg</v>
      </c>
      <c r="H780" s="4" t="s">
        <v>6</v>
      </c>
      <c r="I780" s="4" t="str">
        <f>VLOOKUP(H780, 地名!A:B, 2, FALSE)</f>
        <v>http://ja.dbpedia.org/resource/江戸</v>
      </c>
      <c r="K780" s="4" t="str">
        <f>IFERROR(VLOOKUP(J780, 地名!A:B, 2, FALSE), "")</f>
        <v/>
      </c>
      <c r="L780" s="3" t="s">
        <v>2</v>
      </c>
      <c r="M780" s="4"/>
      <c r="N780" s="3" t="s">
        <v>3</v>
      </c>
      <c r="O780" s="4"/>
      <c r="P780" s="4" t="str">
        <f>IFERROR(VLOOKUP(N780, 形態!A:B, 2, FALSE), "")</f>
        <v>引札</v>
      </c>
      <c r="Q780" s="5" t="str">
        <f>IFERROR(VLOOKUP(O780, 形態!A:B, 2, FALSE), "")</f>
        <v/>
      </c>
      <c r="R780" s="4" t="str">
        <f t="shared" si="51"/>
        <v>引札</v>
      </c>
      <c r="S780" s="3">
        <v>7</v>
      </c>
      <c r="T780" s="4" t="str">
        <f>IFERROR(VLOOKUP(S780, 内容!A:B, 2, FALSE), "")</f>
        <v>諸営業</v>
      </c>
      <c r="U780" s="3">
        <v>18620199099</v>
      </c>
      <c r="V780" t="s">
        <v>1591</v>
      </c>
      <c r="W780" s="4" t="s">
        <v>6037</v>
      </c>
      <c r="X780" s="4" t="s">
        <v>7807</v>
      </c>
      <c r="Y780" s="4" t="s">
        <v>6</v>
      </c>
      <c r="Z780" s="17" t="s">
        <v>7964</v>
      </c>
      <c r="AA780" s="4">
        <v>16</v>
      </c>
      <c r="AB780">
        <v>4</v>
      </c>
    </row>
    <row r="781" spans="1:28" ht="19.5" customHeight="1">
      <c r="A781" t="str">
        <f t="shared" si="48"/>
        <v>https://kunshujo.dl.itc.u-tokyo.ac.jp/data/data.json#778</v>
      </c>
      <c r="B781" s="4" t="s">
        <v>1592</v>
      </c>
      <c r="C781" t="str">
        <f>IFERROR("https://kunshujo.dl.itc.u-tokyo.ac.jp/data/curation/"&amp;VLOOKUP(B781, [1]member!$A:$B, 1, FALSE)&amp;".json", "")</f>
        <v>https://kunshujo.dl.itc.u-tokyo.ac.jp/data/curation/16-A00-6010-4-167.json</v>
      </c>
      <c r="D781" s="4">
        <v>778</v>
      </c>
      <c r="E781" s="4" t="str">
        <f t="shared" si="50"/>
        <v>0778</v>
      </c>
      <c r="F781" s="4" t="str">
        <f t="shared" si="49"/>
        <v>1862</v>
      </c>
      <c r="G781" s="4" t="str">
        <f>IFERROR(VLOOKUP(B781, [2]thumbnail_list!$A:$B, 2, FALSE), "")</f>
        <v>https://iiif.dl.itc.u-tokyo.ac.jp/iiif/kunshujou/A00_6010/004/004_0022.tif/5390,1634,487,768/,300/0/default.jpg</v>
      </c>
      <c r="H781" s="4" t="s">
        <v>6</v>
      </c>
      <c r="I781" s="4" t="str">
        <f>VLOOKUP(H781, 地名!A:B, 2, FALSE)</f>
        <v>http://ja.dbpedia.org/resource/江戸</v>
      </c>
      <c r="K781" s="4" t="str">
        <f>IFERROR(VLOOKUP(J781, 地名!A:B, 2, FALSE), "")</f>
        <v/>
      </c>
      <c r="L781" s="3" t="s">
        <v>2</v>
      </c>
      <c r="M781" s="4"/>
      <c r="N781" s="3" t="s">
        <v>3</v>
      </c>
      <c r="O781" s="4"/>
      <c r="P781" s="4" t="str">
        <f>IFERROR(VLOOKUP(N781, 形態!A:B, 2, FALSE), "")</f>
        <v>引札</v>
      </c>
      <c r="Q781" s="5" t="str">
        <f>IFERROR(VLOOKUP(O781, 形態!A:B, 2, FALSE), "")</f>
        <v/>
      </c>
      <c r="R781" s="4" t="str">
        <f t="shared" si="51"/>
        <v>引札</v>
      </c>
      <c r="S781" s="3">
        <v>7</v>
      </c>
      <c r="T781" s="4" t="str">
        <f>IFERROR(VLOOKUP(S781, 内容!A:B, 2, FALSE), "")</f>
        <v>諸営業</v>
      </c>
      <c r="U781" s="3">
        <v>18620199099</v>
      </c>
      <c r="V781" t="s">
        <v>1593</v>
      </c>
      <c r="W781" s="4" t="s">
        <v>6038</v>
      </c>
      <c r="X781" s="4" t="s">
        <v>7807</v>
      </c>
      <c r="Y781" s="4" t="s">
        <v>6</v>
      </c>
      <c r="Z781" s="17" t="s">
        <v>7964</v>
      </c>
      <c r="AA781" s="4">
        <v>16</v>
      </c>
      <c r="AB781">
        <v>4</v>
      </c>
    </row>
    <row r="782" spans="1:28" ht="19.5" customHeight="1">
      <c r="A782" t="str">
        <f t="shared" si="48"/>
        <v>https://kunshujo.dl.itc.u-tokyo.ac.jp/data/data.json#779</v>
      </c>
      <c r="B782" s="4" t="s">
        <v>1594</v>
      </c>
      <c r="C782" t="str">
        <f>IFERROR("https://kunshujo.dl.itc.u-tokyo.ac.jp/data/curation/"&amp;VLOOKUP(B782, [1]member!$A:$B, 1, FALSE)&amp;".json", "")</f>
        <v>https://kunshujo.dl.itc.u-tokyo.ac.jp/data/curation/16-A00-6010-4-168.json</v>
      </c>
      <c r="D782" s="4">
        <v>779</v>
      </c>
      <c r="E782" s="4" t="str">
        <f t="shared" si="50"/>
        <v>0779</v>
      </c>
      <c r="F782" s="4" t="str">
        <f t="shared" si="49"/>
        <v>1862</v>
      </c>
      <c r="G782" s="4" t="str">
        <f>IFERROR(VLOOKUP(B782, [2]thumbnail_list!$A:$B, 2, FALSE), "")</f>
        <v>https://iiif.dl.itc.u-tokyo.ac.jp/iiif/kunshujou/A00_6010/004/004_0022.tif/4770,1784,618,540/,300/0/default.jpg</v>
      </c>
      <c r="H782" s="4" t="s">
        <v>6</v>
      </c>
      <c r="I782" s="4" t="str">
        <f>VLOOKUP(H782, 地名!A:B, 2, FALSE)</f>
        <v>http://ja.dbpedia.org/resource/江戸</v>
      </c>
      <c r="K782" s="4" t="str">
        <f>IFERROR(VLOOKUP(J782, 地名!A:B, 2, FALSE), "")</f>
        <v/>
      </c>
      <c r="L782" s="3" t="s">
        <v>2</v>
      </c>
      <c r="M782" s="4"/>
      <c r="N782" s="3" t="s">
        <v>3</v>
      </c>
      <c r="O782" s="4"/>
      <c r="P782" s="4" t="str">
        <f>IFERROR(VLOOKUP(N782, 形態!A:B, 2, FALSE), "")</f>
        <v>引札</v>
      </c>
      <c r="Q782" s="5" t="str">
        <f>IFERROR(VLOOKUP(O782, 形態!A:B, 2, FALSE), "")</f>
        <v/>
      </c>
      <c r="R782" s="4" t="str">
        <f t="shared" si="51"/>
        <v>引札</v>
      </c>
      <c r="S782" s="3">
        <v>7</v>
      </c>
      <c r="T782" s="4" t="str">
        <f>IFERROR(VLOOKUP(S782, 内容!A:B, 2, FALSE), "")</f>
        <v>諸営業</v>
      </c>
      <c r="U782" s="3">
        <v>18620199099</v>
      </c>
      <c r="V782" t="s">
        <v>1595</v>
      </c>
      <c r="W782" s="4" t="s">
        <v>6039</v>
      </c>
      <c r="X782" s="4" t="s">
        <v>7807</v>
      </c>
      <c r="Y782" s="4" t="s">
        <v>6</v>
      </c>
      <c r="Z782" s="17" t="s">
        <v>7964</v>
      </c>
      <c r="AA782" s="4">
        <v>16</v>
      </c>
      <c r="AB782">
        <v>4</v>
      </c>
    </row>
    <row r="783" spans="1:28" ht="19.5" customHeight="1">
      <c r="A783" t="str">
        <f t="shared" si="48"/>
        <v>https://kunshujo.dl.itc.u-tokyo.ac.jp/data/data.json#780</v>
      </c>
      <c r="B783" s="4" t="s">
        <v>1596</v>
      </c>
      <c r="C783" t="str">
        <f>IFERROR("https://kunshujo.dl.itc.u-tokyo.ac.jp/data/curation/"&amp;VLOOKUP(B783, [1]member!$A:$B, 1, FALSE)&amp;".json", "")</f>
        <v>https://kunshujo.dl.itc.u-tokyo.ac.jp/data/curation/16-A00-6010-4-169.json</v>
      </c>
      <c r="D783" s="4">
        <v>780</v>
      </c>
      <c r="E783" s="4" t="str">
        <f t="shared" si="50"/>
        <v>0780</v>
      </c>
      <c r="F783" s="4" t="str">
        <f t="shared" si="49"/>
        <v>1862</v>
      </c>
      <c r="G783" s="4" t="str">
        <f>IFERROR(VLOOKUP(B783, [2]thumbnail_list!$A:$B, 2, FALSE), "")</f>
        <v>https://iiif.dl.itc.u-tokyo.ac.jp/iiif/kunshujou/A00_6010/004/004_0022.tif/3956,1697,816,666/,300/0/default.jpg</v>
      </c>
      <c r="H783" s="4" t="s">
        <v>6</v>
      </c>
      <c r="I783" s="4" t="str">
        <f>VLOOKUP(H783, 地名!A:B, 2, FALSE)</f>
        <v>http://ja.dbpedia.org/resource/江戸</v>
      </c>
      <c r="K783" s="4" t="str">
        <f>IFERROR(VLOOKUP(J783, 地名!A:B, 2, FALSE), "")</f>
        <v/>
      </c>
      <c r="L783" s="3" t="s">
        <v>2</v>
      </c>
      <c r="M783" s="4"/>
      <c r="N783" s="3" t="s">
        <v>3</v>
      </c>
      <c r="O783" s="4"/>
      <c r="P783" s="4" t="str">
        <f>IFERROR(VLOOKUP(N783, 形態!A:B, 2, FALSE), "")</f>
        <v>引札</v>
      </c>
      <c r="Q783" s="5" t="str">
        <f>IFERROR(VLOOKUP(O783, 形態!A:B, 2, FALSE), "")</f>
        <v/>
      </c>
      <c r="R783" s="4" t="str">
        <f t="shared" si="51"/>
        <v>引札</v>
      </c>
      <c r="S783" s="3">
        <v>7</v>
      </c>
      <c r="T783" s="4" t="str">
        <f>IFERROR(VLOOKUP(S783, 内容!A:B, 2, FALSE), "")</f>
        <v>諸営業</v>
      </c>
      <c r="U783" s="3">
        <v>18620199099</v>
      </c>
      <c r="V783" t="s">
        <v>1597</v>
      </c>
      <c r="W783" s="4" t="s">
        <v>6040</v>
      </c>
      <c r="X783" s="4" t="s">
        <v>7807</v>
      </c>
      <c r="Y783" s="4" t="s">
        <v>6</v>
      </c>
      <c r="Z783" s="17" t="s">
        <v>7964</v>
      </c>
      <c r="AA783" s="4">
        <v>16</v>
      </c>
      <c r="AB783">
        <v>4</v>
      </c>
    </row>
    <row r="784" spans="1:28" ht="19.5" customHeight="1">
      <c r="A784" t="str">
        <f t="shared" si="48"/>
        <v>https://kunshujo.dl.itc.u-tokyo.ac.jp/data/data.json#781</v>
      </c>
      <c r="B784" s="4" t="s">
        <v>1598</v>
      </c>
      <c r="C784" t="str">
        <f>IFERROR("https://kunshujo.dl.itc.u-tokyo.ac.jp/data/curation/"&amp;VLOOKUP(B784, [1]member!$A:$B, 1, FALSE)&amp;".json", "")</f>
        <v>https://kunshujo.dl.itc.u-tokyo.ac.jp/data/curation/16-A00-6010-4-170.json</v>
      </c>
      <c r="D784" s="4">
        <v>781</v>
      </c>
      <c r="E784" s="4" t="str">
        <f t="shared" si="50"/>
        <v>0781</v>
      </c>
      <c r="F784" s="4" t="str">
        <f t="shared" si="49"/>
        <v>1862</v>
      </c>
      <c r="G784" s="4" t="str">
        <f>IFERROR(VLOOKUP(B784, [2]thumbnail_list!$A:$B, 2, FALSE), "")</f>
        <v>https://iiif.dl.itc.u-tokyo.ac.jp/iiif/kunshujou/A00_6010/004/004_0022.tif/3539,1726,409,598/,300/0/default.jpg</v>
      </c>
      <c r="H784" s="4" t="s">
        <v>6</v>
      </c>
      <c r="I784" s="4" t="str">
        <f>VLOOKUP(H784, 地名!A:B, 2, FALSE)</f>
        <v>http://ja.dbpedia.org/resource/江戸</v>
      </c>
      <c r="K784" s="4" t="str">
        <f>IFERROR(VLOOKUP(J784, 地名!A:B, 2, FALSE), "")</f>
        <v/>
      </c>
      <c r="L784" s="3" t="s">
        <v>2</v>
      </c>
      <c r="M784" s="4"/>
      <c r="N784" s="3" t="s">
        <v>3</v>
      </c>
      <c r="O784" s="4"/>
      <c r="P784" s="4" t="str">
        <f>IFERROR(VLOOKUP(N784, 形態!A:B, 2, FALSE), "")</f>
        <v>引札</v>
      </c>
      <c r="Q784" s="5" t="str">
        <f>IFERROR(VLOOKUP(O784, 形態!A:B, 2, FALSE), "")</f>
        <v/>
      </c>
      <c r="R784" s="4" t="str">
        <f t="shared" si="51"/>
        <v>引札</v>
      </c>
      <c r="S784" s="3">
        <v>7</v>
      </c>
      <c r="T784" s="4" t="str">
        <f>IFERROR(VLOOKUP(S784, 内容!A:B, 2, FALSE), "")</f>
        <v>諸営業</v>
      </c>
      <c r="U784" s="3">
        <v>18620199099</v>
      </c>
      <c r="V784" t="s">
        <v>1599</v>
      </c>
      <c r="W784" s="4" t="s">
        <v>6041</v>
      </c>
      <c r="X784" s="4" t="s">
        <v>7807</v>
      </c>
      <c r="Y784" s="4" t="s">
        <v>6</v>
      </c>
      <c r="Z784" s="17" t="s">
        <v>7964</v>
      </c>
      <c r="AA784" s="4">
        <v>16</v>
      </c>
      <c r="AB784">
        <v>4</v>
      </c>
    </row>
    <row r="785" spans="1:28" ht="19.5" customHeight="1">
      <c r="A785" t="str">
        <f t="shared" si="48"/>
        <v>https://kunshujo.dl.itc.u-tokyo.ac.jp/data/data.json#782</v>
      </c>
      <c r="B785" s="4" t="s">
        <v>1600</v>
      </c>
      <c r="C785" t="str">
        <f>IFERROR("https://kunshujo.dl.itc.u-tokyo.ac.jp/data/curation/"&amp;VLOOKUP(B785, [1]member!$A:$B, 1, FALSE)&amp;".json", "")</f>
        <v>https://kunshujo.dl.itc.u-tokyo.ac.jp/data/curation/16-A00-6010-4-171.json</v>
      </c>
      <c r="D785" s="4">
        <v>782</v>
      </c>
      <c r="E785" s="4" t="str">
        <f t="shared" si="50"/>
        <v>0782</v>
      </c>
      <c r="F785" s="4" t="str">
        <f t="shared" si="49"/>
        <v>1862</v>
      </c>
      <c r="G785" s="4" t="str">
        <f>IFERROR(VLOOKUP(B785, [2]thumbnail_list!$A:$B, 2, FALSE), "")</f>
        <v>https://iiif.dl.itc.u-tokyo.ac.jp/iiif/kunshujou/A00_6010/004/004_0022.tif/3512,2428,2381,2034/,300/0/default.jpg</v>
      </c>
      <c r="H785" s="4" t="s">
        <v>6</v>
      </c>
      <c r="I785" s="4" t="str">
        <f>VLOOKUP(H785, 地名!A:B, 2, FALSE)</f>
        <v>http://ja.dbpedia.org/resource/江戸</v>
      </c>
      <c r="K785" s="4" t="str">
        <f>IFERROR(VLOOKUP(J785, 地名!A:B, 2, FALSE), "")</f>
        <v/>
      </c>
      <c r="L785" s="3" t="s">
        <v>2</v>
      </c>
      <c r="M785" s="4"/>
      <c r="N785" s="3" t="s">
        <v>3</v>
      </c>
      <c r="O785" s="4"/>
      <c r="P785" s="4" t="str">
        <f>IFERROR(VLOOKUP(N785, 形態!A:B, 2, FALSE), "")</f>
        <v>引札</v>
      </c>
      <c r="Q785" s="5" t="str">
        <f>IFERROR(VLOOKUP(O785, 形態!A:B, 2, FALSE), "")</f>
        <v/>
      </c>
      <c r="R785" s="4" t="str">
        <f t="shared" si="51"/>
        <v>引札</v>
      </c>
      <c r="S785" s="3">
        <v>7</v>
      </c>
      <c r="T785" s="4" t="str">
        <f>IFERROR(VLOOKUP(S785, 内容!A:B, 2, FALSE), "")</f>
        <v>諸営業</v>
      </c>
      <c r="U785" s="3">
        <v>18620199099</v>
      </c>
      <c r="V785" t="s">
        <v>1601</v>
      </c>
      <c r="W785" s="4" t="s">
        <v>6042</v>
      </c>
      <c r="X785" s="4" t="s">
        <v>7807</v>
      </c>
      <c r="Y785" s="4" t="s">
        <v>6</v>
      </c>
      <c r="Z785" s="17" t="s">
        <v>7964</v>
      </c>
      <c r="AA785" s="4">
        <v>16</v>
      </c>
      <c r="AB785">
        <v>4</v>
      </c>
    </row>
    <row r="786" spans="1:28" ht="19.5" customHeight="1">
      <c r="A786" t="str">
        <f t="shared" si="48"/>
        <v>https://kunshujo.dl.itc.u-tokyo.ac.jp/data/data.json#783</v>
      </c>
      <c r="B786" s="4" t="s">
        <v>1602</v>
      </c>
      <c r="C786" t="str">
        <f>IFERROR("https://kunshujo.dl.itc.u-tokyo.ac.jp/data/curation/"&amp;VLOOKUP(B786, [1]member!$A:$B, 1, FALSE)&amp;".json", "")</f>
        <v>https://kunshujo.dl.itc.u-tokyo.ac.jp/data/curation/16-A00-6010-4-172.json</v>
      </c>
      <c r="D786" s="4">
        <v>783</v>
      </c>
      <c r="E786" s="4" t="str">
        <f t="shared" si="50"/>
        <v>0783</v>
      </c>
      <c r="F786" s="4" t="str">
        <f t="shared" si="49"/>
        <v>1862</v>
      </c>
      <c r="G786" s="4" t="str">
        <f>IFERROR(VLOOKUP(B786, [2]thumbnail_list!$A:$B, 2, FALSE), "")</f>
        <v>https://iiif.dl.itc.u-tokyo.ac.jp/iiif/kunshujou/A00_6010/004/004_0022.tif/2132,578,1304,1009/,300/0/default.jpg</v>
      </c>
      <c r="H786" s="4" t="s">
        <v>6</v>
      </c>
      <c r="I786" s="4" t="str">
        <f>VLOOKUP(H786, 地名!A:B, 2, FALSE)</f>
        <v>http://ja.dbpedia.org/resource/江戸</v>
      </c>
      <c r="K786" s="4" t="str">
        <f>IFERROR(VLOOKUP(J786, 地名!A:B, 2, FALSE), "")</f>
        <v/>
      </c>
      <c r="L786" s="3" t="s">
        <v>2</v>
      </c>
      <c r="M786" s="4"/>
      <c r="N786" s="3" t="s">
        <v>3</v>
      </c>
      <c r="O786" s="4"/>
      <c r="P786" s="4" t="str">
        <f>IFERROR(VLOOKUP(N786, 形態!A:B, 2, FALSE), "")</f>
        <v>引札</v>
      </c>
      <c r="Q786" s="5" t="str">
        <f>IFERROR(VLOOKUP(O786, 形態!A:B, 2, FALSE), "")</f>
        <v/>
      </c>
      <c r="R786" s="4" t="str">
        <f t="shared" si="51"/>
        <v>引札</v>
      </c>
      <c r="S786" s="3">
        <v>7</v>
      </c>
      <c r="T786" s="4" t="str">
        <f>IFERROR(VLOOKUP(S786, 内容!A:B, 2, FALSE), "")</f>
        <v>諸営業</v>
      </c>
      <c r="U786" s="3">
        <v>18620199099</v>
      </c>
      <c r="V786" t="s">
        <v>1603</v>
      </c>
      <c r="W786" s="4" t="s">
        <v>6043</v>
      </c>
      <c r="X786" s="4" t="s">
        <v>7807</v>
      </c>
      <c r="Y786" s="4" t="s">
        <v>6</v>
      </c>
      <c r="Z786" s="17" t="s">
        <v>7964</v>
      </c>
      <c r="AA786" s="4">
        <v>16</v>
      </c>
      <c r="AB786">
        <v>4</v>
      </c>
    </row>
    <row r="787" spans="1:28" ht="19.5" customHeight="1">
      <c r="A787" t="str">
        <f t="shared" si="48"/>
        <v>https://kunshujo.dl.itc.u-tokyo.ac.jp/data/data.json#784</v>
      </c>
      <c r="B787" s="4" t="s">
        <v>1604</v>
      </c>
      <c r="C787" t="str">
        <f>IFERROR("https://kunshujo.dl.itc.u-tokyo.ac.jp/data/curation/"&amp;VLOOKUP(B787, [1]member!$A:$B, 1, FALSE)&amp;".json", "")</f>
        <v>https://kunshujo.dl.itc.u-tokyo.ac.jp/data/curation/16-A00-6010-4-173.json</v>
      </c>
      <c r="D787" s="4">
        <v>784</v>
      </c>
      <c r="E787" s="4" t="str">
        <f t="shared" si="50"/>
        <v>0784</v>
      </c>
      <c r="F787" s="4" t="str">
        <f t="shared" si="49"/>
        <v>1862</v>
      </c>
      <c r="G787" s="4" t="str">
        <f>IFERROR(VLOOKUP(B787, [2]thumbnail_list!$A:$B, 2, FALSE), "")</f>
        <v>https://iiif.dl.itc.u-tokyo.ac.jp/iiif/kunshujou/A00_6010/004/004_0022.tif/2835,1559,523,671/,300/0/default.jpg</v>
      </c>
      <c r="H787" s="4" t="s">
        <v>6</v>
      </c>
      <c r="I787" s="4" t="str">
        <f>VLOOKUP(H787, 地名!A:B, 2, FALSE)</f>
        <v>http://ja.dbpedia.org/resource/江戸</v>
      </c>
      <c r="K787" s="4" t="str">
        <f>IFERROR(VLOOKUP(J787, 地名!A:B, 2, FALSE), "")</f>
        <v/>
      </c>
      <c r="L787" s="3" t="s">
        <v>2</v>
      </c>
      <c r="M787" s="4"/>
      <c r="N787" s="3" t="s">
        <v>3</v>
      </c>
      <c r="O787" s="4"/>
      <c r="P787" s="4" t="str">
        <f>IFERROR(VLOOKUP(N787, 形態!A:B, 2, FALSE), "")</f>
        <v>引札</v>
      </c>
      <c r="Q787" s="5" t="str">
        <f>IFERROR(VLOOKUP(O787, 形態!A:B, 2, FALSE), "")</f>
        <v/>
      </c>
      <c r="R787" s="4" t="str">
        <f t="shared" si="51"/>
        <v>引札</v>
      </c>
      <c r="S787" s="3">
        <v>7</v>
      </c>
      <c r="T787" s="4" t="str">
        <f>IFERROR(VLOOKUP(S787, 内容!A:B, 2, FALSE), "")</f>
        <v>諸営業</v>
      </c>
      <c r="U787" s="3">
        <v>18620199099</v>
      </c>
      <c r="V787" t="s">
        <v>1605</v>
      </c>
      <c r="W787" s="4" t="s">
        <v>6044</v>
      </c>
      <c r="X787" s="4" t="s">
        <v>7807</v>
      </c>
      <c r="Y787" s="4" t="s">
        <v>6</v>
      </c>
      <c r="Z787" s="17" t="s">
        <v>7964</v>
      </c>
      <c r="AA787" s="4">
        <v>16</v>
      </c>
      <c r="AB787">
        <v>4</v>
      </c>
    </row>
    <row r="788" spans="1:28" ht="19.5" customHeight="1">
      <c r="A788" t="str">
        <f t="shared" si="48"/>
        <v>https://kunshujo.dl.itc.u-tokyo.ac.jp/data/data.json#785</v>
      </c>
      <c r="B788" s="4" t="s">
        <v>1606</v>
      </c>
      <c r="C788" t="str">
        <f>IFERROR("https://kunshujo.dl.itc.u-tokyo.ac.jp/data/curation/"&amp;VLOOKUP(B788, [1]member!$A:$B, 1, FALSE)&amp;".json", "")</f>
        <v>https://kunshujo.dl.itc.u-tokyo.ac.jp/data/curation/16-A00-6010-4-174.json</v>
      </c>
      <c r="D788" s="4">
        <v>785</v>
      </c>
      <c r="E788" s="4" t="str">
        <f t="shared" si="50"/>
        <v>0785</v>
      </c>
      <c r="F788" s="4" t="str">
        <f t="shared" si="49"/>
        <v>1862</v>
      </c>
      <c r="G788" s="4" t="str">
        <f>IFERROR(VLOOKUP(B788, [2]thumbnail_list!$A:$B, 2, FALSE), "")</f>
        <v>https://iiif.dl.itc.u-tokyo.ac.jp/iiif/kunshujou/A00_6010/004/004_0022.tif/2153,1616,614,632/,300/0/default.jpg</v>
      </c>
      <c r="H788" s="4" t="s">
        <v>6</v>
      </c>
      <c r="I788" s="4" t="str">
        <f>VLOOKUP(H788, 地名!A:B, 2, FALSE)</f>
        <v>http://ja.dbpedia.org/resource/江戸</v>
      </c>
      <c r="K788" s="4" t="str">
        <f>IFERROR(VLOOKUP(J788, 地名!A:B, 2, FALSE), "")</f>
        <v/>
      </c>
      <c r="L788" s="3" t="s">
        <v>2</v>
      </c>
      <c r="M788" s="4"/>
      <c r="N788" s="3" t="s">
        <v>3</v>
      </c>
      <c r="O788" s="4"/>
      <c r="P788" s="4" t="str">
        <f>IFERROR(VLOOKUP(N788, 形態!A:B, 2, FALSE), "")</f>
        <v>引札</v>
      </c>
      <c r="Q788" s="5" t="str">
        <f>IFERROR(VLOOKUP(O788, 形態!A:B, 2, FALSE), "")</f>
        <v/>
      </c>
      <c r="R788" s="4" t="str">
        <f t="shared" si="51"/>
        <v>引札</v>
      </c>
      <c r="S788" s="3">
        <v>7</v>
      </c>
      <c r="T788" s="4" t="str">
        <f>IFERROR(VLOOKUP(S788, 内容!A:B, 2, FALSE), "")</f>
        <v>諸営業</v>
      </c>
      <c r="U788" s="3">
        <v>18620199099</v>
      </c>
      <c r="V788" t="s">
        <v>1607</v>
      </c>
      <c r="W788" s="4" t="s">
        <v>6045</v>
      </c>
      <c r="X788" s="4" t="s">
        <v>7807</v>
      </c>
      <c r="Y788" s="4" t="s">
        <v>6</v>
      </c>
      <c r="Z788" s="17" t="s">
        <v>7964</v>
      </c>
      <c r="AA788" s="4">
        <v>16</v>
      </c>
      <c r="AB788">
        <v>4</v>
      </c>
    </row>
    <row r="789" spans="1:28" ht="19.5" customHeight="1">
      <c r="A789" t="str">
        <f t="shared" si="48"/>
        <v>https://kunshujo.dl.itc.u-tokyo.ac.jp/data/data.json#786</v>
      </c>
      <c r="B789" s="4" t="s">
        <v>1608</v>
      </c>
      <c r="C789" t="str">
        <f>IFERROR("https://kunshujo.dl.itc.u-tokyo.ac.jp/data/curation/"&amp;VLOOKUP(B789, [1]member!$A:$B, 1, FALSE)&amp;".json", "")</f>
        <v>https://kunshujo.dl.itc.u-tokyo.ac.jp/data/curation/16-A00-6010-4-175.json</v>
      </c>
      <c r="D789" s="4">
        <v>786</v>
      </c>
      <c r="E789" s="4" t="str">
        <f t="shared" si="50"/>
        <v>0786</v>
      </c>
      <c r="F789" s="4" t="str">
        <f t="shared" si="49"/>
        <v>1862</v>
      </c>
      <c r="G789" s="4" t="str">
        <f>IFERROR(VLOOKUP(B789, [2]thumbnail_list!$A:$B, 2, FALSE), "")</f>
        <v>https://iiif.dl.itc.u-tokyo.ac.jp/iiif/kunshujou/A00_6010/004/004_0022.tif/931,580,1196,1774/,300/0/default.jpg</v>
      </c>
      <c r="H789" s="4" t="s">
        <v>6</v>
      </c>
      <c r="I789" s="4" t="str">
        <f>VLOOKUP(H789, 地名!A:B, 2, FALSE)</f>
        <v>http://ja.dbpedia.org/resource/江戸</v>
      </c>
      <c r="K789" s="4" t="str">
        <f>IFERROR(VLOOKUP(J789, 地名!A:B, 2, FALSE), "")</f>
        <v/>
      </c>
      <c r="L789" s="3" t="s">
        <v>2</v>
      </c>
      <c r="M789" s="4"/>
      <c r="N789" s="3" t="s">
        <v>3</v>
      </c>
      <c r="O789" s="4"/>
      <c r="P789" s="4" t="str">
        <f>IFERROR(VLOOKUP(N789, 形態!A:B, 2, FALSE), "")</f>
        <v>引札</v>
      </c>
      <c r="Q789" s="5" t="str">
        <f>IFERROR(VLOOKUP(O789, 形態!A:B, 2, FALSE), "")</f>
        <v/>
      </c>
      <c r="R789" s="4" t="str">
        <f t="shared" si="51"/>
        <v>引札</v>
      </c>
      <c r="S789" s="3">
        <v>7</v>
      </c>
      <c r="T789" s="4" t="str">
        <f>IFERROR(VLOOKUP(S789, 内容!A:B, 2, FALSE), "")</f>
        <v>諸営業</v>
      </c>
      <c r="U789" s="3">
        <v>18620199099</v>
      </c>
      <c r="V789" t="s">
        <v>1609</v>
      </c>
      <c r="W789" s="4" t="s">
        <v>6046</v>
      </c>
      <c r="X789" s="4" t="s">
        <v>7807</v>
      </c>
      <c r="Y789" s="4" t="s">
        <v>6</v>
      </c>
      <c r="Z789" s="17" t="s">
        <v>7964</v>
      </c>
      <c r="AA789" s="4">
        <v>16</v>
      </c>
      <c r="AB789">
        <v>4</v>
      </c>
    </row>
    <row r="790" spans="1:28" ht="19.5" customHeight="1">
      <c r="A790" t="str">
        <f t="shared" si="48"/>
        <v>https://kunshujo.dl.itc.u-tokyo.ac.jp/data/data.json#787</v>
      </c>
      <c r="B790" s="4" t="s">
        <v>1610</v>
      </c>
      <c r="C790" t="str">
        <f>IFERROR("https://kunshujo.dl.itc.u-tokyo.ac.jp/data/curation/"&amp;VLOOKUP(B790, [1]member!$A:$B, 1, FALSE)&amp;".json", "")</f>
        <v>https://kunshujo.dl.itc.u-tokyo.ac.jp/data/curation/16-A00-6010-4-176.json</v>
      </c>
      <c r="D790" s="4">
        <v>787</v>
      </c>
      <c r="E790" s="4" t="str">
        <f t="shared" si="50"/>
        <v>0787</v>
      </c>
      <c r="F790" s="4" t="str">
        <f t="shared" si="49"/>
        <v>1862</v>
      </c>
      <c r="G790" s="4" t="str">
        <f>IFERROR(VLOOKUP(B790, [2]thumbnail_list!$A:$B, 2, FALSE), "")</f>
        <v>https://iiif.dl.itc.u-tokyo.ac.jp/iiif/kunshujou/A00_6010/004/004_0022.tif/952,2414,2505,2145/,300/0/default.jpg</v>
      </c>
      <c r="H790" s="4" t="s">
        <v>6</v>
      </c>
      <c r="I790" s="4" t="str">
        <f>VLOOKUP(H790, 地名!A:B, 2, FALSE)</f>
        <v>http://ja.dbpedia.org/resource/江戸</v>
      </c>
      <c r="K790" s="4" t="str">
        <f>IFERROR(VLOOKUP(J790, 地名!A:B, 2, FALSE), "")</f>
        <v/>
      </c>
      <c r="L790" s="3" t="s">
        <v>2</v>
      </c>
      <c r="M790" s="4"/>
      <c r="N790" s="3" t="s">
        <v>3</v>
      </c>
      <c r="O790" s="4"/>
      <c r="P790" s="4" t="str">
        <f>IFERROR(VLOOKUP(N790, 形態!A:B, 2, FALSE), "")</f>
        <v>引札</v>
      </c>
      <c r="Q790" s="5" t="str">
        <f>IFERROR(VLOOKUP(O790, 形態!A:B, 2, FALSE), "")</f>
        <v/>
      </c>
      <c r="R790" s="4" t="str">
        <f t="shared" si="51"/>
        <v>引札</v>
      </c>
      <c r="S790" s="3">
        <v>7</v>
      </c>
      <c r="T790" s="4" t="str">
        <f>IFERROR(VLOOKUP(S790, 内容!A:B, 2, FALSE), "")</f>
        <v>諸営業</v>
      </c>
      <c r="U790" s="3">
        <v>18620199099</v>
      </c>
      <c r="V790" t="s">
        <v>1611</v>
      </c>
      <c r="W790" s="4" t="s">
        <v>6047</v>
      </c>
      <c r="X790" s="4" t="s">
        <v>7807</v>
      </c>
      <c r="Y790" s="4" t="s">
        <v>6</v>
      </c>
      <c r="Z790" s="17" t="s">
        <v>7964</v>
      </c>
      <c r="AA790" s="4">
        <v>16</v>
      </c>
      <c r="AB790">
        <v>4</v>
      </c>
    </row>
    <row r="791" spans="1:28" ht="19.5" customHeight="1">
      <c r="A791" t="str">
        <f t="shared" si="48"/>
        <v>https://kunshujo.dl.itc.u-tokyo.ac.jp/data/data.json#788</v>
      </c>
      <c r="B791" s="4" t="s">
        <v>1612</v>
      </c>
      <c r="C791" t="str">
        <f>IFERROR("https://kunshujo.dl.itc.u-tokyo.ac.jp/data/curation/"&amp;VLOOKUP(B791, [1]member!$A:$B, 1, FALSE)&amp;".json", "")</f>
        <v>https://kunshujo.dl.itc.u-tokyo.ac.jp/data/curation/16-A00-6010-4-177.json</v>
      </c>
      <c r="D791" s="4">
        <v>788</v>
      </c>
      <c r="E791" s="4" t="str">
        <f t="shared" si="50"/>
        <v>0788</v>
      </c>
      <c r="F791" s="4" t="str">
        <f t="shared" si="49"/>
        <v>1862</v>
      </c>
      <c r="G791" s="4" t="str">
        <f>IFERROR(VLOOKUP(B791, [2]thumbnail_list!$A:$B, 2, FALSE), "")</f>
        <v>https://iiif.dl.itc.u-tokyo.ac.jp/iiif/kunshujou/A00_6010/004/004_0023.tif/5288,590,706,957/,300/0/default.jpg</v>
      </c>
      <c r="H791" s="4" t="s">
        <v>6</v>
      </c>
      <c r="I791" s="4" t="str">
        <f>VLOOKUP(H791, 地名!A:B, 2, FALSE)</f>
        <v>http://ja.dbpedia.org/resource/江戸</v>
      </c>
      <c r="K791" s="4" t="str">
        <f>IFERROR(VLOOKUP(J791, 地名!A:B, 2, FALSE), "")</f>
        <v/>
      </c>
      <c r="L791" s="3" t="s">
        <v>2</v>
      </c>
      <c r="M791" s="4"/>
      <c r="N791" s="3" t="s">
        <v>3</v>
      </c>
      <c r="O791" s="4"/>
      <c r="P791" s="4" t="str">
        <f>IFERROR(VLOOKUP(N791, 形態!A:B, 2, FALSE), "")</f>
        <v>引札</v>
      </c>
      <c r="Q791" s="5" t="str">
        <f>IFERROR(VLOOKUP(O791, 形態!A:B, 2, FALSE), "")</f>
        <v/>
      </c>
      <c r="R791" s="4" t="str">
        <f t="shared" si="51"/>
        <v>引札</v>
      </c>
      <c r="S791" s="3">
        <v>7</v>
      </c>
      <c r="T791" s="4" t="str">
        <f>IFERROR(VLOOKUP(S791, 内容!A:B, 2, FALSE), "")</f>
        <v>諸営業</v>
      </c>
      <c r="U791" s="3">
        <v>18620199099</v>
      </c>
      <c r="V791" t="s">
        <v>1613</v>
      </c>
      <c r="W791" s="4" t="s">
        <v>6048</v>
      </c>
      <c r="X791" s="4" t="s">
        <v>7807</v>
      </c>
      <c r="Y791" s="4" t="s">
        <v>6</v>
      </c>
      <c r="Z791" s="17" t="s">
        <v>7964</v>
      </c>
      <c r="AA791" s="4">
        <v>16</v>
      </c>
      <c r="AB791">
        <v>4</v>
      </c>
    </row>
    <row r="792" spans="1:28" ht="19.5" customHeight="1">
      <c r="A792" t="str">
        <f t="shared" si="48"/>
        <v>https://kunshujo.dl.itc.u-tokyo.ac.jp/data/data.json#789</v>
      </c>
      <c r="B792" s="4" t="s">
        <v>1614</v>
      </c>
      <c r="C792" t="str">
        <f>IFERROR("https://kunshujo.dl.itc.u-tokyo.ac.jp/data/curation/"&amp;VLOOKUP(B792, [1]member!$A:$B, 1, FALSE)&amp;".json", "")</f>
        <v>https://kunshujo.dl.itc.u-tokyo.ac.jp/data/curation/16-A00-6010-4-178.json</v>
      </c>
      <c r="D792" s="4">
        <v>789</v>
      </c>
      <c r="E792" s="4" t="str">
        <f t="shared" si="50"/>
        <v>0789</v>
      </c>
      <c r="F792" s="4" t="str">
        <f t="shared" si="49"/>
        <v>1862</v>
      </c>
      <c r="G792" s="4" t="str">
        <f>IFERROR(VLOOKUP(B792, [2]thumbnail_list!$A:$B, 2, FALSE), "")</f>
        <v>https://iiif.dl.itc.u-tokyo.ac.jp/iiif/kunshujou/A00_6010/004/004_0023.tif/4494,610,847,713/,300/0/default.jpg</v>
      </c>
      <c r="H792" s="4" t="s">
        <v>6</v>
      </c>
      <c r="I792" s="4" t="str">
        <f>VLOOKUP(H792, 地名!A:B, 2, FALSE)</f>
        <v>http://ja.dbpedia.org/resource/江戸</v>
      </c>
      <c r="K792" s="4" t="str">
        <f>IFERROR(VLOOKUP(J792, 地名!A:B, 2, FALSE), "")</f>
        <v/>
      </c>
      <c r="L792" s="3" t="s">
        <v>2</v>
      </c>
      <c r="M792" s="4"/>
      <c r="N792" s="3" t="s">
        <v>3</v>
      </c>
      <c r="O792" s="4"/>
      <c r="P792" s="4" t="str">
        <f>IFERROR(VLOOKUP(N792, 形態!A:B, 2, FALSE), "")</f>
        <v>引札</v>
      </c>
      <c r="Q792" s="5" t="str">
        <f>IFERROR(VLOOKUP(O792, 形態!A:B, 2, FALSE), "")</f>
        <v/>
      </c>
      <c r="R792" s="4" t="str">
        <f t="shared" si="51"/>
        <v>引札</v>
      </c>
      <c r="S792" s="3">
        <v>7</v>
      </c>
      <c r="T792" s="4" t="str">
        <f>IFERROR(VLOOKUP(S792, 内容!A:B, 2, FALSE), "")</f>
        <v>諸営業</v>
      </c>
      <c r="U792" s="3">
        <v>18620199099</v>
      </c>
      <c r="V792" t="s">
        <v>1615</v>
      </c>
      <c r="W792" s="4" t="s">
        <v>6049</v>
      </c>
      <c r="X792" s="4" t="s">
        <v>7807</v>
      </c>
      <c r="Y792" s="4" t="s">
        <v>6</v>
      </c>
      <c r="Z792" s="17" t="s">
        <v>7964</v>
      </c>
      <c r="AA792" s="4">
        <v>16</v>
      </c>
      <c r="AB792">
        <v>4</v>
      </c>
    </row>
    <row r="793" spans="1:28" ht="19.5" customHeight="1">
      <c r="A793" t="str">
        <f t="shared" si="48"/>
        <v>https://kunshujo.dl.itc.u-tokyo.ac.jp/data/data.json#790</v>
      </c>
      <c r="B793" s="4" t="s">
        <v>1616</v>
      </c>
      <c r="C793" t="str">
        <f>IFERROR("https://kunshujo.dl.itc.u-tokyo.ac.jp/data/curation/"&amp;VLOOKUP(B793, [1]member!$A:$B, 1, FALSE)&amp;".json", "")</f>
        <v>https://kunshujo.dl.itc.u-tokyo.ac.jp/data/curation/16-A00-6010-4-179.json</v>
      </c>
      <c r="D793" s="4">
        <v>790</v>
      </c>
      <c r="E793" s="4" t="str">
        <f t="shared" si="50"/>
        <v>0790</v>
      </c>
      <c r="F793" s="4" t="str">
        <f t="shared" si="49"/>
        <v>1862</v>
      </c>
      <c r="G793" s="4" t="str">
        <f>IFERROR(VLOOKUP(B793, [2]thumbnail_list!$A:$B, 2, FALSE), "")</f>
        <v>https://iiif.dl.itc.u-tokyo.ac.jp/iiif/kunshujou/A00_6010/004/004_0023.tif/4029,610,487,684/,300/0/default.jpg</v>
      </c>
      <c r="H793" s="4" t="s">
        <v>6</v>
      </c>
      <c r="I793" s="4" t="str">
        <f>VLOOKUP(H793, 地名!A:B, 2, FALSE)</f>
        <v>http://ja.dbpedia.org/resource/江戸</v>
      </c>
      <c r="K793" s="4" t="str">
        <f>IFERROR(VLOOKUP(J793, 地名!A:B, 2, FALSE), "")</f>
        <v/>
      </c>
      <c r="L793" s="3" t="s">
        <v>2</v>
      </c>
      <c r="M793" s="4"/>
      <c r="N793" s="3" t="s">
        <v>3</v>
      </c>
      <c r="O793" s="4"/>
      <c r="P793" s="4" t="str">
        <f>IFERROR(VLOOKUP(N793, 形態!A:B, 2, FALSE), "")</f>
        <v>引札</v>
      </c>
      <c r="Q793" s="5" t="str">
        <f>IFERROR(VLOOKUP(O793, 形態!A:B, 2, FALSE), "")</f>
        <v/>
      </c>
      <c r="R793" s="4" t="str">
        <f t="shared" si="51"/>
        <v>引札</v>
      </c>
      <c r="S793" s="3">
        <v>7</v>
      </c>
      <c r="T793" s="4" t="str">
        <f>IFERROR(VLOOKUP(S793, 内容!A:B, 2, FALSE), "")</f>
        <v>諸営業</v>
      </c>
      <c r="U793" s="3">
        <v>18620199099</v>
      </c>
      <c r="V793" t="s">
        <v>1617</v>
      </c>
      <c r="W793" s="4" t="s">
        <v>5648</v>
      </c>
      <c r="X793" s="4" t="s">
        <v>7807</v>
      </c>
      <c r="Y793" s="4" t="s">
        <v>6</v>
      </c>
      <c r="Z793" s="17" t="s">
        <v>7964</v>
      </c>
      <c r="AA793" s="4">
        <v>16</v>
      </c>
      <c r="AB793">
        <v>4</v>
      </c>
    </row>
    <row r="794" spans="1:28" ht="19.5" customHeight="1">
      <c r="A794" t="str">
        <f t="shared" si="48"/>
        <v>https://kunshujo.dl.itc.u-tokyo.ac.jp/data/data.json#791</v>
      </c>
      <c r="B794" s="4" t="s">
        <v>1618</v>
      </c>
      <c r="C794" t="str">
        <f>IFERROR("https://kunshujo.dl.itc.u-tokyo.ac.jp/data/curation/"&amp;VLOOKUP(B794, [1]member!$A:$B, 1, FALSE)&amp;".json", "")</f>
        <v>https://kunshujo.dl.itc.u-tokyo.ac.jp/data/curation/16-A00-6010-4-180.json</v>
      </c>
      <c r="D794" s="4">
        <v>791</v>
      </c>
      <c r="E794" s="4" t="str">
        <f t="shared" si="50"/>
        <v>0791</v>
      </c>
      <c r="F794" s="4" t="str">
        <f t="shared" si="49"/>
        <v>1862</v>
      </c>
      <c r="G794" s="4" t="str">
        <f>IFERROR(VLOOKUP(B794, [2]thumbnail_list!$A:$B, 2, FALSE), "")</f>
        <v>https://iiif.dl.itc.u-tokyo.ac.jp/iiif/kunshujou/A00_6010/004/004_0023.tif/5223,1595,764,2875/,300/0/default.jpg</v>
      </c>
      <c r="H794" s="4" t="s">
        <v>1174</v>
      </c>
      <c r="I794" s="4" t="str">
        <f>VLOOKUP(H794, 地名!A:B, 2, FALSE)</f>
        <v>http://ja.dbpedia.org/resource/備中国</v>
      </c>
      <c r="K794" s="4" t="str">
        <f>IFERROR(VLOOKUP(J794, 地名!A:B, 2, FALSE), "")</f>
        <v/>
      </c>
      <c r="L794" s="3" t="s">
        <v>2</v>
      </c>
      <c r="M794" s="4"/>
      <c r="N794" s="3" t="s">
        <v>3</v>
      </c>
      <c r="O794" s="4"/>
      <c r="P794" s="4" t="str">
        <f>IFERROR(VLOOKUP(N794, 形態!A:B, 2, FALSE), "")</f>
        <v>引札</v>
      </c>
      <c r="Q794" s="5" t="str">
        <f>IFERROR(VLOOKUP(O794, 形態!A:B, 2, FALSE), "")</f>
        <v/>
      </c>
      <c r="R794" s="4" t="str">
        <f t="shared" si="51"/>
        <v>引札</v>
      </c>
      <c r="S794" s="3">
        <v>7</v>
      </c>
      <c r="T794" s="4" t="str">
        <f>IFERROR(VLOOKUP(S794, 内容!A:B, 2, FALSE), "")</f>
        <v>諸営業</v>
      </c>
      <c r="U794" s="3">
        <v>18620199099</v>
      </c>
      <c r="V794" t="s">
        <v>1619</v>
      </c>
      <c r="W794" s="4" t="s">
        <v>6050</v>
      </c>
      <c r="X794" s="4" t="s">
        <v>7807</v>
      </c>
      <c r="Y794" s="4" t="s">
        <v>1174</v>
      </c>
      <c r="Z794" s="17" t="s">
        <v>7964</v>
      </c>
      <c r="AA794" s="4">
        <v>16</v>
      </c>
      <c r="AB794">
        <v>4</v>
      </c>
    </row>
    <row r="795" spans="1:28" ht="19.5" customHeight="1">
      <c r="A795" t="str">
        <f t="shared" si="48"/>
        <v>https://kunshujo.dl.itc.u-tokyo.ac.jp/data/data.json#792</v>
      </c>
      <c r="B795" s="4" t="s">
        <v>1620</v>
      </c>
      <c r="C795" t="str">
        <f>IFERROR("https://kunshujo.dl.itc.u-tokyo.ac.jp/data/curation/"&amp;VLOOKUP(B795, [1]member!$A:$B, 1, FALSE)&amp;".json", "")</f>
        <v>https://kunshujo.dl.itc.u-tokyo.ac.jp/data/curation/16-A00-6010-4-181.json</v>
      </c>
      <c r="D795" s="4">
        <v>792</v>
      </c>
      <c r="E795" s="4" t="str">
        <f t="shared" si="50"/>
        <v>0792</v>
      </c>
      <c r="F795" s="4" t="str">
        <f t="shared" si="49"/>
        <v>1862</v>
      </c>
      <c r="G795" s="4" t="str">
        <f>IFERROR(VLOOKUP(B795, [2]thumbnail_list!$A:$B, 2, FALSE), "")</f>
        <v>https://iiif.dl.itc.u-tokyo.ac.jp/iiif/kunshujou/A00_6010/004/004_0023.tif/4000,1310,1158,3243/,300/0/default.jpg</v>
      </c>
      <c r="H795" s="4" t="s">
        <v>6</v>
      </c>
      <c r="I795" s="4" t="str">
        <f>VLOOKUP(H795, 地名!A:B, 2, FALSE)</f>
        <v>http://ja.dbpedia.org/resource/江戸</v>
      </c>
      <c r="K795" s="4" t="str">
        <f>IFERROR(VLOOKUP(J795, 地名!A:B, 2, FALSE), "")</f>
        <v/>
      </c>
      <c r="L795" s="3" t="s">
        <v>2</v>
      </c>
      <c r="M795" s="4"/>
      <c r="N795" s="3" t="s">
        <v>3</v>
      </c>
      <c r="O795" s="4"/>
      <c r="P795" s="4" t="str">
        <f>IFERROR(VLOOKUP(N795, 形態!A:B, 2, FALSE), "")</f>
        <v>引札</v>
      </c>
      <c r="Q795" s="5" t="str">
        <f>IFERROR(VLOOKUP(O795, 形態!A:B, 2, FALSE), "")</f>
        <v/>
      </c>
      <c r="R795" s="4" t="str">
        <f t="shared" si="51"/>
        <v>引札</v>
      </c>
      <c r="S795" s="3">
        <v>7</v>
      </c>
      <c r="T795" s="4" t="str">
        <f>IFERROR(VLOOKUP(S795, 内容!A:B, 2, FALSE), "")</f>
        <v>諸営業</v>
      </c>
      <c r="U795" s="3">
        <v>18620199099</v>
      </c>
      <c r="V795" t="s">
        <v>1621</v>
      </c>
      <c r="W795" s="4" t="s">
        <v>6051</v>
      </c>
      <c r="X795" s="4" t="s">
        <v>7807</v>
      </c>
      <c r="Y795" s="4" t="s">
        <v>6</v>
      </c>
      <c r="Z795" s="17" t="s">
        <v>7964</v>
      </c>
      <c r="AA795" s="4">
        <v>16</v>
      </c>
      <c r="AB795">
        <v>4</v>
      </c>
    </row>
    <row r="796" spans="1:28" ht="19.5" customHeight="1">
      <c r="A796" t="str">
        <f t="shared" si="48"/>
        <v>https://kunshujo.dl.itc.u-tokyo.ac.jp/data/data.json#793</v>
      </c>
      <c r="B796" s="4" t="s">
        <v>1622</v>
      </c>
      <c r="C796" t="str">
        <f>IFERROR("https://kunshujo.dl.itc.u-tokyo.ac.jp/data/curation/"&amp;VLOOKUP(B796, [1]member!$A:$B, 1, FALSE)&amp;".json", "")</f>
        <v>https://kunshujo.dl.itc.u-tokyo.ac.jp/data/curation/16-A00-6010-4-182.json</v>
      </c>
      <c r="D796" s="4">
        <v>793</v>
      </c>
      <c r="E796" s="4" t="str">
        <f t="shared" si="50"/>
        <v>0793</v>
      </c>
      <c r="F796" s="4" t="str">
        <f t="shared" si="49"/>
        <v>1862</v>
      </c>
      <c r="G796" s="4" t="str">
        <f>IFERROR(VLOOKUP(B796, [2]thumbnail_list!$A:$B, 2, FALSE), "")</f>
        <v>https://iiif.dl.itc.u-tokyo.ac.jp/iiif/kunshujou/A00_6010/004/004_0023.tif/3498,598,530,3972/,300/0/default.jpg</v>
      </c>
      <c r="H796" s="4" t="s">
        <v>6</v>
      </c>
      <c r="I796" s="4" t="str">
        <f>VLOOKUP(H796, 地名!A:B, 2, FALSE)</f>
        <v>http://ja.dbpedia.org/resource/江戸</v>
      </c>
      <c r="K796" s="4" t="str">
        <f>IFERROR(VLOOKUP(J796, 地名!A:B, 2, FALSE), "")</f>
        <v/>
      </c>
      <c r="L796" s="3" t="s">
        <v>2</v>
      </c>
      <c r="M796" s="4"/>
      <c r="N796" s="3" t="s">
        <v>3</v>
      </c>
      <c r="O796" s="4"/>
      <c r="P796" s="4" t="str">
        <f>IFERROR(VLOOKUP(N796, 形態!A:B, 2, FALSE), "")</f>
        <v>引札</v>
      </c>
      <c r="Q796" s="5" t="str">
        <f>IFERROR(VLOOKUP(O796, 形態!A:B, 2, FALSE), "")</f>
        <v/>
      </c>
      <c r="R796" s="4" t="str">
        <f t="shared" si="51"/>
        <v>引札</v>
      </c>
      <c r="S796" s="3">
        <v>7</v>
      </c>
      <c r="T796" s="4" t="str">
        <f>IFERROR(VLOOKUP(S796, 内容!A:B, 2, FALSE), "")</f>
        <v>諸営業</v>
      </c>
      <c r="U796" s="3">
        <v>18620199099</v>
      </c>
      <c r="V796" t="s">
        <v>1623</v>
      </c>
      <c r="W796" s="4" t="s">
        <v>6052</v>
      </c>
      <c r="X796" s="4" t="s">
        <v>7807</v>
      </c>
      <c r="Y796" s="4" t="s">
        <v>6</v>
      </c>
      <c r="Z796" s="17" t="s">
        <v>7964</v>
      </c>
      <c r="AA796" s="4">
        <v>16</v>
      </c>
      <c r="AB796">
        <v>4</v>
      </c>
    </row>
    <row r="797" spans="1:28" ht="19.5" customHeight="1">
      <c r="A797" t="str">
        <f t="shared" si="48"/>
        <v>https://kunshujo.dl.itc.u-tokyo.ac.jp/data/data.json#794</v>
      </c>
      <c r="B797" s="4" t="s">
        <v>1624</v>
      </c>
      <c r="C797" t="str">
        <f>IFERROR("https://kunshujo.dl.itc.u-tokyo.ac.jp/data/curation/"&amp;VLOOKUP(B797, [1]member!$A:$B, 1, FALSE)&amp;".json", "")</f>
        <v>https://kunshujo.dl.itc.u-tokyo.ac.jp/data/curation/16-A00-6010-4-183.json</v>
      </c>
      <c r="D797" s="4">
        <v>794</v>
      </c>
      <c r="E797" s="4" t="str">
        <f t="shared" si="50"/>
        <v>0794</v>
      </c>
      <c r="F797" s="4" t="str">
        <f t="shared" si="49"/>
        <v>1862</v>
      </c>
      <c r="G797" s="4" t="str">
        <f>IFERROR(VLOOKUP(B797, [2]thumbnail_list!$A:$B, 2, FALSE), "")</f>
        <v>https://iiif.dl.itc.u-tokyo.ac.jp/iiif/kunshujou/A00_6010/004/004_0023.tif/2811,682,613,965/,300/0/default.jpg</v>
      </c>
      <c r="H797" s="4" t="s">
        <v>6</v>
      </c>
      <c r="I797" s="4" t="str">
        <f>VLOOKUP(H797, 地名!A:B, 2, FALSE)</f>
        <v>http://ja.dbpedia.org/resource/江戸</v>
      </c>
      <c r="K797" s="4" t="str">
        <f>IFERROR(VLOOKUP(J797, 地名!A:B, 2, FALSE), "")</f>
        <v/>
      </c>
      <c r="L797" s="3" t="s">
        <v>2</v>
      </c>
      <c r="M797" s="4"/>
      <c r="N797" s="3" t="s">
        <v>3</v>
      </c>
      <c r="O797" s="4"/>
      <c r="P797" s="4" t="str">
        <f>IFERROR(VLOOKUP(N797, 形態!A:B, 2, FALSE), "")</f>
        <v>引札</v>
      </c>
      <c r="Q797" s="5" t="str">
        <f>IFERROR(VLOOKUP(O797, 形態!A:B, 2, FALSE), "")</f>
        <v/>
      </c>
      <c r="R797" s="4" t="str">
        <f t="shared" si="51"/>
        <v>引札</v>
      </c>
      <c r="S797" s="3">
        <v>7</v>
      </c>
      <c r="T797" s="4" t="str">
        <f>IFERROR(VLOOKUP(S797, 内容!A:B, 2, FALSE), "")</f>
        <v>諸営業</v>
      </c>
      <c r="U797" s="3">
        <v>18620199099</v>
      </c>
      <c r="V797" t="s">
        <v>1625</v>
      </c>
      <c r="W797" s="4" t="s">
        <v>6053</v>
      </c>
      <c r="X797" s="4" t="s">
        <v>7807</v>
      </c>
      <c r="Y797" s="4" t="s">
        <v>6</v>
      </c>
      <c r="Z797" s="17" t="s">
        <v>7964</v>
      </c>
      <c r="AA797" s="4">
        <v>16</v>
      </c>
      <c r="AB797">
        <v>4</v>
      </c>
    </row>
    <row r="798" spans="1:28" ht="19.5" customHeight="1">
      <c r="A798" t="str">
        <f t="shared" si="48"/>
        <v>https://kunshujo.dl.itc.u-tokyo.ac.jp/data/data.json#795</v>
      </c>
      <c r="B798" s="4" t="s">
        <v>1626</v>
      </c>
      <c r="C798" t="str">
        <f>IFERROR("https://kunshujo.dl.itc.u-tokyo.ac.jp/data/curation/"&amp;VLOOKUP(B798, [1]member!$A:$B, 1, FALSE)&amp;".json", "")</f>
        <v>https://kunshujo.dl.itc.u-tokyo.ac.jp/data/curation/16-A00-6010-4-184.json</v>
      </c>
      <c r="D798" s="4">
        <v>795</v>
      </c>
      <c r="E798" s="4" t="str">
        <f t="shared" si="50"/>
        <v>0795</v>
      </c>
      <c r="F798" s="4" t="str">
        <f t="shared" si="49"/>
        <v>1862</v>
      </c>
      <c r="G798" s="4" t="str">
        <f>IFERROR(VLOOKUP(B798, [2]thumbnail_list!$A:$B, 2, FALSE), "")</f>
        <v>https://iiif.dl.itc.u-tokyo.ac.jp/iiif/kunshujou/A00_6010/004/004_0023.tif/2007,640,773,1066/,300/0/default.jpg</v>
      </c>
      <c r="H798" s="4" t="s">
        <v>6</v>
      </c>
      <c r="I798" s="4" t="str">
        <f>VLOOKUP(H798, 地名!A:B, 2, FALSE)</f>
        <v>http://ja.dbpedia.org/resource/江戸</v>
      </c>
      <c r="K798" s="4" t="str">
        <f>IFERROR(VLOOKUP(J798, 地名!A:B, 2, FALSE), "")</f>
        <v/>
      </c>
      <c r="L798" s="3" t="s">
        <v>2</v>
      </c>
      <c r="M798" s="4"/>
      <c r="N798" s="3" t="s">
        <v>3</v>
      </c>
      <c r="O798" s="4"/>
      <c r="P798" s="4" t="str">
        <f>IFERROR(VLOOKUP(N798, 形態!A:B, 2, FALSE), "")</f>
        <v>引札</v>
      </c>
      <c r="Q798" s="5" t="str">
        <f>IFERROR(VLOOKUP(O798, 形態!A:B, 2, FALSE), "")</f>
        <v/>
      </c>
      <c r="R798" s="4" t="str">
        <f t="shared" si="51"/>
        <v>引札</v>
      </c>
      <c r="S798" s="3">
        <v>7</v>
      </c>
      <c r="T798" s="4" t="str">
        <f>IFERROR(VLOOKUP(S798, 内容!A:B, 2, FALSE), "")</f>
        <v>諸営業</v>
      </c>
      <c r="U798" s="3">
        <v>18620199099</v>
      </c>
      <c r="V798" t="s">
        <v>1627</v>
      </c>
      <c r="W798" s="4" t="s">
        <v>6054</v>
      </c>
      <c r="X798" s="4" t="s">
        <v>7807</v>
      </c>
      <c r="Y798" s="4" t="s">
        <v>6</v>
      </c>
      <c r="Z798" s="17" t="s">
        <v>7964</v>
      </c>
      <c r="AA798" s="4">
        <v>16</v>
      </c>
      <c r="AB798">
        <v>4</v>
      </c>
    </row>
    <row r="799" spans="1:28" ht="19.5" customHeight="1">
      <c r="A799" t="str">
        <f t="shared" si="48"/>
        <v>https://kunshujo.dl.itc.u-tokyo.ac.jp/data/data.json#796</v>
      </c>
      <c r="B799" s="4" t="s">
        <v>1628</v>
      </c>
      <c r="C799" t="str">
        <f>IFERROR("https://kunshujo.dl.itc.u-tokyo.ac.jp/data/curation/"&amp;VLOOKUP(B799, [1]member!$A:$B, 1, FALSE)&amp;".json", "")</f>
        <v>https://kunshujo.dl.itc.u-tokyo.ac.jp/data/curation/16-A00-6010-4-185.json</v>
      </c>
      <c r="D799" s="4">
        <v>796</v>
      </c>
      <c r="E799" s="4" t="str">
        <f t="shared" si="50"/>
        <v>0796</v>
      </c>
      <c r="F799" s="4" t="str">
        <f t="shared" si="49"/>
        <v>1862</v>
      </c>
      <c r="G799" s="4" t="str">
        <f>IFERROR(VLOOKUP(B799, [2]thumbnail_list!$A:$B, 2, FALSE), "")</f>
        <v>https://iiif.dl.itc.u-tokyo.ac.jp/iiif/kunshujou/A00_6010/004/004_0023.tif/962,575,1003,1212/,300/0/default.jpg</v>
      </c>
      <c r="H799" s="4" t="s">
        <v>6</v>
      </c>
      <c r="I799" s="4" t="str">
        <f>VLOOKUP(H799, 地名!A:B, 2, FALSE)</f>
        <v>http://ja.dbpedia.org/resource/江戸</v>
      </c>
      <c r="K799" s="4" t="str">
        <f>IFERROR(VLOOKUP(J799, 地名!A:B, 2, FALSE), "")</f>
        <v/>
      </c>
      <c r="L799" s="3" t="s">
        <v>2</v>
      </c>
      <c r="M799" s="4"/>
      <c r="N799" s="3" t="s">
        <v>3</v>
      </c>
      <c r="O799" s="4"/>
      <c r="P799" s="4" t="str">
        <f>IFERROR(VLOOKUP(N799, 形態!A:B, 2, FALSE), "")</f>
        <v>引札</v>
      </c>
      <c r="Q799" s="5" t="str">
        <f>IFERROR(VLOOKUP(O799, 形態!A:B, 2, FALSE), "")</f>
        <v/>
      </c>
      <c r="R799" s="4" t="str">
        <f t="shared" si="51"/>
        <v>引札</v>
      </c>
      <c r="S799" s="3">
        <v>3</v>
      </c>
      <c r="T799" s="4" t="str">
        <f>IFERROR(VLOOKUP(S799, 内容!A:B, 2, FALSE), "")</f>
        <v>病気・医療</v>
      </c>
      <c r="U799" s="3">
        <v>18620199099</v>
      </c>
      <c r="V799" t="s">
        <v>1629</v>
      </c>
      <c r="W799" s="4" t="s">
        <v>6055</v>
      </c>
      <c r="X799" s="4" t="s">
        <v>7807</v>
      </c>
      <c r="Y799" s="4" t="s">
        <v>6</v>
      </c>
      <c r="Z799" s="17" t="s">
        <v>7964</v>
      </c>
      <c r="AA799" s="4">
        <v>16</v>
      </c>
      <c r="AB799">
        <v>4</v>
      </c>
    </row>
    <row r="800" spans="1:28" ht="19.5" customHeight="1">
      <c r="A800" t="str">
        <f t="shared" si="48"/>
        <v>https://kunshujo.dl.itc.u-tokyo.ac.jp/data/data.json#797</v>
      </c>
      <c r="B800" s="4" t="s">
        <v>1630</v>
      </c>
      <c r="C800" t="str">
        <f>IFERROR("https://kunshujo.dl.itc.u-tokyo.ac.jp/data/curation/"&amp;VLOOKUP(B800, [1]member!$A:$B, 1, FALSE)&amp;".json", "")</f>
        <v>https://kunshujo.dl.itc.u-tokyo.ac.jp/data/curation/16-A00-6010-4-186.json</v>
      </c>
      <c r="D800" s="4">
        <v>797</v>
      </c>
      <c r="E800" s="4" t="str">
        <f t="shared" si="50"/>
        <v>0797</v>
      </c>
      <c r="F800" s="4" t="str">
        <f t="shared" si="49"/>
        <v>1862</v>
      </c>
      <c r="G800" s="4" t="str">
        <f>IFERROR(VLOOKUP(B800, [2]thumbnail_list!$A:$B, 2, FALSE), "")</f>
        <v>https://iiif.dl.itc.u-tokyo.ac.jp/iiif/kunshujou/A00_6010/004/004_0023.tif/2945,1603,479,2950/,300/0/default.jpg</v>
      </c>
      <c r="H800" s="4" t="s">
        <v>6</v>
      </c>
      <c r="I800" s="4" t="str">
        <f>VLOOKUP(H800, 地名!A:B, 2, FALSE)</f>
        <v>http://ja.dbpedia.org/resource/江戸</v>
      </c>
      <c r="K800" s="4" t="str">
        <f>IFERROR(VLOOKUP(J800, 地名!A:B, 2, FALSE), "")</f>
        <v/>
      </c>
      <c r="L800" s="3" t="s">
        <v>2</v>
      </c>
      <c r="M800" s="4"/>
      <c r="N800" s="3"/>
      <c r="O800" s="4"/>
      <c r="P800" s="4" t="str">
        <f>IFERROR(VLOOKUP(N800, 形態!A:B, 2, FALSE), "")</f>
        <v/>
      </c>
      <c r="Q800" s="5" t="str">
        <f>IFERROR(VLOOKUP(O800, 形態!A:B, 2, FALSE), "")</f>
        <v/>
      </c>
      <c r="R800" s="4" t="str">
        <f t="shared" si="51"/>
        <v/>
      </c>
      <c r="S800" s="3">
        <v>10</v>
      </c>
      <c r="T800" s="4" t="str">
        <f>IFERROR(VLOOKUP(S800, 内容!A:B, 2, FALSE), "")</f>
        <v>文芸・芸能・スポーツ・教育・出版・教化</v>
      </c>
      <c r="U800" s="3">
        <v>18620199099</v>
      </c>
      <c r="V800" t="s">
        <v>1631</v>
      </c>
      <c r="W800" s="4" t="s">
        <v>6056</v>
      </c>
      <c r="X800" s="4" t="s">
        <v>7807</v>
      </c>
      <c r="Y800" s="4" t="s">
        <v>6</v>
      </c>
      <c r="Z800" s="17" t="s">
        <v>7964</v>
      </c>
      <c r="AA800" s="4">
        <v>16</v>
      </c>
      <c r="AB800">
        <v>4</v>
      </c>
    </row>
    <row r="801" spans="1:28" ht="19.5" customHeight="1">
      <c r="A801" t="str">
        <f t="shared" si="48"/>
        <v>https://kunshujo.dl.itc.u-tokyo.ac.jp/data/data.json#798</v>
      </c>
      <c r="B801" s="4" t="s">
        <v>1633</v>
      </c>
      <c r="C801" t="str">
        <f>IFERROR("https://kunshujo.dl.itc.u-tokyo.ac.jp/data/curation/"&amp;VLOOKUP(B801, [1]member!$A:$B, 1, FALSE)&amp;".json", "")</f>
        <v>https://kunshujo.dl.itc.u-tokyo.ac.jp/data/curation/16-A00-6010-4-187.json</v>
      </c>
      <c r="D801" s="4">
        <v>798</v>
      </c>
      <c r="E801" s="4" t="str">
        <f t="shared" si="50"/>
        <v>0798</v>
      </c>
      <c r="F801" s="4" t="str">
        <f t="shared" si="49"/>
        <v>1862</v>
      </c>
      <c r="G801" s="4" t="str">
        <f>IFERROR(VLOOKUP(B801, [2]thumbnail_list!$A:$B, 2, FALSE), "")</f>
        <v>https://iiif.dl.itc.u-tokyo.ac.jp/iiif/kunshujou/A00_6010/004/004_0023.tif/971,1832,2001,2727/,300/0/default.jpg</v>
      </c>
      <c r="H801" s="4" t="s">
        <v>87</v>
      </c>
      <c r="I801" s="4" t="str">
        <f>VLOOKUP(H801, 地名!A:B, 2, FALSE)</f>
        <v>http://ja.dbpedia.org/resource/大阪</v>
      </c>
      <c r="J801" t="s">
        <v>6</v>
      </c>
      <c r="K801" s="4" t="str">
        <f>IFERROR(VLOOKUP(J801, 地名!A:B, 2, FALSE), "")</f>
        <v>http://ja.dbpedia.org/resource/江戸</v>
      </c>
      <c r="L801" s="3" t="s">
        <v>2</v>
      </c>
      <c r="M801" s="4"/>
      <c r="N801" s="3" t="s">
        <v>3</v>
      </c>
      <c r="O801" s="4"/>
      <c r="P801" s="4" t="str">
        <f>IFERROR(VLOOKUP(N801, 形態!A:B, 2, FALSE), "")</f>
        <v>引札</v>
      </c>
      <c r="Q801" s="5" t="str">
        <f>IFERROR(VLOOKUP(O801, 形態!A:B, 2, FALSE), "")</f>
        <v/>
      </c>
      <c r="R801" s="4" t="str">
        <f t="shared" si="51"/>
        <v>引札</v>
      </c>
      <c r="S801" s="3">
        <v>3</v>
      </c>
      <c r="T801" s="4" t="str">
        <f>IFERROR(VLOOKUP(S801, 内容!A:B, 2, FALSE), "")</f>
        <v>病気・医療</v>
      </c>
      <c r="U801" s="3">
        <v>18620199099</v>
      </c>
      <c r="V801" t="s">
        <v>1634</v>
      </c>
      <c r="W801" s="4" t="s">
        <v>6057</v>
      </c>
      <c r="X801" s="4" t="s">
        <v>7807</v>
      </c>
      <c r="Y801" s="4" t="s">
        <v>1632</v>
      </c>
      <c r="Z801" s="17" t="s">
        <v>7964</v>
      </c>
      <c r="AA801" s="4">
        <v>16</v>
      </c>
      <c r="AB801">
        <v>4</v>
      </c>
    </row>
    <row r="802" spans="1:28" ht="19.5" customHeight="1">
      <c r="A802" t="str">
        <f t="shared" si="48"/>
        <v>https://kunshujo.dl.itc.u-tokyo.ac.jp/data/data.json#799</v>
      </c>
      <c r="B802" s="4" t="s">
        <v>1635</v>
      </c>
      <c r="C802" t="str">
        <f>IFERROR("https://kunshujo.dl.itc.u-tokyo.ac.jp/data/curation/"&amp;VLOOKUP(B802, [1]member!$A:$B, 1, FALSE)&amp;".json", "")</f>
        <v>https://kunshujo.dl.itc.u-tokyo.ac.jp/data/curation/16-A00-6010-4-188.json</v>
      </c>
      <c r="D802" s="4">
        <v>799</v>
      </c>
      <c r="E802" s="4" t="str">
        <f t="shared" si="50"/>
        <v>0799</v>
      </c>
      <c r="F802" s="4" t="str">
        <f t="shared" si="49"/>
        <v>1862</v>
      </c>
      <c r="G802" s="4" t="str">
        <f>IFERROR(VLOOKUP(B802, [2]thumbnail_list!$A:$B, 2, FALSE), "")</f>
        <v>https://iiif.dl.itc.u-tokyo.ac.jp/iiif/kunshujou/A00_6010/004/004_0024.tif/4886,540,1066,1392/,300/0/default.jpg</v>
      </c>
      <c r="H802" s="4" t="s">
        <v>6</v>
      </c>
      <c r="I802" s="4" t="str">
        <f>VLOOKUP(H802, 地名!A:B, 2, FALSE)</f>
        <v>http://ja.dbpedia.org/resource/江戸</v>
      </c>
      <c r="K802" s="4" t="str">
        <f>IFERROR(VLOOKUP(J802, 地名!A:B, 2, FALSE), "")</f>
        <v/>
      </c>
      <c r="L802" s="3" t="s">
        <v>2</v>
      </c>
      <c r="M802" s="4"/>
      <c r="N802" s="3" t="s">
        <v>3</v>
      </c>
      <c r="O802" s="4"/>
      <c r="P802" s="4" t="str">
        <f>IFERROR(VLOOKUP(N802, 形態!A:B, 2, FALSE), "")</f>
        <v>引札</v>
      </c>
      <c r="Q802" s="5" t="str">
        <f>IFERROR(VLOOKUP(O802, 形態!A:B, 2, FALSE), "")</f>
        <v/>
      </c>
      <c r="R802" s="4" t="str">
        <f t="shared" si="51"/>
        <v>引札</v>
      </c>
      <c r="S802" s="3">
        <v>7</v>
      </c>
      <c r="T802" s="4" t="str">
        <f>IFERROR(VLOOKUP(S802, 内容!A:B, 2, FALSE), "")</f>
        <v>諸営業</v>
      </c>
      <c r="U802" s="3">
        <v>18620199099</v>
      </c>
      <c r="V802" t="s">
        <v>1636</v>
      </c>
      <c r="W802" s="4" t="s">
        <v>6058</v>
      </c>
      <c r="X802" s="4" t="s">
        <v>7807</v>
      </c>
      <c r="Y802" s="4" t="s">
        <v>6</v>
      </c>
      <c r="Z802" s="17" t="s">
        <v>7964</v>
      </c>
      <c r="AA802" s="4">
        <v>16</v>
      </c>
      <c r="AB802">
        <v>4</v>
      </c>
    </row>
    <row r="803" spans="1:28" ht="19.5" customHeight="1">
      <c r="A803" t="str">
        <f t="shared" si="48"/>
        <v>https://kunshujo.dl.itc.u-tokyo.ac.jp/data/data.json#800</v>
      </c>
      <c r="B803" s="4" t="s">
        <v>1637</v>
      </c>
      <c r="C803" t="str">
        <f>IFERROR("https://kunshujo.dl.itc.u-tokyo.ac.jp/data/curation/"&amp;VLOOKUP(B803, [1]member!$A:$B, 1, FALSE)&amp;".json", "")</f>
        <v>https://kunshujo.dl.itc.u-tokyo.ac.jp/data/curation/16-A00-6010-4-189.json</v>
      </c>
      <c r="D803" s="4">
        <v>800</v>
      </c>
      <c r="E803" s="4" t="str">
        <f t="shared" si="50"/>
        <v>0800</v>
      </c>
      <c r="F803" s="4" t="str">
        <f t="shared" si="49"/>
        <v>1862</v>
      </c>
      <c r="G803" s="4" t="str">
        <f>IFERROR(VLOOKUP(B803, [2]thumbnail_list!$A:$B, 2, FALSE), "")</f>
        <v>https://iiif.dl.itc.u-tokyo.ac.jp/iiif/kunshujou/A00_6010/004/004_0024.tif/3512,548,1367,1468/,300/0/default.jpg</v>
      </c>
      <c r="H803" s="4" t="s">
        <v>6</v>
      </c>
      <c r="I803" s="4" t="str">
        <f>VLOOKUP(H803, 地名!A:B, 2, FALSE)</f>
        <v>http://ja.dbpedia.org/resource/江戸</v>
      </c>
      <c r="K803" s="4" t="str">
        <f>IFERROR(VLOOKUP(J803, 地名!A:B, 2, FALSE), "")</f>
        <v/>
      </c>
      <c r="L803" s="3" t="s">
        <v>2</v>
      </c>
      <c r="M803" s="4"/>
      <c r="N803" s="3" t="s">
        <v>3</v>
      </c>
      <c r="O803" s="4"/>
      <c r="P803" s="4" t="str">
        <f>IFERROR(VLOOKUP(N803, 形態!A:B, 2, FALSE), "")</f>
        <v>引札</v>
      </c>
      <c r="Q803" s="5" t="str">
        <f>IFERROR(VLOOKUP(O803, 形態!A:B, 2, FALSE), "")</f>
        <v/>
      </c>
      <c r="R803" s="4" t="str">
        <f t="shared" si="51"/>
        <v>引札</v>
      </c>
      <c r="S803" s="3">
        <v>7</v>
      </c>
      <c r="T803" s="4" t="str">
        <f>IFERROR(VLOOKUP(S803, 内容!A:B, 2, FALSE), "")</f>
        <v>諸営業</v>
      </c>
      <c r="U803" s="3">
        <v>18620199099</v>
      </c>
      <c r="V803" t="s">
        <v>1638</v>
      </c>
      <c r="W803" s="4" t="s">
        <v>6059</v>
      </c>
      <c r="X803" s="4" t="s">
        <v>7810</v>
      </c>
      <c r="Y803" s="4" t="s">
        <v>6</v>
      </c>
      <c r="Z803" s="17" t="s">
        <v>7964</v>
      </c>
      <c r="AA803" s="4">
        <v>16</v>
      </c>
      <c r="AB803">
        <v>4</v>
      </c>
    </row>
    <row r="804" spans="1:28" ht="19.5" customHeight="1">
      <c r="A804" t="str">
        <f t="shared" si="48"/>
        <v>https://kunshujo.dl.itc.u-tokyo.ac.jp/data/data.json#801</v>
      </c>
      <c r="B804" s="4" t="s">
        <v>1639</v>
      </c>
      <c r="C804" t="str">
        <f>IFERROR("https://kunshujo.dl.itc.u-tokyo.ac.jp/data/curation/"&amp;VLOOKUP(B804, [1]member!$A:$B, 1, FALSE)&amp;".json", "")</f>
        <v>https://kunshujo.dl.itc.u-tokyo.ac.jp/data/curation/16-A00-6010-4-190.json</v>
      </c>
      <c r="D804" s="4">
        <v>801</v>
      </c>
      <c r="E804" s="4" t="str">
        <f t="shared" si="50"/>
        <v>0801</v>
      </c>
      <c r="F804" s="4" t="str">
        <f t="shared" si="49"/>
        <v>1862</v>
      </c>
      <c r="G804" s="4" t="str">
        <f>IFERROR(VLOOKUP(B804, [2]thumbnail_list!$A:$B, 2, FALSE), "")</f>
        <v>https://iiif.dl.itc.u-tokyo.ac.jp/iiif/kunshujou/A00_6010/004/004_0024.tif/4832,1875,1178,2675/,300/0/default.jpg</v>
      </c>
      <c r="H804" s="4" t="s">
        <v>6</v>
      </c>
      <c r="I804" s="4" t="str">
        <f>VLOOKUP(H804, 地名!A:B, 2, FALSE)</f>
        <v>http://ja.dbpedia.org/resource/江戸</v>
      </c>
      <c r="K804" s="4" t="str">
        <f>IFERROR(VLOOKUP(J804, 地名!A:B, 2, FALSE), "")</f>
        <v/>
      </c>
      <c r="L804" s="3" t="s">
        <v>2</v>
      </c>
      <c r="M804" s="4"/>
      <c r="N804" s="3" t="s">
        <v>3</v>
      </c>
      <c r="O804" s="4"/>
      <c r="P804" s="4" t="str">
        <f>IFERROR(VLOOKUP(N804, 形態!A:B, 2, FALSE), "")</f>
        <v>引札</v>
      </c>
      <c r="Q804" s="5" t="str">
        <f>IFERROR(VLOOKUP(O804, 形態!A:B, 2, FALSE), "")</f>
        <v/>
      </c>
      <c r="R804" s="4" t="str">
        <f t="shared" si="51"/>
        <v>引札</v>
      </c>
      <c r="S804" s="3">
        <v>7</v>
      </c>
      <c r="T804" s="4" t="str">
        <f>IFERROR(VLOOKUP(S804, 内容!A:B, 2, FALSE), "")</f>
        <v>諸営業</v>
      </c>
      <c r="U804" s="3">
        <v>18620199099</v>
      </c>
      <c r="V804" t="s">
        <v>1640</v>
      </c>
      <c r="W804" s="4" t="s">
        <v>6060</v>
      </c>
      <c r="X804" s="4" t="s">
        <v>7807</v>
      </c>
      <c r="Y804" s="4" t="s">
        <v>6</v>
      </c>
      <c r="Z804" s="17" t="s">
        <v>7964</v>
      </c>
      <c r="AA804" s="4">
        <v>16</v>
      </c>
      <c r="AB804">
        <v>4</v>
      </c>
    </row>
    <row r="805" spans="1:28" ht="19.5" customHeight="1">
      <c r="A805" t="str">
        <f t="shared" si="48"/>
        <v>https://kunshujo.dl.itc.u-tokyo.ac.jp/data/data.json#802</v>
      </c>
      <c r="B805" s="4" t="s">
        <v>1641</v>
      </c>
      <c r="C805" t="str">
        <f>IFERROR("https://kunshujo.dl.itc.u-tokyo.ac.jp/data/curation/"&amp;VLOOKUP(B805, [1]member!$A:$B, 1, FALSE)&amp;".json", "")</f>
        <v>https://kunshujo.dl.itc.u-tokyo.ac.jp/data/curation/16-A00-6010-4-191.json</v>
      </c>
      <c r="D805" s="4">
        <v>802</v>
      </c>
      <c r="E805" s="4" t="str">
        <f t="shared" si="50"/>
        <v>0802</v>
      </c>
      <c r="F805" s="4" t="str">
        <f t="shared" si="49"/>
        <v>1862</v>
      </c>
      <c r="G805" s="4" t="str">
        <f>IFERROR(VLOOKUP(B805, [2]thumbnail_list!$A:$B, 2, FALSE), "")</f>
        <v>https://iiif.dl.itc.u-tokyo.ac.jp/iiif/kunshujou/A00_6010/004/004_0024.tif/4168,1980,642,764/,300/0/default.jpg</v>
      </c>
      <c r="H805" s="4" t="s">
        <v>6</v>
      </c>
      <c r="I805" s="4" t="str">
        <f>VLOOKUP(H805, 地名!A:B, 2, FALSE)</f>
        <v>http://ja.dbpedia.org/resource/江戸</v>
      </c>
      <c r="K805" s="4" t="str">
        <f>IFERROR(VLOOKUP(J805, 地名!A:B, 2, FALSE), "")</f>
        <v/>
      </c>
      <c r="L805" s="3" t="s">
        <v>2</v>
      </c>
      <c r="M805" s="4"/>
      <c r="N805" s="3" t="s">
        <v>3</v>
      </c>
      <c r="O805" s="4"/>
      <c r="P805" s="4" t="str">
        <f>IFERROR(VLOOKUP(N805, 形態!A:B, 2, FALSE), "")</f>
        <v>引札</v>
      </c>
      <c r="Q805" s="5" t="str">
        <f>IFERROR(VLOOKUP(O805, 形態!A:B, 2, FALSE), "")</f>
        <v/>
      </c>
      <c r="R805" s="4" t="str">
        <f t="shared" si="51"/>
        <v>引札</v>
      </c>
      <c r="S805" s="3">
        <v>7</v>
      </c>
      <c r="T805" s="4" t="str">
        <f>IFERROR(VLOOKUP(S805, 内容!A:B, 2, FALSE), "")</f>
        <v>諸営業</v>
      </c>
      <c r="U805" s="3">
        <v>18620199099</v>
      </c>
      <c r="V805" t="s">
        <v>1642</v>
      </c>
      <c r="W805" s="4" t="s">
        <v>6061</v>
      </c>
      <c r="X805" s="4" t="s">
        <v>7807</v>
      </c>
      <c r="Y805" s="4" t="s">
        <v>6</v>
      </c>
      <c r="Z805" s="17" t="s">
        <v>7964</v>
      </c>
      <c r="AA805" s="4">
        <v>16</v>
      </c>
      <c r="AB805">
        <v>4</v>
      </c>
    </row>
    <row r="806" spans="1:28" ht="19.5" customHeight="1">
      <c r="A806" t="str">
        <f t="shared" si="48"/>
        <v>https://kunshujo.dl.itc.u-tokyo.ac.jp/data/data.json#803</v>
      </c>
      <c r="B806" s="4" t="s">
        <v>1643</v>
      </c>
      <c r="C806" t="str">
        <f>IFERROR("https://kunshujo.dl.itc.u-tokyo.ac.jp/data/curation/"&amp;VLOOKUP(B806, [1]member!$A:$B, 1, FALSE)&amp;".json", "")</f>
        <v>https://kunshujo.dl.itc.u-tokyo.ac.jp/data/curation/16-A00-6010-4-192.json</v>
      </c>
      <c r="D806" s="4">
        <v>803</v>
      </c>
      <c r="E806" s="4" t="str">
        <f t="shared" si="50"/>
        <v>0803</v>
      </c>
      <c r="F806" s="4" t="str">
        <f t="shared" si="49"/>
        <v>1862</v>
      </c>
      <c r="G806" s="4" t="str">
        <f>IFERROR(VLOOKUP(B806, [2]thumbnail_list!$A:$B, 2, FALSE), "")</f>
        <v>https://iiif.dl.itc.u-tokyo.ac.jp/iiif/kunshujou/A00_6010/004/004_0024.tif/3581,2032,584,682/,300/0/default.jpg</v>
      </c>
      <c r="H806" s="4" t="s">
        <v>6</v>
      </c>
      <c r="I806" s="4" t="str">
        <f>VLOOKUP(H806, 地名!A:B, 2, FALSE)</f>
        <v>http://ja.dbpedia.org/resource/江戸</v>
      </c>
      <c r="K806" s="4" t="str">
        <f>IFERROR(VLOOKUP(J806, 地名!A:B, 2, FALSE), "")</f>
        <v/>
      </c>
      <c r="L806" s="3" t="s">
        <v>2</v>
      </c>
      <c r="M806" s="4"/>
      <c r="N806" s="3" t="s">
        <v>3</v>
      </c>
      <c r="O806" s="4"/>
      <c r="P806" s="4" t="str">
        <f>IFERROR(VLOOKUP(N806, 形態!A:B, 2, FALSE), "")</f>
        <v>引札</v>
      </c>
      <c r="Q806" s="5" t="str">
        <f>IFERROR(VLOOKUP(O806, 形態!A:B, 2, FALSE), "")</f>
        <v/>
      </c>
      <c r="R806" s="4" t="str">
        <f t="shared" si="51"/>
        <v>引札</v>
      </c>
      <c r="S806" s="3">
        <v>7</v>
      </c>
      <c r="T806" s="4" t="str">
        <f>IFERROR(VLOOKUP(S806, 内容!A:B, 2, FALSE), "")</f>
        <v>諸営業</v>
      </c>
      <c r="U806" s="3">
        <v>18620199099</v>
      </c>
      <c r="V806" t="s">
        <v>1644</v>
      </c>
      <c r="W806" s="4" t="s">
        <v>6062</v>
      </c>
      <c r="X806" s="4" t="s">
        <v>7807</v>
      </c>
      <c r="Y806" s="4" t="s">
        <v>6</v>
      </c>
      <c r="Z806" s="17" t="s">
        <v>7964</v>
      </c>
      <c r="AA806" s="4">
        <v>16</v>
      </c>
      <c r="AB806">
        <v>4</v>
      </c>
    </row>
    <row r="807" spans="1:28" ht="19.5" customHeight="1">
      <c r="A807" t="str">
        <f t="shared" si="48"/>
        <v>https://kunshujo.dl.itc.u-tokyo.ac.jp/data/data.json#804</v>
      </c>
      <c r="B807" s="4" t="s">
        <v>1645</v>
      </c>
      <c r="C807" t="str">
        <f>IFERROR("https://kunshujo.dl.itc.u-tokyo.ac.jp/data/curation/"&amp;VLOOKUP(B807, [1]member!$A:$B, 1, FALSE)&amp;".json", "")</f>
        <v>https://kunshujo.dl.itc.u-tokyo.ac.jp/data/curation/16-A00-6010-4-193.json</v>
      </c>
      <c r="D807" s="4">
        <v>804</v>
      </c>
      <c r="E807" s="4" t="str">
        <f t="shared" si="50"/>
        <v>0804</v>
      </c>
      <c r="F807" s="4" t="str">
        <f t="shared" si="49"/>
        <v>1862</v>
      </c>
      <c r="G807" s="4" t="str">
        <f>IFERROR(VLOOKUP(B807, [2]thumbnail_list!$A:$B, 2, FALSE), "")</f>
        <v>https://iiif.dl.itc.u-tokyo.ac.jp/iiif/kunshujou/A00_6010/004/004_0024.tif/3550,2748,1275,1811/,300/0/default.jpg</v>
      </c>
      <c r="H807" s="4" t="s">
        <v>6</v>
      </c>
      <c r="I807" s="4" t="str">
        <f>VLOOKUP(H807, 地名!A:B, 2, FALSE)</f>
        <v>http://ja.dbpedia.org/resource/江戸</v>
      </c>
      <c r="K807" s="4" t="str">
        <f>IFERROR(VLOOKUP(J807, 地名!A:B, 2, FALSE), "")</f>
        <v/>
      </c>
      <c r="L807" s="3" t="s">
        <v>2</v>
      </c>
      <c r="M807" s="4"/>
      <c r="N807" s="3" t="s">
        <v>3</v>
      </c>
      <c r="O807" s="4"/>
      <c r="P807" s="4" t="str">
        <f>IFERROR(VLOOKUP(N807, 形態!A:B, 2, FALSE), "")</f>
        <v>引札</v>
      </c>
      <c r="Q807" s="5" t="str">
        <f>IFERROR(VLOOKUP(O807, 形態!A:B, 2, FALSE), "")</f>
        <v/>
      </c>
      <c r="R807" s="4" t="str">
        <f t="shared" si="51"/>
        <v>引札</v>
      </c>
      <c r="S807" s="3">
        <v>7</v>
      </c>
      <c r="T807" s="4" t="str">
        <f>IFERROR(VLOOKUP(S807, 内容!A:B, 2, FALSE), "")</f>
        <v>諸営業</v>
      </c>
      <c r="U807" s="3">
        <v>18620199099</v>
      </c>
      <c r="V807" t="s">
        <v>1646</v>
      </c>
      <c r="W807" s="4" t="s">
        <v>6063</v>
      </c>
      <c r="X807" s="4" t="s">
        <v>7807</v>
      </c>
      <c r="Y807" s="4" t="s">
        <v>6</v>
      </c>
      <c r="Z807" s="17" t="s">
        <v>7964</v>
      </c>
      <c r="AA807" s="4">
        <v>16</v>
      </c>
      <c r="AB807">
        <v>4</v>
      </c>
    </row>
    <row r="808" spans="1:28" ht="19.5" customHeight="1">
      <c r="A808" t="str">
        <f t="shared" si="48"/>
        <v>https://kunshujo.dl.itc.u-tokyo.ac.jp/data/data.json#805</v>
      </c>
      <c r="B808" s="4" t="s">
        <v>1647</v>
      </c>
      <c r="C808" t="str">
        <f>IFERROR("https://kunshujo.dl.itc.u-tokyo.ac.jp/data/curation/"&amp;VLOOKUP(B808, [1]member!$A:$B, 1, FALSE)&amp;".json", "")</f>
        <v>https://kunshujo.dl.itc.u-tokyo.ac.jp/data/curation/16-A00-6010-4-194.json</v>
      </c>
      <c r="D808" s="4">
        <v>805</v>
      </c>
      <c r="E808" s="4" t="str">
        <f t="shared" si="50"/>
        <v>0805</v>
      </c>
      <c r="F808" s="4" t="str">
        <f t="shared" si="49"/>
        <v>1862</v>
      </c>
      <c r="G808" s="4" t="str">
        <f>IFERROR(VLOOKUP(B808, [2]thumbnail_list!$A:$B, 2, FALSE), "")</f>
        <v>https://iiif.dl.itc.u-tokyo.ac.jp/iiif/kunshujou/A00_6010/004/004_0024.tif/2400,604,951,1208/,300/0/default.jpg</v>
      </c>
      <c r="H808" s="4" t="s">
        <v>6</v>
      </c>
      <c r="I808" s="4" t="str">
        <f>VLOOKUP(H808, 地名!A:B, 2, FALSE)</f>
        <v>http://ja.dbpedia.org/resource/江戸</v>
      </c>
      <c r="K808" s="4" t="str">
        <f>IFERROR(VLOOKUP(J808, 地名!A:B, 2, FALSE), "")</f>
        <v/>
      </c>
      <c r="L808" s="3" t="s">
        <v>2</v>
      </c>
      <c r="M808" s="4"/>
      <c r="N808" s="3" t="s">
        <v>3</v>
      </c>
      <c r="O808" s="4"/>
      <c r="P808" s="4" t="str">
        <f>IFERROR(VLOOKUP(N808, 形態!A:B, 2, FALSE), "")</f>
        <v>引札</v>
      </c>
      <c r="Q808" s="5" t="str">
        <f>IFERROR(VLOOKUP(O808, 形態!A:B, 2, FALSE), "")</f>
        <v/>
      </c>
      <c r="R808" s="4" t="str">
        <f t="shared" si="51"/>
        <v>引札</v>
      </c>
      <c r="S808" s="3">
        <v>7</v>
      </c>
      <c r="T808" s="4" t="str">
        <f>IFERROR(VLOOKUP(S808, 内容!A:B, 2, FALSE), "")</f>
        <v>諸営業</v>
      </c>
      <c r="U808" s="3">
        <v>18620199099</v>
      </c>
      <c r="V808" t="s">
        <v>1648</v>
      </c>
      <c r="W808" s="4" t="s">
        <v>6064</v>
      </c>
      <c r="X808" s="4" t="s">
        <v>7807</v>
      </c>
      <c r="Y808" s="4" t="s">
        <v>6</v>
      </c>
      <c r="Z808" s="17" t="s">
        <v>7964</v>
      </c>
      <c r="AA808" s="4">
        <v>16</v>
      </c>
      <c r="AB808">
        <v>4</v>
      </c>
    </row>
    <row r="809" spans="1:28" ht="19.5" customHeight="1">
      <c r="A809" t="str">
        <f t="shared" si="48"/>
        <v>https://kunshujo.dl.itc.u-tokyo.ac.jp/data/data.json#806</v>
      </c>
      <c r="B809" s="4" t="s">
        <v>1649</v>
      </c>
      <c r="C809" t="str">
        <f>IFERROR("https://kunshujo.dl.itc.u-tokyo.ac.jp/data/curation/"&amp;VLOOKUP(B809, [1]member!$A:$B, 1, FALSE)&amp;".json", "")</f>
        <v>https://kunshujo.dl.itc.u-tokyo.ac.jp/data/curation/16-A00-6010-4-195.json</v>
      </c>
      <c r="D809" s="4">
        <v>806</v>
      </c>
      <c r="E809" s="4" t="str">
        <f t="shared" si="50"/>
        <v>0806</v>
      </c>
      <c r="F809" s="4" t="str">
        <f t="shared" si="49"/>
        <v>1862</v>
      </c>
      <c r="G809" s="4" t="str">
        <f>IFERROR(VLOOKUP(B809, [2]thumbnail_list!$A:$B, 2, FALSE), "")</f>
        <v>https://iiif.dl.itc.u-tokyo.ac.jp/iiif/kunshujou/A00_6010/004/004_0024.tif/1775,2625,1543,1275/,300/0/default.jpg</v>
      </c>
      <c r="H809" s="4" t="s">
        <v>6</v>
      </c>
      <c r="I809" s="4" t="str">
        <f>VLOOKUP(H809, 地名!A:B, 2, FALSE)</f>
        <v>http://ja.dbpedia.org/resource/江戸</v>
      </c>
      <c r="K809" s="4" t="str">
        <f>IFERROR(VLOOKUP(J809, 地名!A:B, 2, FALSE), "")</f>
        <v/>
      </c>
      <c r="L809" s="3" t="s">
        <v>2</v>
      </c>
      <c r="M809" s="4"/>
      <c r="N809" s="3" t="s">
        <v>3</v>
      </c>
      <c r="O809" s="4"/>
      <c r="P809" s="4" t="str">
        <f>IFERROR(VLOOKUP(N809, 形態!A:B, 2, FALSE), "")</f>
        <v>引札</v>
      </c>
      <c r="Q809" s="5" t="str">
        <f>IFERROR(VLOOKUP(O809, 形態!A:B, 2, FALSE), "")</f>
        <v/>
      </c>
      <c r="R809" s="4" t="str">
        <f t="shared" si="51"/>
        <v>引札</v>
      </c>
      <c r="S809" s="3">
        <v>7</v>
      </c>
      <c r="T809" s="4" t="str">
        <f>IFERROR(VLOOKUP(S809, 内容!A:B, 2, FALSE), "")</f>
        <v>諸営業</v>
      </c>
      <c r="U809" s="3">
        <v>18620199099</v>
      </c>
      <c r="V809" t="s">
        <v>1650</v>
      </c>
      <c r="W809" s="4" t="s">
        <v>6065</v>
      </c>
      <c r="X809" s="4" t="s">
        <v>7811</v>
      </c>
      <c r="Y809" s="4" t="s">
        <v>6</v>
      </c>
      <c r="Z809" s="17" t="s">
        <v>7964</v>
      </c>
      <c r="AA809" s="4">
        <v>16</v>
      </c>
      <c r="AB809">
        <v>4</v>
      </c>
    </row>
    <row r="810" spans="1:28" ht="19.5" customHeight="1">
      <c r="A810" t="str">
        <f t="shared" si="48"/>
        <v>https://kunshujo.dl.itc.u-tokyo.ac.jp/data/data.json#807</v>
      </c>
      <c r="B810" s="4" t="s">
        <v>1651</v>
      </c>
      <c r="C810" t="str">
        <f>IFERROR("https://kunshujo.dl.itc.u-tokyo.ac.jp/data/curation/"&amp;VLOOKUP(B810, [1]member!$A:$B, 1, FALSE)&amp;".json", "")</f>
        <v>https://kunshujo.dl.itc.u-tokyo.ac.jp/data/curation/16-A00-6010-4-196.json</v>
      </c>
      <c r="D810" s="4">
        <v>807</v>
      </c>
      <c r="E810" s="4" t="str">
        <f t="shared" si="50"/>
        <v>0807</v>
      </c>
      <c r="F810" s="4" t="str">
        <f t="shared" si="49"/>
        <v>1862</v>
      </c>
      <c r="G810" s="4" t="str">
        <f>IFERROR(VLOOKUP(B810, [2]thumbnail_list!$A:$B, 2, FALSE), "")</f>
        <v>https://iiif.dl.itc.u-tokyo.ac.jp/iiif/kunshujou/A00_6010/004/004_0024.tif/956,595,763,662/,300/0/default.jpg</v>
      </c>
      <c r="H810" s="4" t="s">
        <v>6</v>
      </c>
      <c r="I810" s="4" t="str">
        <f>VLOOKUP(H810, 地名!A:B, 2, FALSE)</f>
        <v>http://ja.dbpedia.org/resource/江戸</v>
      </c>
      <c r="K810" s="4" t="str">
        <f>IFERROR(VLOOKUP(J810, 地名!A:B, 2, FALSE), "")</f>
        <v/>
      </c>
      <c r="L810" s="3" t="s">
        <v>2</v>
      </c>
      <c r="M810" s="4"/>
      <c r="N810" s="3" t="s">
        <v>3</v>
      </c>
      <c r="O810" s="4"/>
      <c r="P810" s="4" t="str">
        <f>IFERROR(VLOOKUP(N810, 形態!A:B, 2, FALSE), "")</f>
        <v>引札</v>
      </c>
      <c r="Q810" s="5" t="str">
        <f>IFERROR(VLOOKUP(O810, 形態!A:B, 2, FALSE), "")</f>
        <v/>
      </c>
      <c r="R810" s="4" t="str">
        <f t="shared" si="51"/>
        <v>引札</v>
      </c>
      <c r="S810" s="3">
        <v>7</v>
      </c>
      <c r="T810" s="4" t="str">
        <f>IFERROR(VLOOKUP(S810, 内容!A:B, 2, FALSE), "")</f>
        <v>諸営業</v>
      </c>
      <c r="U810" s="3">
        <v>18620199099</v>
      </c>
      <c r="V810" t="s">
        <v>1652</v>
      </c>
      <c r="W810" s="4" t="s">
        <v>6066</v>
      </c>
      <c r="X810" s="4" t="s">
        <v>7807</v>
      </c>
      <c r="Y810" s="4" t="s">
        <v>6</v>
      </c>
      <c r="Z810" s="17" t="s">
        <v>7964</v>
      </c>
      <c r="AA810" s="4">
        <v>16</v>
      </c>
      <c r="AB810">
        <v>4</v>
      </c>
    </row>
    <row r="811" spans="1:28" ht="19.5" customHeight="1">
      <c r="A811" t="str">
        <f t="shared" si="48"/>
        <v>https://kunshujo.dl.itc.u-tokyo.ac.jp/data/data.json#808</v>
      </c>
      <c r="B811" s="4" t="s">
        <v>1653</v>
      </c>
      <c r="C811" t="str">
        <f>IFERROR("https://kunshujo.dl.itc.u-tokyo.ac.jp/data/curation/"&amp;VLOOKUP(B811, [1]member!$A:$B, 1, FALSE)&amp;".json", "")</f>
        <v>https://kunshujo.dl.itc.u-tokyo.ac.jp/data/curation/16-A00-6010-4-197.json</v>
      </c>
      <c r="D811" s="4">
        <v>808</v>
      </c>
      <c r="E811" s="4" t="str">
        <f t="shared" si="50"/>
        <v>0808</v>
      </c>
      <c r="F811" s="4" t="str">
        <f t="shared" si="49"/>
        <v>1862</v>
      </c>
      <c r="G811" s="4" t="str">
        <f>IFERROR(VLOOKUP(B811, [2]thumbnail_list!$A:$B, 2, FALSE), "")</f>
        <v>https://iiif.dl.itc.u-tokyo.ac.jp/iiif/kunshujou/A00_6010/004/004_0024.tif/2433,1827,867,672/,300/0/default.jpg</v>
      </c>
      <c r="H811" s="4" t="s">
        <v>6</v>
      </c>
      <c r="I811" s="4" t="str">
        <f>VLOOKUP(H811, 地名!A:B, 2, FALSE)</f>
        <v>http://ja.dbpedia.org/resource/江戸</v>
      </c>
      <c r="K811" s="4" t="str">
        <f>IFERROR(VLOOKUP(J811, 地名!A:B, 2, FALSE), "")</f>
        <v/>
      </c>
      <c r="L811" s="3" t="s">
        <v>2</v>
      </c>
      <c r="M811" s="4"/>
      <c r="N811" s="3" t="s">
        <v>3</v>
      </c>
      <c r="O811" s="4"/>
      <c r="P811" s="4" t="str">
        <f>IFERROR(VLOOKUP(N811, 形態!A:B, 2, FALSE), "")</f>
        <v>引札</v>
      </c>
      <c r="Q811" s="5" t="str">
        <f>IFERROR(VLOOKUP(O811, 形態!A:B, 2, FALSE), "")</f>
        <v/>
      </c>
      <c r="R811" s="4" t="str">
        <f t="shared" si="51"/>
        <v>引札</v>
      </c>
      <c r="S811" s="3">
        <v>7</v>
      </c>
      <c r="T811" s="4" t="str">
        <f>IFERROR(VLOOKUP(S811, 内容!A:B, 2, FALSE), "")</f>
        <v>諸営業</v>
      </c>
      <c r="U811" s="3">
        <v>18620199099</v>
      </c>
      <c r="V811" t="s">
        <v>1654</v>
      </c>
      <c r="W811" s="4" t="s">
        <v>6067</v>
      </c>
      <c r="X811" s="4" t="s">
        <v>7807</v>
      </c>
      <c r="Y811" s="4" t="s">
        <v>6</v>
      </c>
      <c r="Z811" s="17" t="s">
        <v>7964</v>
      </c>
      <c r="AA811" s="4">
        <v>16</v>
      </c>
      <c r="AB811">
        <v>4</v>
      </c>
    </row>
    <row r="812" spans="1:28" ht="19.5" customHeight="1">
      <c r="A812" t="str">
        <f t="shared" si="48"/>
        <v>https://kunshujo.dl.itc.u-tokyo.ac.jp/data/data.json#809</v>
      </c>
      <c r="B812" s="4" t="s">
        <v>1655</v>
      </c>
      <c r="C812" t="str">
        <f>IFERROR("https://kunshujo.dl.itc.u-tokyo.ac.jp/data/curation/"&amp;VLOOKUP(B812, [1]member!$A:$B, 1, FALSE)&amp;".json", "")</f>
        <v>https://kunshujo.dl.itc.u-tokyo.ac.jp/data/curation/16-A00-6010-4-198.json</v>
      </c>
      <c r="D812" s="4">
        <v>809</v>
      </c>
      <c r="E812" s="4" t="str">
        <f t="shared" si="50"/>
        <v>0809</v>
      </c>
      <c r="F812" s="4" t="str">
        <f t="shared" si="49"/>
        <v>1862</v>
      </c>
      <c r="G812" s="4" t="str">
        <f>IFERROR(VLOOKUP(B812, [2]thumbnail_list!$A:$B, 2, FALSE), "")</f>
        <v>https://iiif.dl.itc.u-tokyo.ac.jp/iiif/kunshujou/A00_6010/004/004_0024.tif/1758,2100,655,594/,300/0/default.jpg</v>
      </c>
      <c r="H812" s="4" t="s">
        <v>6</v>
      </c>
      <c r="I812" s="4" t="str">
        <f>VLOOKUP(H812, 地名!A:B, 2, FALSE)</f>
        <v>http://ja.dbpedia.org/resource/江戸</v>
      </c>
      <c r="K812" s="4" t="str">
        <f>IFERROR(VLOOKUP(J812, 地名!A:B, 2, FALSE), "")</f>
        <v/>
      </c>
      <c r="L812" s="3" t="s">
        <v>2</v>
      </c>
      <c r="M812" s="4"/>
      <c r="N812" s="3" t="s">
        <v>3</v>
      </c>
      <c r="O812" s="4"/>
      <c r="P812" s="4" t="str">
        <f>IFERROR(VLOOKUP(N812, 形態!A:B, 2, FALSE), "")</f>
        <v>引札</v>
      </c>
      <c r="Q812" s="5" t="str">
        <f>IFERROR(VLOOKUP(O812, 形態!A:B, 2, FALSE), "")</f>
        <v/>
      </c>
      <c r="R812" s="4" t="str">
        <f t="shared" si="51"/>
        <v>引札</v>
      </c>
      <c r="S812" s="3">
        <v>7</v>
      </c>
      <c r="T812" s="4" t="str">
        <f>IFERROR(VLOOKUP(S812, 内容!A:B, 2, FALSE), "")</f>
        <v>諸営業</v>
      </c>
      <c r="U812" s="3">
        <v>18620199099</v>
      </c>
      <c r="V812" t="s">
        <v>1656</v>
      </c>
      <c r="W812" s="4" t="s">
        <v>6068</v>
      </c>
      <c r="X812" s="4" t="s">
        <v>7807</v>
      </c>
      <c r="Y812" s="4" t="s">
        <v>6</v>
      </c>
      <c r="Z812" s="17" t="s">
        <v>7964</v>
      </c>
      <c r="AA812" s="4">
        <v>16</v>
      </c>
      <c r="AB812">
        <v>4</v>
      </c>
    </row>
    <row r="813" spans="1:28" ht="19.5" customHeight="1">
      <c r="A813" t="str">
        <f t="shared" si="48"/>
        <v>https://kunshujo.dl.itc.u-tokyo.ac.jp/data/data.json#810</v>
      </c>
      <c r="B813" s="4" t="s">
        <v>1657</v>
      </c>
      <c r="C813" t="str">
        <f>IFERROR("https://kunshujo.dl.itc.u-tokyo.ac.jp/data/curation/"&amp;VLOOKUP(B813, [1]member!$A:$B, 1, FALSE)&amp;".json", "")</f>
        <v>https://kunshujo.dl.itc.u-tokyo.ac.jp/data/curation/16-A00-6010-4-199.json</v>
      </c>
      <c r="D813" s="4">
        <v>810</v>
      </c>
      <c r="E813" s="4" t="str">
        <f t="shared" si="50"/>
        <v>0810</v>
      </c>
      <c r="F813" s="4" t="str">
        <f t="shared" si="49"/>
        <v>1862</v>
      </c>
      <c r="G813" s="4" t="str">
        <f>IFERROR(VLOOKUP(B813, [2]thumbnail_list!$A:$B, 2, FALSE), "")</f>
        <v>https://iiif.dl.itc.u-tokyo.ac.jp/iiif/kunshujou/A00_6010/004/004_0024.tif/2724,3884,492,597/,300/0/default.jpg</v>
      </c>
      <c r="H813" s="4" t="s">
        <v>6</v>
      </c>
      <c r="I813" s="4" t="str">
        <f>VLOOKUP(H813, 地名!A:B, 2, FALSE)</f>
        <v>http://ja.dbpedia.org/resource/江戸</v>
      </c>
      <c r="K813" s="4" t="str">
        <f>IFERROR(VLOOKUP(J813, 地名!A:B, 2, FALSE), "")</f>
        <v/>
      </c>
      <c r="L813" s="3" t="s">
        <v>2</v>
      </c>
      <c r="M813" s="4"/>
      <c r="N813" s="3" t="s">
        <v>3</v>
      </c>
      <c r="O813" s="4"/>
      <c r="P813" s="4" t="str">
        <f>IFERROR(VLOOKUP(N813, 形態!A:B, 2, FALSE), "")</f>
        <v>引札</v>
      </c>
      <c r="Q813" s="5" t="str">
        <f>IFERROR(VLOOKUP(O813, 形態!A:B, 2, FALSE), "")</f>
        <v/>
      </c>
      <c r="R813" s="4" t="str">
        <f t="shared" si="51"/>
        <v>引札</v>
      </c>
      <c r="S813" s="3">
        <v>7</v>
      </c>
      <c r="T813" s="4" t="str">
        <f>IFERROR(VLOOKUP(S813, 内容!A:B, 2, FALSE), "")</f>
        <v>諸営業</v>
      </c>
      <c r="U813" s="3">
        <v>18620199099</v>
      </c>
      <c r="V813" t="s">
        <v>1658</v>
      </c>
      <c r="W813" s="4" t="s">
        <v>6069</v>
      </c>
      <c r="X813" s="4" t="s">
        <v>7807</v>
      </c>
      <c r="Y813" s="4" t="s">
        <v>6</v>
      </c>
      <c r="Z813" s="17" t="s">
        <v>7964</v>
      </c>
      <c r="AA813" s="4">
        <v>16</v>
      </c>
      <c r="AB813">
        <v>4</v>
      </c>
    </row>
    <row r="814" spans="1:28" ht="19.5" customHeight="1">
      <c r="A814" t="str">
        <f t="shared" si="48"/>
        <v>https://kunshujo.dl.itc.u-tokyo.ac.jp/data/data.json#811</v>
      </c>
      <c r="B814" s="4" t="s">
        <v>1659</v>
      </c>
      <c r="C814" t="str">
        <f>IFERROR("https://kunshujo.dl.itc.u-tokyo.ac.jp/data/curation/"&amp;VLOOKUP(B814, [1]member!$A:$B, 1, FALSE)&amp;".json", "")</f>
        <v>https://kunshujo.dl.itc.u-tokyo.ac.jp/data/curation/16-A00-6010-4-200.json</v>
      </c>
      <c r="D814" s="4">
        <v>811</v>
      </c>
      <c r="E814" s="4" t="str">
        <f t="shared" si="50"/>
        <v>0811</v>
      </c>
      <c r="F814" s="4" t="str">
        <f t="shared" si="49"/>
        <v>1862</v>
      </c>
      <c r="G814" s="4" t="str">
        <f>IFERROR(VLOOKUP(B814, [2]thumbnail_list!$A:$B, 2, FALSE), "")</f>
        <v>https://iiif.dl.itc.u-tokyo.ac.jp/iiif/kunshujou/A00_6010/004/004_0024.tif/1775,3880,822,657/,300/0/default.jpg</v>
      </c>
      <c r="H814" s="4" t="s">
        <v>6</v>
      </c>
      <c r="I814" s="4" t="str">
        <f>VLOOKUP(H814, 地名!A:B, 2, FALSE)</f>
        <v>http://ja.dbpedia.org/resource/江戸</v>
      </c>
      <c r="K814" s="4" t="str">
        <f>IFERROR(VLOOKUP(J814, 地名!A:B, 2, FALSE), "")</f>
        <v/>
      </c>
      <c r="L814" s="3" t="s">
        <v>2</v>
      </c>
      <c r="M814" s="4"/>
      <c r="N814" s="3" t="s">
        <v>3</v>
      </c>
      <c r="O814" s="4"/>
      <c r="P814" s="4" t="str">
        <f>IFERROR(VLOOKUP(N814, 形態!A:B, 2, FALSE), "")</f>
        <v>引札</v>
      </c>
      <c r="Q814" s="5" t="str">
        <f>IFERROR(VLOOKUP(O814, 形態!A:B, 2, FALSE), "")</f>
        <v/>
      </c>
      <c r="R814" s="4" t="str">
        <f t="shared" si="51"/>
        <v>引札</v>
      </c>
      <c r="S814" s="3">
        <v>7</v>
      </c>
      <c r="T814" s="4" t="str">
        <f>IFERROR(VLOOKUP(S814, 内容!A:B, 2, FALSE), "")</f>
        <v>諸営業</v>
      </c>
      <c r="U814" s="3">
        <v>18620199099</v>
      </c>
      <c r="V814" t="s">
        <v>1660</v>
      </c>
      <c r="W814" s="4" t="s">
        <v>6070</v>
      </c>
      <c r="X814" s="4" t="s">
        <v>7807</v>
      </c>
      <c r="Y814" s="4" t="s">
        <v>6</v>
      </c>
      <c r="Z814" s="17" t="s">
        <v>7964</v>
      </c>
      <c r="AA814" s="4">
        <v>16</v>
      </c>
      <c r="AB814">
        <v>4</v>
      </c>
    </row>
    <row r="815" spans="1:28" ht="19.5" customHeight="1">
      <c r="A815" t="str">
        <f t="shared" si="48"/>
        <v>https://kunshujo.dl.itc.u-tokyo.ac.jp/data/data.json#812</v>
      </c>
      <c r="B815" s="4" t="s">
        <v>1661</v>
      </c>
      <c r="C815" t="str">
        <f>IFERROR("https://kunshujo.dl.itc.u-tokyo.ac.jp/data/curation/"&amp;VLOOKUP(B815, [1]member!$A:$B, 1, FALSE)&amp;".json", "")</f>
        <v>https://kunshujo.dl.itc.u-tokyo.ac.jp/data/curation/16-A00-6010-4-201.json</v>
      </c>
      <c r="D815" s="4">
        <v>812</v>
      </c>
      <c r="E815" s="4" t="str">
        <f t="shared" si="50"/>
        <v>0812</v>
      </c>
      <c r="F815" s="4" t="str">
        <f t="shared" si="49"/>
        <v>1862</v>
      </c>
      <c r="G815" s="4" t="str">
        <f>IFERROR(VLOOKUP(B815, [2]thumbnail_list!$A:$B, 2, FALSE), "")</f>
        <v>https://iiif.dl.itc.u-tokyo.ac.jp/iiif/kunshujou/A00_6010/004/004_0024.tif/971,1296,784,3296/,300/0/default.jpg</v>
      </c>
      <c r="H815" s="4" t="s">
        <v>6</v>
      </c>
      <c r="I815" s="4" t="str">
        <f>VLOOKUP(H815, 地名!A:B, 2, FALSE)</f>
        <v>http://ja.dbpedia.org/resource/江戸</v>
      </c>
      <c r="K815" s="4" t="str">
        <f>IFERROR(VLOOKUP(J815, 地名!A:B, 2, FALSE), "")</f>
        <v/>
      </c>
      <c r="L815" s="3" t="s">
        <v>2</v>
      </c>
      <c r="M815" s="4"/>
      <c r="N815" s="3" t="s">
        <v>3</v>
      </c>
      <c r="O815" s="4"/>
      <c r="P815" s="4" t="str">
        <f>IFERROR(VLOOKUP(N815, 形態!A:B, 2, FALSE), "")</f>
        <v>引札</v>
      </c>
      <c r="Q815" s="5" t="str">
        <f>IFERROR(VLOOKUP(O815, 形態!A:B, 2, FALSE), "")</f>
        <v/>
      </c>
      <c r="R815" s="4" t="str">
        <f t="shared" si="51"/>
        <v>引札</v>
      </c>
      <c r="S815" s="3">
        <v>7</v>
      </c>
      <c r="T815" s="4" t="str">
        <f>IFERROR(VLOOKUP(S815, 内容!A:B, 2, FALSE), "")</f>
        <v>諸営業</v>
      </c>
      <c r="U815" s="3">
        <v>18620199099</v>
      </c>
      <c r="V815" t="s">
        <v>1662</v>
      </c>
      <c r="W815" s="4" t="s">
        <v>6071</v>
      </c>
      <c r="X815" s="4" t="s">
        <v>7807</v>
      </c>
      <c r="Y815" s="4" t="s">
        <v>6</v>
      </c>
      <c r="Z815" s="17" t="s">
        <v>7964</v>
      </c>
      <c r="AA815" s="4">
        <v>16</v>
      </c>
      <c r="AB815">
        <v>4</v>
      </c>
    </row>
    <row r="816" spans="1:28" ht="19.5" customHeight="1">
      <c r="A816" t="str">
        <f t="shared" si="48"/>
        <v>https://kunshujo.dl.itc.u-tokyo.ac.jp/data/data.json#813</v>
      </c>
      <c r="B816" s="4" t="s">
        <v>1663</v>
      </c>
      <c r="C816" t="str">
        <f>IFERROR("https://kunshujo.dl.itc.u-tokyo.ac.jp/data/curation/"&amp;VLOOKUP(B816, [1]member!$A:$B, 1, FALSE)&amp;".json", "")</f>
        <v>https://kunshujo.dl.itc.u-tokyo.ac.jp/data/curation/16-A00-6010-4-202.json</v>
      </c>
      <c r="D816" s="4">
        <v>813</v>
      </c>
      <c r="E816" s="4" t="str">
        <f t="shared" si="50"/>
        <v>0813</v>
      </c>
      <c r="F816" s="4" t="str">
        <f t="shared" si="49"/>
        <v>1862</v>
      </c>
      <c r="G816" s="4" t="str">
        <f>IFERROR(VLOOKUP(B816, [2]thumbnail_list!$A:$B, 2, FALSE), "")</f>
        <v>https://iiif.dl.itc.u-tokyo.ac.jp/iiif/kunshujou/A00_6010/004/004_0025.tif/5475,548,545,706/,300/0/default.jpg</v>
      </c>
      <c r="H816" s="4" t="s">
        <v>6</v>
      </c>
      <c r="I816" s="4" t="str">
        <f>VLOOKUP(H816, 地名!A:B, 2, FALSE)</f>
        <v>http://ja.dbpedia.org/resource/江戸</v>
      </c>
      <c r="K816" s="4" t="str">
        <f>IFERROR(VLOOKUP(J816, 地名!A:B, 2, FALSE), "")</f>
        <v/>
      </c>
      <c r="L816" s="3" t="s">
        <v>2</v>
      </c>
      <c r="M816" s="4"/>
      <c r="N816" s="3" t="s">
        <v>3</v>
      </c>
      <c r="O816" s="4"/>
      <c r="P816" s="4" t="str">
        <f>IFERROR(VLOOKUP(N816, 形態!A:B, 2, FALSE), "")</f>
        <v>引札</v>
      </c>
      <c r="Q816" s="5" t="str">
        <f>IFERROR(VLOOKUP(O816, 形態!A:B, 2, FALSE), "")</f>
        <v/>
      </c>
      <c r="R816" s="4" t="str">
        <f t="shared" si="51"/>
        <v>引札</v>
      </c>
      <c r="S816" s="3">
        <v>7</v>
      </c>
      <c r="T816" s="4" t="str">
        <f>IFERROR(VLOOKUP(S816, 内容!A:B, 2, FALSE), "")</f>
        <v>諸営業</v>
      </c>
      <c r="U816" s="3">
        <v>18620199099</v>
      </c>
      <c r="V816" t="s">
        <v>1664</v>
      </c>
      <c r="W816" s="4" t="s">
        <v>6072</v>
      </c>
      <c r="X816" s="4" t="s">
        <v>7807</v>
      </c>
      <c r="Y816" s="4" t="s">
        <v>6</v>
      </c>
      <c r="Z816" s="17" t="s">
        <v>7964</v>
      </c>
      <c r="AA816" s="4">
        <v>16</v>
      </c>
      <c r="AB816">
        <v>4</v>
      </c>
    </row>
    <row r="817" spans="1:28" ht="19.5" customHeight="1">
      <c r="A817" t="str">
        <f t="shared" si="48"/>
        <v>https://kunshujo.dl.itc.u-tokyo.ac.jp/data/data.json#814</v>
      </c>
      <c r="B817" s="4" t="s">
        <v>1665</v>
      </c>
      <c r="C817" t="str">
        <f>IFERROR("https://kunshujo.dl.itc.u-tokyo.ac.jp/data/curation/"&amp;VLOOKUP(B817, [1]member!$A:$B, 1, FALSE)&amp;".json", "")</f>
        <v>https://kunshujo.dl.itc.u-tokyo.ac.jp/data/curation/16-A00-6010-4-203.json</v>
      </c>
      <c r="D817" s="4">
        <v>814</v>
      </c>
      <c r="E817" s="4" t="str">
        <f t="shared" si="50"/>
        <v>0814</v>
      </c>
      <c r="F817" s="4" t="str">
        <f t="shared" si="49"/>
        <v>1862</v>
      </c>
      <c r="G817" s="4" t="str">
        <f>IFERROR(VLOOKUP(B817, [2]thumbnail_list!$A:$B, 2, FALSE), "")</f>
        <v>https://iiif.dl.itc.u-tokyo.ac.jp/iiif/kunshujou/A00_6010/004/004_0025.tif/5417,1253,621,1244/,300/0/default.jpg</v>
      </c>
      <c r="H817" s="4" t="s">
        <v>6</v>
      </c>
      <c r="I817" s="4" t="str">
        <f>VLOOKUP(H817, 地名!A:B, 2, FALSE)</f>
        <v>http://ja.dbpedia.org/resource/江戸</v>
      </c>
      <c r="K817" s="4" t="str">
        <f>IFERROR(VLOOKUP(J817, 地名!A:B, 2, FALSE), "")</f>
        <v/>
      </c>
      <c r="L817" s="3" t="s">
        <v>2</v>
      </c>
      <c r="M817" s="4"/>
      <c r="N817" s="3" t="s">
        <v>3</v>
      </c>
      <c r="O817" s="4"/>
      <c r="P817" s="4" t="str">
        <f>IFERROR(VLOOKUP(N817, 形態!A:B, 2, FALSE), "")</f>
        <v>引札</v>
      </c>
      <c r="Q817" s="5" t="str">
        <f>IFERROR(VLOOKUP(O817, 形態!A:B, 2, FALSE), "")</f>
        <v/>
      </c>
      <c r="R817" s="4" t="str">
        <f t="shared" si="51"/>
        <v>引札</v>
      </c>
      <c r="S817" s="3">
        <v>7</v>
      </c>
      <c r="T817" s="4" t="str">
        <f>IFERROR(VLOOKUP(S817, 内容!A:B, 2, FALSE), "")</f>
        <v>諸営業</v>
      </c>
      <c r="U817" s="3">
        <v>18620199099</v>
      </c>
      <c r="V817" t="s">
        <v>448</v>
      </c>
      <c r="W817" s="4" t="s">
        <v>6073</v>
      </c>
      <c r="X817" s="4" t="s">
        <v>7807</v>
      </c>
      <c r="Y817" s="4" t="s">
        <v>6</v>
      </c>
      <c r="Z817" s="17" t="s">
        <v>7964</v>
      </c>
      <c r="AA817" s="4">
        <v>16</v>
      </c>
      <c r="AB817">
        <v>4</v>
      </c>
    </row>
    <row r="818" spans="1:28" ht="19.5" customHeight="1">
      <c r="A818" t="str">
        <f t="shared" si="48"/>
        <v>https://kunshujo.dl.itc.u-tokyo.ac.jp/data/data.json#815</v>
      </c>
      <c r="B818" s="4" t="s">
        <v>1666</v>
      </c>
      <c r="C818" t="str">
        <f>IFERROR("https://kunshujo.dl.itc.u-tokyo.ac.jp/data/curation/"&amp;VLOOKUP(B818, [1]member!$A:$B, 1, FALSE)&amp;".json", "")</f>
        <v>https://kunshujo.dl.itc.u-tokyo.ac.jp/data/curation/16-A00-6010-4-204.json</v>
      </c>
      <c r="D818" s="4">
        <v>815</v>
      </c>
      <c r="E818" s="4" t="str">
        <f t="shared" si="50"/>
        <v>0815</v>
      </c>
      <c r="F818" s="4" t="str">
        <f t="shared" si="49"/>
        <v>1862</v>
      </c>
      <c r="G818" s="4" t="str">
        <f>IFERROR(VLOOKUP(B818, [2]thumbnail_list!$A:$B, 2, FALSE), "")</f>
        <v>https://iiif.dl.itc.u-tokyo.ac.jp/iiif/kunshujou/A00_6010/004/004_0025.tif/3546,578,1891,1811/,300/0/default.jpg</v>
      </c>
      <c r="H818" s="4" t="s">
        <v>6</v>
      </c>
      <c r="I818" s="4" t="str">
        <f>VLOOKUP(H818, 地名!A:B, 2, FALSE)</f>
        <v>http://ja.dbpedia.org/resource/江戸</v>
      </c>
      <c r="K818" s="4" t="str">
        <f>IFERROR(VLOOKUP(J818, 地名!A:B, 2, FALSE), "")</f>
        <v/>
      </c>
      <c r="L818" s="3" t="s">
        <v>2</v>
      </c>
      <c r="M818" s="4"/>
      <c r="N818" s="3" t="s">
        <v>3</v>
      </c>
      <c r="O818" s="4"/>
      <c r="P818" s="4" t="str">
        <f>IFERROR(VLOOKUP(N818, 形態!A:B, 2, FALSE), "")</f>
        <v>引札</v>
      </c>
      <c r="Q818" s="5" t="str">
        <f>IFERROR(VLOOKUP(O818, 形態!A:B, 2, FALSE), "")</f>
        <v/>
      </c>
      <c r="R818" s="4" t="str">
        <f t="shared" si="51"/>
        <v>引札</v>
      </c>
      <c r="S818" s="3">
        <v>7</v>
      </c>
      <c r="T818" s="4" t="str">
        <f>IFERROR(VLOOKUP(S818, 内容!A:B, 2, FALSE), "")</f>
        <v>諸営業</v>
      </c>
      <c r="U818" s="3">
        <v>18620199099</v>
      </c>
      <c r="V818" t="s">
        <v>1411</v>
      </c>
      <c r="W818" s="4" t="s">
        <v>6074</v>
      </c>
      <c r="X818" s="4" t="s">
        <v>7807</v>
      </c>
      <c r="Y818" s="4" t="s">
        <v>6</v>
      </c>
      <c r="Z818" s="17" t="s">
        <v>7964</v>
      </c>
      <c r="AA818" s="4">
        <v>16</v>
      </c>
      <c r="AB818">
        <v>4</v>
      </c>
    </row>
    <row r="819" spans="1:28" ht="19.5" customHeight="1">
      <c r="A819" t="str">
        <f t="shared" si="48"/>
        <v>https://kunshujo.dl.itc.u-tokyo.ac.jp/data/data.json#816</v>
      </c>
      <c r="B819" s="4" t="s">
        <v>1667</v>
      </c>
      <c r="C819" t="str">
        <f>IFERROR("https://kunshujo.dl.itc.u-tokyo.ac.jp/data/curation/"&amp;VLOOKUP(B819, [1]member!$A:$B, 1, FALSE)&amp;".json", "")</f>
        <v>https://kunshujo.dl.itc.u-tokyo.ac.jp/data/curation/16-A00-6010-4-205.json</v>
      </c>
      <c r="D819" s="4">
        <v>816</v>
      </c>
      <c r="E819" s="4" t="str">
        <f t="shared" si="50"/>
        <v>0816</v>
      </c>
      <c r="F819" s="4" t="str">
        <f t="shared" si="49"/>
        <v>1862</v>
      </c>
      <c r="G819" s="4" t="str">
        <f>IFERROR(VLOOKUP(B819, [2]thumbnail_list!$A:$B, 2, FALSE), "")</f>
        <v>https://iiif.dl.itc.u-tokyo.ac.jp/iiif/kunshujou/A00_6010/004/004_0025.tif/5125,2454,911,769/,300/0/default.jpg</v>
      </c>
      <c r="H819" s="4" t="s">
        <v>6</v>
      </c>
      <c r="I819" s="4" t="str">
        <f>VLOOKUP(H819, 地名!A:B, 2, FALSE)</f>
        <v>http://ja.dbpedia.org/resource/江戸</v>
      </c>
      <c r="K819" s="4" t="str">
        <f>IFERROR(VLOOKUP(J819, 地名!A:B, 2, FALSE), "")</f>
        <v/>
      </c>
      <c r="L819" s="3" t="s">
        <v>2</v>
      </c>
      <c r="M819" s="4"/>
      <c r="N819" s="3" t="s">
        <v>3</v>
      </c>
      <c r="O819" s="4"/>
      <c r="P819" s="4" t="str">
        <f>IFERROR(VLOOKUP(N819, 形態!A:B, 2, FALSE), "")</f>
        <v>引札</v>
      </c>
      <c r="Q819" s="5" t="str">
        <f>IFERROR(VLOOKUP(O819, 形態!A:B, 2, FALSE), "")</f>
        <v/>
      </c>
      <c r="R819" s="4" t="str">
        <f t="shared" si="51"/>
        <v>引札</v>
      </c>
      <c r="S819" s="3">
        <v>7</v>
      </c>
      <c r="T819" s="4" t="str">
        <f>IFERROR(VLOOKUP(S819, 内容!A:B, 2, FALSE), "")</f>
        <v>諸営業</v>
      </c>
      <c r="U819" s="3">
        <v>18620199099</v>
      </c>
      <c r="V819" t="s">
        <v>1668</v>
      </c>
      <c r="W819" s="4" t="s">
        <v>6075</v>
      </c>
      <c r="X819" s="4" t="s">
        <v>7807</v>
      </c>
      <c r="Y819" s="4" t="s">
        <v>6</v>
      </c>
      <c r="Z819" s="17" t="s">
        <v>7964</v>
      </c>
      <c r="AA819" s="4">
        <v>16</v>
      </c>
      <c r="AB819">
        <v>4</v>
      </c>
    </row>
    <row r="820" spans="1:28" ht="19.5" customHeight="1">
      <c r="A820" t="str">
        <f t="shared" si="48"/>
        <v>https://kunshujo.dl.itc.u-tokyo.ac.jp/data/data.json#817</v>
      </c>
      <c r="B820" s="4" t="s">
        <v>1669</v>
      </c>
      <c r="C820" t="str">
        <f>IFERROR("https://kunshujo.dl.itc.u-tokyo.ac.jp/data/curation/"&amp;VLOOKUP(B820, [1]member!$A:$B, 1, FALSE)&amp;".json", "")</f>
        <v>https://kunshujo.dl.itc.u-tokyo.ac.jp/data/curation/16-A00-6010-4-206.json</v>
      </c>
      <c r="D820" s="4">
        <v>817</v>
      </c>
      <c r="E820" s="4" t="str">
        <f t="shared" si="50"/>
        <v>0817</v>
      </c>
      <c r="F820" s="4" t="str">
        <f t="shared" si="49"/>
        <v>1862</v>
      </c>
      <c r="G820" s="4" t="str">
        <f>IFERROR(VLOOKUP(B820, [2]thumbnail_list!$A:$B, 2, FALSE), "")</f>
        <v>https://iiif.dl.itc.u-tokyo.ac.jp/iiif/kunshujou/A00_6010/004/004_0025.tif/4592,2434,543,511/,300/0/default.jpg</v>
      </c>
      <c r="H820" s="4" t="s">
        <v>6</v>
      </c>
      <c r="I820" s="4" t="str">
        <f>VLOOKUP(H820, 地名!A:B, 2, FALSE)</f>
        <v>http://ja.dbpedia.org/resource/江戸</v>
      </c>
      <c r="K820" s="4" t="str">
        <f>IFERROR(VLOOKUP(J820, 地名!A:B, 2, FALSE), "")</f>
        <v/>
      </c>
      <c r="L820" s="3" t="s">
        <v>2</v>
      </c>
      <c r="M820" s="4"/>
      <c r="N820" s="3" t="s">
        <v>3</v>
      </c>
      <c r="O820" s="4"/>
      <c r="P820" s="4" t="str">
        <f>IFERROR(VLOOKUP(N820, 形態!A:B, 2, FALSE), "")</f>
        <v>引札</v>
      </c>
      <c r="Q820" s="5" t="str">
        <f>IFERROR(VLOOKUP(O820, 形態!A:B, 2, FALSE), "")</f>
        <v/>
      </c>
      <c r="R820" s="4" t="str">
        <f t="shared" si="51"/>
        <v>引札</v>
      </c>
      <c r="S820" s="3">
        <v>7</v>
      </c>
      <c r="T820" s="4" t="str">
        <f>IFERROR(VLOOKUP(S820, 内容!A:B, 2, FALSE), "")</f>
        <v>諸営業</v>
      </c>
      <c r="U820" s="3">
        <v>18620199099</v>
      </c>
      <c r="V820" t="s">
        <v>1670</v>
      </c>
      <c r="W820" s="4" t="s">
        <v>6076</v>
      </c>
      <c r="X820" s="4" t="s">
        <v>7807</v>
      </c>
      <c r="Y820" s="4" t="s">
        <v>6</v>
      </c>
      <c r="Z820" s="17" t="s">
        <v>7964</v>
      </c>
      <c r="AA820" s="4">
        <v>16</v>
      </c>
      <c r="AB820">
        <v>4</v>
      </c>
    </row>
    <row r="821" spans="1:28" ht="19.5" customHeight="1">
      <c r="A821" t="str">
        <f t="shared" si="48"/>
        <v>https://kunshujo.dl.itc.u-tokyo.ac.jp/data/data.json#818</v>
      </c>
      <c r="B821" s="4" t="s">
        <v>1671</v>
      </c>
      <c r="C821" t="str">
        <f>IFERROR("https://kunshujo.dl.itc.u-tokyo.ac.jp/data/curation/"&amp;VLOOKUP(B821, [1]member!$A:$B, 1, FALSE)&amp;".json", "")</f>
        <v>https://kunshujo.dl.itc.u-tokyo.ac.jp/data/curation/16-A00-6010-4-207.json</v>
      </c>
      <c r="D821" s="4">
        <v>818</v>
      </c>
      <c r="E821" s="4" t="str">
        <f t="shared" si="50"/>
        <v>0818</v>
      </c>
      <c r="F821" s="4" t="str">
        <f t="shared" si="49"/>
        <v>1862</v>
      </c>
      <c r="G821" s="4" t="str">
        <f>IFERROR(VLOOKUP(B821, [2]thumbnail_list!$A:$B, 2, FALSE), "")</f>
        <v>https://iiif.dl.itc.u-tokyo.ac.jp/iiif/kunshujou/A00_6010/004/004_0025.tif/4184,2430,382,507/,300/0/default.jpg</v>
      </c>
      <c r="H821" s="4" t="s">
        <v>6</v>
      </c>
      <c r="I821" s="4" t="str">
        <f>VLOOKUP(H821, 地名!A:B, 2, FALSE)</f>
        <v>http://ja.dbpedia.org/resource/江戸</v>
      </c>
      <c r="K821" s="4" t="str">
        <f>IFERROR(VLOOKUP(J821, 地名!A:B, 2, FALSE), "")</f>
        <v/>
      </c>
      <c r="L821" s="3" t="s">
        <v>2</v>
      </c>
      <c r="M821" s="4"/>
      <c r="N821" s="3" t="s">
        <v>3</v>
      </c>
      <c r="O821" s="4"/>
      <c r="P821" s="4" t="str">
        <f>IFERROR(VLOOKUP(N821, 形態!A:B, 2, FALSE), "")</f>
        <v>引札</v>
      </c>
      <c r="Q821" s="5" t="str">
        <f>IFERROR(VLOOKUP(O821, 形態!A:B, 2, FALSE), "")</f>
        <v/>
      </c>
      <c r="R821" s="4" t="str">
        <f t="shared" si="51"/>
        <v>引札</v>
      </c>
      <c r="S821" s="3">
        <v>7</v>
      </c>
      <c r="T821" s="4" t="str">
        <f>IFERROR(VLOOKUP(S821, 内容!A:B, 2, FALSE), "")</f>
        <v>諸営業</v>
      </c>
      <c r="U821" s="3">
        <v>18620199099</v>
      </c>
      <c r="V821" t="s">
        <v>1672</v>
      </c>
      <c r="W821" s="4" t="s">
        <v>6077</v>
      </c>
      <c r="X821" s="4" t="s">
        <v>7807</v>
      </c>
      <c r="Y821" s="4" t="s">
        <v>6</v>
      </c>
      <c r="Z821" s="17" t="s">
        <v>7964</v>
      </c>
      <c r="AA821" s="4">
        <v>16</v>
      </c>
      <c r="AB821">
        <v>4</v>
      </c>
    </row>
    <row r="822" spans="1:28" ht="19.5" customHeight="1">
      <c r="A822" t="str">
        <f t="shared" si="48"/>
        <v>https://kunshujo.dl.itc.u-tokyo.ac.jp/data/data.json#819</v>
      </c>
      <c r="B822" s="4" t="s">
        <v>1673</v>
      </c>
      <c r="C822" t="str">
        <f>IFERROR("https://kunshujo.dl.itc.u-tokyo.ac.jp/data/curation/"&amp;VLOOKUP(B822, [1]member!$A:$B, 1, FALSE)&amp;".json", "")</f>
        <v>https://kunshujo.dl.itc.u-tokyo.ac.jp/data/curation/16-A00-6010-4-208.json</v>
      </c>
      <c r="D822" s="4">
        <v>819</v>
      </c>
      <c r="E822" s="4" t="str">
        <f t="shared" si="50"/>
        <v>0819</v>
      </c>
      <c r="F822" s="4" t="str">
        <f t="shared" si="49"/>
        <v>1862</v>
      </c>
      <c r="G822" s="4" t="str">
        <f>IFERROR(VLOOKUP(B822, [2]thumbnail_list!$A:$B, 2, FALSE), "")</f>
        <v>https://iiif.dl.itc.u-tokyo.ac.jp/iiif/kunshujou/A00_6010/004/004_0025.tif/3687,2373,414,584/,300/0/default.jpg</v>
      </c>
      <c r="H822" s="4" t="s">
        <v>6</v>
      </c>
      <c r="I822" s="4" t="str">
        <f>VLOOKUP(H822, 地名!A:B, 2, FALSE)</f>
        <v>http://ja.dbpedia.org/resource/江戸</v>
      </c>
      <c r="K822" s="4" t="str">
        <f>IFERROR(VLOOKUP(J822, 地名!A:B, 2, FALSE), "")</f>
        <v/>
      </c>
      <c r="L822" s="3" t="s">
        <v>2</v>
      </c>
      <c r="M822" s="4"/>
      <c r="N822" s="3" t="s">
        <v>3</v>
      </c>
      <c r="O822" s="4"/>
      <c r="P822" s="4" t="str">
        <f>IFERROR(VLOOKUP(N822, 形態!A:B, 2, FALSE), "")</f>
        <v>引札</v>
      </c>
      <c r="Q822" s="5" t="str">
        <f>IFERROR(VLOOKUP(O822, 形態!A:B, 2, FALSE), "")</f>
        <v/>
      </c>
      <c r="R822" s="4" t="str">
        <f t="shared" si="51"/>
        <v>引札</v>
      </c>
      <c r="S822" s="3">
        <v>7</v>
      </c>
      <c r="T822" s="4" t="str">
        <f>IFERROR(VLOOKUP(S822, 内容!A:B, 2, FALSE), "")</f>
        <v>諸営業</v>
      </c>
      <c r="U822" s="3">
        <v>18620199099</v>
      </c>
      <c r="V822" t="s">
        <v>1674</v>
      </c>
      <c r="W822" s="4" t="s">
        <v>6078</v>
      </c>
      <c r="X822" s="4" t="s">
        <v>7807</v>
      </c>
      <c r="Y822" s="4" t="s">
        <v>6</v>
      </c>
      <c r="Z822" s="17" t="s">
        <v>7964</v>
      </c>
      <c r="AA822" s="4">
        <v>16</v>
      </c>
      <c r="AB822">
        <v>4</v>
      </c>
    </row>
    <row r="823" spans="1:28" ht="19.5" customHeight="1">
      <c r="A823" t="str">
        <f t="shared" si="48"/>
        <v>https://kunshujo.dl.itc.u-tokyo.ac.jp/data/data.json#820</v>
      </c>
      <c r="B823" s="4" t="s">
        <v>1675</v>
      </c>
      <c r="C823" t="str">
        <f>IFERROR("https://kunshujo.dl.itc.u-tokyo.ac.jp/data/curation/"&amp;VLOOKUP(B823, [1]member!$A:$B, 1, FALSE)&amp;".json", "")</f>
        <v>https://kunshujo.dl.itc.u-tokyo.ac.jp/data/curation/16-A00-6010-4-209.json</v>
      </c>
      <c r="D823" s="4">
        <v>820</v>
      </c>
      <c r="E823" s="4" t="str">
        <f t="shared" si="50"/>
        <v>0820</v>
      </c>
      <c r="F823" s="4" t="str">
        <f t="shared" si="49"/>
        <v>1862</v>
      </c>
      <c r="G823" s="4" t="str">
        <f>IFERROR(VLOOKUP(B823, [2]thumbnail_list!$A:$B, 2, FALSE), "")</f>
        <v>https://iiif.dl.itc.u-tokyo.ac.jp/iiif/kunshujou/A00_6010/004/004_0025.tif/5192,3239,873,1309/,300/0/default.jpg</v>
      </c>
      <c r="H823" s="4" t="s">
        <v>6</v>
      </c>
      <c r="I823" s="4" t="str">
        <f>VLOOKUP(H823, 地名!A:B, 2, FALSE)</f>
        <v>http://ja.dbpedia.org/resource/江戸</v>
      </c>
      <c r="K823" s="4" t="str">
        <f>IFERROR(VLOOKUP(J823, 地名!A:B, 2, FALSE), "")</f>
        <v/>
      </c>
      <c r="L823" s="3" t="s">
        <v>2</v>
      </c>
      <c r="M823" s="4"/>
      <c r="N823" s="3" t="s">
        <v>3</v>
      </c>
      <c r="O823" s="4"/>
      <c r="P823" s="4" t="str">
        <f>IFERROR(VLOOKUP(N823, 形態!A:B, 2, FALSE), "")</f>
        <v>引札</v>
      </c>
      <c r="Q823" s="5" t="str">
        <f>IFERROR(VLOOKUP(O823, 形態!A:B, 2, FALSE), "")</f>
        <v/>
      </c>
      <c r="R823" s="4" t="str">
        <f t="shared" si="51"/>
        <v>引札</v>
      </c>
      <c r="S823" s="3">
        <v>7</v>
      </c>
      <c r="T823" s="4" t="str">
        <f>IFERROR(VLOOKUP(S823, 内容!A:B, 2, FALSE), "")</f>
        <v>諸営業</v>
      </c>
      <c r="U823" s="3">
        <v>18620199099</v>
      </c>
      <c r="V823" t="s">
        <v>1676</v>
      </c>
      <c r="W823" s="4" t="s">
        <v>6079</v>
      </c>
      <c r="X823" s="4" t="s">
        <v>7807</v>
      </c>
      <c r="Y823" s="4" t="s">
        <v>6</v>
      </c>
      <c r="Z823" s="17" t="s">
        <v>7964</v>
      </c>
      <c r="AA823" s="4">
        <v>16</v>
      </c>
      <c r="AB823">
        <v>4</v>
      </c>
    </row>
    <row r="824" spans="1:28" ht="19.5" customHeight="1">
      <c r="A824" t="str">
        <f t="shared" si="48"/>
        <v>https://kunshujo.dl.itc.u-tokyo.ac.jp/data/data.json#821</v>
      </c>
      <c r="B824" s="4" t="s">
        <v>1677</v>
      </c>
      <c r="C824" t="str">
        <f>IFERROR("https://kunshujo.dl.itc.u-tokyo.ac.jp/data/curation/"&amp;VLOOKUP(B824, [1]member!$A:$B, 1, FALSE)&amp;".json", "")</f>
        <v>https://kunshujo.dl.itc.u-tokyo.ac.jp/data/curation/16-A00-6010-4-210.json</v>
      </c>
      <c r="D824" s="4">
        <v>821</v>
      </c>
      <c r="E824" s="4" t="str">
        <f t="shared" si="50"/>
        <v>0821</v>
      </c>
      <c r="F824" s="4" t="str">
        <f t="shared" si="49"/>
        <v>1862</v>
      </c>
      <c r="G824" s="4" t="str">
        <f>IFERROR(VLOOKUP(B824, [2]thumbnail_list!$A:$B, 2, FALSE), "")</f>
        <v>https://iiif.dl.itc.u-tokyo.ac.jp/iiif/kunshujou/A00_6010/004/004_0025.tif/4661,3031,513,661/,300/0/default.jpg</v>
      </c>
      <c r="H824" s="4" t="s">
        <v>6</v>
      </c>
      <c r="I824" s="4" t="str">
        <f>VLOOKUP(H824, 地名!A:B, 2, FALSE)</f>
        <v>http://ja.dbpedia.org/resource/江戸</v>
      </c>
      <c r="K824" s="4" t="str">
        <f>IFERROR(VLOOKUP(J824, 地名!A:B, 2, FALSE), "")</f>
        <v/>
      </c>
      <c r="L824" s="3" t="s">
        <v>2</v>
      </c>
      <c r="M824" s="4"/>
      <c r="N824" s="3" t="s">
        <v>3</v>
      </c>
      <c r="O824" s="4"/>
      <c r="P824" s="4" t="str">
        <f>IFERROR(VLOOKUP(N824, 形態!A:B, 2, FALSE), "")</f>
        <v>引札</v>
      </c>
      <c r="Q824" s="5" t="str">
        <f>IFERROR(VLOOKUP(O824, 形態!A:B, 2, FALSE), "")</f>
        <v/>
      </c>
      <c r="R824" s="4" t="str">
        <f t="shared" si="51"/>
        <v>引札</v>
      </c>
      <c r="S824" s="3">
        <v>7</v>
      </c>
      <c r="T824" s="4" t="str">
        <f>IFERROR(VLOOKUP(S824, 内容!A:B, 2, FALSE), "")</f>
        <v>諸営業</v>
      </c>
      <c r="U824" s="3">
        <v>18620199099</v>
      </c>
      <c r="V824" t="s">
        <v>1678</v>
      </c>
      <c r="W824" s="4" t="s">
        <v>6080</v>
      </c>
      <c r="X824" s="4" t="s">
        <v>7807</v>
      </c>
      <c r="Y824" s="4" t="s">
        <v>6</v>
      </c>
      <c r="Z824" s="17" t="s">
        <v>7964</v>
      </c>
      <c r="AA824" s="4">
        <v>16</v>
      </c>
      <c r="AB824">
        <v>4</v>
      </c>
    </row>
    <row r="825" spans="1:28" ht="19.5" customHeight="1">
      <c r="A825" t="str">
        <f t="shared" si="48"/>
        <v>https://kunshujo.dl.itc.u-tokyo.ac.jp/data/data.json#822</v>
      </c>
      <c r="B825" s="4" t="s">
        <v>1679</v>
      </c>
      <c r="C825" t="str">
        <f>IFERROR("https://kunshujo.dl.itc.u-tokyo.ac.jp/data/curation/"&amp;VLOOKUP(B825, [1]member!$A:$B, 1, FALSE)&amp;".json", "")</f>
        <v>https://kunshujo.dl.itc.u-tokyo.ac.jp/data/curation/16-A00-6010-4-211.json</v>
      </c>
      <c r="D825" s="4">
        <v>822</v>
      </c>
      <c r="E825" s="4" t="str">
        <f t="shared" si="50"/>
        <v>0822</v>
      </c>
      <c r="F825" s="4" t="str">
        <f t="shared" si="49"/>
        <v>1862</v>
      </c>
      <c r="G825" s="4" t="str">
        <f>IFERROR(VLOOKUP(B825, [2]thumbnail_list!$A:$B, 2, FALSE), "")</f>
        <v>https://iiif.dl.itc.u-tokyo.ac.jp/iiif/kunshujou/A00_6010/004/004_0025.tif/4680,3698,551,874/,300/0/default.jpg</v>
      </c>
      <c r="H825" s="4" t="s">
        <v>6</v>
      </c>
      <c r="I825" s="4" t="str">
        <f>VLOOKUP(H825, 地名!A:B, 2, FALSE)</f>
        <v>http://ja.dbpedia.org/resource/江戸</v>
      </c>
      <c r="K825" s="4" t="str">
        <f>IFERROR(VLOOKUP(J825, 地名!A:B, 2, FALSE), "")</f>
        <v/>
      </c>
      <c r="L825" s="3" t="s">
        <v>2</v>
      </c>
      <c r="M825" s="4"/>
      <c r="N825" s="3" t="s">
        <v>3</v>
      </c>
      <c r="O825" s="4"/>
      <c r="P825" s="4" t="str">
        <f>IFERROR(VLOOKUP(N825, 形態!A:B, 2, FALSE), "")</f>
        <v>引札</v>
      </c>
      <c r="Q825" s="5" t="str">
        <f>IFERROR(VLOOKUP(O825, 形態!A:B, 2, FALSE), "")</f>
        <v/>
      </c>
      <c r="R825" s="4" t="str">
        <f t="shared" si="51"/>
        <v>引札</v>
      </c>
      <c r="S825" s="3">
        <v>7</v>
      </c>
      <c r="T825" s="4" t="str">
        <f>IFERROR(VLOOKUP(S825, 内容!A:B, 2, FALSE), "")</f>
        <v>諸営業</v>
      </c>
      <c r="U825" s="3">
        <v>18620199099</v>
      </c>
      <c r="V825" t="s">
        <v>1680</v>
      </c>
      <c r="W825" s="4" t="s">
        <v>5527</v>
      </c>
      <c r="X825" s="4" t="s">
        <v>7807</v>
      </c>
      <c r="Y825" s="4" t="s">
        <v>6</v>
      </c>
      <c r="Z825" s="17" t="s">
        <v>7964</v>
      </c>
      <c r="AA825" s="4">
        <v>16</v>
      </c>
      <c r="AB825">
        <v>4</v>
      </c>
    </row>
    <row r="826" spans="1:28" ht="19.5" customHeight="1">
      <c r="A826" t="str">
        <f t="shared" si="48"/>
        <v>https://kunshujo.dl.itc.u-tokyo.ac.jp/data/data.json#823</v>
      </c>
      <c r="B826" s="4" t="s">
        <v>1681</v>
      </c>
      <c r="C826" t="str">
        <f>IFERROR("https://kunshujo.dl.itc.u-tokyo.ac.jp/data/curation/"&amp;VLOOKUP(B826, [1]member!$A:$B, 1, FALSE)&amp;".json", "")</f>
        <v>https://kunshujo.dl.itc.u-tokyo.ac.jp/data/curation/16-A00-6010-4-212.json</v>
      </c>
      <c r="D826" s="4">
        <v>823</v>
      </c>
      <c r="E826" s="4" t="str">
        <f t="shared" si="50"/>
        <v>0823</v>
      </c>
      <c r="F826" s="4" t="str">
        <f t="shared" si="49"/>
        <v>1862</v>
      </c>
      <c r="G826" s="4" t="str">
        <f>IFERROR(VLOOKUP(B826, [2]thumbnail_list!$A:$B, 2, FALSE), "")</f>
        <v>https://iiif.dl.itc.u-tokyo.ac.jp/iiif/kunshujou/A00_6010/004/004_0025.tif/3606,3005,1029,1532/,300/0/default.jpg</v>
      </c>
      <c r="H826" s="4" t="s">
        <v>6</v>
      </c>
      <c r="I826" s="4" t="str">
        <f>VLOOKUP(H826, 地名!A:B, 2, FALSE)</f>
        <v>http://ja.dbpedia.org/resource/江戸</v>
      </c>
      <c r="K826" s="4" t="str">
        <f>IFERROR(VLOOKUP(J826, 地名!A:B, 2, FALSE), "")</f>
        <v/>
      </c>
      <c r="L826" s="3" t="s">
        <v>2</v>
      </c>
      <c r="M826" s="4"/>
      <c r="N826" s="3" t="s">
        <v>3</v>
      </c>
      <c r="O826" s="4"/>
      <c r="P826" s="4" t="str">
        <f>IFERROR(VLOOKUP(N826, 形態!A:B, 2, FALSE), "")</f>
        <v>引札</v>
      </c>
      <c r="Q826" s="5" t="str">
        <f>IFERROR(VLOOKUP(O826, 形態!A:B, 2, FALSE), "")</f>
        <v/>
      </c>
      <c r="R826" s="4" t="str">
        <f t="shared" si="51"/>
        <v>引札</v>
      </c>
      <c r="S826" s="3">
        <v>7</v>
      </c>
      <c r="T826" s="4" t="str">
        <f>IFERROR(VLOOKUP(S826, 内容!A:B, 2, FALSE), "")</f>
        <v>諸営業</v>
      </c>
      <c r="U826" s="3">
        <v>18620199099</v>
      </c>
      <c r="V826" t="s">
        <v>1682</v>
      </c>
      <c r="W826" s="4" t="s">
        <v>6081</v>
      </c>
      <c r="X826" s="4" t="s">
        <v>7807</v>
      </c>
      <c r="Y826" s="4" t="s">
        <v>6</v>
      </c>
      <c r="Z826" s="17" t="s">
        <v>7964</v>
      </c>
      <c r="AA826" s="4">
        <v>16</v>
      </c>
      <c r="AB826">
        <v>4</v>
      </c>
    </row>
    <row r="827" spans="1:28" ht="19.5" customHeight="1">
      <c r="A827" t="str">
        <f t="shared" si="48"/>
        <v>https://kunshujo.dl.itc.u-tokyo.ac.jp/data/data.json#824</v>
      </c>
      <c r="B827" s="4" t="s">
        <v>1683</v>
      </c>
      <c r="C827" t="str">
        <f>IFERROR("https://kunshujo.dl.itc.u-tokyo.ac.jp/data/curation/"&amp;VLOOKUP(B827, [1]member!$A:$B, 1, FALSE)&amp;".json", "")</f>
        <v>https://kunshujo.dl.itc.u-tokyo.ac.jp/data/curation/16-A00-6010-4-213.json</v>
      </c>
      <c r="D827" s="4">
        <v>824</v>
      </c>
      <c r="E827" s="4" t="str">
        <f t="shared" si="50"/>
        <v>0824</v>
      </c>
      <c r="F827" s="4" t="str">
        <f t="shared" si="49"/>
        <v>1862</v>
      </c>
      <c r="G827" s="4" t="str">
        <f>IFERROR(VLOOKUP(B827, [2]thumbnail_list!$A:$B, 2, FALSE), "")</f>
        <v>https://iiif.dl.itc.u-tokyo.ac.jp/iiif/kunshujou/A00_6010/004/004_0025.tif/2177,593,1063,1398/,300/0/default.jpg</v>
      </c>
      <c r="H827" s="4" t="s">
        <v>6</v>
      </c>
      <c r="I827" s="4" t="str">
        <f>VLOOKUP(H827, 地名!A:B, 2, FALSE)</f>
        <v>http://ja.dbpedia.org/resource/江戸</v>
      </c>
      <c r="K827" s="4" t="str">
        <f>IFERROR(VLOOKUP(J827, 地名!A:B, 2, FALSE), "")</f>
        <v/>
      </c>
      <c r="L827" s="3" t="s">
        <v>2</v>
      </c>
      <c r="M827" s="4"/>
      <c r="N827" s="3" t="s">
        <v>3</v>
      </c>
      <c r="O827" s="4"/>
      <c r="P827" s="4" t="str">
        <f>IFERROR(VLOOKUP(N827, 形態!A:B, 2, FALSE), "")</f>
        <v>引札</v>
      </c>
      <c r="Q827" s="5" t="str">
        <f>IFERROR(VLOOKUP(O827, 形態!A:B, 2, FALSE), "")</f>
        <v/>
      </c>
      <c r="R827" s="4" t="str">
        <f t="shared" si="51"/>
        <v>引札</v>
      </c>
      <c r="S827" s="3">
        <v>7</v>
      </c>
      <c r="T827" s="4" t="str">
        <f>IFERROR(VLOOKUP(S827, 内容!A:B, 2, FALSE), "")</f>
        <v>諸営業</v>
      </c>
      <c r="U827" s="3">
        <v>18620199099</v>
      </c>
      <c r="V827" t="s">
        <v>1684</v>
      </c>
      <c r="W827" s="4" t="s">
        <v>6082</v>
      </c>
      <c r="X827" s="4" t="s">
        <v>7807</v>
      </c>
      <c r="Y827" s="4" t="s">
        <v>6</v>
      </c>
      <c r="Z827" s="17" t="s">
        <v>7964</v>
      </c>
      <c r="AA827" s="4">
        <v>16</v>
      </c>
      <c r="AB827">
        <v>4</v>
      </c>
    </row>
    <row r="828" spans="1:28" ht="19.5" customHeight="1">
      <c r="A828" t="str">
        <f t="shared" si="48"/>
        <v>https://kunshujo.dl.itc.u-tokyo.ac.jp/data/data.json#825</v>
      </c>
      <c r="B828" s="4" t="s">
        <v>1685</v>
      </c>
      <c r="C828" t="str">
        <f>IFERROR("https://kunshujo.dl.itc.u-tokyo.ac.jp/data/curation/"&amp;VLOOKUP(B828, [1]member!$A:$B, 1, FALSE)&amp;".json", "")</f>
        <v>https://kunshujo.dl.itc.u-tokyo.ac.jp/data/curation/16-A00-6010-4-214.json</v>
      </c>
      <c r="D828" s="4">
        <v>825</v>
      </c>
      <c r="E828" s="4" t="str">
        <f t="shared" si="50"/>
        <v>0825</v>
      </c>
      <c r="F828" s="4" t="str">
        <f t="shared" si="49"/>
        <v>1862</v>
      </c>
      <c r="G828" s="4" t="str">
        <f>IFERROR(VLOOKUP(B828, [2]thumbnail_list!$A:$B, 2, FALSE), "")</f>
        <v>https://iiif.dl.itc.u-tokyo.ac.jp/iiif/kunshujou/A00_6010/004/004_0025.tif/1127,715,895,1208/,300/0/default.jpg</v>
      </c>
      <c r="H828" s="4" t="s">
        <v>6</v>
      </c>
      <c r="I828" s="4" t="str">
        <f>VLOOKUP(H828, 地名!A:B, 2, FALSE)</f>
        <v>http://ja.dbpedia.org/resource/江戸</v>
      </c>
      <c r="K828" s="4" t="str">
        <f>IFERROR(VLOOKUP(J828, 地名!A:B, 2, FALSE), "")</f>
        <v/>
      </c>
      <c r="L828" s="3" t="s">
        <v>2</v>
      </c>
      <c r="M828" s="4"/>
      <c r="N828" s="3" t="s">
        <v>3</v>
      </c>
      <c r="O828" s="4"/>
      <c r="P828" s="4" t="str">
        <f>IFERROR(VLOOKUP(N828, 形態!A:B, 2, FALSE), "")</f>
        <v>引札</v>
      </c>
      <c r="Q828" s="5" t="str">
        <f>IFERROR(VLOOKUP(O828, 形態!A:B, 2, FALSE), "")</f>
        <v/>
      </c>
      <c r="R828" s="4" t="str">
        <f t="shared" si="51"/>
        <v>引札</v>
      </c>
      <c r="S828" s="3">
        <v>7</v>
      </c>
      <c r="T828" s="4" t="str">
        <f>IFERROR(VLOOKUP(S828, 内容!A:B, 2, FALSE), "")</f>
        <v>諸営業</v>
      </c>
      <c r="U828" s="3">
        <v>18620199099</v>
      </c>
      <c r="V828" t="s">
        <v>1686</v>
      </c>
      <c r="W828" s="4" t="s">
        <v>6083</v>
      </c>
      <c r="X828" s="4" t="s">
        <v>7807</v>
      </c>
      <c r="Y828" s="4" t="s">
        <v>6</v>
      </c>
      <c r="Z828" s="17" t="s">
        <v>7964</v>
      </c>
      <c r="AA828" s="4">
        <v>16</v>
      </c>
      <c r="AB828">
        <v>4</v>
      </c>
    </row>
    <row r="829" spans="1:28" ht="19.5" customHeight="1">
      <c r="A829" t="str">
        <f t="shared" si="48"/>
        <v>https://kunshujo.dl.itc.u-tokyo.ac.jp/data/data.json#826</v>
      </c>
      <c r="B829" s="4" t="s">
        <v>1687</v>
      </c>
      <c r="C829" t="str">
        <f>IFERROR("https://kunshujo.dl.itc.u-tokyo.ac.jp/data/curation/"&amp;VLOOKUP(B829, [1]member!$A:$B, 1, FALSE)&amp;".json", "")</f>
        <v>https://kunshujo.dl.itc.u-tokyo.ac.jp/data/curation/16-A00-6010-4-215.json</v>
      </c>
      <c r="D829" s="4">
        <v>826</v>
      </c>
      <c r="E829" s="4" t="str">
        <f t="shared" si="50"/>
        <v>0826</v>
      </c>
      <c r="F829" s="4" t="str">
        <f t="shared" si="49"/>
        <v>1862</v>
      </c>
      <c r="G829" s="4" t="str">
        <f>IFERROR(VLOOKUP(B829, [2]thumbnail_list!$A:$B, 2, FALSE), "")</f>
        <v>https://iiif.dl.itc.u-tokyo.ac.jp/iiif/kunshujou/A00_6010/004/004_0025.tif/2221,1988,1029,1409/,300/0/default.jpg</v>
      </c>
      <c r="H829" s="4" t="s">
        <v>6</v>
      </c>
      <c r="I829" s="4" t="str">
        <f>VLOOKUP(H829, 地名!A:B, 2, FALSE)</f>
        <v>http://ja.dbpedia.org/resource/江戸</v>
      </c>
      <c r="K829" s="4" t="str">
        <f>IFERROR(VLOOKUP(J829, 地名!A:B, 2, FALSE), "")</f>
        <v/>
      </c>
      <c r="L829" s="3" t="s">
        <v>2</v>
      </c>
      <c r="M829" s="4"/>
      <c r="N829" s="3" t="s">
        <v>3</v>
      </c>
      <c r="O829" s="4"/>
      <c r="P829" s="4" t="str">
        <f>IFERROR(VLOOKUP(N829, 形態!A:B, 2, FALSE), "")</f>
        <v>引札</v>
      </c>
      <c r="Q829" s="5" t="str">
        <f>IFERROR(VLOOKUP(O829, 形態!A:B, 2, FALSE), "")</f>
        <v/>
      </c>
      <c r="R829" s="4" t="str">
        <f t="shared" si="51"/>
        <v>引札</v>
      </c>
      <c r="S829" s="3">
        <v>7</v>
      </c>
      <c r="T829" s="4" t="str">
        <f>IFERROR(VLOOKUP(S829, 内容!A:B, 2, FALSE), "")</f>
        <v>諸営業</v>
      </c>
      <c r="U829" s="3">
        <v>18620199099</v>
      </c>
      <c r="V829" t="s">
        <v>1688</v>
      </c>
      <c r="W829" s="4" t="s">
        <v>6084</v>
      </c>
      <c r="X829" s="4" t="s">
        <v>7807</v>
      </c>
      <c r="Y829" s="4" t="s">
        <v>6</v>
      </c>
      <c r="Z829" s="17" t="s">
        <v>7964</v>
      </c>
      <c r="AA829" s="4">
        <v>16</v>
      </c>
      <c r="AB829">
        <v>4</v>
      </c>
    </row>
    <row r="830" spans="1:28" ht="19.5" customHeight="1">
      <c r="A830" t="str">
        <f t="shared" si="48"/>
        <v>https://kunshujo.dl.itc.u-tokyo.ac.jp/data/data.json#827</v>
      </c>
      <c r="B830" s="4" t="s">
        <v>1689</v>
      </c>
      <c r="C830" t="str">
        <f>IFERROR("https://kunshujo.dl.itc.u-tokyo.ac.jp/data/curation/"&amp;VLOOKUP(B830, [1]member!$A:$B, 1, FALSE)&amp;".json", "")</f>
        <v>https://kunshujo.dl.itc.u-tokyo.ac.jp/data/curation/16-A00-6010-4-216.json</v>
      </c>
      <c r="D830" s="4">
        <v>827</v>
      </c>
      <c r="E830" s="4" t="str">
        <f t="shared" si="50"/>
        <v>0827</v>
      </c>
      <c r="F830" s="4" t="str">
        <f t="shared" si="49"/>
        <v>1862</v>
      </c>
      <c r="G830" s="4" t="str">
        <f>IFERROR(VLOOKUP(B830, [2]thumbnail_list!$A:$B, 2, FALSE), "")</f>
        <v>https://iiif.dl.itc.u-tokyo.ac.jp/iiif/kunshujou/A00_6010/004/004_0025.tif/1071,1933,996,1420/,300/0/default.jpg</v>
      </c>
      <c r="H830" s="4" t="s">
        <v>6</v>
      </c>
      <c r="I830" s="4" t="str">
        <f>VLOOKUP(H830, 地名!A:B, 2, FALSE)</f>
        <v>http://ja.dbpedia.org/resource/江戸</v>
      </c>
      <c r="K830" s="4" t="str">
        <f>IFERROR(VLOOKUP(J830, 地名!A:B, 2, FALSE), "")</f>
        <v/>
      </c>
      <c r="L830" s="3" t="s">
        <v>2</v>
      </c>
      <c r="M830" s="4"/>
      <c r="N830" s="3" t="s">
        <v>3</v>
      </c>
      <c r="O830" s="4"/>
      <c r="P830" s="4" t="str">
        <f>IFERROR(VLOOKUP(N830, 形態!A:B, 2, FALSE), "")</f>
        <v>引札</v>
      </c>
      <c r="Q830" s="5" t="str">
        <f>IFERROR(VLOOKUP(O830, 形態!A:B, 2, FALSE), "")</f>
        <v/>
      </c>
      <c r="R830" s="4" t="str">
        <f t="shared" si="51"/>
        <v>引札</v>
      </c>
      <c r="S830" s="3">
        <v>7</v>
      </c>
      <c r="T830" s="4" t="str">
        <f>IFERROR(VLOOKUP(S830, 内容!A:B, 2, FALSE), "")</f>
        <v>諸営業</v>
      </c>
      <c r="U830" s="3">
        <v>18620199099</v>
      </c>
      <c r="V830" t="s">
        <v>1690</v>
      </c>
      <c r="W830" s="4" t="s">
        <v>6085</v>
      </c>
      <c r="X830" s="4" t="s">
        <v>7807</v>
      </c>
      <c r="Y830" s="4" t="s">
        <v>6</v>
      </c>
      <c r="Z830" s="17" t="s">
        <v>7964</v>
      </c>
      <c r="AA830" s="4">
        <v>16</v>
      </c>
      <c r="AB830">
        <v>4</v>
      </c>
    </row>
    <row r="831" spans="1:28" ht="19.5" customHeight="1">
      <c r="A831" t="str">
        <f t="shared" si="48"/>
        <v>https://kunshujo.dl.itc.u-tokyo.ac.jp/data/data.json#828</v>
      </c>
      <c r="B831" s="4" t="s">
        <v>1691</v>
      </c>
      <c r="C831" t="str">
        <f>IFERROR("https://kunshujo.dl.itc.u-tokyo.ac.jp/data/curation/"&amp;VLOOKUP(B831, [1]member!$A:$B, 1, FALSE)&amp;".json", "")</f>
        <v>https://kunshujo.dl.itc.u-tokyo.ac.jp/data/curation/16-A00-6010-4-217.json</v>
      </c>
      <c r="D831" s="4">
        <v>828</v>
      </c>
      <c r="E831" s="4" t="str">
        <f t="shared" si="50"/>
        <v>0828</v>
      </c>
      <c r="F831" s="4" t="str">
        <f t="shared" si="49"/>
        <v>1862</v>
      </c>
      <c r="G831" s="4" t="str">
        <f>IFERROR(VLOOKUP(B831, [2]thumbnail_list!$A:$B, 2, FALSE), "")</f>
        <v>https://iiif.dl.itc.u-tokyo.ac.jp/iiif/kunshujou/A00_6010/004/004_0025.tif/2322,3440,784,1152/,300/0/default.jpg</v>
      </c>
      <c r="H831" s="4" t="s">
        <v>6</v>
      </c>
      <c r="I831" s="4" t="str">
        <f>VLOOKUP(H831, 地名!A:B, 2, FALSE)</f>
        <v>http://ja.dbpedia.org/resource/江戸</v>
      </c>
      <c r="K831" s="4" t="str">
        <f>IFERROR(VLOOKUP(J831, 地名!A:B, 2, FALSE), "")</f>
        <v/>
      </c>
      <c r="L831" s="3" t="s">
        <v>2</v>
      </c>
      <c r="M831" s="4"/>
      <c r="N831" s="3" t="s">
        <v>3</v>
      </c>
      <c r="O831" s="4"/>
      <c r="P831" s="4" t="str">
        <f>IFERROR(VLOOKUP(N831, 形態!A:B, 2, FALSE), "")</f>
        <v>引札</v>
      </c>
      <c r="Q831" s="5" t="str">
        <f>IFERROR(VLOOKUP(O831, 形態!A:B, 2, FALSE), "")</f>
        <v/>
      </c>
      <c r="R831" s="4" t="str">
        <f t="shared" si="51"/>
        <v>引札</v>
      </c>
      <c r="S831" s="3">
        <v>7</v>
      </c>
      <c r="T831" s="4" t="str">
        <f>IFERROR(VLOOKUP(S831, 内容!A:B, 2, FALSE), "")</f>
        <v>諸営業</v>
      </c>
      <c r="U831" s="3">
        <v>18620199099</v>
      </c>
      <c r="V831" t="s">
        <v>1692</v>
      </c>
      <c r="W831" s="4" t="s">
        <v>6086</v>
      </c>
      <c r="X831" s="4" t="s">
        <v>7807</v>
      </c>
      <c r="Y831" s="4" t="s">
        <v>6</v>
      </c>
      <c r="Z831" s="17" t="s">
        <v>7964</v>
      </c>
      <c r="AA831" s="4">
        <v>16</v>
      </c>
      <c r="AB831">
        <v>4</v>
      </c>
    </row>
    <row r="832" spans="1:28" ht="19.5" customHeight="1">
      <c r="A832" t="str">
        <f t="shared" si="48"/>
        <v>https://kunshujo.dl.itc.u-tokyo.ac.jp/data/data.json#829</v>
      </c>
      <c r="B832" s="4" t="s">
        <v>1693</v>
      </c>
      <c r="C832" t="str">
        <f>IFERROR("https://kunshujo.dl.itc.u-tokyo.ac.jp/data/curation/"&amp;VLOOKUP(B832, [1]member!$A:$B, 1, FALSE)&amp;".json", "")</f>
        <v>https://kunshujo.dl.itc.u-tokyo.ac.jp/data/curation/16-A00-6010-4-218.json</v>
      </c>
      <c r="D832" s="4">
        <v>829</v>
      </c>
      <c r="E832" s="4" t="str">
        <f t="shared" si="50"/>
        <v>0829</v>
      </c>
      <c r="F832" s="4" t="str">
        <f t="shared" si="49"/>
        <v>1862</v>
      </c>
      <c r="G832" s="4" t="str">
        <f>IFERROR(VLOOKUP(B832, [2]thumbnail_list!$A:$B, 2, FALSE), "")</f>
        <v>https://iiif.dl.itc.u-tokyo.ac.jp/iiif/kunshujou/A00_6010/004/004_0025.tif/1216,3407,873,1186/,300/0/default.jpg</v>
      </c>
      <c r="H832" s="4" t="s">
        <v>6</v>
      </c>
      <c r="I832" s="4" t="str">
        <f>VLOOKUP(H832, 地名!A:B, 2, FALSE)</f>
        <v>http://ja.dbpedia.org/resource/江戸</v>
      </c>
      <c r="K832" s="4" t="str">
        <f>IFERROR(VLOOKUP(J832, 地名!A:B, 2, FALSE), "")</f>
        <v/>
      </c>
      <c r="L832" s="3" t="s">
        <v>2</v>
      </c>
      <c r="M832" s="4"/>
      <c r="N832" s="3" t="s">
        <v>3</v>
      </c>
      <c r="O832" s="4"/>
      <c r="P832" s="4" t="str">
        <f>IFERROR(VLOOKUP(N832, 形態!A:B, 2, FALSE), "")</f>
        <v>引札</v>
      </c>
      <c r="Q832" s="5" t="str">
        <f>IFERROR(VLOOKUP(O832, 形態!A:B, 2, FALSE), "")</f>
        <v/>
      </c>
      <c r="R832" s="4" t="str">
        <f t="shared" si="51"/>
        <v>引札</v>
      </c>
      <c r="S832" s="3">
        <v>7</v>
      </c>
      <c r="T832" s="4" t="str">
        <f>IFERROR(VLOOKUP(S832, 内容!A:B, 2, FALSE), "")</f>
        <v>諸営業</v>
      </c>
      <c r="U832" s="3">
        <v>18620199099</v>
      </c>
      <c r="V832" t="s">
        <v>1694</v>
      </c>
      <c r="W832" s="4" t="s">
        <v>6087</v>
      </c>
      <c r="X832" s="4" t="s">
        <v>7807</v>
      </c>
      <c r="Y832" s="4" t="s">
        <v>6</v>
      </c>
      <c r="Z832" s="17" t="s">
        <v>7964</v>
      </c>
      <c r="AA832" s="4">
        <v>16</v>
      </c>
      <c r="AB832">
        <v>4</v>
      </c>
    </row>
    <row r="833" spans="1:28" ht="19.5" customHeight="1">
      <c r="A833" t="str">
        <f t="shared" si="48"/>
        <v>https://kunshujo.dl.itc.u-tokyo.ac.jp/data/data.json#830</v>
      </c>
      <c r="B833" s="4" t="s">
        <v>1695</v>
      </c>
      <c r="C833" t="str">
        <f>IFERROR("https://kunshujo.dl.itc.u-tokyo.ac.jp/data/curation/"&amp;VLOOKUP(B833, [1]member!$A:$B, 1, FALSE)&amp;".json", "")</f>
        <v>https://kunshujo.dl.itc.u-tokyo.ac.jp/data/curation/16-A00-6010-4-219.json</v>
      </c>
      <c r="D833" s="4">
        <v>830</v>
      </c>
      <c r="E833" s="4" t="str">
        <f t="shared" si="50"/>
        <v>0830</v>
      </c>
      <c r="F833" s="4" t="str">
        <f t="shared" si="49"/>
        <v>1862</v>
      </c>
      <c r="G833" s="4" t="str">
        <f>IFERROR(VLOOKUP(B833, [2]thumbnail_list!$A:$B, 2, FALSE), "")</f>
        <v>https://iiif.dl.itc.u-tokyo.ac.jp/iiif/kunshujou/A00_6010/004/004_0026.tif/5274,558,786,1268/,300/0/default.jpg</v>
      </c>
      <c r="H833" s="4" t="s">
        <v>6</v>
      </c>
      <c r="I833" s="4" t="str">
        <f>VLOOKUP(H833, 地名!A:B, 2, FALSE)</f>
        <v>http://ja.dbpedia.org/resource/江戸</v>
      </c>
      <c r="K833" s="4" t="str">
        <f>IFERROR(VLOOKUP(J833, 地名!A:B, 2, FALSE), "")</f>
        <v/>
      </c>
      <c r="L833" s="3" t="s">
        <v>2</v>
      </c>
      <c r="M833" s="4"/>
      <c r="N833" s="3" t="s">
        <v>3</v>
      </c>
      <c r="O833" s="4"/>
      <c r="P833" s="4" t="str">
        <f>IFERROR(VLOOKUP(N833, 形態!A:B, 2, FALSE), "")</f>
        <v>引札</v>
      </c>
      <c r="Q833" s="5" t="str">
        <f>IFERROR(VLOOKUP(O833, 形態!A:B, 2, FALSE), "")</f>
        <v/>
      </c>
      <c r="R833" s="4" t="str">
        <f t="shared" si="51"/>
        <v>引札</v>
      </c>
      <c r="S833" s="3">
        <v>7</v>
      </c>
      <c r="T833" s="4" t="str">
        <f>IFERROR(VLOOKUP(S833, 内容!A:B, 2, FALSE), "")</f>
        <v>諸営業</v>
      </c>
      <c r="U833" s="3">
        <v>18620199099</v>
      </c>
      <c r="V833" t="s">
        <v>1696</v>
      </c>
      <c r="W833" s="4" t="s">
        <v>6088</v>
      </c>
      <c r="X833" s="4" t="s">
        <v>7807</v>
      </c>
      <c r="Y833" s="4" t="s">
        <v>6</v>
      </c>
      <c r="Z833" s="17" t="s">
        <v>7964</v>
      </c>
      <c r="AA833" s="4">
        <v>16</v>
      </c>
      <c r="AB833">
        <v>4</v>
      </c>
    </row>
    <row r="834" spans="1:28" ht="19.5" customHeight="1">
      <c r="A834" t="str">
        <f t="shared" si="48"/>
        <v>https://kunshujo.dl.itc.u-tokyo.ac.jp/data/data.json#831</v>
      </c>
      <c r="B834" s="4" t="s">
        <v>1697</v>
      </c>
      <c r="C834" t="str">
        <f>IFERROR("https://kunshujo.dl.itc.u-tokyo.ac.jp/data/curation/"&amp;VLOOKUP(B834, [1]member!$A:$B, 1, FALSE)&amp;".json", "")</f>
        <v>https://kunshujo.dl.itc.u-tokyo.ac.jp/data/curation/16-A00-6010-4-220.json</v>
      </c>
      <c r="D834" s="4">
        <v>831</v>
      </c>
      <c r="E834" s="4" t="str">
        <f t="shared" si="50"/>
        <v>0831</v>
      </c>
      <c r="F834" s="4" t="str">
        <f t="shared" si="49"/>
        <v>1862</v>
      </c>
      <c r="G834" s="4" t="str">
        <f>IFERROR(VLOOKUP(B834, [2]thumbnail_list!$A:$B, 2, FALSE), "")</f>
        <v>https://iiif.dl.itc.u-tokyo.ac.jp/iiif/kunshujou/A00_6010/004/004_0026.tif/5390,1758,690,831/,300/0/default.jpg</v>
      </c>
      <c r="H834" s="4" t="s">
        <v>6</v>
      </c>
      <c r="I834" s="4" t="str">
        <f>VLOOKUP(H834, 地名!A:B, 2, FALSE)</f>
        <v>http://ja.dbpedia.org/resource/江戸</v>
      </c>
      <c r="K834" s="4" t="str">
        <f>IFERROR(VLOOKUP(J834, 地名!A:B, 2, FALSE), "")</f>
        <v/>
      </c>
      <c r="L834" s="3" t="s">
        <v>2</v>
      </c>
      <c r="M834" s="4"/>
      <c r="N834" s="3" t="s">
        <v>3</v>
      </c>
      <c r="O834" s="4"/>
      <c r="P834" s="4" t="str">
        <f>IFERROR(VLOOKUP(N834, 形態!A:B, 2, FALSE), "")</f>
        <v>引札</v>
      </c>
      <c r="Q834" s="5" t="str">
        <f>IFERROR(VLOOKUP(O834, 形態!A:B, 2, FALSE), "")</f>
        <v/>
      </c>
      <c r="R834" s="4" t="str">
        <f t="shared" si="51"/>
        <v>引札</v>
      </c>
      <c r="S834" s="3">
        <v>7</v>
      </c>
      <c r="T834" s="4" t="str">
        <f>IFERROR(VLOOKUP(S834, 内容!A:B, 2, FALSE), "")</f>
        <v>諸営業</v>
      </c>
      <c r="U834" s="3">
        <v>18620199099</v>
      </c>
      <c r="V834" t="s">
        <v>1698</v>
      </c>
      <c r="W834" s="4" t="s">
        <v>5560</v>
      </c>
      <c r="X834" s="4" t="s">
        <v>7807</v>
      </c>
      <c r="Y834" s="4" t="s">
        <v>6</v>
      </c>
      <c r="Z834" s="17" t="s">
        <v>7964</v>
      </c>
      <c r="AA834" s="4">
        <v>16</v>
      </c>
      <c r="AB834">
        <v>4</v>
      </c>
    </row>
    <row r="835" spans="1:28" ht="19.5" customHeight="1">
      <c r="A835" t="str">
        <f t="shared" si="48"/>
        <v>https://kunshujo.dl.itc.u-tokyo.ac.jp/data/data.json#832</v>
      </c>
      <c r="B835" s="4" t="s">
        <v>1699</v>
      </c>
      <c r="C835" t="str">
        <f>IFERROR("https://kunshujo.dl.itc.u-tokyo.ac.jp/data/curation/"&amp;VLOOKUP(B835, [1]member!$A:$B, 1, FALSE)&amp;".json", "")</f>
        <v>https://kunshujo.dl.itc.u-tokyo.ac.jp/data/curation/16-A00-6010-4-221.json</v>
      </c>
      <c r="D835" s="4">
        <v>832</v>
      </c>
      <c r="E835" s="4" t="str">
        <f t="shared" si="50"/>
        <v>0832</v>
      </c>
      <c r="F835" s="4" t="str">
        <f t="shared" si="49"/>
        <v>1862</v>
      </c>
      <c r="G835" s="4" t="str">
        <f>IFERROR(VLOOKUP(B835, [2]thumbnail_list!$A:$B, 2, FALSE), "")</f>
        <v>https://iiif.dl.itc.u-tokyo.ac.jp/iiif/kunshujou/A00_6010/004/004_0026.tif/4376,548,867,1761/,300/0/default.jpg</v>
      </c>
      <c r="H835" s="4" t="s">
        <v>6</v>
      </c>
      <c r="I835" s="4" t="str">
        <f>VLOOKUP(H835, 地名!A:B, 2, FALSE)</f>
        <v>http://ja.dbpedia.org/resource/江戸</v>
      </c>
      <c r="K835" s="4" t="str">
        <f>IFERROR(VLOOKUP(J835, 地名!A:B, 2, FALSE), "")</f>
        <v/>
      </c>
      <c r="L835" s="3" t="s">
        <v>2</v>
      </c>
      <c r="M835" s="4"/>
      <c r="N835" s="3" t="s">
        <v>3</v>
      </c>
      <c r="O835" s="4"/>
      <c r="P835" s="4" t="str">
        <f>IFERROR(VLOOKUP(N835, 形態!A:B, 2, FALSE), "")</f>
        <v>引札</v>
      </c>
      <c r="Q835" s="5" t="str">
        <f>IFERROR(VLOOKUP(O835, 形態!A:B, 2, FALSE), "")</f>
        <v/>
      </c>
      <c r="R835" s="4" t="str">
        <f t="shared" si="51"/>
        <v>引札</v>
      </c>
      <c r="S835" s="3">
        <v>7</v>
      </c>
      <c r="T835" s="4" t="str">
        <f>IFERROR(VLOOKUP(S835, 内容!A:B, 2, FALSE), "")</f>
        <v>諸営業</v>
      </c>
      <c r="U835" s="3">
        <v>18620199099</v>
      </c>
      <c r="V835" t="s">
        <v>1700</v>
      </c>
      <c r="W835" s="4" t="s">
        <v>6089</v>
      </c>
      <c r="X835" s="4" t="s">
        <v>7807</v>
      </c>
      <c r="Y835" s="4" t="s">
        <v>6</v>
      </c>
      <c r="Z835" s="17" t="s">
        <v>7964</v>
      </c>
      <c r="AA835" s="4">
        <v>16</v>
      </c>
      <c r="AB835">
        <v>4</v>
      </c>
    </row>
    <row r="836" spans="1:28" ht="19.5" customHeight="1">
      <c r="A836" t="str">
        <f t="shared" ref="A836:A899" si="52">"https://kunshujo.dl.itc.u-tokyo.ac.jp/data/data.json#"&amp;D836</f>
        <v>https://kunshujo.dl.itc.u-tokyo.ac.jp/data/data.json#833</v>
      </c>
      <c r="B836" s="4" t="s">
        <v>1701</v>
      </c>
      <c r="C836" t="str">
        <f>IFERROR("https://kunshujo.dl.itc.u-tokyo.ac.jp/data/curation/"&amp;VLOOKUP(B836, [1]member!$A:$B, 1, FALSE)&amp;".json", "")</f>
        <v>https://kunshujo.dl.itc.u-tokyo.ac.jp/data/curation/16-A00-6010-4-222.json</v>
      </c>
      <c r="D836" s="4">
        <v>833</v>
      </c>
      <c r="E836" s="4" t="str">
        <f t="shared" si="50"/>
        <v>0833</v>
      </c>
      <c r="F836" s="4" t="str">
        <f t="shared" ref="F836:F899" si="53">LEFT(U836, 4)</f>
        <v>1862</v>
      </c>
      <c r="G836" s="4" t="str">
        <f>IFERROR(VLOOKUP(B836, [2]thumbnail_list!$A:$B, 2, FALSE), "")</f>
        <v>https://iiif.dl.itc.u-tokyo.ac.jp/iiif/kunshujou/A00_6010/004/004_0026.tif/3584,623,769,609/,300/0/default.jpg</v>
      </c>
      <c r="H836" s="4" t="s">
        <v>6</v>
      </c>
      <c r="I836" s="4" t="str">
        <f>VLOOKUP(H836, 地名!A:B, 2, FALSE)</f>
        <v>http://ja.dbpedia.org/resource/江戸</v>
      </c>
      <c r="K836" s="4" t="str">
        <f>IFERROR(VLOOKUP(J836, 地名!A:B, 2, FALSE), "")</f>
        <v/>
      </c>
      <c r="L836" s="3" t="s">
        <v>2</v>
      </c>
      <c r="M836" s="4"/>
      <c r="N836" s="3" t="s">
        <v>3</v>
      </c>
      <c r="O836" s="4"/>
      <c r="P836" s="4" t="str">
        <f>IFERROR(VLOOKUP(N836, 形態!A:B, 2, FALSE), "")</f>
        <v>引札</v>
      </c>
      <c r="Q836" s="5" t="str">
        <f>IFERROR(VLOOKUP(O836, 形態!A:B, 2, FALSE), "")</f>
        <v/>
      </c>
      <c r="R836" s="4" t="str">
        <f t="shared" si="51"/>
        <v>引札</v>
      </c>
      <c r="S836" s="3">
        <v>7</v>
      </c>
      <c r="T836" s="4" t="str">
        <f>IFERROR(VLOOKUP(S836, 内容!A:B, 2, FALSE), "")</f>
        <v>諸営業</v>
      </c>
      <c r="U836" s="3">
        <v>18620199099</v>
      </c>
      <c r="V836" t="s">
        <v>1702</v>
      </c>
      <c r="W836" s="4" t="s">
        <v>6090</v>
      </c>
      <c r="X836" s="4" t="s">
        <v>7807</v>
      </c>
      <c r="Y836" s="4" t="s">
        <v>6</v>
      </c>
      <c r="Z836" s="17" t="s">
        <v>7964</v>
      </c>
      <c r="AA836" s="4">
        <v>16</v>
      </c>
      <c r="AB836">
        <v>4</v>
      </c>
    </row>
    <row r="837" spans="1:28" ht="19.5" customHeight="1">
      <c r="A837" t="str">
        <f t="shared" si="52"/>
        <v>https://kunshujo.dl.itc.u-tokyo.ac.jp/data/data.json#834</v>
      </c>
      <c r="B837" s="4" t="s">
        <v>1703</v>
      </c>
      <c r="C837" t="str">
        <f>IFERROR("https://kunshujo.dl.itc.u-tokyo.ac.jp/data/curation/"&amp;VLOOKUP(B837, [1]member!$A:$B, 1, FALSE)&amp;".json", "")</f>
        <v>https://kunshujo.dl.itc.u-tokyo.ac.jp/data/curation/16-A00-6010-4-223.json</v>
      </c>
      <c r="D837" s="4">
        <v>834</v>
      </c>
      <c r="E837" s="4" t="str">
        <f t="shared" ref="E837:E900" si="54">TEXT(D837, "0000")</f>
        <v>0834</v>
      </c>
      <c r="F837" s="4" t="str">
        <f t="shared" si="53"/>
        <v>1862</v>
      </c>
      <c r="G837" s="4" t="str">
        <f>IFERROR(VLOOKUP(B837, [2]thumbnail_list!$A:$B, 2, FALSE), "")</f>
        <v>https://iiif.dl.itc.u-tokyo.ac.jp/iiif/kunshujou/A00_6010/004/004_0026.tif/3602,1261,739,996/,300/0/default.jpg</v>
      </c>
      <c r="H837" s="4" t="s">
        <v>6</v>
      </c>
      <c r="I837" s="4" t="str">
        <f>VLOOKUP(H837, 地名!A:B, 2, FALSE)</f>
        <v>http://ja.dbpedia.org/resource/江戸</v>
      </c>
      <c r="K837" s="4" t="str">
        <f>IFERROR(VLOOKUP(J837, 地名!A:B, 2, FALSE), "")</f>
        <v/>
      </c>
      <c r="L837" s="3" t="s">
        <v>2</v>
      </c>
      <c r="M837" s="4"/>
      <c r="N837" s="3" t="s">
        <v>3</v>
      </c>
      <c r="O837" s="4"/>
      <c r="P837" s="4" t="str">
        <f>IFERROR(VLOOKUP(N837, 形態!A:B, 2, FALSE), "")</f>
        <v>引札</v>
      </c>
      <c r="Q837" s="5" t="str">
        <f>IFERROR(VLOOKUP(O837, 形態!A:B, 2, FALSE), "")</f>
        <v/>
      </c>
      <c r="R837" s="4" t="str">
        <f t="shared" ref="R837:R900" si="55">IF(Q837&lt;&gt;"", P837&amp;"・"&amp;Q837, P837)</f>
        <v>引札</v>
      </c>
      <c r="S837" s="3">
        <v>7</v>
      </c>
      <c r="T837" s="4" t="str">
        <f>IFERROR(VLOOKUP(S837, 内容!A:B, 2, FALSE), "")</f>
        <v>諸営業</v>
      </c>
      <c r="U837" s="3">
        <v>18620199099</v>
      </c>
      <c r="V837" t="s">
        <v>1704</v>
      </c>
      <c r="W837" s="4" t="s">
        <v>6091</v>
      </c>
      <c r="X837" s="4" t="s">
        <v>7807</v>
      </c>
      <c r="Y837" s="4" t="s">
        <v>6</v>
      </c>
      <c r="Z837" s="17" t="s">
        <v>7964</v>
      </c>
      <c r="AA837" s="4">
        <v>16</v>
      </c>
      <c r="AB837">
        <v>4</v>
      </c>
    </row>
    <row r="838" spans="1:28" ht="19.5" customHeight="1">
      <c r="A838" t="str">
        <f t="shared" si="52"/>
        <v>https://kunshujo.dl.itc.u-tokyo.ac.jp/data/data.json#835</v>
      </c>
      <c r="B838" s="4" t="s">
        <v>1705</v>
      </c>
      <c r="C838" t="str">
        <f>IFERROR("https://kunshujo.dl.itc.u-tokyo.ac.jp/data/curation/"&amp;VLOOKUP(B838, [1]member!$A:$B, 1, FALSE)&amp;".json", "")</f>
        <v>https://kunshujo.dl.itc.u-tokyo.ac.jp/data/curation/16-A00-6010-4-224.json</v>
      </c>
      <c r="D838" s="4">
        <v>835</v>
      </c>
      <c r="E838" s="4" t="str">
        <f t="shared" si="54"/>
        <v>0835</v>
      </c>
      <c r="F838" s="4" t="str">
        <f t="shared" si="53"/>
        <v>1862</v>
      </c>
      <c r="G838" s="4" t="str">
        <f>IFERROR(VLOOKUP(B838, [2]thumbnail_list!$A:$B, 2, FALSE), "")</f>
        <v>https://iiif.dl.itc.u-tokyo.ac.jp/iiif/kunshujou/A00_6010/004/004_0026.tif/5380,2608,697,1953/,300/0/default.jpg</v>
      </c>
      <c r="H838" s="4" t="s">
        <v>6</v>
      </c>
      <c r="I838" s="4" t="str">
        <f>VLOOKUP(H838, 地名!A:B, 2, FALSE)</f>
        <v>http://ja.dbpedia.org/resource/江戸</v>
      </c>
      <c r="K838" s="4" t="str">
        <f>IFERROR(VLOOKUP(J838, 地名!A:B, 2, FALSE), "")</f>
        <v/>
      </c>
      <c r="L838" s="3" t="s">
        <v>2</v>
      </c>
      <c r="M838" s="4"/>
      <c r="N838" s="3" t="s">
        <v>3</v>
      </c>
      <c r="O838" s="4"/>
      <c r="P838" s="4" t="str">
        <f>IFERROR(VLOOKUP(N838, 形態!A:B, 2, FALSE), "")</f>
        <v>引札</v>
      </c>
      <c r="Q838" s="5" t="str">
        <f>IFERROR(VLOOKUP(O838, 形態!A:B, 2, FALSE), "")</f>
        <v/>
      </c>
      <c r="R838" s="4" t="str">
        <f t="shared" si="55"/>
        <v>引札</v>
      </c>
      <c r="S838" s="3">
        <v>7</v>
      </c>
      <c r="T838" s="4" t="str">
        <f>IFERROR(VLOOKUP(S838, 内容!A:B, 2, FALSE), "")</f>
        <v>諸営業</v>
      </c>
      <c r="U838" s="3">
        <v>18620199099</v>
      </c>
      <c r="V838" t="s">
        <v>1706</v>
      </c>
      <c r="W838" s="4" t="s">
        <v>6092</v>
      </c>
      <c r="X838" s="4" t="s">
        <v>7807</v>
      </c>
      <c r="Y838" s="4" t="s">
        <v>6</v>
      </c>
      <c r="Z838" s="17" t="s">
        <v>7964</v>
      </c>
      <c r="AA838" s="4">
        <v>16</v>
      </c>
      <c r="AB838">
        <v>4</v>
      </c>
    </row>
    <row r="839" spans="1:28" ht="19.5" customHeight="1">
      <c r="A839" t="str">
        <f t="shared" si="52"/>
        <v>https://kunshujo.dl.itc.u-tokyo.ac.jp/data/data.json#836</v>
      </c>
      <c r="B839" s="4" t="s">
        <v>1707</v>
      </c>
      <c r="C839" t="str">
        <f>IFERROR("https://kunshujo.dl.itc.u-tokyo.ac.jp/data/curation/"&amp;VLOOKUP(B839, [1]member!$A:$B, 1, FALSE)&amp;".json", "")</f>
        <v>https://kunshujo.dl.itc.u-tokyo.ac.jp/data/curation/16-A00-6010-4-225.json</v>
      </c>
      <c r="D839" s="4">
        <v>836</v>
      </c>
      <c r="E839" s="4" t="str">
        <f t="shared" si="54"/>
        <v>0836</v>
      </c>
      <c r="F839" s="4" t="str">
        <f t="shared" si="53"/>
        <v>1862</v>
      </c>
      <c r="G839" s="4" t="str">
        <f>IFERROR(VLOOKUP(B839, [2]thumbnail_list!$A:$B, 2, FALSE), "")</f>
        <v>https://iiif.dl.itc.u-tokyo.ac.jp/iiif/kunshujou/A00_6010/004/004_0026.tif/3564,2292,1874,2251/,300/0/default.jpg</v>
      </c>
      <c r="H839" s="4" t="s">
        <v>6</v>
      </c>
      <c r="I839" s="4" t="str">
        <f>VLOOKUP(H839, 地名!A:B, 2, FALSE)</f>
        <v>http://ja.dbpedia.org/resource/江戸</v>
      </c>
      <c r="K839" s="4" t="str">
        <f>IFERROR(VLOOKUP(J839, 地名!A:B, 2, FALSE), "")</f>
        <v/>
      </c>
      <c r="L839" s="3" t="s">
        <v>2</v>
      </c>
      <c r="M839" s="4"/>
      <c r="N839" s="3" t="s">
        <v>3</v>
      </c>
      <c r="O839" s="4"/>
      <c r="P839" s="4" t="str">
        <f>IFERROR(VLOOKUP(N839, 形態!A:B, 2, FALSE), "")</f>
        <v>引札</v>
      </c>
      <c r="Q839" s="5" t="str">
        <f>IFERROR(VLOOKUP(O839, 形態!A:B, 2, FALSE), "")</f>
        <v/>
      </c>
      <c r="R839" s="4" t="str">
        <f t="shared" si="55"/>
        <v>引札</v>
      </c>
      <c r="S839" s="3">
        <v>7</v>
      </c>
      <c r="T839" s="4" t="str">
        <f>IFERROR(VLOOKUP(S839, 内容!A:B, 2, FALSE), "")</f>
        <v>諸営業</v>
      </c>
      <c r="U839" s="3">
        <v>18620199099</v>
      </c>
      <c r="V839" t="s">
        <v>1708</v>
      </c>
      <c r="W839" s="4" t="s">
        <v>6093</v>
      </c>
      <c r="X839" s="4" t="s">
        <v>7807</v>
      </c>
      <c r="Y839" s="4" t="s">
        <v>6</v>
      </c>
      <c r="Z839" s="17" t="s">
        <v>7964</v>
      </c>
      <c r="AA839" s="4">
        <v>16</v>
      </c>
      <c r="AB839">
        <v>4</v>
      </c>
    </row>
    <row r="840" spans="1:28" ht="19.5" customHeight="1">
      <c r="A840" t="str">
        <f t="shared" si="52"/>
        <v>https://kunshujo.dl.itc.u-tokyo.ac.jp/data/data.json#837</v>
      </c>
      <c r="B840" s="4" t="s">
        <v>1709</v>
      </c>
      <c r="C840" t="str">
        <f>IFERROR("https://kunshujo.dl.itc.u-tokyo.ac.jp/data/curation/"&amp;VLOOKUP(B840, [1]member!$A:$B, 1, FALSE)&amp;".json", "")</f>
        <v>https://kunshujo.dl.itc.u-tokyo.ac.jp/data/curation/16-A00-6010-4-226.json</v>
      </c>
      <c r="D840" s="4">
        <v>837</v>
      </c>
      <c r="E840" s="4" t="str">
        <f t="shared" si="54"/>
        <v>0837</v>
      </c>
      <c r="F840" s="4" t="str">
        <f t="shared" si="53"/>
        <v>1862</v>
      </c>
      <c r="G840" s="4" t="str">
        <f>IFERROR(VLOOKUP(B840, [2]thumbnail_list!$A:$B, 2, FALSE), "")</f>
        <v>https://iiif.dl.itc.u-tokyo.ac.jp/iiif/kunshujou/A00_6010/004/004_0026.tif/2500,682,951,1230/,300/0/default.jpg</v>
      </c>
      <c r="H840" s="4" t="s">
        <v>6</v>
      </c>
      <c r="I840" s="4" t="str">
        <f>VLOOKUP(H840, 地名!A:B, 2, FALSE)</f>
        <v>http://ja.dbpedia.org/resource/江戸</v>
      </c>
      <c r="K840" s="4" t="str">
        <f>IFERROR(VLOOKUP(J840, 地名!A:B, 2, FALSE), "")</f>
        <v/>
      </c>
      <c r="L840" s="3" t="s">
        <v>2</v>
      </c>
      <c r="M840" s="4"/>
      <c r="N840" s="3" t="s">
        <v>3</v>
      </c>
      <c r="O840" s="4"/>
      <c r="P840" s="4" t="str">
        <f>IFERROR(VLOOKUP(N840, 形態!A:B, 2, FALSE), "")</f>
        <v>引札</v>
      </c>
      <c r="Q840" s="5" t="str">
        <f>IFERROR(VLOOKUP(O840, 形態!A:B, 2, FALSE), "")</f>
        <v/>
      </c>
      <c r="R840" s="4" t="str">
        <f t="shared" si="55"/>
        <v>引札</v>
      </c>
      <c r="S840" s="3">
        <v>7</v>
      </c>
      <c r="T840" s="4" t="str">
        <f>IFERROR(VLOOKUP(S840, 内容!A:B, 2, FALSE), "")</f>
        <v>諸営業</v>
      </c>
      <c r="U840" s="3">
        <v>18620199099</v>
      </c>
      <c r="V840" t="s">
        <v>1710</v>
      </c>
      <c r="W840" s="4" t="s">
        <v>6094</v>
      </c>
      <c r="X840" s="4" t="s">
        <v>7807</v>
      </c>
      <c r="Y840" s="4" t="s">
        <v>6</v>
      </c>
      <c r="Z840" s="17" t="s">
        <v>7964</v>
      </c>
      <c r="AA840" s="4">
        <v>16</v>
      </c>
      <c r="AB840">
        <v>4</v>
      </c>
    </row>
    <row r="841" spans="1:28" ht="19.5" customHeight="1">
      <c r="A841" t="str">
        <f t="shared" si="52"/>
        <v>https://kunshujo.dl.itc.u-tokyo.ac.jp/data/data.json#838</v>
      </c>
      <c r="B841" s="4" t="s">
        <v>1711</v>
      </c>
      <c r="C841" t="str">
        <f>IFERROR("https://kunshujo.dl.itc.u-tokyo.ac.jp/data/curation/"&amp;VLOOKUP(B841, [1]member!$A:$B, 1, FALSE)&amp;".json", "")</f>
        <v>https://kunshujo.dl.itc.u-tokyo.ac.jp/data/curation/16-A00-6010-4-227.json</v>
      </c>
      <c r="D841" s="4">
        <v>838</v>
      </c>
      <c r="E841" s="4" t="str">
        <f t="shared" si="54"/>
        <v>0838</v>
      </c>
      <c r="F841" s="4" t="str">
        <f t="shared" si="53"/>
        <v>1862</v>
      </c>
      <c r="G841" s="4" t="str">
        <f>IFERROR(VLOOKUP(B841, [2]thumbnail_list!$A:$B, 2, FALSE), "")</f>
        <v>https://iiif.dl.itc.u-tokyo.ac.jp/iiif/kunshujou/A00_6010/004/004_0026.tif/1777,577,747,1115/,300/0/default.jpg</v>
      </c>
      <c r="H841" s="4" t="s">
        <v>6</v>
      </c>
      <c r="I841" s="4" t="str">
        <f>VLOOKUP(H841, 地名!A:B, 2, FALSE)</f>
        <v>http://ja.dbpedia.org/resource/江戸</v>
      </c>
      <c r="K841" s="4" t="str">
        <f>IFERROR(VLOOKUP(J841, 地名!A:B, 2, FALSE), "")</f>
        <v/>
      </c>
      <c r="L841" s="3" t="s">
        <v>2</v>
      </c>
      <c r="M841" s="4"/>
      <c r="N841" s="3" t="s">
        <v>3</v>
      </c>
      <c r="O841" s="4"/>
      <c r="P841" s="4" t="str">
        <f>IFERROR(VLOOKUP(N841, 形態!A:B, 2, FALSE), "")</f>
        <v>引札</v>
      </c>
      <c r="Q841" s="5" t="str">
        <f>IFERROR(VLOOKUP(O841, 形態!A:B, 2, FALSE), "")</f>
        <v/>
      </c>
      <c r="R841" s="4" t="str">
        <f t="shared" si="55"/>
        <v>引札</v>
      </c>
      <c r="S841" s="3">
        <v>7</v>
      </c>
      <c r="T841" s="4" t="str">
        <f>IFERROR(VLOOKUP(S841, 内容!A:B, 2, FALSE), "")</f>
        <v>諸営業</v>
      </c>
      <c r="U841" s="3">
        <v>18620199099</v>
      </c>
      <c r="V841" t="s">
        <v>1712</v>
      </c>
      <c r="W841" s="4" t="s">
        <v>5831</v>
      </c>
      <c r="X841" s="4" t="s">
        <v>7807</v>
      </c>
      <c r="Y841" s="4" t="s">
        <v>6</v>
      </c>
      <c r="Z841" s="17" t="s">
        <v>7964</v>
      </c>
      <c r="AA841" s="4">
        <v>16</v>
      </c>
      <c r="AB841">
        <v>4</v>
      </c>
    </row>
    <row r="842" spans="1:28" ht="19.5" customHeight="1">
      <c r="A842" t="str">
        <f t="shared" si="52"/>
        <v>https://kunshujo.dl.itc.u-tokyo.ac.jp/data/data.json#839</v>
      </c>
      <c r="B842" s="4" t="s">
        <v>1713</v>
      </c>
      <c r="C842" t="str">
        <f>IFERROR("https://kunshujo.dl.itc.u-tokyo.ac.jp/data/curation/"&amp;VLOOKUP(B842, [1]member!$A:$B, 1, FALSE)&amp;".json", "")</f>
        <v>https://kunshujo.dl.itc.u-tokyo.ac.jp/data/curation/16-A00-6010-4-228.json</v>
      </c>
      <c r="D842" s="4">
        <v>839</v>
      </c>
      <c r="E842" s="4" t="str">
        <f t="shared" si="54"/>
        <v>0839</v>
      </c>
      <c r="F842" s="4" t="str">
        <f t="shared" si="53"/>
        <v>1862</v>
      </c>
      <c r="G842" s="4" t="str">
        <f>IFERROR(VLOOKUP(B842, [2]thumbnail_list!$A:$B, 2, FALSE), "")</f>
        <v>https://iiif.dl.itc.u-tokyo.ac.jp/iiif/kunshujou/A00_6010/004/004_0026.tif/1028,590,729,1106/,300/0/default.jpg</v>
      </c>
      <c r="H842" s="4" t="s">
        <v>6</v>
      </c>
      <c r="I842" s="4" t="str">
        <f>VLOOKUP(H842, 地名!A:B, 2, FALSE)</f>
        <v>http://ja.dbpedia.org/resource/江戸</v>
      </c>
      <c r="K842" s="4" t="str">
        <f>IFERROR(VLOOKUP(J842, 地名!A:B, 2, FALSE), "")</f>
        <v/>
      </c>
      <c r="L842" s="3" t="s">
        <v>2</v>
      </c>
      <c r="M842" s="4"/>
      <c r="N842" s="3" t="s">
        <v>3</v>
      </c>
      <c r="O842" s="4"/>
      <c r="P842" s="4" t="str">
        <f>IFERROR(VLOOKUP(N842, 形態!A:B, 2, FALSE), "")</f>
        <v>引札</v>
      </c>
      <c r="Q842" s="5" t="str">
        <f>IFERROR(VLOOKUP(O842, 形態!A:B, 2, FALSE), "")</f>
        <v/>
      </c>
      <c r="R842" s="4" t="str">
        <f t="shared" si="55"/>
        <v>引札</v>
      </c>
      <c r="S842" s="3">
        <v>7</v>
      </c>
      <c r="T842" s="4" t="str">
        <f>IFERROR(VLOOKUP(S842, 内容!A:B, 2, FALSE), "")</f>
        <v>諸営業</v>
      </c>
      <c r="U842" s="3">
        <v>18620199099</v>
      </c>
      <c r="V842" t="s">
        <v>1714</v>
      </c>
      <c r="W842" s="4" t="s">
        <v>6095</v>
      </c>
      <c r="X842" s="4" t="s">
        <v>7807</v>
      </c>
      <c r="Y842" s="4" t="s">
        <v>6</v>
      </c>
      <c r="Z842" s="17" t="s">
        <v>7964</v>
      </c>
      <c r="AA842" s="4">
        <v>16</v>
      </c>
      <c r="AB842">
        <v>4</v>
      </c>
    </row>
    <row r="843" spans="1:28" ht="19.5" customHeight="1">
      <c r="A843" t="str">
        <f t="shared" si="52"/>
        <v>https://kunshujo.dl.itc.u-tokyo.ac.jp/data/data.json#840</v>
      </c>
      <c r="B843" s="4" t="s">
        <v>1715</v>
      </c>
      <c r="C843" t="str">
        <f>IFERROR("https://kunshujo.dl.itc.u-tokyo.ac.jp/data/curation/"&amp;VLOOKUP(B843, [1]member!$A:$B, 1, FALSE)&amp;".json", "")</f>
        <v>https://kunshujo.dl.itc.u-tokyo.ac.jp/data/curation/16-A00-6010-4-229.json</v>
      </c>
      <c r="D843" s="4">
        <v>840</v>
      </c>
      <c r="E843" s="4" t="str">
        <f t="shared" si="54"/>
        <v>0840</v>
      </c>
      <c r="F843" s="4" t="str">
        <f t="shared" si="53"/>
        <v>1862</v>
      </c>
      <c r="G843" s="4" t="str">
        <f>IFERROR(VLOOKUP(B843, [2]thumbnail_list!$A:$B, 2, FALSE), "")</f>
        <v>https://iiif.dl.itc.u-tokyo.ac.jp/iiif/kunshujou/A00_6010/004/004_0026.tif/2650,2046,739,1095/,300/0/default.jpg</v>
      </c>
      <c r="H843" s="4" t="s">
        <v>6</v>
      </c>
      <c r="I843" s="4" t="str">
        <f>VLOOKUP(H843, 地名!A:B, 2, FALSE)</f>
        <v>http://ja.dbpedia.org/resource/江戸</v>
      </c>
      <c r="K843" s="4" t="str">
        <f>IFERROR(VLOOKUP(J843, 地名!A:B, 2, FALSE), "")</f>
        <v/>
      </c>
      <c r="L843" s="3" t="s">
        <v>2</v>
      </c>
      <c r="M843" s="4"/>
      <c r="N843" s="3" t="s">
        <v>3</v>
      </c>
      <c r="O843" s="4"/>
      <c r="P843" s="4" t="str">
        <f>IFERROR(VLOOKUP(N843, 形態!A:B, 2, FALSE), "")</f>
        <v>引札</v>
      </c>
      <c r="Q843" s="5" t="str">
        <f>IFERROR(VLOOKUP(O843, 形態!A:B, 2, FALSE), "")</f>
        <v/>
      </c>
      <c r="R843" s="4" t="str">
        <f t="shared" si="55"/>
        <v>引札</v>
      </c>
      <c r="S843" s="3">
        <v>7</v>
      </c>
      <c r="T843" s="4" t="str">
        <f>IFERROR(VLOOKUP(S843, 内容!A:B, 2, FALSE), "")</f>
        <v>諸営業</v>
      </c>
      <c r="U843" s="3">
        <v>18620199099</v>
      </c>
      <c r="V843" t="s">
        <v>1716</v>
      </c>
      <c r="W843" s="4" t="s">
        <v>6096</v>
      </c>
      <c r="X843" s="4" t="s">
        <v>7807</v>
      </c>
      <c r="Y843" s="4" t="s">
        <v>6</v>
      </c>
      <c r="Z843" s="17" t="s">
        <v>7964</v>
      </c>
      <c r="AA843" s="4">
        <v>16</v>
      </c>
      <c r="AB843">
        <v>4</v>
      </c>
    </row>
    <row r="844" spans="1:28" ht="19.5" customHeight="1">
      <c r="A844" t="str">
        <f t="shared" si="52"/>
        <v>https://kunshujo.dl.itc.u-tokyo.ac.jp/data/data.json#841</v>
      </c>
      <c r="B844" s="4" t="s">
        <v>1717</v>
      </c>
      <c r="C844" t="str">
        <f>IFERROR("https://kunshujo.dl.itc.u-tokyo.ac.jp/data/curation/"&amp;VLOOKUP(B844, [1]member!$A:$B, 1, FALSE)&amp;".json", "")</f>
        <v>https://kunshujo.dl.itc.u-tokyo.ac.jp/data/curation/16-A00-6010-4-230.json</v>
      </c>
      <c r="D844" s="4">
        <v>841</v>
      </c>
      <c r="E844" s="4" t="str">
        <f t="shared" si="54"/>
        <v>0841</v>
      </c>
      <c r="F844" s="4" t="str">
        <f t="shared" si="53"/>
        <v>1862</v>
      </c>
      <c r="G844" s="4" t="str">
        <f>IFERROR(VLOOKUP(B844, [2]thumbnail_list!$A:$B, 2, FALSE), "")</f>
        <v>https://iiif.dl.itc.u-tokyo.ac.jp/iiif/kunshujou/A00_6010/004/004_0026.tif/2456,3206,962,1320/,300/0/default.jpg</v>
      </c>
      <c r="H844" s="4" t="s">
        <v>6</v>
      </c>
      <c r="I844" s="4" t="str">
        <f>VLOOKUP(H844, 地名!A:B, 2, FALSE)</f>
        <v>http://ja.dbpedia.org/resource/江戸</v>
      </c>
      <c r="K844" s="4" t="str">
        <f>IFERROR(VLOOKUP(J844, 地名!A:B, 2, FALSE), "")</f>
        <v/>
      </c>
      <c r="L844" s="3" t="s">
        <v>2</v>
      </c>
      <c r="M844" s="4"/>
      <c r="N844" s="3" t="s">
        <v>3</v>
      </c>
      <c r="O844" s="4"/>
      <c r="P844" s="4" t="str">
        <f>IFERROR(VLOOKUP(N844, 形態!A:B, 2, FALSE), "")</f>
        <v>引札</v>
      </c>
      <c r="Q844" s="5" t="str">
        <f>IFERROR(VLOOKUP(O844, 形態!A:B, 2, FALSE), "")</f>
        <v/>
      </c>
      <c r="R844" s="4" t="str">
        <f t="shared" si="55"/>
        <v>引札</v>
      </c>
      <c r="S844" s="3">
        <v>7</v>
      </c>
      <c r="T844" s="4" t="str">
        <f>IFERROR(VLOOKUP(S844, 内容!A:B, 2, FALSE), "")</f>
        <v>諸営業</v>
      </c>
      <c r="U844" s="3">
        <v>18620199099</v>
      </c>
      <c r="V844" t="s">
        <v>1718</v>
      </c>
      <c r="W844" s="4" t="s">
        <v>6097</v>
      </c>
      <c r="X844" s="4" t="s">
        <v>7807</v>
      </c>
      <c r="Y844" s="4" t="s">
        <v>6</v>
      </c>
      <c r="Z844" s="17" t="s">
        <v>7964</v>
      </c>
      <c r="AA844" s="4">
        <v>16</v>
      </c>
      <c r="AB844">
        <v>4</v>
      </c>
    </row>
    <row r="845" spans="1:28" ht="19.5" customHeight="1">
      <c r="A845" t="str">
        <f t="shared" si="52"/>
        <v>https://kunshujo.dl.itc.u-tokyo.ac.jp/data/data.json#842</v>
      </c>
      <c r="B845" s="4" t="s">
        <v>1719</v>
      </c>
      <c r="C845" t="str">
        <f>IFERROR("https://kunshujo.dl.itc.u-tokyo.ac.jp/data/curation/"&amp;VLOOKUP(B845, [1]member!$A:$B, 1, FALSE)&amp;".json", "")</f>
        <v>https://kunshujo.dl.itc.u-tokyo.ac.jp/data/curation/16-A00-6010-4-231.json</v>
      </c>
      <c r="D845" s="4">
        <v>842</v>
      </c>
      <c r="E845" s="4" t="str">
        <f t="shared" si="54"/>
        <v>0842</v>
      </c>
      <c r="F845" s="4" t="str">
        <f t="shared" si="53"/>
        <v>1862</v>
      </c>
      <c r="G845" s="4" t="str">
        <f>IFERROR(VLOOKUP(B845, [2]thumbnail_list!$A:$B, 2, FALSE), "")</f>
        <v>https://iiif.dl.itc.u-tokyo.ac.jp/iiif/kunshujou/A00_6010/004/004_0026.tif/1003,2025,1640,2494/,300/0/default.jpg</v>
      </c>
      <c r="H845" s="4" t="s">
        <v>6</v>
      </c>
      <c r="I845" s="4" t="str">
        <f>VLOOKUP(H845, 地名!A:B, 2, FALSE)</f>
        <v>http://ja.dbpedia.org/resource/江戸</v>
      </c>
      <c r="K845" s="4" t="str">
        <f>IFERROR(VLOOKUP(J845, 地名!A:B, 2, FALSE), "")</f>
        <v/>
      </c>
      <c r="L845" s="3" t="s">
        <v>2</v>
      </c>
      <c r="M845" s="4"/>
      <c r="N845" s="3" t="s">
        <v>3</v>
      </c>
      <c r="O845" s="4"/>
      <c r="P845" s="4" t="str">
        <f>IFERROR(VLOOKUP(N845, 形態!A:B, 2, FALSE), "")</f>
        <v>引札</v>
      </c>
      <c r="Q845" s="5" t="str">
        <f>IFERROR(VLOOKUP(O845, 形態!A:B, 2, FALSE), "")</f>
        <v/>
      </c>
      <c r="R845" s="4" t="str">
        <f t="shared" si="55"/>
        <v>引札</v>
      </c>
      <c r="S845" s="3">
        <v>7</v>
      </c>
      <c r="T845" s="4" t="str">
        <f>IFERROR(VLOOKUP(S845, 内容!A:B, 2, FALSE), "")</f>
        <v>諸営業</v>
      </c>
      <c r="U845" s="3">
        <v>18620199099</v>
      </c>
      <c r="V845" t="s">
        <v>916</v>
      </c>
      <c r="W845" s="4" t="s">
        <v>6098</v>
      </c>
      <c r="X845" s="4" t="s">
        <v>7807</v>
      </c>
      <c r="Y845" s="4" t="s">
        <v>6</v>
      </c>
      <c r="Z845" s="17" t="s">
        <v>7964</v>
      </c>
      <c r="AA845" s="4">
        <v>16</v>
      </c>
      <c r="AB845">
        <v>4</v>
      </c>
    </row>
    <row r="846" spans="1:28" ht="19.5" customHeight="1">
      <c r="A846" t="str">
        <f t="shared" si="52"/>
        <v>https://kunshujo.dl.itc.u-tokyo.ac.jp/data/data.json#843</v>
      </c>
      <c r="B846" s="4" t="s">
        <v>1720</v>
      </c>
      <c r="C846" t="str">
        <f>IFERROR("https://kunshujo.dl.itc.u-tokyo.ac.jp/data/curation/"&amp;VLOOKUP(B846, [1]member!$A:$B, 1, FALSE)&amp;".json", "")</f>
        <v>https://kunshujo.dl.itc.u-tokyo.ac.jp/data/curation/16-A00-6010-4-232.json</v>
      </c>
      <c r="D846" s="4">
        <v>843</v>
      </c>
      <c r="E846" s="4" t="str">
        <f t="shared" si="54"/>
        <v>0843</v>
      </c>
      <c r="F846" s="4" t="str">
        <f t="shared" si="53"/>
        <v>1862</v>
      </c>
      <c r="G846" s="4" t="str">
        <f>IFERROR(VLOOKUP(B846, [2]thumbnail_list!$A:$B, 2, FALSE), "")</f>
        <v>https://iiif.dl.itc.u-tokyo.ac.jp/iiif/kunshujou/A00_6010/004/004_0027.tif/3557,570,2413,1538/,300/0/default.jpg</v>
      </c>
      <c r="H846" s="4" t="s">
        <v>6</v>
      </c>
      <c r="I846" s="4" t="str">
        <f>VLOOKUP(H846, 地名!A:B, 2, FALSE)</f>
        <v>http://ja.dbpedia.org/resource/江戸</v>
      </c>
      <c r="K846" s="4" t="str">
        <f>IFERROR(VLOOKUP(J846, 地名!A:B, 2, FALSE), "")</f>
        <v/>
      </c>
      <c r="L846" s="3" t="s">
        <v>2</v>
      </c>
      <c r="M846" s="4"/>
      <c r="N846" s="3" t="s">
        <v>3</v>
      </c>
      <c r="O846" s="4"/>
      <c r="P846" s="4" t="str">
        <f>IFERROR(VLOOKUP(N846, 形態!A:B, 2, FALSE), "")</f>
        <v>引札</v>
      </c>
      <c r="Q846" s="5" t="str">
        <f>IFERROR(VLOOKUP(O846, 形態!A:B, 2, FALSE), "")</f>
        <v/>
      </c>
      <c r="R846" s="4" t="str">
        <f t="shared" si="55"/>
        <v>引札</v>
      </c>
      <c r="S846" s="3">
        <v>3</v>
      </c>
      <c r="T846" s="4" t="str">
        <f>IFERROR(VLOOKUP(S846, 内容!A:B, 2, FALSE), "")</f>
        <v>病気・医療</v>
      </c>
      <c r="U846" s="3">
        <v>18620199099</v>
      </c>
      <c r="V846" t="s">
        <v>1721</v>
      </c>
      <c r="W846" s="4" t="s">
        <v>6099</v>
      </c>
      <c r="X846" s="4" t="s">
        <v>7807</v>
      </c>
      <c r="Y846" s="4" t="s">
        <v>6</v>
      </c>
      <c r="Z846" s="17" t="s">
        <v>7964</v>
      </c>
      <c r="AA846" s="4">
        <v>16</v>
      </c>
      <c r="AB846">
        <v>4</v>
      </c>
    </row>
    <row r="847" spans="1:28" ht="19.5" customHeight="1">
      <c r="A847" t="str">
        <f t="shared" si="52"/>
        <v>https://kunshujo.dl.itc.u-tokyo.ac.jp/data/data.json#844</v>
      </c>
      <c r="B847" s="4" t="s">
        <v>1722</v>
      </c>
      <c r="C847" t="str">
        <f>IFERROR("https://kunshujo.dl.itc.u-tokyo.ac.jp/data/curation/"&amp;VLOOKUP(B847, [1]member!$A:$B, 1, FALSE)&amp;".json", "")</f>
        <v>https://kunshujo.dl.itc.u-tokyo.ac.jp/data/curation/16-A00-6010-4-233.json</v>
      </c>
      <c r="D847" s="4">
        <v>844</v>
      </c>
      <c r="E847" s="4" t="str">
        <f t="shared" si="54"/>
        <v>0844</v>
      </c>
      <c r="F847" s="4" t="str">
        <f t="shared" si="53"/>
        <v>1862</v>
      </c>
      <c r="G847" s="4" t="str">
        <f>IFERROR(VLOOKUP(B847, [2]thumbnail_list!$A:$B, 2, FALSE), "")</f>
        <v>https://iiif.dl.itc.u-tokyo.ac.jp/iiif/kunshujou/A00_6010/004/004_0027.tif/4419,2141,1669,2395/,300/0/default.jpg</v>
      </c>
      <c r="H847" s="4" t="s">
        <v>6</v>
      </c>
      <c r="I847" s="4" t="str">
        <f>VLOOKUP(H847, 地名!A:B, 2, FALSE)</f>
        <v>http://ja.dbpedia.org/resource/江戸</v>
      </c>
      <c r="K847" s="4" t="str">
        <f>IFERROR(VLOOKUP(J847, 地名!A:B, 2, FALSE), "")</f>
        <v/>
      </c>
      <c r="L847" s="3" t="s">
        <v>2</v>
      </c>
      <c r="M847" s="4"/>
      <c r="N847" s="3" t="s">
        <v>3</v>
      </c>
      <c r="O847" s="4"/>
      <c r="P847" s="4" t="str">
        <f>IFERROR(VLOOKUP(N847, 形態!A:B, 2, FALSE), "")</f>
        <v>引札</v>
      </c>
      <c r="Q847" s="5" t="str">
        <f>IFERROR(VLOOKUP(O847, 形態!A:B, 2, FALSE), "")</f>
        <v/>
      </c>
      <c r="R847" s="4" t="str">
        <f t="shared" si="55"/>
        <v>引札</v>
      </c>
      <c r="S847" s="3">
        <v>7</v>
      </c>
      <c r="T847" s="4" t="str">
        <f>IFERROR(VLOOKUP(S847, 内容!A:B, 2, FALSE), "")</f>
        <v>諸営業</v>
      </c>
      <c r="U847" s="3">
        <v>18620199099</v>
      </c>
      <c r="V847" t="s">
        <v>1723</v>
      </c>
      <c r="W847" s="4" t="s">
        <v>6100</v>
      </c>
      <c r="X847" s="4" t="s">
        <v>7807</v>
      </c>
      <c r="Y847" s="4" t="s">
        <v>6</v>
      </c>
      <c r="Z847" s="17" t="s">
        <v>7964</v>
      </c>
      <c r="AA847" s="4">
        <v>16</v>
      </c>
      <c r="AB847">
        <v>4</v>
      </c>
    </row>
    <row r="848" spans="1:28" ht="19.5" customHeight="1">
      <c r="A848" t="str">
        <f t="shared" si="52"/>
        <v>https://kunshujo.dl.itc.u-tokyo.ac.jp/data/data.json#845</v>
      </c>
      <c r="B848" s="4" t="s">
        <v>1724</v>
      </c>
      <c r="C848" t="str">
        <f>IFERROR("https://kunshujo.dl.itc.u-tokyo.ac.jp/data/curation/"&amp;VLOOKUP(B848, [1]member!$A:$B, 1, FALSE)&amp;".json", "")</f>
        <v>https://kunshujo.dl.itc.u-tokyo.ac.jp/data/curation/16-A00-6010-4-234.json</v>
      </c>
      <c r="D848" s="4">
        <v>845</v>
      </c>
      <c r="E848" s="4" t="str">
        <f t="shared" si="54"/>
        <v>0845</v>
      </c>
      <c r="F848" s="4" t="str">
        <f t="shared" si="53"/>
        <v>1862</v>
      </c>
      <c r="G848" s="4" t="str">
        <f>IFERROR(VLOOKUP(B848, [2]thumbnail_list!$A:$B, 2, FALSE), "")</f>
        <v>https://iiif.dl.itc.u-tokyo.ac.jp/iiif/kunshujou/A00_6010/004/004_0027.tif/3580,2242,838,1152/,300/0/default.jpg</v>
      </c>
      <c r="H848" s="4" t="s">
        <v>6</v>
      </c>
      <c r="I848" s="4" t="str">
        <f>VLOOKUP(H848, 地名!A:B, 2, FALSE)</f>
        <v>http://ja.dbpedia.org/resource/江戸</v>
      </c>
      <c r="K848" s="4" t="str">
        <f>IFERROR(VLOOKUP(J848, 地名!A:B, 2, FALSE), "")</f>
        <v/>
      </c>
      <c r="L848" s="3" t="s">
        <v>2</v>
      </c>
      <c r="M848" s="4"/>
      <c r="N848" s="3" t="s">
        <v>3</v>
      </c>
      <c r="O848" s="4"/>
      <c r="P848" s="4" t="str">
        <f>IFERROR(VLOOKUP(N848, 形態!A:B, 2, FALSE), "")</f>
        <v>引札</v>
      </c>
      <c r="Q848" s="5" t="str">
        <f>IFERROR(VLOOKUP(O848, 形態!A:B, 2, FALSE), "")</f>
        <v/>
      </c>
      <c r="R848" s="4" t="str">
        <f t="shared" si="55"/>
        <v>引札</v>
      </c>
      <c r="S848" s="3">
        <v>7</v>
      </c>
      <c r="T848" s="4" t="str">
        <f>IFERROR(VLOOKUP(S848, 内容!A:B, 2, FALSE), "")</f>
        <v>諸営業</v>
      </c>
      <c r="U848" s="3">
        <v>18620199099</v>
      </c>
      <c r="V848" t="s">
        <v>1725</v>
      </c>
      <c r="W848" s="4" t="s">
        <v>6101</v>
      </c>
      <c r="X848" s="4" t="s">
        <v>7807</v>
      </c>
      <c r="Y848" s="4" t="s">
        <v>6</v>
      </c>
      <c r="Z848" s="17" t="s">
        <v>7964</v>
      </c>
      <c r="AA848" s="4">
        <v>16</v>
      </c>
      <c r="AB848">
        <v>4</v>
      </c>
    </row>
    <row r="849" spans="1:28" ht="19.5" customHeight="1">
      <c r="A849" t="str">
        <f t="shared" si="52"/>
        <v>https://kunshujo.dl.itc.u-tokyo.ac.jp/data/data.json#846</v>
      </c>
      <c r="B849" s="4" t="s">
        <v>1726</v>
      </c>
      <c r="C849" t="str">
        <f>IFERROR("https://kunshujo.dl.itc.u-tokyo.ac.jp/data/curation/"&amp;VLOOKUP(B849, [1]member!$A:$B, 1, FALSE)&amp;".json", "")</f>
        <v>https://kunshujo.dl.itc.u-tokyo.ac.jp/data/curation/16-A00-6010-4-235.json</v>
      </c>
      <c r="D849" s="4">
        <v>846</v>
      </c>
      <c r="E849" s="4" t="str">
        <f t="shared" si="54"/>
        <v>0846</v>
      </c>
      <c r="F849" s="4" t="str">
        <f t="shared" si="53"/>
        <v>1862</v>
      </c>
      <c r="G849" s="4" t="str">
        <f>IFERROR(VLOOKUP(B849, [2]thumbnail_list!$A:$B, 2, FALSE), "")</f>
        <v>https://iiif.dl.itc.u-tokyo.ac.jp/iiif/kunshujou/A00_6010/004/004_0027.tif/3545,3442,874,1118/,300/0/default.jpg</v>
      </c>
      <c r="H849" s="4" t="s">
        <v>6</v>
      </c>
      <c r="I849" s="4" t="str">
        <f>VLOOKUP(H849, 地名!A:B, 2, FALSE)</f>
        <v>http://ja.dbpedia.org/resource/江戸</v>
      </c>
      <c r="K849" s="4" t="str">
        <f>IFERROR(VLOOKUP(J849, 地名!A:B, 2, FALSE), "")</f>
        <v/>
      </c>
      <c r="L849" s="3" t="s">
        <v>2</v>
      </c>
      <c r="M849" s="4"/>
      <c r="N849" s="3" t="s">
        <v>3</v>
      </c>
      <c r="O849" s="4"/>
      <c r="P849" s="4" t="str">
        <f>IFERROR(VLOOKUP(N849, 形態!A:B, 2, FALSE), "")</f>
        <v>引札</v>
      </c>
      <c r="Q849" s="5" t="str">
        <f>IFERROR(VLOOKUP(O849, 形態!A:B, 2, FALSE), "")</f>
        <v/>
      </c>
      <c r="R849" s="4" t="str">
        <f t="shared" si="55"/>
        <v>引札</v>
      </c>
      <c r="S849" s="3">
        <v>7</v>
      </c>
      <c r="T849" s="4" t="str">
        <f>IFERROR(VLOOKUP(S849, 内容!A:B, 2, FALSE), "")</f>
        <v>諸営業</v>
      </c>
      <c r="U849" s="3">
        <v>18620199099</v>
      </c>
      <c r="V849" t="s">
        <v>1727</v>
      </c>
      <c r="W849" s="4" t="s">
        <v>6102</v>
      </c>
      <c r="X849" s="4" t="s">
        <v>7807</v>
      </c>
      <c r="Y849" s="4" t="s">
        <v>6</v>
      </c>
      <c r="Z849" s="17" t="s">
        <v>7964</v>
      </c>
      <c r="AA849" s="4">
        <v>16</v>
      </c>
      <c r="AB849">
        <v>4</v>
      </c>
    </row>
    <row r="850" spans="1:28" ht="19.5" customHeight="1">
      <c r="A850" t="str">
        <f t="shared" si="52"/>
        <v>https://kunshujo.dl.itc.u-tokyo.ac.jp/data/data.json#847</v>
      </c>
      <c r="B850" s="4" t="s">
        <v>1728</v>
      </c>
      <c r="C850" t="str">
        <f>IFERROR("https://kunshujo.dl.itc.u-tokyo.ac.jp/data/curation/"&amp;VLOOKUP(B850, [1]member!$A:$B, 1, FALSE)&amp;".json", "")</f>
        <v>https://kunshujo.dl.itc.u-tokyo.ac.jp/data/curation/16-A00-6010-4-236.json</v>
      </c>
      <c r="D850" s="4">
        <v>847</v>
      </c>
      <c r="E850" s="4" t="str">
        <f t="shared" si="54"/>
        <v>0847</v>
      </c>
      <c r="F850" s="4" t="str">
        <f t="shared" si="53"/>
        <v>1862</v>
      </c>
      <c r="G850" s="4" t="str">
        <f>IFERROR(VLOOKUP(B850, [2]thumbnail_list!$A:$B, 2, FALSE), "")</f>
        <v>https://iiif.dl.itc.u-tokyo.ac.jp/iiif/kunshujou/A00_6010/004/004_0027.tif/2335,570,1095,1328/,300/0/default.jpg</v>
      </c>
      <c r="H850" s="4" t="s">
        <v>6</v>
      </c>
      <c r="I850" s="4" t="str">
        <f>VLOOKUP(H850, 地名!A:B, 2, FALSE)</f>
        <v>http://ja.dbpedia.org/resource/江戸</v>
      </c>
      <c r="K850" s="4" t="str">
        <f>IFERROR(VLOOKUP(J850, 地名!A:B, 2, FALSE), "")</f>
        <v/>
      </c>
      <c r="L850" s="3" t="s">
        <v>2</v>
      </c>
      <c r="M850" s="4"/>
      <c r="N850" s="3" t="s">
        <v>3</v>
      </c>
      <c r="O850" s="4"/>
      <c r="P850" s="4" t="str">
        <f>IFERROR(VLOOKUP(N850, 形態!A:B, 2, FALSE), "")</f>
        <v>引札</v>
      </c>
      <c r="Q850" s="5" t="str">
        <f>IFERROR(VLOOKUP(O850, 形態!A:B, 2, FALSE), "")</f>
        <v/>
      </c>
      <c r="R850" s="4" t="str">
        <f t="shared" si="55"/>
        <v>引札</v>
      </c>
      <c r="S850" s="3">
        <v>3</v>
      </c>
      <c r="T850" s="4" t="str">
        <f>IFERROR(VLOOKUP(S850, 内容!A:B, 2, FALSE), "")</f>
        <v>病気・医療</v>
      </c>
      <c r="U850" s="3">
        <v>18620199099</v>
      </c>
      <c r="V850" t="s">
        <v>1729</v>
      </c>
      <c r="W850" s="4" t="s">
        <v>6103</v>
      </c>
      <c r="X850" s="4" t="s">
        <v>7807</v>
      </c>
      <c r="Y850" s="4" t="s">
        <v>6</v>
      </c>
      <c r="Z850" s="17" t="s">
        <v>7964</v>
      </c>
      <c r="AA850" s="4">
        <v>16</v>
      </c>
      <c r="AB850">
        <v>4</v>
      </c>
    </row>
    <row r="851" spans="1:28" ht="19.5" customHeight="1">
      <c r="A851" t="str">
        <f t="shared" si="52"/>
        <v>https://kunshujo.dl.itc.u-tokyo.ac.jp/data/data.json#848</v>
      </c>
      <c r="B851" s="4" t="s">
        <v>1730</v>
      </c>
      <c r="C851" t="str">
        <f>IFERROR("https://kunshujo.dl.itc.u-tokyo.ac.jp/data/curation/"&amp;VLOOKUP(B851, [1]member!$A:$B, 1, FALSE)&amp;".json", "")</f>
        <v>https://kunshujo.dl.itc.u-tokyo.ac.jp/data/curation/16-A00-6010-4-237.json</v>
      </c>
      <c r="D851" s="4">
        <v>848</v>
      </c>
      <c r="E851" s="4" t="str">
        <f t="shared" si="54"/>
        <v>0848</v>
      </c>
      <c r="F851" s="4" t="str">
        <f t="shared" si="53"/>
        <v>1862</v>
      </c>
      <c r="G851" s="4" t="str">
        <f>IFERROR(VLOOKUP(B851, [2]thumbnail_list!$A:$B, 2, FALSE), "")</f>
        <v>https://iiif.dl.itc.u-tokyo.ac.jp/iiif/kunshujou/A00_6010/004/004_0027.tif/983,554,1355,1616/,300/0/default.jpg</v>
      </c>
      <c r="H851" s="4" t="s">
        <v>6</v>
      </c>
      <c r="I851" s="4" t="str">
        <f>VLOOKUP(H851, 地名!A:B, 2, FALSE)</f>
        <v>http://ja.dbpedia.org/resource/江戸</v>
      </c>
      <c r="K851" s="4" t="str">
        <f>IFERROR(VLOOKUP(J851, 地名!A:B, 2, FALSE), "")</f>
        <v/>
      </c>
      <c r="L851" s="3" t="s">
        <v>2</v>
      </c>
      <c r="M851" s="4"/>
      <c r="N851" s="3" t="s">
        <v>3</v>
      </c>
      <c r="O851" s="4"/>
      <c r="P851" s="4" t="str">
        <f>IFERROR(VLOOKUP(N851, 形態!A:B, 2, FALSE), "")</f>
        <v>引札</v>
      </c>
      <c r="Q851" s="5" t="str">
        <f>IFERROR(VLOOKUP(O851, 形態!A:B, 2, FALSE), "")</f>
        <v/>
      </c>
      <c r="R851" s="4" t="str">
        <f t="shared" si="55"/>
        <v>引札</v>
      </c>
      <c r="S851" s="3">
        <v>7</v>
      </c>
      <c r="T851" s="4" t="str">
        <f>IFERROR(VLOOKUP(S851, 内容!A:B, 2, FALSE), "")</f>
        <v>諸営業</v>
      </c>
      <c r="U851" s="3">
        <v>18620199099</v>
      </c>
      <c r="V851" t="s">
        <v>1731</v>
      </c>
      <c r="W851" s="4" t="s">
        <v>6104</v>
      </c>
      <c r="X851" s="4" t="s">
        <v>7807</v>
      </c>
      <c r="Y851" s="4" t="s">
        <v>6</v>
      </c>
      <c r="Z851" s="17" t="s">
        <v>7964</v>
      </c>
      <c r="AA851" s="4">
        <v>16</v>
      </c>
      <c r="AB851">
        <v>4</v>
      </c>
    </row>
    <row r="852" spans="1:28" ht="19.5" customHeight="1">
      <c r="A852" t="str">
        <f t="shared" si="52"/>
        <v>https://kunshujo.dl.itc.u-tokyo.ac.jp/data/data.json#849</v>
      </c>
      <c r="B852" s="4" t="s">
        <v>1732</v>
      </c>
      <c r="C852" t="str">
        <f>IFERROR("https://kunshujo.dl.itc.u-tokyo.ac.jp/data/curation/"&amp;VLOOKUP(B852, [1]member!$A:$B, 1, FALSE)&amp;".json", "")</f>
        <v>https://kunshujo.dl.itc.u-tokyo.ac.jp/data/curation/16-A00-6010-4-238.json</v>
      </c>
      <c r="D852" s="4">
        <v>849</v>
      </c>
      <c r="E852" s="4" t="str">
        <f t="shared" si="54"/>
        <v>0849</v>
      </c>
      <c r="F852" s="4" t="str">
        <f t="shared" si="53"/>
        <v>1862</v>
      </c>
      <c r="G852" s="4" t="str">
        <f>IFERROR(VLOOKUP(B852, [2]thumbnail_list!$A:$B, 2, FALSE), "")</f>
        <v>https://iiif.dl.itc.u-tokyo.ac.jp/iiif/kunshujou/A00_6010/004/004_0027.tif/2696,1880,632,612/,300/0/default.jpg</v>
      </c>
      <c r="H852" s="4" t="s">
        <v>6</v>
      </c>
      <c r="I852" s="4" t="str">
        <f>VLOOKUP(H852, 地名!A:B, 2, FALSE)</f>
        <v>http://ja.dbpedia.org/resource/江戸</v>
      </c>
      <c r="K852" s="4" t="str">
        <f>IFERROR(VLOOKUP(J852, 地名!A:B, 2, FALSE), "")</f>
        <v/>
      </c>
      <c r="L852" s="3" t="s">
        <v>2</v>
      </c>
      <c r="M852" s="4"/>
      <c r="N852" s="3" t="s">
        <v>3</v>
      </c>
      <c r="O852" s="4"/>
      <c r="P852" s="4" t="str">
        <f>IFERROR(VLOOKUP(N852, 形態!A:B, 2, FALSE), "")</f>
        <v>引札</v>
      </c>
      <c r="Q852" s="5" t="str">
        <f>IFERROR(VLOOKUP(O852, 形態!A:B, 2, FALSE), "")</f>
        <v/>
      </c>
      <c r="R852" s="4" t="str">
        <f t="shared" si="55"/>
        <v>引札</v>
      </c>
      <c r="S852" s="3">
        <v>7</v>
      </c>
      <c r="T852" s="4" t="str">
        <f>IFERROR(VLOOKUP(S852, 内容!A:B, 2, FALSE), "")</f>
        <v>諸営業</v>
      </c>
      <c r="U852" s="3">
        <v>18620199099</v>
      </c>
      <c r="V852" t="s">
        <v>1453</v>
      </c>
      <c r="W852" s="4" t="s">
        <v>6105</v>
      </c>
      <c r="X852" s="4" t="s">
        <v>7807</v>
      </c>
      <c r="Y852" s="4" t="s">
        <v>6</v>
      </c>
      <c r="Z852" s="17" t="s">
        <v>7964</v>
      </c>
      <c r="AA852" s="4">
        <v>16</v>
      </c>
      <c r="AB852">
        <v>4</v>
      </c>
    </row>
    <row r="853" spans="1:28" ht="19.5" customHeight="1">
      <c r="A853" t="str">
        <f t="shared" si="52"/>
        <v>https://kunshujo.dl.itc.u-tokyo.ac.jp/data/data.json#850</v>
      </c>
      <c r="B853" s="4" t="s">
        <v>1733</v>
      </c>
      <c r="C853" t="str">
        <f>IFERROR("https://kunshujo.dl.itc.u-tokyo.ac.jp/data/curation/"&amp;VLOOKUP(B853, [1]member!$A:$B, 1, FALSE)&amp;".json", "")</f>
        <v>https://kunshujo.dl.itc.u-tokyo.ac.jp/data/curation/16-A00-6010-4-239.json</v>
      </c>
      <c r="D853" s="4">
        <v>850</v>
      </c>
      <c r="E853" s="4" t="str">
        <f t="shared" si="54"/>
        <v>0850</v>
      </c>
      <c r="F853" s="4" t="str">
        <f t="shared" si="53"/>
        <v>1862</v>
      </c>
      <c r="G853" s="4" t="str">
        <f>IFERROR(VLOOKUP(B853, [2]thumbnail_list!$A:$B, 2, FALSE), "")</f>
        <v>https://iiif.dl.itc.u-tokyo.ac.jp/iiif/kunshujou/A00_6010/004/004_0027.tif/2764,2529,506,1223/,300/0/default.jpg</v>
      </c>
      <c r="H853" s="4" t="s">
        <v>6</v>
      </c>
      <c r="I853" s="4" t="str">
        <f>VLOOKUP(H853, 地名!A:B, 2, FALSE)</f>
        <v>http://ja.dbpedia.org/resource/江戸</v>
      </c>
      <c r="K853" s="4" t="str">
        <f>IFERROR(VLOOKUP(J853, 地名!A:B, 2, FALSE), "")</f>
        <v/>
      </c>
      <c r="L853" s="3" t="s">
        <v>2</v>
      </c>
      <c r="M853" s="4"/>
      <c r="N853" s="3" t="s">
        <v>3</v>
      </c>
      <c r="O853" s="4"/>
      <c r="P853" s="4" t="str">
        <f>IFERROR(VLOOKUP(N853, 形態!A:B, 2, FALSE), "")</f>
        <v>引札</v>
      </c>
      <c r="Q853" s="5" t="str">
        <f>IFERROR(VLOOKUP(O853, 形態!A:B, 2, FALSE), "")</f>
        <v/>
      </c>
      <c r="R853" s="4" t="str">
        <f t="shared" si="55"/>
        <v>引札</v>
      </c>
      <c r="S853" s="3">
        <v>7</v>
      </c>
      <c r="T853" s="4" t="str">
        <f>IFERROR(VLOOKUP(S853, 内容!A:B, 2, FALSE), "")</f>
        <v>諸営業</v>
      </c>
      <c r="U853" s="3">
        <v>18620199099</v>
      </c>
      <c r="V853" t="s">
        <v>1734</v>
      </c>
      <c r="W853" s="4" t="s">
        <v>6106</v>
      </c>
      <c r="X853" s="4" t="s">
        <v>7807</v>
      </c>
      <c r="Y853" s="4" t="s">
        <v>6</v>
      </c>
      <c r="Z853" s="17" t="s">
        <v>7964</v>
      </c>
      <c r="AA853" s="4">
        <v>16</v>
      </c>
      <c r="AB853">
        <v>4</v>
      </c>
    </row>
    <row r="854" spans="1:28" ht="19.5" customHeight="1">
      <c r="A854" t="str">
        <f t="shared" si="52"/>
        <v>https://kunshujo.dl.itc.u-tokyo.ac.jp/data/data.json#851</v>
      </c>
      <c r="B854" s="4" t="s">
        <v>1735</v>
      </c>
      <c r="C854" t="str">
        <f>IFERROR("https://kunshujo.dl.itc.u-tokyo.ac.jp/data/curation/"&amp;VLOOKUP(B854, [1]member!$A:$B, 1, FALSE)&amp;".json", "")</f>
        <v>https://kunshujo.dl.itc.u-tokyo.ac.jp/data/curation/16-A00-6010-4-240.json</v>
      </c>
      <c r="D854" s="4">
        <v>851</v>
      </c>
      <c r="E854" s="4" t="str">
        <f t="shared" si="54"/>
        <v>0851</v>
      </c>
      <c r="F854" s="4" t="str">
        <f t="shared" si="53"/>
        <v>1862</v>
      </c>
      <c r="G854" s="4" t="str">
        <f>IFERROR(VLOOKUP(B854, [2]thumbnail_list!$A:$B, 2, FALSE), "")</f>
        <v>https://iiif.dl.itc.u-tokyo.ac.jp/iiif/kunshujou/A00_6010/004/004_0027.tif/2648,3745,769,777/,300/0/default.jpg</v>
      </c>
      <c r="H854" s="4" t="s">
        <v>6</v>
      </c>
      <c r="I854" s="4" t="str">
        <f>VLOOKUP(H854, 地名!A:B, 2, FALSE)</f>
        <v>http://ja.dbpedia.org/resource/江戸</v>
      </c>
      <c r="K854" s="4" t="str">
        <f>IFERROR(VLOOKUP(J854, 地名!A:B, 2, FALSE), "")</f>
        <v/>
      </c>
      <c r="L854" s="3" t="s">
        <v>2</v>
      </c>
      <c r="M854" s="4"/>
      <c r="N854" s="3" t="s">
        <v>3</v>
      </c>
      <c r="O854" s="4"/>
      <c r="P854" s="4" t="str">
        <f>IFERROR(VLOOKUP(N854, 形態!A:B, 2, FALSE), "")</f>
        <v>引札</v>
      </c>
      <c r="Q854" s="5" t="str">
        <f>IFERROR(VLOOKUP(O854, 形態!A:B, 2, FALSE), "")</f>
        <v/>
      </c>
      <c r="R854" s="4" t="str">
        <f t="shared" si="55"/>
        <v>引札</v>
      </c>
      <c r="S854" s="3">
        <v>7</v>
      </c>
      <c r="T854" s="4" t="str">
        <f>IFERROR(VLOOKUP(S854, 内容!A:B, 2, FALSE), "")</f>
        <v>諸営業</v>
      </c>
      <c r="U854" s="3">
        <v>18620199099</v>
      </c>
      <c r="V854" t="s">
        <v>1736</v>
      </c>
      <c r="W854" s="4" t="s">
        <v>6107</v>
      </c>
      <c r="X854" s="4" t="s">
        <v>7807</v>
      </c>
      <c r="Y854" s="4" t="s">
        <v>6</v>
      </c>
      <c r="Z854" s="17" t="s">
        <v>7964</v>
      </c>
      <c r="AA854" s="4">
        <v>16</v>
      </c>
      <c r="AB854">
        <v>4</v>
      </c>
    </row>
    <row r="855" spans="1:28" ht="19.5" customHeight="1">
      <c r="A855" t="str">
        <f t="shared" si="52"/>
        <v>https://kunshujo.dl.itc.u-tokyo.ac.jp/data/data.json#852</v>
      </c>
      <c r="B855" s="4" t="s">
        <v>1737</v>
      </c>
      <c r="C855" t="str">
        <f>IFERROR("https://kunshujo.dl.itc.u-tokyo.ac.jp/data/curation/"&amp;VLOOKUP(B855, [1]member!$A:$B, 1, FALSE)&amp;".json", "")</f>
        <v>https://kunshujo.dl.itc.u-tokyo.ac.jp/data/curation/16-A00-6010-4-241.json</v>
      </c>
      <c r="D855" s="4">
        <v>852</v>
      </c>
      <c r="E855" s="4" t="str">
        <f t="shared" si="54"/>
        <v>0852</v>
      </c>
      <c r="F855" s="4" t="str">
        <f t="shared" si="53"/>
        <v>1862</v>
      </c>
      <c r="G855" s="4" t="str">
        <f>IFERROR(VLOOKUP(B855, [2]thumbnail_list!$A:$B, 2, FALSE), "")</f>
        <v>https://iiif.dl.itc.u-tokyo.ac.jp/iiif/kunshujou/A00_6010/004/004_0027.tif/1015,2145,1720,2379/,300/0/default.jpg</v>
      </c>
      <c r="H855" s="4" t="s">
        <v>6</v>
      </c>
      <c r="I855" s="4" t="str">
        <f>VLOOKUP(H855, 地名!A:B, 2, FALSE)</f>
        <v>http://ja.dbpedia.org/resource/江戸</v>
      </c>
      <c r="K855" s="4" t="str">
        <f>IFERROR(VLOOKUP(J855, 地名!A:B, 2, FALSE), "")</f>
        <v/>
      </c>
      <c r="L855" s="3" t="s">
        <v>2</v>
      </c>
      <c r="M855" s="4"/>
      <c r="N855" s="3" t="s">
        <v>3</v>
      </c>
      <c r="O855" s="4"/>
      <c r="P855" s="4" t="str">
        <f>IFERROR(VLOOKUP(N855, 形態!A:B, 2, FALSE), "")</f>
        <v>引札</v>
      </c>
      <c r="Q855" s="5" t="str">
        <f>IFERROR(VLOOKUP(O855, 形態!A:B, 2, FALSE), "")</f>
        <v/>
      </c>
      <c r="R855" s="4" t="str">
        <f t="shared" si="55"/>
        <v>引札</v>
      </c>
      <c r="S855" s="3">
        <v>3</v>
      </c>
      <c r="T855" s="4" t="str">
        <f>IFERROR(VLOOKUP(S855, 内容!A:B, 2, FALSE), "")</f>
        <v>病気・医療</v>
      </c>
      <c r="U855" s="3">
        <v>18620199099</v>
      </c>
      <c r="V855" t="s">
        <v>1738</v>
      </c>
      <c r="W855" s="4" t="s">
        <v>6108</v>
      </c>
      <c r="X855" s="4" t="s">
        <v>7807</v>
      </c>
      <c r="Y855" s="4" t="s">
        <v>6</v>
      </c>
      <c r="Z855" s="17" t="s">
        <v>7964</v>
      </c>
      <c r="AA855" s="4">
        <v>16</v>
      </c>
      <c r="AB855">
        <v>4</v>
      </c>
    </row>
    <row r="856" spans="1:28" ht="19.5" customHeight="1">
      <c r="A856" t="str">
        <f t="shared" si="52"/>
        <v>https://kunshujo.dl.itc.u-tokyo.ac.jp/data/data.json#853</v>
      </c>
      <c r="B856" s="4" t="s">
        <v>1739</v>
      </c>
      <c r="C856" t="str">
        <f>IFERROR("https://kunshujo.dl.itc.u-tokyo.ac.jp/data/curation/"&amp;VLOOKUP(B856, [1]member!$A:$B, 1, FALSE)&amp;".json", "")</f>
        <v>https://kunshujo.dl.itc.u-tokyo.ac.jp/data/curation/16-A00-6010-4-242.json</v>
      </c>
      <c r="D856" s="4">
        <v>853</v>
      </c>
      <c r="E856" s="4" t="str">
        <f t="shared" si="54"/>
        <v>0853</v>
      </c>
      <c r="F856" s="4" t="str">
        <f t="shared" si="53"/>
        <v>1862</v>
      </c>
      <c r="G856" s="4" t="str">
        <f>IFERROR(VLOOKUP(B856, [2]thumbnail_list!$A:$B, 2, FALSE), "")</f>
        <v>https://iiif.dl.itc.u-tokyo.ac.jp/iiif/kunshujou/A00_6010/004/004_0028.tif/5460,559,563,580/,300/0/default.jpg</v>
      </c>
      <c r="H856" s="4" t="s">
        <v>6</v>
      </c>
      <c r="I856" s="4" t="str">
        <f>VLOOKUP(H856, 地名!A:B, 2, FALSE)</f>
        <v>http://ja.dbpedia.org/resource/江戸</v>
      </c>
      <c r="K856" s="4" t="str">
        <f>IFERROR(VLOOKUP(J856, 地名!A:B, 2, FALSE), "")</f>
        <v/>
      </c>
      <c r="L856" s="3" t="s">
        <v>2</v>
      </c>
      <c r="M856" s="4"/>
      <c r="N856" s="3" t="s">
        <v>3</v>
      </c>
      <c r="O856" s="4"/>
      <c r="P856" s="4" t="str">
        <f>IFERROR(VLOOKUP(N856, 形態!A:B, 2, FALSE), "")</f>
        <v>引札</v>
      </c>
      <c r="Q856" s="5" t="str">
        <f>IFERROR(VLOOKUP(O856, 形態!A:B, 2, FALSE), "")</f>
        <v/>
      </c>
      <c r="R856" s="4" t="str">
        <f t="shared" si="55"/>
        <v>引札</v>
      </c>
      <c r="S856" s="3">
        <v>7</v>
      </c>
      <c r="T856" s="4" t="str">
        <f>IFERROR(VLOOKUP(S856, 内容!A:B, 2, FALSE), "")</f>
        <v>諸営業</v>
      </c>
      <c r="U856" s="3">
        <v>18620199099</v>
      </c>
      <c r="V856" t="s">
        <v>1740</v>
      </c>
      <c r="W856" s="4" t="s">
        <v>6109</v>
      </c>
      <c r="X856" s="4" t="s">
        <v>7807</v>
      </c>
      <c r="Y856" s="4" t="s">
        <v>6</v>
      </c>
      <c r="Z856" s="17" t="s">
        <v>7964</v>
      </c>
      <c r="AA856" s="4">
        <v>16</v>
      </c>
      <c r="AB856">
        <v>4</v>
      </c>
    </row>
    <row r="857" spans="1:28" ht="19.5" customHeight="1">
      <c r="A857" t="str">
        <f t="shared" si="52"/>
        <v>https://kunshujo.dl.itc.u-tokyo.ac.jp/data/data.json#854</v>
      </c>
      <c r="B857" s="4" t="s">
        <v>1741</v>
      </c>
      <c r="C857" t="str">
        <f>IFERROR("https://kunshujo.dl.itc.u-tokyo.ac.jp/data/curation/"&amp;VLOOKUP(B857, [1]member!$A:$B, 1, FALSE)&amp;".json", "")</f>
        <v>https://kunshujo.dl.itc.u-tokyo.ac.jp/data/curation/16-A00-6010-4-243.json</v>
      </c>
      <c r="D857" s="4">
        <v>854</v>
      </c>
      <c r="E857" s="4" t="str">
        <f t="shared" si="54"/>
        <v>0854</v>
      </c>
      <c r="F857" s="4" t="str">
        <f t="shared" si="53"/>
        <v>1862</v>
      </c>
      <c r="G857" s="4" t="str">
        <f>IFERROR(VLOOKUP(B857, [2]thumbnail_list!$A:$B, 2, FALSE), "")</f>
        <v>https://iiif.dl.itc.u-tokyo.ac.jp/iiif/kunshujou/A00_6010/004/004_0028.tif/4882,564,585,529/,300/0/default.jpg</v>
      </c>
      <c r="H857" s="4" t="s">
        <v>6</v>
      </c>
      <c r="I857" s="4" t="str">
        <f>VLOOKUP(H857, 地名!A:B, 2, FALSE)</f>
        <v>http://ja.dbpedia.org/resource/江戸</v>
      </c>
      <c r="K857" s="4" t="str">
        <f>IFERROR(VLOOKUP(J857, 地名!A:B, 2, FALSE), "")</f>
        <v/>
      </c>
      <c r="L857" s="3" t="s">
        <v>2</v>
      </c>
      <c r="M857" s="4"/>
      <c r="N857" s="3" t="s">
        <v>3</v>
      </c>
      <c r="O857" s="4"/>
      <c r="P857" s="4" t="str">
        <f>IFERROR(VLOOKUP(N857, 形態!A:B, 2, FALSE), "")</f>
        <v>引札</v>
      </c>
      <c r="Q857" s="5" t="str">
        <f>IFERROR(VLOOKUP(O857, 形態!A:B, 2, FALSE), "")</f>
        <v/>
      </c>
      <c r="R857" s="4" t="str">
        <f t="shared" si="55"/>
        <v>引札</v>
      </c>
      <c r="S857" s="3">
        <v>7</v>
      </c>
      <c r="T857" s="4" t="str">
        <f>IFERROR(VLOOKUP(S857, 内容!A:B, 2, FALSE), "")</f>
        <v>諸営業</v>
      </c>
      <c r="U857" s="3">
        <v>18620199099</v>
      </c>
      <c r="V857" t="s">
        <v>1742</v>
      </c>
      <c r="W857" s="4" t="s">
        <v>5954</v>
      </c>
      <c r="X857" s="4" t="s">
        <v>7807</v>
      </c>
      <c r="Y857" s="4" t="s">
        <v>6</v>
      </c>
      <c r="Z857" s="17" t="s">
        <v>7964</v>
      </c>
      <c r="AA857" s="4">
        <v>16</v>
      </c>
      <c r="AB857">
        <v>4</v>
      </c>
    </row>
    <row r="858" spans="1:28" ht="19.5" customHeight="1">
      <c r="A858" t="str">
        <f t="shared" si="52"/>
        <v>https://kunshujo.dl.itc.u-tokyo.ac.jp/data/data.json#855</v>
      </c>
      <c r="B858" s="4" t="s">
        <v>1743</v>
      </c>
      <c r="C858" t="str">
        <f>IFERROR("https://kunshujo.dl.itc.u-tokyo.ac.jp/data/curation/"&amp;VLOOKUP(B858, [1]member!$A:$B, 1, FALSE)&amp;".json", "")</f>
        <v>https://kunshujo.dl.itc.u-tokyo.ac.jp/data/curation/16-A00-6010-4-244.json</v>
      </c>
      <c r="D858" s="4">
        <v>855</v>
      </c>
      <c r="E858" s="4" t="str">
        <f t="shared" si="54"/>
        <v>0855</v>
      </c>
      <c r="F858" s="4" t="str">
        <f t="shared" si="53"/>
        <v>1862</v>
      </c>
      <c r="G858" s="4" t="str">
        <f>IFERROR(VLOOKUP(B858, [2]thumbnail_list!$A:$B, 2, FALSE), "")</f>
        <v>https://iiif.dl.itc.u-tokyo.ac.jp/iiif/kunshujou/A00_6010/004/004_0028.tif/4333,559,563,568/,300/0/default.jpg</v>
      </c>
      <c r="H858" s="4" t="s">
        <v>6</v>
      </c>
      <c r="I858" s="4" t="str">
        <f>VLOOKUP(H858, 地名!A:B, 2, FALSE)</f>
        <v>http://ja.dbpedia.org/resource/江戸</v>
      </c>
      <c r="K858" s="4" t="str">
        <f>IFERROR(VLOOKUP(J858, 地名!A:B, 2, FALSE), "")</f>
        <v/>
      </c>
      <c r="L858" s="3" t="s">
        <v>2</v>
      </c>
      <c r="M858" s="4"/>
      <c r="N858" s="3" t="s">
        <v>3</v>
      </c>
      <c r="O858" s="4"/>
      <c r="P858" s="4" t="str">
        <f>IFERROR(VLOOKUP(N858, 形態!A:B, 2, FALSE), "")</f>
        <v>引札</v>
      </c>
      <c r="Q858" s="5" t="str">
        <f>IFERROR(VLOOKUP(O858, 形態!A:B, 2, FALSE), "")</f>
        <v/>
      </c>
      <c r="R858" s="4" t="str">
        <f t="shared" si="55"/>
        <v>引札</v>
      </c>
      <c r="S858" s="3">
        <v>7</v>
      </c>
      <c r="T858" s="4" t="str">
        <f>IFERROR(VLOOKUP(S858, 内容!A:B, 2, FALSE), "")</f>
        <v>諸営業</v>
      </c>
      <c r="U858" s="3">
        <v>18620199099</v>
      </c>
      <c r="V858" t="s">
        <v>1744</v>
      </c>
      <c r="W858" s="4" t="s">
        <v>6110</v>
      </c>
      <c r="X858" s="4" t="s">
        <v>7807</v>
      </c>
      <c r="Y858" s="4" t="s">
        <v>6</v>
      </c>
      <c r="Z858" s="17" t="s">
        <v>7964</v>
      </c>
      <c r="AA858" s="4">
        <v>16</v>
      </c>
      <c r="AB858">
        <v>4</v>
      </c>
    </row>
    <row r="859" spans="1:28" ht="19.5" customHeight="1">
      <c r="A859" t="str">
        <f t="shared" si="52"/>
        <v>https://kunshujo.dl.itc.u-tokyo.ac.jp/data/data.json#856</v>
      </c>
      <c r="B859" s="4" t="s">
        <v>1745</v>
      </c>
      <c r="C859" t="str">
        <f>IFERROR("https://kunshujo.dl.itc.u-tokyo.ac.jp/data/curation/"&amp;VLOOKUP(B859, [1]member!$A:$B, 1, FALSE)&amp;".json", "")</f>
        <v>https://kunshujo.dl.itc.u-tokyo.ac.jp/data/curation/16-A00-6010-4-245.json</v>
      </c>
      <c r="D859" s="4">
        <v>856</v>
      </c>
      <c r="E859" s="4" t="str">
        <f t="shared" si="54"/>
        <v>0856</v>
      </c>
      <c r="F859" s="4" t="str">
        <f t="shared" si="53"/>
        <v>1862</v>
      </c>
      <c r="G859" s="4" t="str">
        <f>IFERROR(VLOOKUP(B859, [2]thumbnail_list!$A:$B, 2, FALSE), "")</f>
        <v>https://iiif.dl.itc.u-tokyo.ac.jp/iiif/kunshujou/A00_6010/004/004_0028.tif/3594,580,783,1302/,300/0/default.jpg</v>
      </c>
      <c r="H859" s="4" t="s">
        <v>6</v>
      </c>
      <c r="I859" s="4" t="str">
        <f>VLOOKUP(H859, 地名!A:B, 2, FALSE)</f>
        <v>http://ja.dbpedia.org/resource/江戸</v>
      </c>
      <c r="K859" s="4" t="str">
        <f>IFERROR(VLOOKUP(J859, 地名!A:B, 2, FALSE), "")</f>
        <v/>
      </c>
      <c r="L859" s="3" t="s">
        <v>2</v>
      </c>
      <c r="M859" s="4"/>
      <c r="N859" s="3" t="s">
        <v>3</v>
      </c>
      <c r="O859" s="4"/>
      <c r="P859" s="4" t="str">
        <f>IFERROR(VLOOKUP(N859, 形態!A:B, 2, FALSE), "")</f>
        <v>引札</v>
      </c>
      <c r="Q859" s="5" t="str">
        <f>IFERROR(VLOOKUP(O859, 形態!A:B, 2, FALSE), "")</f>
        <v/>
      </c>
      <c r="R859" s="4" t="str">
        <f t="shared" si="55"/>
        <v>引札</v>
      </c>
      <c r="S859" s="3">
        <v>7</v>
      </c>
      <c r="T859" s="4" t="str">
        <f>IFERROR(VLOOKUP(S859, 内容!A:B, 2, FALSE), "")</f>
        <v>諸営業</v>
      </c>
      <c r="U859" s="3">
        <v>18620199099</v>
      </c>
      <c r="V859" t="s">
        <v>1746</v>
      </c>
      <c r="W859" s="4" t="s">
        <v>6111</v>
      </c>
      <c r="X859" s="4" t="s">
        <v>7807</v>
      </c>
      <c r="Y859" s="4" t="s">
        <v>6</v>
      </c>
      <c r="Z859" s="17" t="s">
        <v>7964</v>
      </c>
      <c r="AA859" s="4">
        <v>16</v>
      </c>
      <c r="AB859">
        <v>4</v>
      </c>
    </row>
    <row r="860" spans="1:28" ht="19.5" customHeight="1">
      <c r="A860" t="str">
        <f t="shared" si="52"/>
        <v>https://kunshujo.dl.itc.u-tokyo.ac.jp/data/data.json#857</v>
      </c>
      <c r="B860" s="4" t="s">
        <v>1747</v>
      </c>
      <c r="C860" t="str">
        <f>IFERROR("https://kunshujo.dl.itc.u-tokyo.ac.jp/data/curation/"&amp;VLOOKUP(B860, [1]member!$A:$B, 1, FALSE)&amp;".json", "")</f>
        <v>https://kunshujo.dl.itc.u-tokyo.ac.jp/data/curation/16-A00-6010-4-246.json</v>
      </c>
      <c r="D860" s="4">
        <v>857</v>
      </c>
      <c r="E860" s="4" t="str">
        <f t="shared" si="54"/>
        <v>0857</v>
      </c>
      <c r="F860" s="4" t="str">
        <f t="shared" si="53"/>
        <v>1862</v>
      </c>
      <c r="G860" s="4" t="str">
        <f>IFERROR(VLOOKUP(B860, [2]thumbnail_list!$A:$B, 2, FALSE), "")</f>
        <v>https://iiif.dl.itc.u-tokyo.ac.jp/iiif/kunshujou/A00_6010/004/004_0028.tif/4452,1174,1642,3397/,300/0/default.jpg</v>
      </c>
      <c r="H860" s="4" t="s">
        <v>6</v>
      </c>
      <c r="I860" s="4" t="str">
        <f>VLOOKUP(H860, 地名!A:B, 2, FALSE)</f>
        <v>http://ja.dbpedia.org/resource/江戸</v>
      </c>
      <c r="K860" s="4" t="str">
        <f>IFERROR(VLOOKUP(J860, 地名!A:B, 2, FALSE), "")</f>
        <v/>
      </c>
      <c r="L860" s="3" t="s">
        <v>2</v>
      </c>
      <c r="M860" s="4"/>
      <c r="N860" s="3" t="s">
        <v>3</v>
      </c>
      <c r="O860" s="4"/>
      <c r="P860" s="4" t="str">
        <f>IFERROR(VLOOKUP(N860, 形態!A:B, 2, FALSE), "")</f>
        <v>引札</v>
      </c>
      <c r="Q860" s="5" t="str">
        <f>IFERROR(VLOOKUP(O860, 形態!A:B, 2, FALSE), "")</f>
        <v/>
      </c>
      <c r="R860" s="4" t="str">
        <f t="shared" si="55"/>
        <v>引札</v>
      </c>
      <c r="S860" s="3">
        <v>7</v>
      </c>
      <c r="T860" s="4" t="str">
        <f>IFERROR(VLOOKUP(S860, 内容!A:B, 2, FALSE), "")</f>
        <v>諸営業</v>
      </c>
      <c r="U860" s="3">
        <v>18620199099</v>
      </c>
      <c r="V860" t="s">
        <v>1748</v>
      </c>
      <c r="W860" s="4" t="s">
        <v>6112</v>
      </c>
      <c r="X860" s="4" t="s">
        <v>7807</v>
      </c>
      <c r="Y860" s="4" t="s">
        <v>6</v>
      </c>
      <c r="Z860" s="17" t="s">
        <v>7964</v>
      </c>
      <c r="AA860" s="4">
        <v>16</v>
      </c>
      <c r="AB860">
        <v>4</v>
      </c>
    </row>
    <row r="861" spans="1:28" ht="19.5" customHeight="1">
      <c r="A861" t="str">
        <f t="shared" si="52"/>
        <v>https://kunshujo.dl.itc.u-tokyo.ac.jp/data/data.json#858</v>
      </c>
      <c r="B861" s="4" t="s">
        <v>1749</v>
      </c>
      <c r="C861" t="str">
        <f>IFERROR("https://kunshujo.dl.itc.u-tokyo.ac.jp/data/curation/"&amp;VLOOKUP(B861, [1]member!$A:$B, 1, FALSE)&amp;".json", "")</f>
        <v>https://kunshujo.dl.itc.u-tokyo.ac.jp/data/curation/16-A00-6010-4-247.json</v>
      </c>
      <c r="D861" s="4">
        <v>858</v>
      </c>
      <c r="E861" s="4" t="str">
        <f t="shared" si="54"/>
        <v>0858</v>
      </c>
      <c r="F861" s="4" t="str">
        <f t="shared" si="53"/>
        <v>1861</v>
      </c>
      <c r="G861" s="4" t="str">
        <f>IFERROR(VLOOKUP(B861, [2]thumbnail_list!$A:$B, 2, FALSE), "")</f>
        <v>https://iiif.dl.itc.u-tokyo.ac.jp/iiif/kunshujou/A00_6010/004/004_0028.tif/3578,1948,913,2618/,300/0/default.jpg</v>
      </c>
      <c r="H861" s="4" t="s">
        <v>6</v>
      </c>
      <c r="I861" s="4" t="str">
        <f>VLOOKUP(H861, 地名!A:B, 2, FALSE)</f>
        <v>http://ja.dbpedia.org/resource/江戸</v>
      </c>
      <c r="K861" s="4" t="str">
        <f>IFERROR(VLOOKUP(J861, 地名!A:B, 2, FALSE), "")</f>
        <v/>
      </c>
      <c r="L861" s="3" t="s">
        <v>2</v>
      </c>
      <c r="M861" s="4"/>
      <c r="N861" s="3"/>
      <c r="O861" s="4"/>
      <c r="P861" s="4" t="str">
        <f>IFERROR(VLOOKUP(N861, 形態!A:B, 2, FALSE), "")</f>
        <v/>
      </c>
      <c r="Q861" s="5" t="str">
        <f>IFERROR(VLOOKUP(O861, 形態!A:B, 2, FALSE), "")</f>
        <v/>
      </c>
      <c r="R861" s="4" t="str">
        <f t="shared" si="55"/>
        <v/>
      </c>
      <c r="S861" s="3">
        <v>7</v>
      </c>
      <c r="T861" s="4" t="str">
        <f>IFERROR(VLOOKUP(S861, 内容!A:B, 2, FALSE), "")</f>
        <v>諸営業</v>
      </c>
      <c r="U861" s="3">
        <v>18610011099</v>
      </c>
      <c r="V861" t="s">
        <v>1750</v>
      </c>
      <c r="W861" s="4" t="s">
        <v>6113</v>
      </c>
      <c r="X861" s="4" t="s">
        <v>7807</v>
      </c>
      <c r="Y861" s="4" t="s">
        <v>6</v>
      </c>
      <c r="Z861" s="17" t="s">
        <v>7967</v>
      </c>
      <c r="AA861" s="4">
        <v>16</v>
      </c>
      <c r="AB861">
        <v>4</v>
      </c>
    </row>
    <row r="862" spans="1:28" ht="19.5" customHeight="1">
      <c r="A862" t="str">
        <f t="shared" si="52"/>
        <v>https://kunshujo.dl.itc.u-tokyo.ac.jp/data/data.json#859</v>
      </c>
      <c r="B862" s="4" t="s">
        <v>1751</v>
      </c>
      <c r="C862" t="str">
        <f>IFERROR("https://kunshujo.dl.itc.u-tokyo.ac.jp/data/curation/"&amp;VLOOKUP(B862, [1]member!$A:$B, 1, FALSE)&amp;".json", "")</f>
        <v>https://kunshujo.dl.itc.u-tokyo.ac.jp/data/curation/16-A00-6010-4-248.json</v>
      </c>
      <c r="D862" s="4">
        <v>859</v>
      </c>
      <c r="E862" s="4" t="str">
        <f t="shared" si="54"/>
        <v>0859</v>
      </c>
      <c r="F862" s="4" t="str">
        <f t="shared" si="53"/>
        <v>1862</v>
      </c>
      <c r="G862" s="4" t="str">
        <f>IFERROR(VLOOKUP(B862, [2]thumbnail_list!$A:$B, 2, FALSE), "")</f>
        <v>https://iiif.dl.itc.u-tokyo.ac.jp/iiif/kunshujou/A00_6010/004/004_0028.tif/1669,678,1785,1291/,300/0/default.jpg</v>
      </c>
      <c r="H862" s="4" t="s">
        <v>6</v>
      </c>
      <c r="I862" s="4" t="str">
        <f>VLOOKUP(H862, 地名!A:B, 2, FALSE)</f>
        <v>http://ja.dbpedia.org/resource/江戸</v>
      </c>
      <c r="K862" s="4" t="str">
        <f>IFERROR(VLOOKUP(J862, 地名!A:B, 2, FALSE), "")</f>
        <v/>
      </c>
      <c r="L862" s="3" t="s">
        <v>2</v>
      </c>
      <c r="M862" s="4"/>
      <c r="N862" s="3" t="s">
        <v>3</v>
      </c>
      <c r="O862" s="4"/>
      <c r="P862" s="4" t="str">
        <f>IFERROR(VLOOKUP(N862, 形態!A:B, 2, FALSE), "")</f>
        <v>引札</v>
      </c>
      <c r="Q862" s="5" t="str">
        <f>IFERROR(VLOOKUP(O862, 形態!A:B, 2, FALSE), "")</f>
        <v/>
      </c>
      <c r="R862" s="4" t="str">
        <f t="shared" si="55"/>
        <v>引札</v>
      </c>
      <c r="S862" s="3">
        <v>7</v>
      </c>
      <c r="T862" s="4" t="str">
        <f>IFERROR(VLOOKUP(S862, 内容!A:B, 2, FALSE), "")</f>
        <v>諸営業</v>
      </c>
      <c r="U862" s="3">
        <v>18620199099</v>
      </c>
      <c r="V862" t="s">
        <v>1752</v>
      </c>
      <c r="W862" s="4" t="s">
        <v>6114</v>
      </c>
      <c r="X862" s="4" t="s">
        <v>7807</v>
      </c>
      <c r="Y862" s="4" t="s">
        <v>6</v>
      </c>
      <c r="Z862" s="17" t="s">
        <v>7964</v>
      </c>
      <c r="AA862" s="4">
        <v>16</v>
      </c>
      <c r="AB862">
        <v>4</v>
      </c>
    </row>
    <row r="863" spans="1:28" ht="19.5" customHeight="1">
      <c r="A863" t="str">
        <f t="shared" si="52"/>
        <v>https://kunshujo.dl.itc.u-tokyo.ac.jp/data/data.json#860</v>
      </c>
      <c r="B863" s="4" t="s">
        <v>1753</v>
      </c>
      <c r="C863" t="str">
        <f>IFERROR("https://kunshujo.dl.itc.u-tokyo.ac.jp/data/curation/"&amp;VLOOKUP(B863, [1]member!$A:$B, 1, FALSE)&amp;".json", "")</f>
        <v>https://kunshujo.dl.itc.u-tokyo.ac.jp/data/curation/16-A00-6010-4-249.json</v>
      </c>
      <c r="D863" s="4">
        <v>860</v>
      </c>
      <c r="E863" s="4" t="str">
        <f t="shared" si="54"/>
        <v>0860</v>
      </c>
      <c r="F863" s="4" t="str">
        <f t="shared" si="53"/>
        <v>1862</v>
      </c>
      <c r="G863" s="4" t="str">
        <f>IFERROR(VLOOKUP(B863, [2]thumbnail_list!$A:$B, 2, FALSE), "")</f>
        <v>https://iiif.dl.itc.u-tokyo.ac.jp/iiif/kunshujou/A00_6010/004/004_0028.tif/2609,1996,893,2541/,300/0/default.jpg</v>
      </c>
      <c r="H863" s="4" t="s">
        <v>6</v>
      </c>
      <c r="I863" s="4" t="str">
        <f>VLOOKUP(H863, 地名!A:B, 2, FALSE)</f>
        <v>http://ja.dbpedia.org/resource/江戸</v>
      </c>
      <c r="K863" s="4" t="str">
        <f>IFERROR(VLOOKUP(J863, 地名!A:B, 2, FALSE), "")</f>
        <v/>
      </c>
      <c r="L863" s="3" t="s">
        <v>2</v>
      </c>
      <c r="M863" s="4"/>
      <c r="N863" s="3"/>
      <c r="O863" s="4"/>
      <c r="P863" s="4" t="str">
        <f>IFERROR(VLOOKUP(N863, 形態!A:B, 2, FALSE), "")</f>
        <v/>
      </c>
      <c r="Q863" s="5" t="str">
        <f>IFERROR(VLOOKUP(O863, 形態!A:B, 2, FALSE), "")</f>
        <v/>
      </c>
      <c r="R863" s="4" t="str">
        <f t="shared" si="55"/>
        <v/>
      </c>
      <c r="S863" s="3">
        <v>7</v>
      </c>
      <c r="T863" s="4" t="str">
        <f>IFERROR(VLOOKUP(S863, 内容!A:B, 2, FALSE), "")</f>
        <v>諸営業</v>
      </c>
      <c r="U863" s="3">
        <v>18620005099</v>
      </c>
      <c r="V863" t="s">
        <v>1754</v>
      </c>
      <c r="W863" s="4" t="s">
        <v>6115</v>
      </c>
      <c r="X863" s="4" t="s">
        <v>7807</v>
      </c>
      <c r="Y863" s="4" t="s">
        <v>6</v>
      </c>
      <c r="Z863" s="17" t="s">
        <v>7968</v>
      </c>
      <c r="AA863" s="4">
        <v>16</v>
      </c>
      <c r="AB863">
        <v>4</v>
      </c>
    </row>
    <row r="864" spans="1:28" ht="19.5" customHeight="1">
      <c r="A864" t="str">
        <f t="shared" si="52"/>
        <v>https://kunshujo.dl.itc.u-tokyo.ac.jp/data/data.json#861</v>
      </c>
      <c r="B864" s="4" t="s">
        <v>1755</v>
      </c>
      <c r="C864" t="str">
        <f>IFERROR("https://kunshujo.dl.itc.u-tokyo.ac.jp/data/curation/"&amp;VLOOKUP(B864, [1]member!$A:$B, 1, FALSE)&amp;".json", "")</f>
        <v>https://kunshujo.dl.itc.u-tokyo.ac.jp/data/curation/16-A00-6010-4-250.json</v>
      </c>
      <c r="D864" s="4">
        <v>861</v>
      </c>
      <c r="E864" s="4" t="str">
        <f t="shared" si="54"/>
        <v>0861</v>
      </c>
      <c r="F864" s="4" t="str">
        <f t="shared" si="53"/>
        <v>1862</v>
      </c>
      <c r="G864" s="4" t="str">
        <f>IFERROR(VLOOKUP(B864, [2]thumbnail_list!$A:$B, 2, FALSE), "")</f>
        <v>https://iiif.dl.itc.u-tokyo.ac.jp/iiif/kunshujou/A00_6010/004/004_0028.tif/1640,2006,952,2550/,300/0/default.jpg</v>
      </c>
      <c r="H864" s="4" t="s">
        <v>6</v>
      </c>
      <c r="I864" s="4" t="str">
        <f>VLOOKUP(H864, 地名!A:B, 2, FALSE)</f>
        <v>http://ja.dbpedia.org/resource/江戸</v>
      </c>
      <c r="K864" s="4" t="str">
        <f>IFERROR(VLOOKUP(J864, 地名!A:B, 2, FALSE), "")</f>
        <v/>
      </c>
      <c r="L864" s="3" t="s">
        <v>2</v>
      </c>
      <c r="M864" s="4"/>
      <c r="N864" s="3"/>
      <c r="O864" s="4"/>
      <c r="P864" s="4" t="str">
        <f>IFERROR(VLOOKUP(N864, 形態!A:B, 2, FALSE), "")</f>
        <v/>
      </c>
      <c r="Q864" s="5" t="str">
        <f>IFERROR(VLOOKUP(O864, 形態!A:B, 2, FALSE), "")</f>
        <v/>
      </c>
      <c r="R864" s="4" t="str">
        <f t="shared" si="55"/>
        <v/>
      </c>
      <c r="S864" s="3">
        <v>7</v>
      </c>
      <c r="T864" s="4" t="str">
        <f>IFERROR(VLOOKUP(S864, 内容!A:B, 2, FALSE), "")</f>
        <v>諸営業</v>
      </c>
      <c r="U864" s="3">
        <v>18620199099</v>
      </c>
      <c r="V864" t="s">
        <v>1756</v>
      </c>
      <c r="W864" s="4" t="s">
        <v>6116</v>
      </c>
      <c r="X864" s="4" t="s">
        <v>7807</v>
      </c>
      <c r="Y864" s="4" t="s">
        <v>6</v>
      </c>
      <c r="Z864" s="17" t="s">
        <v>7964</v>
      </c>
      <c r="AA864" s="4">
        <v>16</v>
      </c>
      <c r="AB864">
        <v>4</v>
      </c>
    </row>
    <row r="865" spans="1:28" ht="19.5" customHeight="1">
      <c r="A865" t="str">
        <f t="shared" si="52"/>
        <v>https://kunshujo.dl.itc.u-tokyo.ac.jp/data/data.json#862</v>
      </c>
      <c r="B865" s="4" t="s">
        <v>1757</v>
      </c>
      <c r="C865" t="str">
        <f>IFERROR("https://kunshujo.dl.itc.u-tokyo.ac.jp/data/curation/"&amp;VLOOKUP(B865, [1]member!$A:$B, 1, FALSE)&amp;".json", "")</f>
        <v>https://kunshujo.dl.itc.u-tokyo.ac.jp/data/curation/16-A00-6010-4-251.json</v>
      </c>
      <c r="D865" s="4">
        <v>862</v>
      </c>
      <c r="E865" s="4" t="str">
        <f t="shared" si="54"/>
        <v>0862</v>
      </c>
      <c r="F865" s="4" t="str">
        <f t="shared" si="53"/>
        <v>1862</v>
      </c>
      <c r="G865" s="4" t="str">
        <f>IFERROR(VLOOKUP(B865, [2]thumbnail_list!$A:$B, 2, FALSE), "")</f>
        <v>https://iiif.dl.itc.u-tokyo.ac.jp/iiif/kunshujou/A00_6010/004/004_0028.tif/924,542,803,4033/,300/0/default.jpg</v>
      </c>
      <c r="H865" s="4" t="s">
        <v>151</v>
      </c>
      <c r="I865" s="4" t="str">
        <f>VLOOKUP(H865, 地名!A:B, 2, FALSE)</f>
        <v>http://ja.dbpedia.org/resource/京都</v>
      </c>
      <c r="K865" s="4" t="str">
        <f>IFERROR(VLOOKUP(J865, 地名!A:B, 2, FALSE), "")</f>
        <v/>
      </c>
      <c r="L865" s="3" t="s">
        <v>2</v>
      </c>
      <c r="M865" s="4"/>
      <c r="N865" s="3" t="s">
        <v>3</v>
      </c>
      <c r="O865" s="4"/>
      <c r="P865" s="4" t="str">
        <f>IFERROR(VLOOKUP(N865, 形態!A:B, 2, FALSE), "")</f>
        <v>引札</v>
      </c>
      <c r="Q865" s="5" t="str">
        <f>IFERROR(VLOOKUP(O865, 形態!A:B, 2, FALSE), "")</f>
        <v/>
      </c>
      <c r="R865" s="4" t="str">
        <f t="shared" si="55"/>
        <v>引札</v>
      </c>
      <c r="S865" s="3">
        <v>7</v>
      </c>
      <c r="T865" s="4" t="str">
        <f>IFERROR(VLOOKUP(S865, 内容!A:B, 2, FALSE), "")</f>
        <v>諸営業</v>
      </c>
      <c r="U865" s="3">
        <v>18620199099</v>
      </c>
      <c r="V865" t="s">
        <v>1758</v>
      </c>
      <c r="W865" s="4" t="s">
        <v>6117</v>
      </c>
      <c r="X865" s="4" t="s">
        <v>7807</v>
      </c>
      <c r="Y865" s="4" t="s">
        <v>151</v>
      </c>
      <c r="Z865" s="17" t="s">
        <v>7964</v>
      </c>
      <c r="AA865" s="4">
        <v>16</v>
      </c>
      <c r="AB865">
        <v>4</v>
      </c>
    </row>
    <row r="866" spans="1:28" ht="19.5" customHeight="1">
      <c r="A866" t="str">
        <f t="shared" si="52"/>
        <v>https://kunshujo.dl.itc.u-tokyo.ac.jp/data/data.json#863</v>
      </c>
      <c r="B866" s="4" t="s">
        <v>1759</v>
      </c>
      <c r="C866" t="str">
        <f>IFERROR("https://kunshujo.dl.itc.u-tokyo.ac.jp/data/curation/"&amp;VLOOKUP(B866, [1]member!$A:$B, 1, FALSE)&amp;".json", "")</f>
        <v>https://kunshujo.dl.itc.u-tokyo.ac.jp/data/curation/16-A00-6010-4-252.json</v>
      </c>
      <c r="D866" s="4">
        <v>863</v>
      </c>
      <c r="E866" s="4" t="str">
        <f t="shared" si="54"/>
        <v>0863</v>
      </c>
      <c r="F866" s="4" t="str">
        <f t="shared" si="53"/>
        <v>1862</v>
      </c>
      <c r="G866" s="4" t="str">
        <f>IFERROR(VLOOKUP(B866, [2]thumbnail_list!$A:$B, 2, FALSE), "")</f>
        <v>https://iiif.dl.itc.u-tokyo.ac.jp/iiif/kunshujou/A00_6010/004/004_0029.tif/4994,588,1014,1556/,300/0/default.jpg</v>
      </c>
      <c r="H866" s="4" t="s">
        <v>6</v>
      </c>
      <c r="I866" s="4" t="str">
        <f>VLOOKUP(H866, 地名!A:B, 2, FALSE)</f>
        <v>http://ja.dbpedia.org/resource/江戸</v>
      </c>
      <c r="K866" s="4" t="str">
        <f>IFERROR(VLOOKUP(J866, 地名!A:B, 2, FALSE), "")</f>
        <v/>
      </c>
      <c r="L866" s="3" t="s">
        <v>2</v>
      </c>
      <c r="M866" s="4"/>
      <c r="N866" s="3" t="s">
        <v>3</v>
      </c>
      <c r="O866" s="4"/>
      <c r="P866" s="4" t="str">
        <f>IFERROR(VLOOKUP(N866, 形態!A:B, 2, FALSE), "")</f>
        <v>引札</v>
      </c>
      <c r="Q866" s="5" t="str">
        <f>IFERROR(VLOOKUP(O866, 形態!A:B, 2, FALSE), "")</f>
        <v/>
      </c>
      <c r="R866" s="4" t="str">
        <f t="shared" si="55"/>
        <v>引札</v>
      </c>
      <c r="S866" s="3">
        <v>7</v>
      </c>
      <c r="T866" s="4" t="str">
        <f>IFERROR(VLOOKUP(S866, 内容!A:B, 2, FALSE), "")</f>
        <v>諸営業</v>
      </c>
      <c r="U866" s="3">
        <v>18620199099</v>
      </c>
      <c r="V866" t="s">
        <v>1760</v>
      </c>
      <c r="W866" s="4" t="s">
        <v>6118</v>
      </c>
      <c r="X866" s="4" t="s">
        <v>7807</v>
      </c>
      <c r="Y866" s="4" t="s">
        <v>6</v>
      </c>
      <c r="Z866" s="17" t="s">
        <v>7964</v>
      </c>
      <c r="AA866" s="4">
        <v>16</v>
      </c>
      <c r="AB866">
        <v>4</v>
      </c>
    </row>
    <row r="867" spans="1:28" ht="19.5" customHeight="1">
      <c r="A867" t="str">
        <f t="shared" si="52"/>
        <v>https://kunshujo.dl.itc.u-tokyo.ac.jp/data/data.json#864</v>
      </c>
      <c r="B867" s="4" t="s">
        <v>1761</v>
      </c>
      <c r="C867" t="str">
        <f>IFERROR("https://kunshujo.dl.itc.u-tokyo.ac.jp/data/curation/"&amp;VLOOKUP(B867, [1]member!$A:$B, 1, FALSE)&amp;".json", "")</f>
        <v>https://kunshujo.dl.itc.u-tokyo.ac.jp/data/curation/16-A00-6010-4-253.json</v>
      </c>
      <c r="D867" s="4">
        <v>864</v>
      </c>
      <c r="E867" s="4" t="str">
        <f t="shared" si="54"/>
        <v>0864</v>
      </c>
      <c r="F867" s="4" t="str">
        <f t="shared" si="53"/>
        <v>1862</v>
      </c>
      <c r="G867" s="4" t="str">
        <f>IFERROR(VLOOKUP(B867, [2]thumbnail_list!$A:$B, 2, FALSE), "")</f>
        <v>https://iiif.dl.itc.u-tokyo.ac.jp/iiif/kunshujou/A00_6010/004/004_0029.tif/4256,635,700,1485/,300/0/default.jpg</v>
      </c>
      <c r="H867" s="4" t="s">
        <v>6</v>
      </c>
      <c r="I867" s="4" t="str">
        <f>VLOOKUP(H867, 地名!A:B, 2, FALSE)</f>
        <v>http://ja.dbpedia.org/resource/江戸</v>
      </c>
      <c r="K867" s="4" t="str">
        <f>IFERROR(VLOOKUP(J867, 地名!A:B, 2, FALSE), "")</f>
        <v/>
      </c>
      <c r="L867" s="3" t="s">
        <v>2</v>
      </c>
      <c r="M867" s="4"/>
      <c r="N867" s="3" t="s">
        <v>3</v>
      </c>
      <c r="O867" s="4"/>
      <c r="P867" s="4" t="str">
        <f>IFERROR(VLOOKUP(N867, 形態!A:B, 2, FALSE), "")</f>
        <v>引札</v>
      </c>
      <c r="Q867" s="5" t="str">
        <f>IFERROR(VLOOKUP(O867, 形態!A:B, 2, FALSE), "")</f>
        <v/>
      </c>
      <c r="R867" s="4" t="str">
        <f t="shared" si="55"/>
        <v>引札</v>
      </c>
      <c r="S867" s="3">
        <v>7</v>
      </c>
      <c r="T867" s="4" t="str">
        <f>IFERROR(VLOOKUP(S867, 内容!A:B, 2, FALSE), "")</f>
        <v>諸営業</v>
      </c>
      <c r="U867" s="3">
        <v>18620199099</v>
      </c>
      <c r="V867" t="s">
        <v>1762</v>
      </c>
      <c r="W867" s="4" t="s">
        <v>6119</v>
      </c>
      <c r="X867" s="4" t="s">
        <v>7807</v>
      </c>
      <c r="Y867" s="4" t="s">
        <v>6</v>
      </c>
      <c r="Z867" s="17" t="s">
        <v>7964</v>
      </c>
      <c r="AA867" s="4">
        <v>16</v>
      </c>
      <c r="AB867">
        <v>4</v>
      </c>
    </row>
    <row r="868" spans="1:28" ht="19.5" customHeight="1">
      <c r="A868" t="str">
        <f t="shared" si="52"/>
        <v>https://kunshujo.dl.itc.u-tokyo.ac.jp/data/data.json#865</v>
      </c>
      <c r="B868" s="4" t="s">
        <v>1763</v>
      </c>
      <c r="C868" t="str">
        <f>IFERROR("https://kunshujo.dl.itc.u-tokyo.ac.jp/data/curation/"&amp;VLOOKUP(B868, [1]member!$A:$B, 1, FALSE)&amp;".json", "")</f>
        <v>https://kunshujo.dl.itc.u-tokyo.ac.jp/data/curation/16-A00-6010-4-254.json</v>
      </c>
      <c r="D868" s="4">
        <v>865</v>
      </c>
      <c r="E868" s="4" t="str">
        <f t="shared" si="54"/>
        <v>0865</v>
      </c>
      <c r="F868" s="4" t="str">
        <f t="shared" si="53"/>
        <v>1862</v>
      </c>
      <c r="G868" s="4" t="str">
        <f>IFERROR(VLOOKUP(B868, [2]thumbnail_list!$A:$B, 2, FALSE), "")</f>
        <v>https://iiif.dl.itc.u-tokyo.ac.jp/iiif/kunshujou/A00_6010/004/004_0029.tif/3534,753,732,1352/,300/0/default.jpg</v>
      </c>
      <c r="H868" s="4" t="s">
        <v>6</v>
      </c>
      <c r="I868" s="4" t="str">
        <f>VLOOKUP(H868, 地名!A:B, 2, FALSE)</f>
        <v>http://ja.dbpedia.org/resource/江戸</v>
      </c>
      <c r="K868" s="4" t="str">
        <f>IFERROR(VLOOKUP(J868, 地名!A:B, 2, FALSE), "")</f>
        <v/>
      </c>
      <c r="L868" s="3" t="s">
        <v>2</v>
      </c>
      <c r="M868" s="4"/>
      <c r="N868" s="3" t="s">
        <v>3</v>
      </c>
      <c r="O868" s="4"/>
      <c r="P868" s="4" t="str">
        <f>IFERROR(VLOOKUP(N868, 形態!A:B, 2, FALSE), "")</f>
        <v>引札</v>
      </c>
      <c r="Q868" s="5" t="str">
        <f>IFERROR(VLOOKUP(O868, 形態!A:B, 2, FALSE), "")</f>
        <v/>
      </c>
      <c r="R868" s="4" t="str">
        <f t="shared" si="55"/>
        <v>引札</v>
      </c>
      <c r="S868" s="3">
        <v>7</v>
      </c>
      <c r="T868" s="4" t="str">
        <f>IFERROR(VLOOKUP(S868, 内容!A:B, 2, FALSE), "")</f>
        <v>諸営業</v>
      </c>
      <c r="U868" s="3">
        <v>18620199099</v>
      </c>
      <c r="V868" t="s">
        <v>1465</v>
      </c>
      <c r="W868" s="4" t="s">
        <v>6120</v>
      </c>
      <c r="X868" s="4" t="s">
        <v>7807</v>
      </c>
      <c r="Y868" s="4" t="s">
        <v>6</v>
      </c>
      <c r="Z868" s="17" t="s">
        <v>7964</v>
      </c>
      <c r="AA868" s="4">
        <v>16</v>
      </c>
      <c r="AB868">
        <v>4</v>
      </c>
    </row>
    <row r="869" spans="1:28" ht="19.5" customHeight="1">
      <c r="A869" t="str">
        <f t="shared" si="52"/>
        <v>https://kunshujo.dl.itc.u-tokyo.ac.jp/data/data.json#866</v>
      </c>
      <c r="B869" s="4" t="s">
        <v>1764</v>
      </c>
      <c r="C869" t="str">
        <f>IFERROR("https://kunshujo.dl.itc.u-tokyo.ac.jp/data/curation/"&amp;VLOOKUP(B869, [1]member!$A:$B, 1, FALSE)&amp;".json", "")</f>
        <v>https://kunshujo.dl.itc.u-tokyo.ac.jp/data/curation/16-A00-6010-4-255.json</v>
      </c>
      <c r="D869" s="4">
        <v>866</v>
      </c>
      <c r="E869" s="4" t="str">
        <f t="shared" si="54"/>
        <v>0866</v>
      </c>
      <c r="F869" s="4" t="str">
        <f t="shared" si="53"/>
        <v>1862</v>
      </c>
      <c r="G869" s="4" t="str">
        <f>IFERROR(VLOOKUP(B869, [2]thumbnail_list!$A:$B, 2, FALSE), "")</f>
        <v>https://iiif.dl.itc.u-tokyo.ac.jp/iiif/kunshujou/A00_6010/004/004_0029.tif/5017,2228,818,1132/,300/0/default.jpg</v>
      </c>
      <c r="H869" s="4" t="s">
        <v>6</v>
      </c>
      <c r="I869" s="4" t="str">
        <f>VLOOKUP(H869, 地名!A:B, 2, FALSE)</f>
        <v>http://ja.dbpedia.org/resource/江戸</v>
      </c>
      <c r="J869" t="s">
        <v>1069</v>
      </c>
      <c r="K869" s="4" t="str">
        <f>IFERROR(VLOOKUP(J869, 地名!A:B, 2, FALSE), "")</f>
        <v>http://ja.dbpedia.org/resource/越後国</v>
      </c>
      <c r="L869" s="3" t="s">
        <v>2</v>
      </c>
      <c r="M869" s="4"/>
      <c r="N869" s="3" t="s">
        <v>3</v>
      </c>
      <c r="O869" s="4"/>
      <c r="P869" s="4" t="str">
        <f>IFERROR(VLOOKUP(N869, 形態!A:B, 2, FALSE), "")</f>
        <v>引札</v>
      </c>
      <c r="Q869" s="5" t="str">
        <f>IFERROR(VLOOKUP(O869, 形態!A:B, 2, FALSE), "")</f>
        <v/>
      </c>
      <c r="R869" s="4" t="str">
        <f t="shared" si="55"/>
        <v>引札</v>
      </c>
      <c r="S869" s="3">
        <v>7</v>
      </c>
      <c r="T869" s="4" t="str">
        <f>IFERROR(VLOOKUP(S869, 内容!A:B, 2, FALSE), "")</f>
        <v>諸営業</v>
      </c>
      <c r="U869" s="3">
        <v>18620199099</v>
      </c>
      <c r="V869" t="s">
        <v>1765</v>
      </c>
      <c r="W869" s="4" t="s">
        <v>6121</v>
      </c>
      <c r="X869" s="4" t="s">
        <v>7807</v>
      </c>
      <c r="Y869" s="4" t="s">
        <v>1425</v>
      </c>
      <c r="Z869" s="17" t="s">
        <v>7964</v>
      </c>
      <c r="AA869" s="4">
        <v>16</v>
      </c>
      <c r="AB869">
        <v>4</v>
      </c>
    </row>
    <row r="870" spans="1:28" ht="19.5" customHeight="1">
      <c r="A870" t="str">
        <f t="shared" si="52"/>
        <v>https://kunshujo.dl.itc.u-tokyo.ac.jp/data/data.json#867</v>
      </c>
      <c r="B870" s="4" t="s">
        <v>1766</v>
      </c>
      <c r="C870" t="str">
        <f>IFERROR("https://kunshujo.dl.itc.u-tokyo.ac.jp/data/curation/"&amp;VLOOKUP(B870, [1]member!$A:$B, 1, FALSE)&amp;".json", "")</f>
        <v>https://kunshujo.dl.itc.u-tokyo.ac.jp/data/curation/16-A00-6010-4-256.json</v>
      </c>
      <c r="D870" s="4">
        <v>867</v>
      </c>
      <c r="E870" s="4" t="str">
        <f t="shared" si="54"/>
        <v>0867</v>
      </c>
      <c r="F870" s="4" t="str">
        <f t="shared" si="53"/>
        <v>1862</v>
      </c>
      <c r="G870" s="4" t="str">
        <f>IFERROR(VLOOKUP(B870, [2]thumbnail_list!$A:$B, 2, FALSE), "")</f>
        <v>https://iiif.dl.itc.u-tokyo.ac.jp/iiif/kunshujou/A00_6010/004/004_0029.tif/3512,2043,1885,2501/,300/0/default.jpg</v>
      </c>
      <c r="H870" s="4" t="s">
        <v>6</v>
      </c>
      <c r="I870" s="4" t="str">
        <f>VLOOKUP(H870, 地名!A:B, 2, FALSE)</f>
        <v>http://ja.dbpedia.org/resource/江戸</v>
      </c>
      <c r="K870" s="4" t="str">
        <f>IFERROR(VLOOKUP(J870, 地名!A:B, 2, FALSE), "")</f>
        <v/>
      </c>
      <c r="L870" s="3" t="s">
        <v>2</v>
      </c>
      <c r="M870" s="4"/>
      <c r="N870" s="3" t="s">
        <v>3</v>
      </c>
      <c r="O870" s="4"/>
      <c r="P870" s="4" t="str">
        <f>IFERROR(VLOOKUP(N870, 形態!A:B, 2, FALSE), "")</f>
        <v>引札</v>
      </c>
      <c r="Q870" s="5" t="str">
        <f>IFERROR(VLOOKUP(O870, 形態!A:B, 2, FALSE), "")</f>
        <v/>
      </c>
      <c r="R870" s="4" t="str">
        <f t="shared" si="55"/>
        <v>引札</v>
      </c>
      <c r="S870" s="3">
        <v>7</v>
      </c>
      <c r="T870" s="4" t="str">
        <f>IFERROR(VLOOKUP(S870, 内容!A:B, 2, FALSE), "")</f>
        <v>諸営業</v>
      </c>
      <c r="U870" s="3">
        <v>18620199099</v>
      </c>
      <c r="V870" t="s">
        <v>1767</v>
      </c>
      <c r="W870" s="4" t="s">
        <v>6122</v>
      </c>
      <c r="X870" s="4" t="s">
        <v>7807</v>
      </c>
      <c r="Y870" s="4" t="s">
        <v>6</v>
      </c>
      <c r="Z870" s="17" t="s">
        <v>7964</v>
      </c>
      <c r="AA870" s="4">
        <v>16</v>
      </c>
      <c r="AB870">
        <v>4</v>
      </c>
    </row>
    <row r="871" spans="1:28" ht="19.5" customHeight="1">
      <c r="A871" t="str">
        <f t="shared" si="52"/>
        <v>https://kunshujo.dl.itc.u-tokyo.ac.jp/data/data.json#868</v>
      </c>
      <c r="B871" s="4" t="s">
        <v>1768</v>
      </c>
      <c r="C871" t="str">
        <f>IFERROR("https://kunshujo.dl.itc.u-tokyo.ac.jp/data/curation/"&amp;VLOOKUP(B871, [1]member!$A:$B, 1, FALSE)&amp;".json", "")</f>
        <v>https://kunshujo.dl.itc.u-tokyo.ac.jp/data/curation/16-A00-6010-4-257.json</v>
      </c>
      <c r="D871" s="4">
        <v>868</v>
      </c>
      <c r="E871" s="4" t="str">
        <f t="shared" si="54"/>
        <v>0868</v>
      </c>
      <c r="F871" s="4" t="str">
        <f t="shared" si="53"/>
        <v>1862</v>
      </c>
      <c r="G871" s="4" t="str">
        <f>IFERROR(VLOOKUP(B871, [2]thumbnail_list!$A:$B, 2, FALSE), "")</f>
        <v>https://iiif.dl.itc.u-tokyo.ac.jp/iiif/kunshujou/A00_6010/004/004_0029.tif/2718,699,682,1172/,300/0/default.jpg</v>
      </c>
      <c r="H871" s="4" t="s">
        <v>6</v>
      </c>
      <c r="I871" s="4" t="str">
        <f>VLOOKUP(H871, 地名!A:B, 2, FALSE)</f>
        <v>http://ja.dbpedia.org/resource/江戸</v>
      </c>
      <c r="K871" s="4" t="str">
        <f>IFERROR(VLOOKUP(J871, 地名!A:B, 2, FALSE), "")</f>
        <v/>
      </c>
      <c r="L871" s="3" t="s">
        <v>2</v>
      </c>
      <c r="M871" s="4"/>
      <c r="N871" s="3" t="s">
        <v>3</v>
      </c>
      <c r="O871" s="4"/>
      <c r="P871" s="4" t="str">
        <f>IFERROR(VLOOKUP(N871, 形態!A:B, 2, FALSE), "")</f>
        <v>引札</v>
      </c>
      <c r="Q871" s="5" t="str">
        <f>IFERROR(VLOOKUP(O871, 形態!A:B, 2, FALSE), "")</f>
        <v/>
      </c>
      <c r="R871" s="4" t="str">
        <f t="shared" si="55"/>
        <v>引札</v>
      </c>
      <c r="S871" s="3">
        <v>7</v>
      </c>
      <c r="T871" s="4" t="str">
        <f>IFERROR(VLOOKUP(S871, 内容!A:B, 2, FALSE), "")</f>
        <v>諸営業</v>
      </c>
      <c r="U871" s="3">
        <v>18620199099</v>
      </c>
      <c r="V871" t="s">
        <v>1769</v>
      </c>
      <c r="W871" s="4" t="s">
        <v>6123</v>
      </c>
      <c r="X871" s="4" t="s">
        <v>7807</v>
      </c>
      <c r="Y871" s="4" t="s">
        <v>6</v>
      </c>
      <c r="Z871" s="17" t="s">
        <v>7964</v>
      </c>
      <c r="AA871" s="4">
        <v>16</v>
      </c>
      <c r="AB871">
        <v>4</v>
      </c>
    </row>
    <row r="872" spans="1:28" ht="19.5" customHeight="1">
      <c r="A872" t="str">
        <f t="shared" si="52"/>
        <v>https://kunshujo.dl.itc.u-tokyo.ac.jp/data/data.json#869</v>
      </c>
      <c r="B872" s="4" t="s">
        <v>1770</v>
      </c>
      <c r="C872" t="str">
        <f>IFERROR("https://kunshujo.dl.itc.u-tokyo.ac.jp/data/curation/"&amp;VLOOKUP(B872, [1]member!$A:$B, 1, FALSE)&amp;".json", "")</f>
        <v>https://kunshujo.dl.itc.u-tokyo.ac.jp/data/curation/16-A00-6010-4-258.json</v>
      </c>
      <c r="D872" s="4">
        <v>869</v>
      </c>
      <c r="E872" s="4" t="str">
        <f t="shared" si="54"/>
        <v>0869</v>
      </c>
      <c r="F872" s="4" t="str">
        <f t="shared" si="53"/>
        <v>1862</v>
      </c>
      <c r="G872" s="4" t="str">
        <f>IFERROR(VLOOKUP(B872, [2]thumbnail_list!$A:$B, 2, FALSE), "")</f>
        <v>https://iiif.dl.itc.u-tokyo.ac.jp/iiif/kunshujou/A00_6010/004/004_0029.tif/1691,587,981,780/,300/0/default.jpg</v>
      </c>
      <c r="H872" s="4" t="s">
        <v>6</v>
      </c>
      <c r="I872" s="4" t="str">
        <f>VLOOKUP(H872, 地名!A:B, 2, FALSE)</f>
        <v>http://ja.dbpedia.org/resource/江戸</v>
      </c>
      <c r="K872" s="4" t="str">
        <f>IFERROR(VLOOKUP(J872, 地名!A:B, 2, FALSE), "")</f>
        <v/>
      </c>
      <c r="L872" s="3" t="s">
        <v>2</v>
      </c>
      <c r="M872" s="4"/>
      <c r="N872" s="3" t="s">
        <v>3</v>
      </c>
      <c r="O872" s="4"/>
      <c r="P872" s="4" t="str">
        <f>IFERROR(VLOOKUP(N872, 形態!A:B, 2, FALSE), "")</f>
        <v>引札</v>
      </c>
      <c r="Q872" s="5" t="str">
        <f>IFERROR(VLOOKUP(O872, 形態!A:B, 2, FALSE), "")</f>
        <v/>
      </c>
      <c r="R872" s="4" t="str">
        <f t="shared" si="55"/>
        <v>引札</v>
      </c>
      <c r="S872" s="3">
        <v>7</v>
      </c>
      <c r="T872" s="4" t="str">
        <f>IFERROR(VLOOKUP(S872, 内容!A:B, 2, FALSE), "")</f>
        <v>諸営業</v>
      </c>
      <c r="U872" s="3">
        <v>18620199099</v>
      </c>
      <c r="V872" t="s">
        <v>1771</v>
      </c>
      <c r="W872" s="4" t="s">
        <v>6124</v>
      </c>
      <c r="X872" s="4" t="s">
        <v>7807</v>
      </c>
      <c r="Y872" s="4" t="s">
        <v>6</v>
      </c>
      <c r="Z872" s="17" t="s">
        <v>7964</v>
      </c>
      <c r="AA872" s="4">
        <v>16</v>
      </c>
      <c r="AB872">
        <v>4</v>
      </c>
    </row>
    <row r="873" spans="1:28" ht="19.5" customHeight="1">
      <c r="A873" t="str">
        <f t="shared" si="52"/>
        <v>https://kunshujo.dl.itc.u-tokyo.ac.jp/data/data.json#870</v>
      </c>
      <c r="B873" s="4" t="s">
        <v>1772</v>
      </c>
      <c r="C873" t="str">
        <f>IFERROR("https://kunshujo.dl.itc.u-tokyo.ac.jp/data/curation/"&amp;VLOOKUP(B873, [1]member!$A:$B, 1, FALSE)&amp;".json", "")</f>
        <v>https://kunshujo.dl.itc.u-tokyo.ac.jp/data/curation/16-A00-6010-4-259.json</v>
      </c>
      <c r="D873" s="4">
        <v>870</v>
      </c>
      <c r="E873" s="4" t="str">
        <f t="shared" si="54"/>
        <v>0870</v>
      </c>
      <c r="F873" s="4" t="str">
        <f t="shared" si="53"/>
        <v>1862</v>
      </c>
      <c r="G873" s="4" t="str">
        <f>IFERROR(VLOOKUP(B873, [2]thumbnail_list!$A:$B, 2, FALSE), "")</f>
        <v>https://iiif.dl.itc.u-tokyo.ac.jp/iiif/kunshujou/A00_6010/004/004_0029.tif/2222,1316,489,591/,300/0/default.jpg</v>
      </c>
      <c r="H873" s="4" t="s">
        <v>6</v>
      </c>
      <c r="I873" s="4" t="str">
        <f>VLOOKUP(H873, 地名!A:B, 2, FALSE)</f>
        <v>http://ja.dbpedia.org/resource/江戸</v>
      </c>
      <c r="K873" s="4" t="str">
        <f>IFERROR(VLOOKUP(J873, 地名!A:B, 2, FALSE), "")</f>
        <v/>
      </c>
      <c r="L873" s="3" t="s">
        <v>2</v>
      </c>
      <c r="M873" s="4"/>
      <c r="N873" s="3" t="s">
        <v>3</v>
      </c>
      <c r="O873" s="4"/>
      <c r="P873" s="4" t="str">
        <f>IFERROR(VLOOKUP(N873, 形態!A:B, 2, FALSE), "")</f>
        <v>引札</v>
      </c>
      <c r="Q873" s="5" t="str">
        <f>IFERROR(VLOOKUP(O873, 形態!A:B, 2, FALSE), "")</f>
        <v/>
      </c>
      <c r="R873" s="4" t="str">
        <f t="shared" si="55"/>
        <v>引札</v>
      </c>
      <c r="S873" s="3">
        <v>7</v>
      </c>
      <c r="T873" s="4" t="str">
        <f>IFERROR(VLOOKUP(S873, 内容!A:B, 2, FALSE), "")</f>
        <v>諸営業</v>
      </c>
      <c r="U873" s="3">
        <v>18620199099</v>
      </c>
      <c r="V873" t="s">
        <v>1773</v>
      </c>
      <c r="W873" s="4" t="s">
        <v>5381</v>
      </c>
      <c r="X873" s="4" t="s">
        <v>7807</v>
      </c>
      <c r="Y873" s="4" t="s">
        <v>6</v>
      </c>
      <c r="Z873" s="17" t="s">
        <v>7964</v>
      </c>
      <c r="AA873" s="4">
        <v>16</v>
      </c>
      <c r="AB873">
        <v>4</v>
      </c>
    </row>
    <row r="874" spans="1:28" ht="19.5" customHeight="1">
      <c r="A874" t="str">
        <f t="shared" si="52"/>
        <v>https://kunshujo.dl.itc.u-tokyo.ac.jp/data/data.json#871</v>
      </c>
      <c r="B874" s="4" t="s">
        <v>1774</v>
      </c>
      <c r="C874" t="str">
        <f>IFERROR("https://kunshujo.dl.itc.u-tokyo.ac.jp/data/curation/"&amp;VLOOKUP(B874, [1]member!$A:$B, 1, FALSE)&amp;".json", "")</f>
        <v>https://kunshujo.dl.itc.u-tokyo.ac.jp/data/curation/16-A00-6010-4-260.json</v>
      </c>
      <c r="D874" s="4">
        <v>871</v>
      </c>
      <c r="E874" s="4" t="str">
        <f t="shared" si="54"/>
        <v>0871</v>
      </c>
      <c r="F874" s="4" t="str">
        <f t="shared" si="53"/>
        <v>1862</v>
      </c>
      <c r="G874" s="4" t="str">
        <f>IFERROR(VLOOKUP(B874, [2]thumbnail_list!$A:$B, 2, FALSE), "")</f>
        <v>https://iiif.dl.itc.u-tokyo.ac.jp/iiif/kunshujou/A00_6010/004/004_0029.tif/1653,1355,551,656/,300/0/default.jpg</v>
      </c>
      <c r="H874" s="4" t="s">
        <v>6</v>
      </c>
      <c r="I874" s="4" t="str">
        <f>VLOOKUP(H874, 地名!A:B, 2, FALSE)</f>
        <v>http://ja.dbpedia.org/resource/江戸</v>
      </c>
      <c r="K874" s="4" t="str">
        <f>IFERROR(VLOOKUP(J874, 地名!A:B, 2, FALSE), "")</f>
        <v/>
      </c>
      <c r="L874" s="3" t="s">
        <v>2</v>
      </c>
      <c r="M874" s="4"/>
      <c r="N874" s="3" t="s">
        <v>3</v>
      </c>
      <c r="O874" s="4"/>
      <c r="P874" s="4" t="str">
        <f>IFERROR(VLOOKUP(N874, 形態!A:B, 2, FALSE), "")</f>
        <v>引札</v>
      </c>
      <c r="Q874" s="5" t="str">
        <f>IFERROR(VLOOKUP(O874, 形態!A:B, 2, FALSE), "")</f>
        <v/>
      </c>
      <c r="R874" s="4" t="str">
        <f t="shared" si="55"/>
        <v>引札</v>
      </c>
      <c r="S874" s="3">
        <v>7</v>
      </c>
      <c r="T874" s="4" t="str">
        <f>IFERROR(VLOOKUP(S874, 内容!A:B, 2, FALSE), "")</f>
        <v>諸営業</v>
      </c>
      <c r="U874" s="3">
        <v>18620199099</v>
      </c>
      <c r="V874" t="s">
        <v>1775</v>
      </c>
      <c r="W874" s="4" t="s">
        <v>6125</v>
      </c>
      <c r="X874" s="4" t="s">
        <v>7807</v>
      </c>
      <c r="Y874" s="4" t="s">
        <v>6</v>
      </c>
      <c r="Z874" s="17" t="s">
        <v>7964</v>
      </c>
      <c r="AA874" s="4">
        <v>16</v>
      </c>
      <c r="AB874">
        <v>4</v>
      </c>
    </row>
    <row r="875" spans="1:28" ht="19.5" customHeight="1">
      <c r="A875" t="str">
        <f t="shared" si="52"/>
        <v>https://kunshujo.dl.itc.u-tokyo.ac.jp/data/data.json#872</v>
      </c>
      <c r="B875" s="4" t="s">
        <v>1776</v>
      </c>
      <c r="C875" t="str">
        <f>IFERROR("https://kunshujo.dl.itc.u-tokyo.ac.jp/data/curation/"&amp;VLOOKUP(B875, [1]member!$A:$B, 1, FALSE)&amp;".json", "")</f>
        <v>https://kunshujo.dl.itc.u-tokyo.ac.jp/data/curation/16-A00-6010-4-261.json</v>
      </c>
      <c r="D875" s="4">
        <v>872</v>
      </c>
      <c r="E875" s="4" t="str">
        <f t="shared" si="54"/>
        <v>0872</v>
      </c>
      <c r="F875" s="4" t="str">
        <f t="shared" si="53"/>
        <v>1862</v>
      </c>
      <c r="G875" s="4" t="str">
        <f>IFERROR(VLOOKUP(B875, [2]thumbnail_list!$A:$B, 2, FALSE), "")</f>
        <v>https://iiif.dl.itc.u-tokyo.ac.jp/iiif/kunshujou/A00_6010/004/004_0029.tif/1034,535,691,1397/,300/0/default.jpg</v>
      </c>
      <c r="H875" s="4" t="s">
        <v>6</v>
      </c>
      <c r="I875" s="4" t="str">
        <f>VLOOKUP(H875, 地名!A:B, 2, FALSE)</f>
        <v>http://ja.dbpedia.org/resource/江戸</v>
      </c>
      <c r="K875" s="4" t="str">
        <f>IFERROR(VLOOKUP(J875, 地名!A:B, 2, FALSE), "")</f>
        <v/>
      </c>
      <c r="L875" s="3" t="s">
        <v>2</v>
      </c>
      <c r="M875" s="4"/>
      <c r="N875" s="3" t="s">
        <v>3</v>
      </c>
      <c r="O875" s="4"/>
      <c r="P875" s="4" t="str">
        <f>IFERROR(VLOOKUP(N875, 形態!A:B, 2, FALSE), "")</f>
        <v>引札</v>
      </c>
      <c r="Q875" s="5" t="str">
        <f>IFERROR(VLOOKUP(O875, 形態!A:B, 2, FALSE), "")</f>
        <v/>
      </c>
      <c r="R875" s="4" t="str">
        <f t="shared" si="55"/>
        <v>引札</v>
      </c>
      <c r="S875" s="3">
        <v>7</v>
      </c>
      <c r="T875" s="4" t="str">
        <f>IFERROR(VLOOKUP(S875, 内容!A:B, 2, FALSE), "")</f>
        <v>諸営業</v>
      </c>
      <c r="U875" s="3">
        <v>18620199099</v>
      </c>
      <c r="V875" t="s">
        <v>448</v>
      </c>
      <c r="W875" s="4" t="s">
        <v>6126</v>
      </c>
      <c r="X875" s="4" t="s">
        <v>7807</v>
      </c>
      <c r="Y875" s="4" t="s">
        <v>6</v>
      </c>
      <c r="Z875" s="17" t="s">
        <v>7964</v>
      </c>
      <c r="AA875" s="4">
        <v>16</v>
      </c>
      <c r="AB875">
        <v>4</v>
      </c>
    </row>
    <row r="876" spans="1:28" ht="19.5" customHeight="1">
      <c r="A876" t="str">
        <f t="shared" si="52"/>
        <v>https://kunshujo.dl.itc.u-tokyo.ac.jp/data/data.json#873</v>
      </c>
      <c r="B876" s="4" t="s">
        <v>1777</v>
      </c>
      <c r="C876" t="str">
        <f>IFERROR("https://kunshujo.dl.itc.u-tokyo.ac.jp/data/curation/"&amp;VLOOKUP(B876, [1]member!$A:$B, 1, FALSE)&amp;".json", "")</f>
        <v>https://kunshujo.dl.itc.u-tokyo.ac.jp/data/curation/16-A00-6010-4-262.json</v>
      </c>
      <c r="D876" s="4">
        <v>873</v>
      </c>
      <c r="E876" s="4" t="str">
        <f t="shared" si="54"/>
        <v>0873</v>
      </c>
      <c r="F876" s="4" t="str">
        <f t="shared" si="53"/>
        <v>1862</v>
      </c>
      <c r="G876" s="4" t="str">
        <f>IFERROR(VLOOKUP(B876, [2]thumbnail_list!$A:$B, 2, FALSE), "")</f>
        <v>https://iiif.dl.itc.u-tokyo.ac.jp/iiif/kunshujou/A00_6010/004/004_0029.tif/2638,2017,856,1109/,300/0/default.jpg</v>
      </c>
      <c r="H876" s="4" t="s">
        <v>6</v>
      </c>
      <c r="I876" s="4" t="str">
        <f>VLOOKUP(H876, 地名!A:B, 2, FALSE)</f>
        <v>http://ja.dbpedia.org/resource/江戸</v>
      </c>
      <c r="K876" s="4" t="str">
        <f>IFERROR(VLOOKUP(J876, 地名!A:B, 2, FALSE), "")</f>
        <v/>
      </c>
      <c r="L876" s="3" t="s">
        <v>2</v>
      </c>
      <c r="M876" s="4"/>
      <c r="N876" s="3" t="s">
        <v>3</v>
      </c>
      <c r="O876" s="4"/>
      <c r="P876" s="4" t="str">
        <f>IFERROR(VLOOKUP(N876, 形態!A:B, 2, FALSE), "")</f>
        <v>引札</v>
      </c>
      <c r="Q876" s="5" t="str">
        <f>IFERROR(VLOOKUP(O876, 形態!A:B, 2, FALSE), "")</f>
        <v/>
      </c>
      <c r="R876" s="4" t="str">
        <f t="shared" si="55"/>
        <v>引札</v>
      </c>
      <c r="S876" s="3">
        <v>7</v>
      </c>
      <c r="T876" s="4" t="str">
        <f>IFERROR(VLOOKUP(S876, 内容!A:B, 2, FALSE), "")</f>
        <v>諸営業</v>
      </c>
      <c r="U876" s="3">
        <v>18620199099</v>
      </c>
      <c r="V876" t="s">
        <v>1778</v>
      </c>
      <c r="W876" s="4" t="s">
        <v>6127</v>
      </c>
      <c r="X876" s="4" t="s">
        <v>7807</v>
      </c>
      <c r="Y876" s="4" t="s">
        <v>6</v>
      </c>
      <c r="Z876" s="17" t="s">
        <v>7964</v>
      </c>
      <c r="AA876" s="4">
        <v>16</v>
      </c>
      <c r="AB876">
        <v>4</v>
      </c>
    </row>
    <row r="877" spans="1:28" ht="19.5" customHeight="1">
      <c r="A877" t="str">
        <f t="shared" si="52"/>
        <v>https://kunshujo.dl.itc.u-tokyo.ac.jp/data/data.json#874</v>
      </c>
      <c r="B877" s="4" t="s">
        <v>1779</v>
      </c>
      <c r="C877" t="str">
        <f>IFERROR("https://kunshujo.dl.itc.u-tokyo.ac.jp/data/curation/"&amp;VLOOKUP(B877, [1]member!$A:$B, 1, FALSE)&amp;".json", "")</f>
        <v>https://kunshujo.dl.itc.u-tokyo.ac.jp/data/curation/16-A00-6010-4-263.json</v>
      </c>
      <c r="D877" s="4">
        <v>874</v>
      </c>
      <c r="E877" s="4" t="str">
        <f t="shared" si="54"/>
        <v>0874</v>
      </c>
      <c r="F877" s="4" t="str">
        <f t="shared" si="53"/>
        <v>1862</v>
      </c>
      <c r="G877" s="4" t="str">
        <f>IFERROR(VLOOKUP(B877, [2]thumbnail_list!$A:$B, 2, FALSE), "")</f>
        <v>https://iiif.dl.itc.u-tokyo.ac.jp/iiif/kunshujou/A00_6010/004/004_0029.tif/2001,2123,650,922/,300/0/default.jpg</v>
      </c>
      <c r="H877" s="4" t="s">
        <v>6</v>
      </c>
      <c r="I877" s="4" t="str">
        <f>VLOOKUP(H877, 地名!A:B, 2, FALSE)</f>
        <v>http://ja.dbpedia.org/resource/江戸</v>
      </c>
      <c r="K877" s="4" t="str">
        <f>IFERROR(VLOOKUP(J877, 地名!A:B, 2, FALSE), "")</f>
        <v/>
      </c>
      <c r="L877" s="3" t="s">
        <v>2</v>
      </c>
      <c r="M877" s="4"/>
      <c r="N877" s="3" t="s">
        <v>3</v>
      </c>
      <c r="O877" s="4"/>
      <c r="P877" s="4" t="str">
        <f>IFERROR(VLOOKUP(N877, 形態!A:B, 2, FALSE), "")</f>
        <v>引札</v>
      </c>
      <c r="Q877" s="5" t="str">
        <f>IFERROR(VLOOKUP(O877, 形態!A:B, 2, FALSE), "")</f>
        <v/>
      </c>
      <c r="R877" s="4" t="str">
        <f t="shared" si="55"/>
        <v>引札</v>
      </c>
      <c r="S877" s="3">
        <v>7</v>
      </c>
      <c r="T877" s="4" t="str">
        <f>IFERROR(VLOOKUP(S877, 内容!A:B, 2, FALSE), "")</f>
        <v>諸営業</v>
      </c>
      <c r="U877" s="3">
        <v>18620199099</v>
      </c>
      <c r="V877" t="s">
        <v>1780</v>
      </c>
      <c r="W877" s="4" t="s">
        <v>6128</v>
      </c>
      <c r="X877" s="4" t="s">
        <v>7807</v>
      </c>
      <c r="Y877" s="4" t="s">
        <v>6</v>
      </c>
      <c r="Z877" s="17" t="s">
        <v>7964</v>
      </c>
      <c r="AA877" s="4">
        <v>16</v>
      </c>
      <c r="AB877">
        <v>4</v>
      </c>
    </row>
    <row r="878" spans="1:28" ht="19.5" customHeight="1">
      <c r="A878" t="str">
        <f t="shared" si="52"/>
        <v>https://kunshujo.dl.itc.u-tokyo.ac.jp/data/data.json#875</v>
      </c>
      <c r="B878" s="4" t="s">
        <v>1781</v>
      </c>
      <c r="C878" t="str">
        <f>IFERROR("https://kunshujo.dl.itc.u-tokyo.ac.jp/data/curation/"&amp;VLOOKUP(B878, [1]member!$A:$B, 1, FALSE)&amp;".json", "")</f>
        <v>https://kunshujo.dl.itc.u-tokyo.ac.jp/data/curation/16-A00-6010-4-264.json</v>
      </c>
      <c r="D878" s="4">
        <v>875</v>
      </c>
      <c r="E878" s="4" t="str">
        <f t="shared" si="54"/>
        <v>0875</v>
      </c>
      <c r="F878" s="4" t="str">
        <f t="shared" si="53"/>
        <v>1862</v>
      </c>
      <c r="G878" s="4" t="str">
        <f>IFERROR(VLOOKUP(B878, [2]thumbnail_list!$A:$B, 2, FALSE), "")</f>
        <v>https://iiif.dl.itc.u-tokyo.ac.jp/iiif/kunshujou/A00_6010/004/004_0029.tif/1050,1966,983,1195/,300/0/default.jpg</v>
      </c>
      <c r="H878" s="4" t="s">
        <v>6</v>
      </c>
      <c r="I878" s="4" t="str">
        <f>VLOOKUP(H878, 地名!A:B, 2, FALSE)</f>
        <v>http://ja.dbpedia.org/resource/江戸</v>
      </c>
      <c r="K878" s="4" t="str">
        <f>IFERROR(VLOOKUP(J878, 地名!A:B, 2, FALSE), "")</f>
        <v/>
      </c>
      <c r="L878" s="3" t="s">
        <v>2</v>
      </c>
      <c r="M878" s="4"/>
      <c r="N878" s="3" t="s">
        <v>3</v>
      </c>
      <c r="O878" s="4"/>
      <c r="P878" s="4" t="str">
        <f>IFERROR(VLOOKUP(N878, 形態!A:B, 2, FALSE), "")</f>
        <v>引札</v>
      </c>
      <c r="Q878" s="5" t="str">
        <f>IFERROR(VLOOKUP(O878, 形態!A:B, 2, FALSE), "")</f>
        <v/>
      </c>
      <c r="R878" s="4" t="str">
        <f t="shared" si="55"/>
        <v>引札</v>
      </c>
      <c r="S878" s="3">
        <v>7</v>
      </c>
      <c r="T878" s="4" t="str">
        <f>IFERROR(VLOOKUP(S878, 内容!A:B, 2, FALSE), "")</f>
        <v>諸営業</v>
      </c>
      <c r="U878" s="3">
        <v>18620199099</v>
      </c>
      <c r="V878" t="s">
        <v>1782</v>
      </c>
      <c r="W878" s="4" t="s">
        <v>6101</v>
      </c>
      <c r="X878" s="4" t="s">
        <v>7807</v>
      </c>
      <c r="Y878" s="4" t="s">
        <v>6</v>
      </c>
      <c r="Z878" s="17" t="s">
        <v>7964</v>
      </c>
      <c r="AA878" s="4">
        <v>16</v>
      </c>
      <c r="AB878">
        <v>4</v>
      </c>
    </row>
    <row r="879" spans="1:28" ht="19.5" customHeight="1">
      <c r="A879" t="str">
        <f t="shared" si="52"/>
        <v>https://kunshujo.dl.itc.u-tokyo.ac.jp/data/data.json#876</v>
      </c>
      <c r="B879" s="4" t="s">
        <v>1783</v>
      </c>
      <c r="C879" t="str">
        <f>IFERROR("https://kunshujo.dl.itc.u-tokyo.ac.jp/data/curation/"&amp;VLOOKUP(B879, [1]member!$A:$B, 1, FALSE)&amp;".json", "")</f>
        <v>https://kunshujo.dl.itc.u-tokyo.ac.jp/data/curation/16-A00-6010-4-265.json</v>
      </c>
      <c r="D879" s="4">
        <v>876</v>
      </c>
      <c r="E879" s="4" t="str">
        <f t="shared" si="54"/>
        <v>0876</v>
      </c>
      <c r="F879" s="4" t="str">
        <f t="shared" si="53"/>
        <v>1862</v>
      </c>
      <c r="G879" s="4" t="str">
        <f>IFERROR(VLOOKUP(B879, [2]thumbnail_list!$A:$B, 2, FALSE), "")</f>
        <v>https://iiif.dl.itc.u-tokyo.ac.jp/iiif/kunshujou/A00_6010/004/004_0029.tif/2143,3144,1205,1435/,300/0/default.jpg</v>
      </c>
      <c r="H879" s="4" t="s">
        <v>6</v>
      </c>
      <c r="I879" s="4" t="str">
        <f>VLOOKUP(H879, 地名!A:B, 2, FALSE)</f>
        <v>http://ja.dbpedia.org/resource/江戸</v>
      </c>
      <c r="K879" s="4" t="str">
        <f>IFERROR(VLOOKUP(J879, 地名!A:B, 2, FALSE), "")</f>
        <v/>
      </c>
      <c r="L879" s="3" t="s">
        <v>2</v>
      </c>
      <c r="M879" s="4"/>
      <c r="N879" s="3" t="s">
        <v>3</v>
      </c>
      <c r="O879" s="4"/>
      <c r="P879" s="4" t="str">
        <f>IFERROR(VLOOKUP(N879, 形態!A:B, 2, FALSE), "")</f>
        <v>引札</v>
      </c>
      <c r="Q879" s="5" t="str">
        <f>IFERROR(VLOOKUP(O879, 形態!A:B, 2, FALSE), "")</f>
        <v/>
      </c>
      <c r="R879" s="4" t="str">
        <f t="shared" si="55"/>
        <v>引札</v>
      </c>
      <c r="S879" s="3">
        <v>7</v>
      </c>
      <c r="T879" s="4" t="str">
        <f>IFERROR(VLOOKUP(S879, 内容!A:B, 2, FALSE), "")</f>
        <v>諸営業</v>
      </c>
      <c r="U879" s="3">
        <v>18620199099</v>
      </c>
      <c r="V879" t="s">
        <v>1784</v>
      </c>
      <c r="W879" s="4" t="s">
        <v>6129</v>
      </c>
      <c r="X879" s="4" t="s">
        <v>7807</v>
      </c>
      <c r="Y879" s="4" t="s">
        <v>6</v>
      </c>
      <c r="Z879" s="17" t="s">
        <v>7964</v>
      </c>
      <c r="AA879" s="4">
        <v>16</v>
      </c>
      <c r="AB879">
        <v>4</v>
      </c>
    </row>
    <row r="880" spans="1:28" ht="19.5" customHeight="1">
      <c r="A880" t="str">
        <f t="shared" si="52"/>
        <v>https://kunshujo.dl.itc.u-tokyo.ac.jp/data/data.json#877</v>
      </c>
      <c r="B880" s="4" t="s">
        <v>1785</v>
      </c>
      <c r="C880" t="str">
        <f>IFERROR("https://kunshujo.dl.itc.u-tokyo.ac.jp/data/curation/"&amp;VLOOKUP(B880, [1]member!$A:$B, 1, FALSE)&amp;".json", "")</f>
        <v>https://kunshujo.dl.itc.u-tokyo.ac.jp/data/curation/16-A00-6010-4-266.json</v>
      </c>
      <c r="D880" s="4">
        <v>877</v>
      </c>
      <c r="E880" s="4" t="str">
        <f t="shared" si="54"/>
        <v>0877</v>
      </c>
      <c r="F880" s="4" t="str">
        <f t="shared" si="53"/>
        <v>1862</v>
      </c>
      <c r="G880" s="4" t="str">
        <f>IFERROR(VLOOKUP(B880, [2]thumbnail_list!$A:$B, 2, FALSE), "")</f>
        <v>https://iiif.dl.itc.u-tokyo.ac.jp/iiif/kunshujou/A00_6010/004/004_0029.tif/1034,3165,1038,1425/,300/0/default.jpg</v>
      </c>
      <c r="H880" s="4" t="s">
        <v>87</v>
      </c>
      <c r="I880" s="4" t="str">
        <f>VLOOKUP(H880, 地名!A:B, 2, FALSE)</f>
        <v>http://ja.dbpedia.org/resource/大阪</v>
      </c>
      <c r="K880" s="4" t="str">
        <f>IFERROR(VLOOKUP(J880, 地名!A:B, 2, FALSE), "")</f>
        <v/>
      </c>
      <c r="L880" s="3" t="s">
        <v>2</v>
      </c>
      <c r="M880" s="4"/>
      <c r="N880" s="3" t="s">
        <v>3</v>
      </c>
      <c r="O880" s="4"/>
      <c r="P880" s="4" t="str">
        <f>IFERROR(VLOOKUP(N880, 形態!A:B, 2, FALSE), "")</f>
        <v>引札</v>
      </c>
      <c r="Q880" s="5" t="str">
        <f>IFERROR(VLOOKUP(O880, 形態!A:B, 2, FALSE), "")</f>
        <v/>
      </c>
      <c r="R880" s="4" t="str">
        <f t="shared" si="55"/>
        <v>引札</v>
      </c>
      <c r="S880" s="3">
        <v>7</v>
      </c>
      <c r="T880" s="4" t="str">
        <f>IFERROR(VLOOKUP(S880, 内容!A:B, 2, FALSE), "")</f>
        <v>諸営業</v>
      </c>
      <c r="U880" s="3">
        <v>18620199099</v>
      </c>
      <c r="V880" t="s">
        <v>1786</v>
      </c>
      <c r="W880" s="4" t="s">
        <v>6130</v>
      </c>
      <c r="X880" s="4" t="s">
        <v>7807</v>
      </c>
      <c r="Y880" s="4" t="s">
        <v>87</v>
      </c>
      <c r="Z880" s="17" t="s">
        <v>7964</v>
      </c>
      <c r="AA880" s="4">
        <v>16</v>
      </c>
      <c r="AB880">
        <v>4</v>
      </c>
    </row>
    <row r="881" spans="1:28" ht="19.5" customHeight="1">
      <c r="A881" t="str">
        <f t="shared" si="52"/>
        <v>https://kunshujo.dl.itc.u-tokyo.ac.jp/data/data.json#878</v>
      </c>
      <c r="B881" s="4" t="s">
        <v>1787</v>
      </c>
      <c r="C881" t="str">
        <f>IFERROR("https://kunshujo.dl.itc.u-tokyo.ac.jp/data/curation/"&amp;VLOOKUP(B881, [1]member!$A:$B, 1, FALSE)&amp;".json", "")</f>
        <v>https://kunshujo.dl.itc.u-tokyo.ac.jp/data/curation/16-A00-6010-4-267.json</v>
      </c>
      <c r="D881" s="4">
        <v>878</v>
      </c>
      <c r="E881" s="4" t="str">
        <f t="shared" si="54"/>
        <v>0878</v>
      </c>
      <c r="F881" s="4" t="str">
        <f t="shared" si="53"/>
        <v>1862</v>
      </c>
      <c r="G881" s="4" t="str">
        <f>IFERROR(VLOOKUP(B881, [2]thumbnail_list!$A:$B, 2, FALSE), "")</f>
        <v>https://iiif.dl.itc.u-tokyo.ac.jp/iiif/kunshujou/A00_6010/004/004_0030.tif/4834,569,1177,2025/,300/0/default.jpg</v>
      </c>
      <c r="H881" s="4" t="s">
        <v>6</v>
      </c>
      <c r="I881" s="4" t="str">
        <f>VLOOKUP(H881, 地名!A:B, 2, FALSE)</f>
        <v>http://ja.dbpedia.org/resource/江戸</v>
      </c>
      <c r="K881" s="4" t="str">
        <f>IFERROR(VLOOKUP(J881, 地名!A:B, 2, FALSE), "")</f>
        <v/>
      </c>
      <c r="L881" s="3" t="s">
        <v>2</v>
      </c>
      <c r="M881" s="4"/>
      <c r="N881" s="3" t="s">
        <v>3</v>
      </c>
      <c r="O881" s="4"/>
      <c r="P881" s="4" t="str">
        <f>IFERROR(VLOOKUP(N881, 形態!A:B, 2, FALSE), "")</f>
        <v>引札</v>
      </c>
      <c r="Q881" s="5" t="str">
        <f>IFERROR(VLOOKUP(O881, 形態!A:B, 2, FALSE), "")</f>
        <v/>
      </c>
      <c r="R881" s="4" t="str">
        <f t="shared" si="55"/>
        <v>引札</v>
      </c>
      <c r="S881" s="3">
        <v>3</v>
      </c>
      <c r="T881" s="4" t="str">
        <f>IFERROR(VLOOKUP(S881, 内容!A:B, 2, FALSE), "")</f>
        <v>病気・医療</v>
      </c>
      <c r="U881" s="3">
        <v>18620199099</v>
      </c>
      <c r="V881" t="s">
        <v>1788</v>
      </c>
      <c r="W881" s="4" t="s">
        <v>6131</v>
      </c>
      <c r="X881" s="4" t="s">
        <v>7807</v>
      </c>
      <c r="Y881" s="4" t="s">
        <v>6</v>
      </c>
      <c r="Z881" s="17" t="s">
        <v>7964</v>
      </c>
      <c r="AA881" s="4">
        <v>16</v>
      </c>
      <c r="AB881">
        <v>4</v>
      </c>
    </row>
    <row r="882" spans="1:28" ht="19.5" customHeight="1">
      <c r="A882" t="str">
        <f t="shared" si="52"/>
        <v>https://kunshujo.dl.itc.u-tokyo.ac.jp/data/data.json#879</v>
      </c>
      <c r="B882" s="4" t="s">
        <v>1789</v>
      </c>
      <c r="C882" t="str">
        <f>IFERROR("https://kunshujo.dl.itc.u-tokyo.ac.jp/data/curation/"&amp;VLOOKUP(B882, [1]member!$A:$B, 1, FALSE)&amp;".json", "")</f>
        <v>https://kunshujo.dl.itc.u-tokyo.ac.jp/data/curation/16-A00-6010-4-268.json</v>
      </c>
      <c r="D882" s="4">
        <v>879</v>
      </c>
      <c r="E882" s="4" t="str">
        <f t="shared" si="54"/>
        <v>0879</v>
      </c>
      <c r="F882" s="4" t="str">
        <f t="shared" si="53"/>
        <v>1862</v>
      </c>
      <c r="G882" s="4" t="str">
        <f>IFERROR(VLOOKUP(B882, [2]thumbnail_list!$A:$B, 2, FALSE), "")</f>
        <v>https://iiif.dl.itc.u-tokyo.ac.jp/iiif/kunshujou/A00_6010/004/004_0030.tif/3619,549,1171,2089/,300/0/default.jpg</v>
      </c>
      <c r="H882" s="4" t="s">
        <v>6</v>
      </c>
      <c r="I882" s="4" t="str">
        <f>VLOOKUP(H882, 地名!A:B, 2, FALSE)</f>
        <v>http://ja.dbpedia.org/resource/江戸</v>
      </c>
      <c r="K882" s="4" t="str">
        <f>IFERROR(VLOOKUP(J882, 地名!A:B, 2, FALSE), "")</f>
        <v/>
      </c>
      <c r="L882" s="3" t="s">
        <v>2</v>
      </c>
      <c r="M882" s="4"/>
      <c r="N882" s="3" t="s">
        <v>3</v>
      </c>
      <c r="O882" s="4"/>
      <c r="P882" s="4" t="str">
        <f>IFERROR(VLOOKUP(N882, 形態!A:B, 2, FALSE), "")</f>
        <v>引札</v>
      </c>
      <c r="Q882" s="5" t="str">
        <f>IFERROR(VLOOKUP(O882, 形態!A:B, 2, FALSE), "")</f>
        <v/>
      </c>
      <c r="R882" s="4" t="str">
        <f t="shared" si="55"/>
        <v>引札</v>
      </c>
      <c r="S882" s="3">
        <v>3</v>
      </c>
      <c r="T882" s="4" t="str">
        <f>IFERROR(VLOOKUP(S882, 内容!A:B, 2, FALSE), "")</f>
        <v>病気・医療</v>
      </c>
      <c r="U882" s="3">
        <v>18620199099</v>
      </c>
      <c r="V882" t="s">
        <v>1790</v>
      </c>
      <c r="W882" s="4" t="s">
        <v>6132</v>
      </c>
      <c r="X882" s="4" t="s">
        <v>7807</v>
      </c>
      <c r="Y882" s="4" t="s">
        <v>6</v>
      </c>
      <c r="Z882" s="17" t="s">
        <v>7964</v>
      </c>
      <c r="AA882" s="4">
        <v>16</v>
      </c>
      <c r="AB882">
        <v>4</v>
      </c>
    </row>
    <row r="883" spans="1:28" ht="19.5" customHeight="1">
      <c r="A883" t="str">
        <f t="shared" si="52"/>
        <v>https://kunshujo.dl.itc.u-tokyo.ac.jp/data/data.json#880</v>
      </c>
      <c r="B883" s="4" t="s">
        <v>1791</v>
      </c>
      <c r="C883" t="str">
        <f>IFERROR("https://kunshujo.dl.itc.u-tokyo.ac.jp/data/curation/"&amp;VLOOKUP(B883, [1]member!$A:$B, 1, FALSE)&amp;".json", "")</f>
        <v>https://kunshujo.dl.itc.u-tokyo.ac.jp/data/curation/16-A00-6010-4-269.json</v>
      </c>
      <c r="D883" s="4">
        <v>880</v>
      </c>
      <c r="E883" s="4" t="str">
        <f t="shared" si="54"/>
        <v>0880</v>
      </c>
      <c r="F883" s="4" t="str">
        <f t="shared" si="53"/>
        <v>1862</v>
      </c>
      <c r="G883" s="4" t="str">
        <f>IFERROR(VLOOKUP(B883, [2]thumbnail_list!$A:$B, 2, FALSE), "")</f>
        <v>https://iiif.dl.itc.u-tokyo.ac.jp/iiif/kunshujou/A00_6010/004/004_0030.tif/4665,2648,1381,1900/,300/0/default.jpg</v>
      </c>
      <c r="H883" s="4" t="s">
        <v>6</v>
      </c>
      <c r="I883" s="4" t="str">
        <f>VLOOKUP(H883, 地名!A:B, 2, FALSE)</f>
        <v>http://ja.dbpedia.org/resource/江戸</v>
      </c>
      <c r="K883" s="4" t="str">
        <f>IFERROR(VLOOKUP(J883, 地名!A:B, 2, FALSE), "")</f>
        <v/>
      </c>
      <c r="L883" s="3" t="s">
        <v>2</v>
      </c>
      <c r="M883" s="4"/>
      <c r="N883" s="3" t="s">
        <v>3</v>
      </c>
      <c r="O883" s="4"/>
      <c r="P883" s="4" t="str">
        <f>IFERROR(VLOOKUP(N883, 形態!A:B, 2, FALSE), "")</f>
        <v>引札</v>
      </c>
      <c r="Q883" s="5" t="str">
        <f>IFERROR(VLOOKUP(O883, 形態!A:B, 2, FALSE), "")</f>
        <v/>
      </c>
      <c r="R883" s="4" t="str">
        <f t="shared" si="55"/>
        <v>引札</v>
      </c>
      <c r="S883" s="3">
        <v>7</v>
      </c>
      <c r="T883" s="4" t="str">
        <f>IFERROR(VLOOKUP(S883, 内容!A:B, 2, FALSE), "")</f>
        <v>諸営業</v>
      </c>
      <c r="U883" s="3">
        <v>18620199099</v>
      </c>
      <c r="V883" t="s">
        <v>1792</v>
      </c>
      <c r="W883" s="4" t="s">
        <v>6133</v>
      </c>
      <c r="X883" s="4" t="s">
        <v>7807</v>
      </c>
      <c r="Y883" s="4" t="s">
        <v>6</v>
      </c>
      <c r="Z883" s="17" t="s">
        <v>7964</v>
      </c>
      <c r="AA883" s="4">
        <v>16</v>
      </c>
      <c r="AB883">
        <v>4</v>
      </c>
    </row>
    <row r="884" spans="1:28" ht="19.5" customHeight="1">
      <c r="A884" t="str">
        <f t="shared" si="52"/>
        <v>https://kunshujo.dl.itc.u-tokyo.ac.jp/data/data.json#881</v>
      </c>
      <c r="B884" s="4" t="s">
        <v>1793</v>
      </c>
      <c r="C884" t="str">
        <f>IFERROR("https://kunshujo.dl.itc.u-tokyo.ac.jp/data/curation/"&amp;VLOOKUP(B884, [1]member!$A:$B, 1, FALSE)&amp;".json", "")</f>
        <v>https://kunshujo.dl.itc.u-tokyo.ac.jp/data/curation/16-A00-6010-4-270.json</v>
      </c>
      <c r="D884" s="4">
        <v>881</v>
      </c>
      <c r="E884" s="4" t="str">
        <f t="shared" si="54"/>
        <v>0881</v>
      </c>
      <c r="F884" s="4" t="str">
        <f t="shared" si="53"/>
        <v>1862</v>
      </c>
      <c r="G884" s="4" t="str">
        <f>IFERROR(VLOOKUP(B884, [2]thumbnail_list!$A:$B, 2, FALSE), "")</f>
        <v>https://iiif.dl.itc.u-tokyo.ac.jp/iiif/kunshujou/A00_6010/004/004_0030.tif/3512,2671,1182,1961/,300/0/default.jpg</v>
      </c>
      <c r="H884" s="4" t="s">
        <v>6</v>
      </c>
      <c r="I884" s="4" t="str">
        <f>VLOOKUP(H884, 地名!A:B, 2, FALSE)</f>
        <v>http://ja.dbpedia.org/resource/江戸</v>
      </c>
      <c r="K884" s="4" t="str">
        <f>IFERROR(VLOOKUP(J884, 地名!A:B, 2, FALSE), "")</f>
        <v/>
      </c>
      <c r="L884" s="3" t="s">
        <v>2</v>
      </c>
      <c r="M884" s="4"/>
      <c r="N884" s="3" t="s">
        <v>3</v>
      </c>
      <c r="O884" s="4"/>
      <c r="P884" s="4" t="str">
        <f>IFERROR(VLOOKUP(N884, 形態!A:B, 2, FALSE), "")</f>
        <v>引札</v>
      </c>
      <c r="Q884" s="5" t="str">
        <f>IFERROR(VLOOKUP(O884, 形態!A:B, 2, FALSE), "")</f>
        <v/>
      </c>
      <c r="R884" s="4" t="str">
        <f t="shared" si="55"/>
        <v>引札</v>
      </c>
      <c r="S884" s="3">
        <v>3</v>
      </c>
      <c r="T884" s="4" t="str">
        <f>IFERROR(VLOOKUP(S884, 内容!A:B, 2, FALSE), "")</f>
        <v>病気・医療</v>
      </c>
      <c r="U884" s="3">
        <v>18620199099</v>
      </c>
      <c r="V884" t="s">
        <v>1794</v>
      </c>
      <c r="W884" s="4" t="s">
        <v>6134</v>
      </c>
      <c r="X884" s="4" t="s">
        <v>7807</v>
      </c>
      <c r="Y884" s="4" t="s">
        <v>6</v>
      </c>
      <c r="Z884" s="17" t="s">
        <v>7964</v>
      </c>
      <c r="AA884" s="4">
        <v>16</v>
      </c>
      <c r="AB884">
        <v>4</v>
      </c>
    </row>
    <row r="885" spans="1:28" ht="19.5" customHeight="1">
      <c r="A885" t="str">
        <f t="shared" si="52"/>
        <v>https://kunshujo.dl.itc.u-tokyo.ac.jp/data/data.json#882</v>
      </c>
      <c r="B885" s="4" t="s">
        <v>1795</v>
      </c>
      <c r="C885" t="str">
        <f>IFERROR("https://kunshujo.dl.itc.u-tokyo.ac.jp/data/curation/"&amp;VLOOKUP(B885, [1]member!$A:$B, 1, FALSE)&amp;".json", "")</f>
        <v>https://kunshujo.dl.itc.u-tokyo.ac.jp/data/curation/16-A00-6010-4-271.json</v>
      </c>
      <c r="D885" s="4">
        <v>882</v>
      </c>
      <c r="E885" s="4" t="str">
        <f t="shared" si="54"/>
        <v>0882</v>
      </c>
      <c r="F885" s="4" t="str">
        <f t="shared" si="53"/>
        <v>1862</v>
      </c>
      <c r="G885" s="4" t="str">
        <f>IFERROR(VLOOKUP(B885, [2]thumbnail_list!$A:$B, 2, FALSE), "")</f>
        <v>https://iiif.dl.itc.u-tokyo.ac.jp/iiif/kunshujou/A00_6010/004/004_0030.tif/2963,694,482,604/,300/0/default.jpg</v>
      </c>
      <c r="H885" s="4" t="s">
        <v>6</v>
      </c>
      <c r="I885" s="4" t="str">
        <f>VLOOKUP(H885, 地名!A:B, 2, FALSE)</f>
        <v>http://ja.dbpedia.org/resource/江戸</v>
      </c>
      <c r="K885" s="4" t="str">
        <f>IFERROR(VLOOKUP(J885, 地名!A:B, 2, FALSE), "")</f>
        <v/>
      </c>
      <c r="L885" s="3" t="s">
        <v>2</v>
      </c>
      <c r="M885" s="4"/>
      <c r="N885" s="3" t="s">
        <v>3</v>
      </c>
      <c r="O885" s="4"/>
      <c r="P885" s="4" t="str">
        <f>IFERROR(VLOOKUP(N885, 形態!A:B, 2, FALSE), "")</f>
        <v>引札</v>
      </c>
      <c r="Q885" s="5" t="str">
        <f>IFERROR(VLOOKUP(O885, 形態!A:B, 2, FALSE), "")</f>
        <v/>
      </c>
      <c r="R885" s="4" t="str">
        <f t="shared" si="55"/>
        <v>引札</v>
      </c>
      <c r="S885" s="3">
        <v>7</v>
      </c>
      <c r="T885" s="4" t="str">
        <f>IFERROR(VLOOKUP(S885, 内容!A:B, 2, FALSE), "")</f>
        <v>諸営業</v>
      </c>
      <c r="U885" s="3">
        <v>18620199099</v>
      </c>
      <c r="V885" t="s">
        <v>1796</v>
      </c>
      <c r="W885" s="4" t="s">
        <v>6135</v>
      </c>
      <c r="X885" s="4" t="s">
        <v>7807</v>
      </c>
      <c r="Y885" s="4" t="s">
        <v>6</v>
      </c>
      <c r="Z885" s="17" t="s">
        <v>7964</v>
      </c>
      <c r="AA885" s="4">
        <v>16</v>
      </c>
      <c r="AB885">
        <v>4</v>
      </c>
    </row>
    <row r="886" spans="1:28" ht="19.5" customHeight="1">
      <c r="A886" t="str">
        <f t="shared" si="52"/>
        <v>https://kunshujo.dl.itc.u-tokyo.ac.jp/data/data.json#883</v>
      </c>
      <c r="B886" s="4" t="s">
        <v>1797</v>
      </c>
      <c r="C886" t="str">
        <f>IFERROR("https://kunshujo.dl.itc.u-tokyo.ac.jp/data/curation/"&amp;VLOOKUP(B886, [1]member!$A:$B, 1, FALSE)&amp;".json", "")</f>
        <v>https://kunshujo.dl.itc.u-tokyo.ac.jp/data/curation/16-A00-6010-4-272.json</v>
      </c>
      <c r="D886" s="4">
        <v>883</v>
      </c>
      <c r="E886" s="4" t="str">
        <f t="shared" si="54"/>
        <v>0883</v>
      </c>
      <c r="F886" s="4" t="str">
        <f t="shared" si="53"/>
        <v>1862</v>
      </c>
      <c r="G886" s="4" t="str">
        <f>IFERROR(VLOOKUP(B886, [2]thumbnail_list!$A:$B, 2, FALSE), "")</f>
        <v>https://iiif.dl.itc.u-tokyo.ac.jp/iiif/kunshujou/A00_6010/004/004_0030.tif/2438,623,508,649/,300/0/default.jpg</v>
      </c>
      <c r="H886" s="4" t="s">
        <v>6</v>
      </c>
      <c r="I886" s="4" t="str">
        <f>VLOOKUP(H886, 地名!A:B, 2, FALSE)</f>
        <v>http://ja.dbpedia.org/resource/江戸</v>
      </c>
      <c r="K886" s="4" t="str">
        <f>IFERROR(VLOOKUP(J886, 地名!A:B, 2, FALSE), "")</f>
        <v/>
      </c>
      <c r="L886" s="3" t="s">
        <v>2</v>
      </c>
      <c r="M886" s="4"/>
      <c r="N886" s="3" t="s">
        <v>3</v>
      </c>
      <c r="O886" s="4"/>
      <c r="P886" s="4" t="str">
        <f>IFERROR(VLOOKUP(N886, 形態!A:B, 2, FALSE), "")</f>
        <v>引札</v>
      </c>
      <c r="Q886" s="5" t="str">
        <f>IFERROR(VLOOKUP(O886, 形態!A:B, 2, FALSE), "")</f>
        <v/>
      </c>
      <c r="R886" s="4" t="str">
        <f t="shared" si="55"/>
        <v>引札</v>
      </c>
      <c r="S886" s="3">
        <v>7</v>
      </c>
      <c r="T886" s="4" t="str">
        <f>IFERROR(VLOOKUP(S886, 内容!A:B, 2, FALSE), "")</f>
        <v>諸営業</v>
      </c>
      <c r="U886" s="3">
        <v>18620199099</v>
      </c>
      <c r="V886" t="s">
        <v>1798</v>
      </c>
      <c r="W886" s="4" t="s">
        <v>6069</v>
      </c>
      <c r="X886" s="4" t="s">
        <v>7807</v>
      </c>
      <c r="Y886" s="4" t="s">
        <v>6</v>
      </c>
      <c r="Z886" s="17" t="s">
        <v>7964</v>
      </c>
      <c r="AA886" s="4">
        <v>16</v>
      </c>
      <c r="AB886">
        <v>4</v>
      </c>
    </row>
    <row r="887" spans="1:28" ht="19.5" customHeight="1">
      <c r="A887" t="str">
        <f t="shared" si="52"/>
        <v>https://kunshujo.dl.itc.u-tokyo.ac.jp/data/data.json#884</v>
      </c>
      <c r="B887" s="4" t="s">
        <v>1799</v>
      </c>
      <c r="C887" t="str">
        <f>IFERROR("https://kunshujo.dl.itc.u-tokyo.ac.jp/data/curation/"&amp;VLOOKUP(B887, [1]member!$A:$B, 1, FALSE)&amp;".json", "")</f>
        <v>https://kunshujo.dl.itc.u-tokyo.ac.jp/data/curation/16-A00-6010-4-273.json</v>
      </c>
      <c r="D887" s="4">
        <v>884</v>
      </c>
      <c r="E887" s="4" t="str">
        <f t="shared" si="54"/>
        <v>0884</v>
      </c>
      <c r="F887" s="4" t="str">
        <f t="shared" si="53"/>
        <v>1862</v>
      </c>
      <c r="G887" s="4" t="str">
        <f>IFERROR(VLOOKUP(B887, [2]thumbnail_list!$A:$B, 2, FALSE), "")</f>
        <v>https://iiif.dl.itc.u-tokyo.ac.jp/iiif/kunshujou/A00_6010/004/004_0030.tif/2511,1317,925,1223/,300/0/default.jpg</v>
      </c>
      <c r="H887" s="4" t="s">
        <v>6</v>
      </c>
      <c r="I887" s="4" t="str">
        <f>VLOOKUP(H887, 地名!A:B, 2, FALSE)</f>
        <v>http://ja.dbpedia.org/resource/江戸</v>
      </c>
      <c r="K887" s="4" t="str">
        <f>IFERROR(VLOOKUP(J887, 地名!A:B, 2, FALSE), "")</f>
        <v/>
      </c>
      <c r="L887" s="3" t="s">
        <v>2</v>
      </c>
      <c r="M887" s="4"/>
      <c r="N887" s="3" t="s">
        <v>3</v>
      </c>
      <c r="O887" s="4"/>
      <c r="P887" s="4" t="str">
        <f>IFERROR(VLOOKUP(N887, 形態!A:B, 2, FALSE), "")</f>
        <v>引札</v>
      </c>
      <c r="Q887" s="5" t="str">
        <f>IFERROR(VLOOKUP(O887, 形態!A:B, 2, FALSE), "")</f>
        <v/>
      </c>
      <c r="R887" s="4" t="str">
        <f t="shared" si="55"/>
        <v>引札</v>
      </c>
      <c r="S887" s="3">
        <v>7</v>
      </c>
      <c r="T887" s="4" t="str">
        <f>IFERROR(VLOOKUP(S887, 内容!A:B, 2, FALSE), "")</f>
        <v>諸営業</v>
      </c>
      <c r="U887" s="3">
        <v>18620199099</v>
      </c>
      <c r="V887" t="s">
        <v>1800</v>
      </c>
      <c r="W887" s="4" t="s">
        <v>6136</v>
      </c>
      <c r="X887" s="4" t="s">
        <v>7807</v>
      </c>
      <c r="Y887" s="4" t="s">
        <v>6</v>
      </c>
      <c r="Z887" s="17" t="s">
        <v>7964</v>
      </c>
      <c r="AA887" s="4">
        <v>16</v>
      </c>
      <c r="AB887">
        <v>4</v>
      </c>
    </row>
    <row r="888" spans="1:28" ht="19.5" customHeight="1">
      <c r="A888" t="str">
        <f t="shared" si="52"/>
        <v>https://kunshujo.dl.itc.u-tokyo.ac.jp/data/data.json#885</v>
      </c>
      <c r="B888" s="4" t="s">
        <v>1801</v>
      </c>
      <c r="C888" t="str">
        <f>IFERROR("https://kunshujo.dl.itc.u-tokyo.ac.jp/data/curation/"&amp;VLOOKUP(B888, [1]member!$A:$B, 1, FALSE)&amp;".json", "")</f>
        <v>https://kunshujo.dl.itc.u-tokyo.ac.jp/data/curation/16-A00-6010-4-274.json</v>
      </c>
      <c r="D888" s="4">
        <v>885</v>
      </c>
      <c r="E888" s="4" t="str">
        <f t="shared" si="54"/>
        <v>0885</v>
      </c>
      <c r="F888" s="4" t="str">
        <f t="shared" si="53"/>
        <v>1862</v>
      </c>
      <c r="G888" s="4" t="str">
        <f>IFERROR(VLOOKUP(B888, [2]thumbnail_list!$A:$B, 2, FALSE), "")</f>
        <v>https://iiif.dl.itc.u-tokyo.ac.jp/iiif/kunshujou/A00_6010/004/004_0030.tif/1913,613,588,1093/,300/0/default.jpg</v>
      </c>
      <c r="H888" s="4" t="s">
        <v>6</v>
      </c>
      <c r="I888" s="4" t="str">
        <f>VLOOKUP(H888, 地名!A:B, 2, FALSE)</f>
        <v>http://ja.dbpedia.org/resource/江戸</v>
      </c>
      <c r="K888" s="4" t="str">
        <f>IFERROR(VLOOKUP(J888, 地名!A:B, 2, FALSE), "")</f>
        <v/>
      </c>
      <c r="L888" s="3" t="s">
        <v>2</v>
      </c>
      <c r="M888" s="4"/>
      <c r="N888" s="3" t="s">
        <v>3</v>
      </c>
      <c r="O888" s="4"/>
      <c r="P888" s="4" t="str">
        <f>IFERROR(VLOOKUP(N888, 形態!A:B, 2, FALSE), "")</f>
        <v>引札</v>
      </c>
      <c r="Q888" s="5" t="str">
        <f>IFERROR(VLOOKUP(O888, 形態!A:B, 2, FALSE), "")</f>
        <v/>
      </c>
      <c r="R888" s="4" t="str">
        <f t="shared" si="55"/>
        <v>引札</v>
      </c>
      <c r="S888" s="3">
        <v>7</v>
      </c>
      <c r="T888" s="4" t="str">
        <f>IFERROR(VLOOKUP(S888, 内容!A:B, 2, FALSE), "")</f>
        <v>諸営業</v>
      </c>
      <c r="U888" s="3">
        <v>18620199099</v>
      </c>
      <c r="V888" t="s">
        <v>1769</v>
      </c>
      <c r="W888" s="4" t="s">
        <v>6137</v>
      </c>
      <c r="X888" s="4" t="s">
        <v>7807</v>
      </c>
      <c r="Y888" s="4" t="s">
        <v>6</v>
      </c>
      <c r="Z888" s="17" t="s">
        <v>7964</v>
      </c>
      <c r="AA888" s="4">
        <v>16</v>
      </c>
      <c r="AB888">
        <v>4</v>
      </c>
    </row>
    <row r="889" spans="1:28" ht="19.5" customHeight="1">
      <c r="A889" t="str">
        <f t="shared" si="52"/>
        <v>https://kunshujo.dl.itc.u-tokyo.ac.jp/data/data.json#886</v>
      </c>
      <c r="B889" s="4" t="s">
        <v>1802</v>
      </c>
      <c r="C889" t="str">
        <f>IFERROR("https://kunshujo.dl.itc.u-tokyo.ac.jp/data/curation/"&amp;VLOOKUP(B889, [1]member!$A:$B, 1, FALSE)&amp;".json", "")</f>
        <v>https://kunshujo.dl.itc.u-tokyo.ac.jp/data/curation/16-A00-6010-4-275.json</v>
      </c>
      <c r="D889" s="4">
        <v>886</v>
      </c>
      <c r="E889" s="4" t="str">
        <f t="shared" si="54"/>
        <v>0886</v>
      </c>
      <c r="F889" s="4" t="str">
        <f t="shared" si="53"/>
        <v>1862</v>
      </c>
      <c r="G889" s="4" t="str">
        <f>IFERROR(VLOOKUP(B889, [2]thumbnail_list!$A:$B, 2, FALSE), "")</f>
        <v>https://iiif.dl.itc.u-tokyo.ac.jp/iiif/kunshujou/A00_6010/004/004_0030.tif/1136,638,720,1032/,300/0/default.jpg</v>
      </c>
      <c r="H889" s="4" t="s">
        <v>6</v>
      </c>
      <c r="I889" s="4" t="str">
        <f>VLOOKUP(H889, 地名!A:B, 2, FALSE)</f>
        <v>http://ja.dbpedia.org/resource/江戸</v>
      </c>
      <c r="K889" s="4" t="str">
        <f>IFERROR(VLOOKUP(J889, 地名!A:B, 2, FALSE), "")</f>
        <v/>
      </c>
      <c r="L889" s="3" t="s">
        <v>2</v>
      </c>
      <c r="M889" s="4"/>
      <c r="N889" s="3" t="s">
        <v>3</v>
      </c>
      <c r="O889" s="4"/>
      <c r="P889" s="4" t="str">
        <f>IFERROR(VLOOKUP(N889, 形態!A:B, 2, FALSE), "")</f>
        <v>引札</v>
      </c>
      <c r="Q889" s="5" t="str">
        <f>IFERROR(VLOOKUP(O889, 形態!A:B, 2, FALSE), "")</f>
        <v/>
      </c>
      <c r="R889" s="4" t="str">
        <f t="shared" si="55"/>
        <v>引札</v>
      </c>
      <c r="S889" s="3">
        <v>7</v>
      </c>
      <c r="T889" s="4" t="str">
        <f>IFERROR(VLOOKUP(S889, 内容!A:B, 2, FALSE), "")</f>
        <v>諸営業</v>
      </c>
      <c r="U889" s="3">
        <v>18620199099</v>
      </c>
      <c r="V889" t="s">
        <v>1803</v>
      </c>
      <c r="W889" s="4" t="s">
        <v>6138</v>
      </c>
      <c r="X889" s="4" t="s">
        <v>7807</v>
      </c>
      <c r="Y889" s="4" t="s">
        <v>6</v>
      </c>
      <c r="Z889" s="17" t="s">
        <v>7964</v>
      </c>
      <c r="AA889" s="4">
        <v>16</v>
      </c>
      <c r="AB889">
        <v>4</v>
      </c>
    </row>
    <row r="890" spans="1:28" ht="19.5" customHeight="1">
      <c r="A890" t="str">
        <f t="shared" si="52"/>
        <v>https://kunshujo.dl.itc.u-tokyo.ac.jp/data/data.json#887</v>
      </c>
      <c r="B890" s="4" t="s">
        <v>1804</v>
      </c>
      <c r="C890" t="str">
        <f>IFERROR("https://kunshujo.dl.itc.u-tokyo.ac.jp/data/curation/"&amp;VLOOKUP(B890, [1]member!$A:$B, 1, FALSE)&amp;".json", "")</f>
        <v>https://kunshujo.dl.itc.u-tokyo.ac.jp/data/curation/16-A00-6010-4-276.json</v>
      </c>
      <c r="D890" s="4">
        <v>887</v>
      </c>
      <c r="E890" s="4" t="str">
        <f t="shared" si="54"/>
        <v>0887</v>
      </c>
      <c r="F890" s="4" t="str">
        <f t="shared" si="53"/>
        <v>1862</v>
      </c>
      <c r="G890" s="4" t="str">
        <f>IFERROR(VLOOKUP(B890, [2]thumbnail_list!$A:$B, 2, FALSE), "")</f>
        <v>https://iiif.dl.itc.u-tokyo.ac.jp/iiif/kunshujou/A00_6010/004/004_0030.tif/2194,1736,325,724/,300/0/default.jpg</v>
      </c>
      <c r="H890" s="4" t="s">
        <v>395</v>
      </c>
      <c r="I890" s="4" t="str">
        <f>VLOOKUP(H890, 地名!A:B, 2, FALSE)</f>
        <v>http://ja.dbpedia.org/resource/横浜</v>
      </c>
      <c r="K890" s="4" t="str">
        <f>IFERROR(VLOOKUP(J890, 地名!A:B, 2, FALSE), "")</f>
        <v/>
      </c>
      <c r="L890" s="3" t="s">
        <v>2</v>
      </c>
      <c r="M890" s="4"/>
      <c r="N890" s="3" t="s">
        <v>3</v>
      </c>
      <c r="O890" s="4"/>
      <c r="P890" s="4" t="str">
        <f>IFERROR(VLOOKUP(N890, 形態!A:B, 2, FALSE), "")</f>
        <v>引札</v>
      </c>
      <c r="Q890" s="5" t="str">
        <f>IFERROR(VLOOKUP(O890, 形態!A:B, 2, FALSE), "")</f>
        <v/>
      </c>
      <c r="R890" s="4" t="str">
        <f t="shared" si="55"/>
        <v>引札</v>
      </c>
      <c r="S890" s="3">
        <v>7</v>
      </c>
      <c r="T890" s="4" t="str">
        <f>IFERROR(VLOOKUP(S890, 内容!A:B, 2, FALSE), "")</f>
        <v>諸営業</v>
      </c>
      <c r="U890" s="3">
        <v>18620199099</v>
      </c>
      <c r="V890" t="s">
        <v>1805</v>
      </c>
      <c r="W890" s="4" t="s">
        <v>5981</v>
      </c>
      <c r="X890" s="4" t="s">
        <v>7807</v>
      </c>
      <c r="Y890" s="4" t="s">
        <v>395</v>
      </c>
      <c r="Z890" s="17" t="s">
        <v>7964</v>
      </c>
      <c r="AA890" s="4">
        <v>16</v>
      </c>
      <c r="AB890">
        <v>4</v>
      </c>
    </row>
    <row r="891" spans="1:28" ht="19.5" customHeight="1">
      <c r="A891" t="str">
        <f t="shared" si="52"/>
        <v>https://kunshujo.dl.itc.u-tokyo.ac.jp/data/data.json#888</v>
      </c>
      <c r="B891" s="4" t="s">
        <v>1806</v>
      </c>
      <c r="C891" t="str">
        <f>IFERROR("https://kunshujo.dl.itc.u-tokyo.ac.jp/data/curation/"&amp;VLOOKUP(B891, [1]member!$A:$B, 1, FALSE)&amp;".json", "")</f>
        <v>https://kunshujo.dl.itc.u-tokyo.ac.jp/data/curation/16-A00-6010-4-277.json</v>
      </c>
      <c r="D891" s="4">
        <v>888</v>
      </c>
      <c r="E891" s="4" t="str">
        <f t="shared" si="54"/>
        <v>0888</v>
      </c>
      <c r="F891" s="4" t="str">
        <f t="shared" si="53"/>
        <v>1862</v>
      </c>
      <c r="G891" s="4" t="str">
        <f>IFERROR(VLOOKUP(B891, [2]thumbnail_list!$A:$B, 2, FALSE), "")</f>
        <v>https://iiif.dl.itc.u-tokyo.ac.jp/iiif/kunshujou/A00_6010/004/004_0030.tif/1018,1716,1183,870/,300/0/default.jpg</v>
      </c>
      <c r="H891" s="4" t="s">
        <v>6</v>
      </c>
      <c r="I891" s="4" t="str">
        <f>VLOOKUP(H891, 地名!A:B, 2, FALSE)</f>
        <v>http://ja.dbpedia.org/resource/江戸</v>
      </c>
      <c r="K891" s="4" t="str">
        <f>IFERROR(VLOOKUP(J891, 地名!A:B, 2, FALSE), "")</f>
        <v/>
      </c>
      <c r="L891" s="3" t="s">
        <v>2</v>
      </c>
      <c r="M891" s="4"/>
      <c r="N891" s="3" t="s">
        <v>3</v>
      </c>
      <c r="O891" s="4"/>
      <c r="P891" s="4" t="str">
        <f>IFERROR(VLOOKUP(N891, 形態!A:B, 2, FALSE), "")</f>
        <v>引札</v>
      </c>
      <c r="Q891" s="5" t="str">
        <f>IFERROR(VLOOKUP(O891, 形態!A:B, 2, FALSE), "")</f>
        <v/>
      </c>
      <c r="R891" s="4" t="str">
        <f t="shared" si="55"/>
        <v>引札</v>
      </c>
      <c r="S891" s="3">
        <v>7</v>
      </c>
      <c r="T891" s="4" t="str">
        <f>IFERROR(VLOOKUP(S891, 内容!A:B, 2, FALSE), "")</f>
        <v>諸営業</v>
      </c>
      <c r="U891" s="3">
        <v>18620199099</v>
      </c>
      <c r="V891" t="s">
        <v>1807</v>
      </c>
      <c r="W891" s="4" t="s">
        <v>6139</v>
      </c>
      <c r="X891" s="4" t="s">
        <v>7807</v>
      </c>
      <c r="Y891" s="4" t="s">
        <v>6</v>
      </c>
      <c r="Z891" s="17" t="s">
        <v>7964</v>
      </c>
      <c r="AA891" s="4">
        <v>16</v>
      </c>
      <c r="AB891">
        <v>4</v>
      </c>
    </row>
    <row r="892" spans="1:28" ht="19.5" customHeight="1">
      <c r="A892" t="str">
        <f t="shared" si="52"/>
        <v>https://kunshujo.dl.itc.u-tokyo.ac.jp/data/data.json#889</v>
      </c>
      <c r="B892" s="4" t="s">
        <v>1808</v>
      </c>
      <c r="C892" t="str">
        <f>IFERROR("https://kunshujo.dl.itc.u-tokyo.ac.jp/data/curation/"&amp;VLOOKUP(B892, [1]member!$A:$B, 1, FALSE)&amp;".json", "")</f>
        <v>https://kunshujo.dl.itc.u-tokyo.ac.jp/data/curation/16-A00-6010-4-278.json</v>
      </c>
      <c r="D892" s="4">
        <v>889</v>
      </c>
      <c r="E892" s="4" t="str">
        <f t="shared" si="54"/>
        <v>0889</v>
      </c>
      <c r="F892" s="4" t="str">
        <f t="shared" si="53"/>
        <v>1862</v>
      </c>
      <c r="G892" s="4" t="str">
        <f>IFERROR(VLOOKUP(B892, [2]thumbnail_list!$A:$B, 2, FALSE), "")</f>
        <v>https://iiif.dl.itc.u-tokyo.ac.jp/iiif/kunshujou/A00_6010/004/004_0030.tif/2128,2528,1289,981/,300/0/default.jpg</v>
      </c>
      <c r="H892" s="4" t="s">
        <v>6</v>
      </c>
      <c r="I892" s="4" t="str">
        <f>VLOOKUP(H892, 地名!A:B, 2, FALSE)</f>
        <v>http://ja.dbpedia.org/resource/江戸</v>
      </c>
      <c r="K892" s="4" t="str">
        <f>IFERROR(VLOOKUP(J892, 地名!A:B, 2, FALSE), "")</f>
        <v/>
      </c>
      <c r="L892" s="3" t="s">
        <v>2</v>
      </c>
      <c r="M892" s="4"/>
      <c r="N892" s="3" t="s">
        <v>3</v>
      </c>
      <c r="O892" s="4"/>
      <c r="P892" s="4" t="str">
        <f>IFERROR(VLOOKUP(N892, 形態!A:B, 2, FALSE), "")</f>
        <v>引札</v>
      </c>
      <c r="Q892" s="5" t="str">
        <f>IFERROR(VLOOKUP(O892, 形態!A:B, 2, FALSE), "")</f>
        <v/>
      </c>
      <c r="R892" s="4" t="str">
        <f t="shared" si="55"/>
        <v>引札</v>
      </c>
      <c r="S892" s="3">
        <v>7</v>
      </c>
      <c r="T892" s="4" t="str">
        <f>IFERROR(VLOOKUP(S892, 内容!A:B, 2, FALSE), "")</f>
        <v>諸営業</v>
      </c>
      <c r="U892" s="3">
        <v>18620199099</v>
      </c>
      <c r="V892" t="s">
        <v>1809</v>
      </c>
      <c r="W892" s="4" t="s">
        <v>6140</v>
      </c>
      <c r="X892" s="4" t="s">
        <v>7807</v>
      </c>
      <c r="Y892" s="4" t="s">
        <v>6</v>
      </c>
      <c r="Z892" s="17" t="s">
        <v>7964</v>
      </c>
      <c r="AA892" s="4">
        <v>16</v>
      </c>
      <c r="AB892">
        <v>4</v>
      </c>
    </row>
    <row r="893" spans="1:28" ht="19.5" customHeight="1">
      <c r="A893" t="str">
        <f t="shared" si="52"/>
        <v>https://kunshujo.dl.itc.u-tokyo.ac.jp/data/data.json#890</v>
      </c>
      <c r="B893" s="4" t="s">
        <v>1810</v>
      </c>
      <c r="C893" t="str">
        <f>IFERROR("https://kunshujo.dl.itc.u-tokyo.ac.jp/data/curation/"&amp;VLOOKUP(B893, [1]member!$A:$B, 1, FALSE)&amp;".json", "")</f>
        <v>https://kunshujo.dl.itc.u-tokyo.ac.jp/data/curation/16-A00-6010-4-279.json</v>
      </c>
      <c r="D893" s="4">
        <v>890</v>
      </c>
      <c r="E893" s="4" t="str">
        <f t="shared" si="54"/>
        <v>0890</v>
      </c>
      <c r="F893" s="4" t="str">
        <f t="shared" si="53"/>
        <v>1862</v>
      </c>
      <c r="G893" s="4" t="str">
        <f>IFERROR(VLOOKUP(B893, [2]thumbnail_list!$A:$B, 2, FALSE), "")</f>
        <v>https://iiif.dl.itc.u-tokyo.ac.jp/iiif/kunshujou/A00_6010/004/004_0030.tif/992,2573,1114,874/,300/0/default.jpg</v>
      </c>
      <c r="H893" s="4" t="s">
        <v>6</v>
      </c>
      <c r="I893" s="4" t="str">
        <f>VLOOKUP(H893, 地名!A:B, 2, FALSE)</f>
        <v>http://ja.dbpedia.org/resource/江戸</v>
      </c>
      <c r="K893" s="4" t="str">
        <f>IFERROR(VLOOKUP(J893, 地名!A:B, 2, FALSE), "")</f>
        <v/>
      </c>
      <c r="L893" s="3" t="s">
        <v>2</v>
      </c>
      <c r="M893" s="4"/>
      <c r="N893" s="3" t="s">
        <v>3</v>
      </c>
      <c r="O893" s="4"/>
      <c r="P893" s="4" t="str">
        <f>IFERROR(VLOOKUP(N893, 形態!A:B, 2, FALSE), "")</f>
        <v>引札</v>
      </c>
      <c r="Q893" s="5" t="str">
        <f>IFERROR(VLOOKUP(O893, 形態!A:B, 2, FALSE), "")</f>
        <v/>
      </c>
      <c r="R893" s="4" t="str">
        <f t="shared" si="55"/>
        <v>引札</v>
      </c>
      <c r="S893" s="3">
        <v>7</v>
      </c>
      <c r="T893" s="4" t="str">
        <f>IFERROR(VLOOKUP(S893, 内容!A:B, 2, FALSE), "")</f>
        <v>諸営業</v>
      </c>
      <c r="U893" s="3">
        <v>18620199099</v>
      </c>
      <c r="V893" t="s">
        <v>1811</v>
      </c>
      <c r="W893" s="4" t="s">
        <v>6141</v>
      </c>
      <c r="X893" s="4" t="s">
        <v>7807</v>
      </c>
      <c r="Y893" s="4" t="s">
        <v>6</v>
      </c>
      <c r="Z893" s="17" t="s">
        <v>7964</v>
      </c>
      <c r="AA893" s="4">
        <v>16</v>
      </c>
      <c r="AB893">
        <v>4</v>
      </c>
    </row>
    <row r="894" spans="1:28" ht="19.5" customHeight="1">
      <c r="A894" t="str">
        <f t="shared" si="52"/>
        <v>https://kunshujo.dl.itc.u-tokyo.ac.jp/data/data.json#891</v>
      </c>
      <c r="B894" s="4" t="s">
        <v>1812</v>
      </c>
      <c r="C894" t="str">
        <f>IFERROR("https://kunshujo.dl.itc.u-tokyo.ac.jp/data/curation/"&amp;VLOOKUP(B894, [1]member!$A:$B, 1, FALSE)&amp;".json", "")</f>
        <v>https://kunshujo.dl.itc.u-tokyo.ac.jp/data/curation/16-A00-6010-4-280.json</v>
      </c>
      <c r="D894" s="4">
        <v>891</v>
      </c>
      <c r="E894" s="4" t="str">
        <f t="shared" si="54"/>
        <v>0891</v>
      </c>
      <c r="F894" s="4" t="str">
        <f t="shared" si="53"/>
        <v>1862</v>
      </c>
      <c r="G894" s="4" t="str">
        <f>IFERROR(VLOOKUP(B894, [2]thumbnail_list!$A:$B, 2, FALSE), "")</f>
        <v>https://iiif.dl.itc.u-tokyo.ac.jp/iiif/kunshujou/A00_6010/004/004_0030.tif/2143,3487,1396,1094/,300/0/default.jpg</v>
      </c>
      <c r="H894" s="4" t="s">
        <v>6</v>
      </c>
      <c r="I894" s="4" t="str">
        <f>VLOOKUP(H894, 地名!A:B, 2, FALSE)</f>
        <v>http://ja.dbpedia.org/resource/江戸</v>
      </c>
      <c r="K894" s="4" t="str">
        <f>IFERROR(VLOOKUP(J894, 地名!A:B, 2, FALSE), "")</f>
        <v/>
      </c>
      <c r="L894" s="3" t="s">
        <v>2</v>
      </c>
      <c r="M894" s="4"/>
      <c r="N894" s="3" t="s">
        <v>3</v>
      </c>
      <c r="O894" s="4"/>
      <c r="P894" s="4" t="str">
        <f>IFERROR(VLOOKUP(N894, 形態!A:B, 2, FALSE), "")</f>
        <v>引札</v>
      </c>
      <c r="Q894" s="5" t="str">
        <f>IFERROR(VLOOKUP(O894, 形態!A:B, 2, FALSE), "")</f>
        <v/>
      </c>
      <c r="R894" s="4" t="str">
        <f t="shared" si="55"/>
        <v>引札</v>
      </c>
      <c r="S894" s="3">
        <v>7</v>
      </c>
      <c r="T894" s="4" t="str">
        <f>IFERROR(VLOOKUP(S894, 内容!A:B, 2, FALSE), "")</f>
        <v>諸営業</v>
      </c>
      <c r="U894" s="3">
        <v>18620199099</v>
      </c>
      <c r="V894" t="s">
        <v>1813</v>
      </c>
      <c r="W894" s="4" t="s">
        <v>6142</v>
      </c>
      <c r="X894" s="4" t="s">
        <v>7807</v>
      </c>
      <c r="Y894" s="4" t="s">
        <v>6</v>
      </c>
      <c r="Z894" s="17" t="s">
        <v>7964</v>
      </c>
      <c r="AA894" s="4">
        <v>16</v>
      </c>
      <c r="AB894">
        <v>4</v>
      </c>
    </row>
    <row r="895" spans="1:28" ht="19.5" customHeight="1">
      <c r="A895" t="str">
        <f t="shared" si="52"/>
        <v>https://kunshujo.dl.itc.u-tokyo.ac.jp/data/data.json#892</v>
      </c>
      <c r="B895" s="4" t="s">
        <v>1814</v>
      </c>
      <c r="C895" t="str">
        <f>IFERROR("https://kunshujo.dl.itc.u-tokyo.ac.jp/data/curation/"&amp;VLOOKUP(B895, [1]member!$A:$B, 1, FALSE)&amp;".json", "")</f>
        <v>https://kunshujo.dl.itc.u-tokyo.ac.jp/data/curation/16-A00-6010-4-281.json</v>
      </c>
      <c r="D895" s="4">
        <v>892</v>
      </c>
      <c r="E895" s="4" t="str">
        <f t="shared" si="54"/>
        <v>0892</v>
      </c>
      <c r="F895" s="4" t="str">
        <f t="shared" si="53"/>
        <v>1862</v>
      </c>
      <c r="G895" s="4" t="str">
        <f>IFERROR(VLOOKUP(B895, [2]thumbnail_list!$A:$B, 2, FALSE), "")</f>
        <v>https://iiif.dl.itc.u-tokyo.ac.jp/iiif/kunshujou/A00_6010/004/004_0030.tif/1151,3475,944,931/,300/0/default.jpg</v>
      </c>
      <c r="H895" s="4" t="s">
        <v>6</v>
      </c>
      <c r="I895" s="4" t="str">
        <f>VLOOKUP(H895, 地名!A:B, 2, FALSE)</f>
        <v>http://ja.dbpedia.org/resource/江戸</v>
      </c>
      <c r="K895" s="4" t="str">
        <f>IFERROR(VLOOKUP(J895, 地名!A:B, 2, FALSE), "")</f>
        <v/>
      </c>
      <c r="L895" s="3" t="s">
        <v>2</v>
      </c>
      <c r="M895" s="4"/>
      <c r="N895" s="3" t="s">
        <v>3</v>
      </c>
      <c r="O895" s="4"/>
      <c r="P895" s="4" t="str">
        <f>IFERROR(VLOOKUP(N895, 形態!A:B, 2, FALSE), "")</f>
        <v>引札</v>
      </c>
      <c r="Q895" s="5" t="str">
        <f>IFERROR(VLOOKUP(O895, 形態!A:B, 2, FALSE), "")</f>
        <v/>
      </c>
      <c r="R895" s="4" t="str">
        <f t="shared" si="55"/>
        <v>引札</v>
      </c>
      <c r="S895" s="3">
        <v>7</v>
      </c>
      <c r="T895" s="4" t="str">
        <f>IFERROR(VLOOKUP(S895, 内容!A:B, 2, FALSE), "")</f>
        <v>諸営業</v>
      </c>
      <c r="U895" s="3">
        <v>18620199099</v>
      </c>
      <c r="V895" t="s">
        <v>1815</v>
      </c>
      <c r="W895" s="4" t="s">
        <v>6143</v>
      </c>
      <c r="X895" s="4" t="s">
        <v>7807</v>
      </c>
      <c r="Y895" s="4" t="s">
        <v>6</v>
      </c>
      <c r="Z895" s="17" t="s">
        <v>7964</v>
      </c>
      <c r="AA895" s="4">
        <v>16</v>
      </c>
      <c r="AB895">
        <v>4</v>
      </c>
    </row>
    <row r="896" spans="1:28" ht="19.5" customHeight="1">
      <c r="A896" t="str">
        <f t="shared" si="52"/>
        <v>https://kunshujo.dl.itc.u-tokyo.ac.jp/data/data.json#893</v>
      </c>
      <c r="B896" s="4" t="s">
        <v>1816</v>
      </c>
      <c r="C896" t="str">
        <f>IFERROR("https://kunshujo.dl.itc.u-tokyo.ac.jp/data/curation/"&amp;VLOOKUP(B896, [1]member!$A:$B, 1, FALSE)&amp;".json", "")</f>
        <v>https://kunshujo.dl.itc.u-tokyo.ac.jp/data/curation/16-A00-6010-4-282.json</v>
      </c>
      <c r="D896" s="4">
        <v>893</v>
      </c>
      <c r="E896" s="4" t="str">
        <f t="shared" si="54"/>
        <v>0893</v>
      </c>
      <c r="F896" s="4" t="str">
        <f t="shared" si="53"/>
        <v>1862</v>
      </c>
      <c r="G896" s="4" t="str">
        <f>IFERROR(VLOOKUP(B896, [2]thumbnail_list!$A:$B, 2, FALSE), "")</f>
        <v>https://iiif.dl.itc.u-tokyo.ac.jp/iiif/kunshujou/A00_6010/004/004_0031.tif/4667,560,1415,2513/,300/0/default.jpg</v>
      </c>
      <c r="H896" s="4" t="s">
        <v>6</v>
      </c>
      <c r="I896" s="4" t="str">
        <f>VLOOKUP(H896, 地名!A:B, 2, FALSE)</f>
        <v>http://ja.dbpedia.org/resource/江戸</v>
      </c>
      <c r="K896" s="4" t="str">
        <f>IFERROR(VLOOKUP(J896, 地名!A:B, 2, FALSE), "")</f>
        <v/>
      </c>
      <c r="L896" s="3" t="s">
        <v>2</v>
      </c>
      <c r="M896" s="4"/>
      <c r="N896" s="3" t="s">
        <v>3</v>
      </c>
      <c r="O896" s="4"/>
      <c r="P896" s="4" t="str">
        <f>IFERROR(VLOOKUP(N896, 形態!A:B, 2, FALSE), "")</f>
        <v>引札</v>
      </c>
      <c r="Q896" s="5" t="str">
        <f>IFERROR(VLOOKUP(O896, 形態!A:B, 2, FALSE), "")</f>
        <v/>
      </c>
      <c r="R896" s="4" t="str">
        <f t="shared" si="55"/>
        <v>引札</v>
      </c>
      <c r="S896" s="3">
        <v>7</v>
      </c>
      <c r="T896" s="4" t="str">
        <f>IFERROR(VLOOKUP(S896, 内容!A:B, 2, FALSE), "")</f>
        <v>諸営業</v>
      </c>
      <c r="U896" s="3">
        <v>18620199099</v>
      </c>
      <c r="V896" t="s">
        <v>1817</v>
      </c>
      <c r="W896" s="4" t="s">
        <v>6144</v>
      </c>
      <c r="X896" s="4" t="s">
        <v>7807</v>
      </c>
      <c r="Y896" s="4" t="s">
        <v>6</v>
      </c>
      <c r="Z896" s="17" t="s">
        <v>7964</v>
      </c>
      <c r="AA896" s="4">
        <v>16</v>
      </c>
      <c r="AB896">
        <v>4</v>
      </c>
    </row>
    <row r="897" spans="1:28" ht="19.5" customHeight="1">
      <c r="A897" t="str">
        <f t="shared" si="52"/>
        <v>https://kunshujo.dl.itc.u-tokyo.ac.jp/data/data.json#894</v>
      </c>
      <c r="B897" s="4" t="s">
        <v>1818</v>
      </c>
      <c r="C897" t="str">
        <f>IFERROR("https://kunshujo.dl.itc.u-tokyo.ac.jp/data/curation/"&amp;VLOOKUP(B897, [1]member!$A:$B, 1, FALSE)&amp;".json", "")</f>
        <v>https://kunshujo.dl.itc.u-tokyo.ac.jp/data/curation/16-A00-6010-4-283.json</v>
      </c>
      <c r="D897" s="4">
        <v>894</v>
      </c>
      <c r="E897" s="4" t="str">
        <f t="shared" si="54"/>
        <v>0894</v>
      </c>
      <c r="F897" s="4" t="str">
        <f t="shared" si="53"/>
        <v>1864</v>
      </c>
      <c r="G897" s="4" t="str">
        <f>IFERROR(VLOOKUP(B897, [2]thumbnail_list!$A:$B, 2, FALSE), "")</f>
        <v>https://iiif.dl.itc.u-tokyo.ac.jp/iiif/kunshujou/A00_6010/004/004_0031.tif/1004,524,3697,3200/,300/0/default.jpg</v>
      </c>
      <c r="H897" s="4" t="s">
        <v>6</v>
      </c>
      <c r="I897" s="4" t="str">
        <f>VLOOKUP(H897, 地名!A:B, 2, FALSE)</f>
        <v>http://ja.dbpedia.org/resource/江戸</v>
      </c>
      <c r="K897" s="4" t="str">
        <f>IFERROR(VLOOKUP(J897, 地名!A:B, 2, FALSE), "")</f>
        <v/>
      </c>
      <c r="L897" s="3" t="s">
        <v>2</v>
      </c>
      <c r="M897" s="4"/>
      <c r="N897" s="3"/>
      <c r="O897" s="4"/>
      <c r="P897" s="4" t="str">
        <f>IFERROR(VLOOKUP(N897, 形態!A:B, 2, FALSE), "")</f>
        <v/>
      </c>
      <c r="Q897" s="5" t="str">
        <f>IFERROR(VLOOKUP(O897, 形態!A:B, 2, FALSE), "")</f>
        <v/>
      </c>
      <c r="R897" s="4" t="str">
        <f t="shared" si="55"/>
        <v/>
      </c>
      <c r="S897" s="3">
        <v>10</v>
      </c>
      <c r="T897" s="4" t="str">
        <f>IFERROR(VLOOKUP(S897, 内容!A:B, 2, FALSE), "")</f>
        <v>文芸・芸能・スポーツ・教育・出版・教化</v>
      </c>
      <c r="U897" s="3">
        <v>18640003099</v>
      </c>
      <c r="V897" t="s">
        <v>1819</v>
      </c>
      <c r="W897" s="4" t="s">
        <v>6145</v>
      </c>
      <c r="X897" s="4" t="s">
        <v>7810</v>
      </c>
      <c r="Y897" s="4" t="s">
        <v>6</v>
      </c>
      <c r="Z897" s="17" t="s">
        <v>7969</v>
      </c>
      <c r="AA897" s="4">
        <v>16</v>
      </c>
      <c r="AB897">
        <v>4</v>
      </c>
    </row>
    <row r="898" spans="1:28" ht="19.5" customHeight="1">
      <c r="A898" t="str">
        <f t="shared" si="52"/>
        <v>https://kunshujo.dl.itc.u-tokyo.ac.jp/data/data.json#895</v>
      </c>
      <c r="B898" s="4" t="s">
        <v>1820</v>
      </c>
      <c r="C898" t="str">
        <f>IFERROR("https://kunshujo.dl.itc.u-tokyo.ac.jp/data/curation/"&amp;VLOOKUP(B898, [1]member!$A:$B, 1, FALSE)&amp;".json", "")</f>
        <v>https://kunshujo.dl.itc.u-tokyo.ac.jp/data/curation/16-A00-6010-4-284.json</v>
      </c>
      <c r="D898" s="4">
        <v>895</v>
      </c>
      <c r="E898" s="4" t="str">
        <f t="shared" si="54"/>
        <v>0895</v>
      </c>
      <c r="F898" s="4" t="str">
        <f t="shared" si="53"/>
        <v>1862</v>
      </c>
      <c r="G898" s="4" t="str">
        <f>IFERROR(VLOOKUP(B898, [2]thumbnail_list!$A:$B, 2, FALSE), "")</f>
        <v>https://iiif.dl.itc.u-tokyo.ac.jp/iiif/kunshujou/A00_6010/004/004_0031.tif/4642,2987,1313,1595/,300/0/default.jpg</v>
      </c>
      <c r="H898" s="4" t="s">
        <v>6</v>
      </c>
      <c r="I898" s="4" t="str">
        <f>VLOOKUP(H898, 地名!A:B, 2, FALSE)</f>
        <v>http://ja.dbpedia.org/resource/江戸</v>
      </c>
      <c r="K898" s="4" t="str">
        <f>IFERROR(VLOOKUP(J898, 地名!A:B, 2, FALSE), "")</f>
        <v/>
      </c>
      <c r="L898" s="3" t="s">
        <v>2</v>
      </c>
      <c r="M898" s="4"/>
      <c r="N898" s="3" t="s">
        <v>3</v>
      </c>
      <c r="O898" s="4"/>
      <c r="P898" s="4" t="str">
        <f>IFERROR(VLOOKUP(N898, 形態!A:B, 2, FALSE), "")</f>
        <v>引札</v>
      </c>
      <c r="Q898" s="5" t="str">
        <f>IFERROR(VLOOKUP(O898, 形態!A:B, 2, FALSE), "")</f>
        <v/>
      </c>
      <c r="R898" s="4" t="str">
        <f t="shared" si="55"/>
        <v>引札</v>
      </c>
      <c r="S898" s="3">
        <v>7</v>
      </c>
      <c r="T898" s="4" t="str">
        <f>IFERROR(VLOOKUP(S898, 内容!A:B, 2, FALSE), "")</f>
        <v>諸営業</v>
      </c>
      <c r="U898" s="3">
        <v>18620199099</v>
      </c>
      <c r="V898" t="s">
        <v>1821</v>
      </c>
      <c r="W898" s="4" t="s">
        <v>6146</v>
      </c>
      <c r="X898" s="4" t="s">
        <v>7807</v>
      </c>
      <c r="Y898" s="4" t="s">
        <v>6</v>
      </c>
      <c r="Z898" s="17" t="s">
        <v>7964</v>
      </c>
      <c r="AA898" s="4">
        <v>16</v>
      </c>
      <c r="AB898">
        <v>4</v>
      </c>
    </row>
    <row r="899" spans="1:28" ht="19.5" customHeight="1">
      <c r="A899" t="str">
        <f t="shared" si="52"/>
        <v>https://kunshujo.dl.itc.u-tokyo.ac.jp/data/data.json#896</v>
      </c>
      <c r="B899" s="4" t="s">
        <v>1822</v>
      </c>
      <c r="C899" t="str">
        <f>IFERROR("https://kunshujo.dl.itc.u-tokyo.ac.jp/data/curation/"&amp;VLOOKUP(B899, [1]member!$A:$B, 1, FALSE)&amp;".json", "")</f>
        <v>https://kunshujo.dl.itc.u-tokyo.ac.jp/data/curation/16-A00-6010-4-285.json</v>
      </c>
      <c r="D899" s="4">
        <v>896</v>
      </c>
      <c r="E899" s="4" t="str">
        <f t="shared" si="54"/>
        <v>0896</v>
      </c>
      <c r="F899" s="4" t="str">
        <f t="shared" si="53"/>
        <v>1862</v>
      </c>
      <c r="G899" s="4" t="str">
        <f>IFERROR(VLOOKUP(B899, [2]thumbnail_list!$A:$B, 2, FALSE), "")</f>
        <v>https://iiif.dl.itc.u-tokyo.ac.jp/iiif/kunshujou/A00_6010/004/004_0031.tif/4450,3733,307,782/,300/0/default.jpg</v>
      </c>
      <c r="H899" s="4" t="s">
        <v>6</v>
      </c>
      <c r="I899" s="4" t="str">
        <f>VLOOKUP(H899, 地名!A:B, 2, FALSE)</f>
        <v>http://ja.dbpedia.org/resource/江戸</v>
      </c>
      <c r="K899" s="4" t="str">
        <f>IFERROR(VLOOKUP(J899, 地名!A:B, 2, FALSE), "")</f>
        <v/>
      </c>
      <c r="L899" s="3" t="s">
        <v>2</v>
      </c>
      <c r="M899" s="4"/>
      <c r="N899" s="3" t="s">
        <v>3</v>
      </c>
      <c r="O899" s="4"/>
      <c r="P899" s="4" t="str">
        <f>IFERROR(VLOOKUP(N899, 形態!A:B, 2, FALSE), "")</f>
        <v>引札</v>
      </c>
      <c r="Q899" s="5" t="str">
        <f>IFERROR(VLOOKUP(O899, 形態!A:B, 2, FALSE), "")</f>
        <v/>
      </c>
      <c r="R899" s="4" t="str">
        <f t="shared" si="55"/>
        <v>引札</v>
      </c>
      <c r="S899" s="3">
        <v>7</v>
      </c>
      <c r="T899" s="4" t="str">
        <f>IFERROR(VLOOKUP(S899, 内容!A:B, 2, FALSE), "")</f>
        <v>諸営業</v>
      </c>
      <c r="U899" s="3">
        <v>18620199099</v>
      </c>
      <c r="V899" t="s">
        <v>1823</v>
      </c>
      <c r="W899" s="4" t="s">
        <v>6147</v>
      </c>
      <c r="X899" s="4" t="s">
        <v>7807</v>
      </c>
      <c r="Y899" s="4" t="s">
        <v>6</v>
      </c>
      <c r="Z899" s="17" t="s">
        <v>7964</v>
      </c>
      <c r="AA899" s="4">
        <v>16</v>
      </c>
      <c r="AB899">
        <v>4</v>
      </c>
    </row>
    <row r="900" spans="1:28" ht="19.5" customHeight="1">
      <c r="A900" t="str">
        <f t="shared" ref="A900:A963" si="56">"https://kunshujo.dl.itc.u-tokyo.ac.jp/data/data.json#"&amp;D900</f>
        <v>https://kunshujo.dl.itc.u-tokyo.ac.jp/data/data.json#897</v>
      </c>
      <c r="B900" s="4" t="s">
        <v>1824</v>
      </c>
      <c r="C900" t="str">
        <f>IFERROR("https://kunshujo.dl.itc.u-tokyo.ac.jp/data/curation/"&amp;VLOOKUP(B900, [1]member!$A:$B, 1, FALSE)&amp;".json", "")</f>
        <v>https://kunshujo.dl.itc.u-tokyo.ac.jp/data/curation/16-A00-6010-4-286.json</v>
      </c>
      <c r="D900" s="4">
        <v>897</v>
      </c>
      <c r="E900" s="4" t="str">
        <f t="shared" si="54"/>
        <v>0897</v>
      </c>
      <c r="F900" s="4" t="str">
        <f t="shared" ref="F900:F963" si="57">LEFT(U900, 4)</f>
        <v>1862</v>
      </c>
      <c r="G900" s="4" t="str">
        <f>IFERROR(VLOOKUP(B900, [2]thumbnail_list!$A:$B, 2, FALSE), "")</f>
        <v>https://iiif.dl.itc.u-tokyo.ac.jp/iiif/kunshujou/A00_6010/004/004_0031.tif/3569,3767,872,759/,300/0/default.jpg</v>
      </c>
      <c r="H900" s="4" t="s">
        <v>6</v>
      </c>
      <c r="I900" s="4" t="str">
        <f>VLOOKUP(H900, 地名!A:B, 2, FALSE)</f>
        <v>http://ja.dbpedia.org/resource/江戸</v>
      </c>
      <c r="K900" s="4" t="str">
        <f>IFERROR(VLOOKUP(J900, 地名!A:B, 2, FALSE), "")</f>
        <v/>
      </c>
      <c r="L900" s="3" t="s">
        <v>2</v>
      </c>
      <c r="M900" s="4"/>
      <c r="N900" s="3" t="s">
        <v>3</v>
      </c>
      <c r="O900" s="4"/>
      <c r="P900" s="4" t="str">
        <f>IFERROR(VLOOKUP(N900, 形態!A:B, 2, FALSE), "")</f>
        <v>引札</v>
      </c>
      <c r="Q900" s="5" t="str">
        <f>IFERROR(VLOOKUP(O900, 形態!A:B, 2, FALSE), "")</f>
        <v/>
      </c>
      <c r="R900" s="4" t="str">
        <f t="shared" si="55"/>
        <v>引札</v>
      </c>
      <c r="S900" s="3">
        <v>7</v>
      </c>
      <c r="T900" s="4" t="str">
        <f>IFERROR(VLOOKUP(S900, 内容!A:B, 2, FALSE), "")</f>
        <v>諸営業</v>
      </c>
      <c r="U900" s="3">
        <v>18620199099</v>
      </c>
      <c r="V900" t="s">
        <v>1825</v>
      </c>
      <c r="W900" s="4" t="s">
        <v>6075</v>
      </c>
      <c r="X900" s="4" t="s">
        <v>7807</v>
      </c>
      <c r="Y900" s="4" t="s">
        <v>6</v>
      </c>
      <c r="Z900" s="17" t="s">
        <v>7964</v>
      </c>
      <c r="AA900" s="4">
        <v>16</v>
      </c>
      <c r="AB900">
        <v>4</v>
      </c>
    </row>
    <row r="901" spans="1:28" ht="19.5" customHeight="1">
      <c r="A901" t="str">
        <f t="shared" si="56"/>
        <v>https://kunshujo.dl.itc.u-tokyo.ac.jp/data/data.json#898</v>
      </c>
      <c r="B901" s="4" t="s">
        <v>1826</v>
      </c>
      <c r="C901" t="str">
        <f>IFERROR("https://kunshujo.dl.itc.u-tokyo.ac.jp/data/curation/"&amp;VLOOKUP(B901, [1]member!$A:$B, 1, FALSE)&amp;".json", "")</f>
        <v>https://kunshujo.dl.itc.u-tokyo.ac.jp/data/curation/16-A00-6010-4-287.json</v>
      </c>
      <c r="D901" s="4">
        <v>898</v>
      </c>
      <c r="E901" s="4" t="str">
        <f t="shared" ref="E901:E964" si="58">TEXT(D901, "0000")</f>
        <v>0898</v>
      </c>
      <c r="F901" s="4" t="str">
        <f t="shared" si="57"/>
        <v>1862</v>
      </c>
      <c r="G901" s="4" t="str">
        <f>IFERROR(VLOOKUP(B901, [2]thumbnail_list!$A:$B, 2, FALSE), "")</f>
        <v>https://iiif.dl.itc.u-tokyo.ac.jp/iiif/kunshujou/A00_6010/004/004_0031.tif/2823,3665,612,872/,300/0/default.jpg</v>
      </c>
      <c r="H901" s="4" t="s">
        <v>6</v>
      </c>
      <c r="I901" s="4" t="str">
        <f>VLOOKUP(H901, 地名!A:B, 2, FALSE)</f>
        <v>http://ja.dbpedia.org/resource/江戸</v>
      </c>
      <c r="K901" s="4" t="str">
        <f>IFERROR(VLOOKUP(J901, 地名!A:B, 2, FALSE), "")</f>
        <v/>
      </c>
      <c r="L901" s="3" t="s">
        <v>2</v>
      </c>
      <c r="M901" s="4"/>
      <c r="N901" s="3" t="s">
        <v>3</v>
      </c>
      <c r="O901" s="4"/>
      <c r="P901" s="4" t="str">
        <f>IFERROR(VLOOKUP(N901, 形態!A:B, 2, FALSE), "")</f>
        <v>引札</v>
      </c>
      <c r="Q901" s="5" t="str">
        <f>IFERROR(VLOOKUP(O901, 形態!A:B, 2, FALSE), "")</f>
        <v/>
      </c>
      <c r="R901" s="4" t="str">
        <f t="shared" ref="R901:R964" si="59">IF(Q901&lt;&gt;"", P901&amp;"・"&amp;Q901, P901)</f>
        <v>引札</v>
      </c>
      <c r="S901" s="3">
        <v>7</v>
      </c>
      <c r="T901" s="4" t="str">
        <f>IFERROR(VLOOKUP(S901, 内容!A:B, 2, FALSE), "")</f>
        <v>諸営業</v>
      </c>
      <c r="U901" s="3">
        <v>18620199099</v>
      </c>
      <c r="V901" t="s">
        <v>1827</v>
      </c>
      <c r="W901" s="4" t="s">
        <v>6148</v>
      </c>
      <c r="X901" s="4" t="s">
        <v>7807</v>
      </c>
      <c r="Y901" s="4" t="s">
        <v>6</v>
      </c>
      <c r="Z901" s="17" t="s">
        <v>7964</v>
      </c>
      <c r="AA901" s="4">
        <v>16</v>
      </c>
      <c r="AB901">
        <v>4</v>
      </c>
    </row>
    <row r="902" spans="1:28" ht="19.5" customHeight="1">
      <c r="A902" t="str">
        <f t="shared" si="56"/>
        <v>https://kunshujo.dl.itc.u-tokyo.ac.jp/data/data.json#899</v>
      </c>
      <c r="B902" s="4" t="s">
        <v>1828</v>
      </c>
      <c r="C902" t="str">
        <f>IFERROR("https://kunshujo.dl.itc.u-tokyo.ac.jp/data/curation/"&amp;VLOOKUP(B902, [1]member!$A:$B, 1, FALSE)&amp;".json", "")</f>
        <v>https://kunshujo.dl.itc.u-tokyo.ac.jp/data/curation/16-A00-6010-4-288.json</v>
      </c>
      <c r="D902" s="4">
        <v>899</v>
      </c>
      <c r="E902" s="4" t="str">
        <f t="shared" si="58"/>
        <v>0899</v>
      </c>
      <c r="F902" s="4" t="str">
        <f t="shared" si="57"/>
        <v>1862</v>
      </c>
      <c r="G902" s="4" t="str">
        <f>IFERROR(VLOOKUP(B902, [2]thumbnail_list!$A:$B, 2, FALSE), "")</f>
        <v>https://iiif.dl.itc.u-tokyo.ac.jp/iiif/kunshujou/A00_6010/004/004_0031.tif/2224,3586,635,963/,300/0/default.jpg</v>
      </c>
      <c r="H902" s="4" t="s">
        <v>6</v>
      </c>
      <c r="I902" s="4" t="str">
        <f>VLOOKUP(H902, 地名!A:B, 2, FALSE)</f>
        <v>http://ja.dbpedia.org/resource/江戸</v>
      </c>
      <c r="K902" s="4" t="str">
        <f>IFERROR(VLOOKUP(J902, 地名!A:B, 2, FALSE), "")</f>
        <v/>
      </c>
      <c r="L902" s="3" t="s">
        <v>2</v>
      </c>
      <c r="M902" s="4"/>
      <c r="N902" s="3" t="s">
        <v>3</v>
      </c>
      <c r="O902" s="4"/>
      <c r="P902" s="4" t="str">
        <f>IFERROR(VLOOKUP(N902, 形態!A:B, 2, FALSE), "")</f>
        <v>引札</v>
      </c>
      <c r="Q902" s="5" t="str">
        <f>IFERROR(VLOOKUP(O902, 形態!A:B, 2, FALSE), "")</f>
        <v/>
      </c>
      <c r="R902" s="4" t="str">
        <f t="shared" si="59"/>
        <v>引札</v>
      </c>
      <c r="S902" s="3">
        <v>7</v>
      </c>
      <c r="T902" s="4" t="str">
        <f>IFERROR(VLOOKUP(S902, 内容!A:B, 2, FALSE), "")</f>
        <v>諸営業</v>
      </c>
      <c r="U902" s="3">
        <v>18620199099</v>
      </c>
      <c r="V902" t="s">
        <v>1829</v>
      </c>
      <c r="W902" s="4" t="s">
        <v>5914</v>
      </c>
      <c r="X902" s="4" t="s">
        <v>7807</v>
      </c>
      <c r="Y902" s="4" t="s">
        <v>6</v>
      </c>
      <c r="Z902" s="17" t="s">
        <v>7964</v>
      </c>
      <c r="AA902" s="4">
        <v>16</v>
      </c>
      <c r="AB902">
        <v>4</v>
      </c>
    </row>
    <row r="903" spans="1:28" ht="19.5" customHeight="1">
      <c r="A903" t="str">
        <f t="shared" si="56"/>
        <v>https://kunshujo.dl.itc.u-tokyo.ac.jp/data/data.json#900</v>
      </c>
      <c r="B903" s="4" t="s">
        <v>1830</v>
      </c>
      <c r="C903" t="str">
        <f>IFERROR("https://kunshujo.dl.itc.u-tokyo.ac.jp/data/curation/"&amp;VLOOKUP(B903, [1]member!$A:$B, 1, FALSE)&amp;".json", "")</f>
        <v>https://kunshujo.dl.itc.u-tokyo.ac.jp/data/curation/16-A00-6010-4-289.json</v>
      </c>
      <c r="D903" s="4">
        <v>900</v>
      </c>
      <c r="E903" s="4" t="str">
        <f t="shared" si="58"/>
        <v>0900</v>
      </c>
      <c r="F903" s="4" t="str">
        <f t="shared" si="57"/>
        <v>1862</v>
      </c>
      <c r="G903" s="4" t="str">
        <f>IFERROR(VLOOKUP(B903, [2]thumbnail_list!$A:$B, 2, FALSE), "")</f>
        <v>https://iiif.dl.itc.u-tokyo.ac.jp/iiif/kunshujou/A00_6010/004/004_0031.tif/1783,3632,420,883/,300/0/default.jpg</v>
      </c>
      <c r="H903" s="4" t="s">
        <v>6</v>
      </c>
      <c r="I903" s="4" t="str">
        <f>VLOOKUP(H903, 地名!A:B, 2, FALSE)</f>
        <v>http://ja.dbpedia.org/resource/江戸</v>
      </c>
      <c r="K903" s="4" t="str">
        <f>IFERROR(VLOOKUP(J903, 地名!A:B, 2, FALSE), "")</f>
        <v/>
      </c>
      <c r="L903" s="3" t="s">
        <v>2</v>
      </c>
      <c r="M903" s="4"/>
      <c r="N903" s="3" t="s">
        <v>3</v>
      </c>
      <c r="O903" s="4"/>
      <c r="P903" s="4" t="str">
        <f>IFERROR(VLOOKUP(N903, 形態!A:B, 2, FALSE), "")</f>
        <v>引札</v>
      </c>
      <c r="Q903" s="5" t="str">
        <f>IFERROR(VLOOKUP(O903, 形態!A:B, 2, FALSE), "")</f>
        <v/>
      </c>
      <c r="R903" s="4" t="str">
        <f t="shared" si="59"/>
        <v>引札</v>
      </c>
      <c r="S903" s="3">
        <v>7</v>
      </c>
      <c r="T903" s="4" t="str">
        <f>IFERROR(VLOOKUP(S903, 内容!A:B, 2, FALSE), "")</f>
        <v>諸営業</v>
      </c>
      <c r="U903" s="3">
        <v>18620199099</v>
      </c>
      <c r="V903" t="s">
        <v>1831</v>
      </c>
      <c r="W903" s="4" t="s">
        <v>6149</v>
      </c>
      <c r="X903" s="4" t="s">
        <v>7807</v>
      </c>
      <c r="Y903" s="4" t="s">
        <v>6</v>
      </c>
      <c r="Z903" s="17" t="s">
        <v>7964</v>
      </c>
      <c r="AA903" s="4">
        <v>16</v>
      </c>
      <c r="AB903">
        <v>4</v>
      </c>
    </row>
    <row r="904" spans="1:28" ht="19.5" customHeight="1">
      <c r="A904" t="str">
        <f t="shared" si="56"/>
        <v>https://kunshujo.dl.itc.u-tokyo.ac.jp/data/data.json#901</v>
      </c>
      <c r="B904" s="4" t="s">
        <v>1832</v>
      </c>
      <c r="C904" t="str">
        <f>IFERROR("https://kunshujo.dl.itc.u-tokyo.ac.jp/data/curation/"&amp;VLOOKUP(B904, [1]member!$A:$B, 1, FALSE)&amp;".json", "")</f>
        <v>https://kunshujo.dl.itc.u-tokyo.ac.jp/data/curation/16-A00-6010-4-290.json</v>
      </c>
      <c r="D904" s="4">
        <v>901</v>
      </c>
      <c r="E904" s="4" t="str">
        <f t="shared" si="58"/>
        <v>0901</v>
      </c>
      <c r="F904" s="4" t="str">
        <f t="shared" si="57"/>
        <v>1862</v>
      </c>
      <c r="G904" s="4" t="str">
        <f>IFERROR(VLOOKUP(B904, [2]thumbnail_list!$A:$B, 2, FALSE), "")</f>
        <v>https://iiif.dl.itc.u-tokyo.ac.jp/iiif/kunshujou/A00_6010/004/004_0031.tif/1038,3643,725,748/,300/0/default.jpg</v>
      </c>
      <c r="H904" s="4" t="s">
        <v>6</v>
      </c>
      <c r="I904" s="4" t="str">
        <f>VLOOKUP(H904, 地名!A:B, 2, FALSE)</f>
        <v>http://ja.dbpedia.org/resource/江戸</v>
      </c>
      <c r="K904" s="4" t="str">
        <f>IFERROR(VLOOKUP(J904, 地名!A:B, 2, FALSE), "")</f>
        <v/>
      </c>
      <c r="L904" s="3" t="s">
        <v>2</v>
      </c>
      <c r="M904" s="4"/>
      <c r="N904" s="3" t="s">
        <v>3</v>
      </c>
      <c r="O904" s="4"/>
      <c r="P904" s="4" t="str">
        <f>IFERROR(VLOOKUP(N904, 形態!A:B, 2, FALSE), "")</f>
        <v>引札</v>
      </c>
      <c r="Q904" s="5" t="str">
        <f>IFERROR(VLOOKUP(O904, 形態!A:B, 2, FALSE), "")</f>
        <v/>
      </c>
      <c r="R904" s="4" t="str">
        <f t="shared" si="59"/>
        <v>引札</v>
      </c>
      <c r="S904" s="3">
        <v>7</v>
      </c>
      <c r="T904" s="4" t="str">
        <f>IFERROR(VLOOKUP(S904, 内容!A:B, 2, FALSE), "")</f>
        <v>諸営業</v>
      </c>
      <c r="U904" s="3">
        <v>18620199099</v>
      </c>
      <c r="V904" t="s">
        <v>1652</v>
      </c>
      <c r="W904" s="4" t="s">
        <v>5974</v>
      </c>
      <c r="X904" s="4" t="s">
        <v>7807</v>
      </c>
      <c r="Y904" s="4" t="s">
        <v>6</v>
      </c>
      <c r="Z904" s="17" t="s">
        <v>7964</v>
      </c>
      <c r="AA904" s="4">
        <v>16</v>
      </c>
      <c r="AB904">
        <v>4</v>
      </c>
    </row>
    <row r="905" spans="1:28" ht="19.5" customHeight="1">
      <c r="A905" t="str">
        <f t="shared" si="56"/>
        <v>https://kunshujo.dl.itc.u-tokyo.ac.jp/data/data.json#902</v>
      </c>
      <c r="B905" s="4" t="s">
        <v>1833</v>
      </c>
      <c r="C905" t="str">
        <f>IFERROR("https://kunshujo.dl.itc.u-tokyo.ac.jp/data/curation/"&amp;VLOOKUP(B905, [1]member!$A:$B, 1, FALSE)&amp;".json", "")</f>
        <v>https://kunshujo.dl.itc.u-tokyo.ac.jp/data/curation/16-A00-6010-4-291.json</v>
      </c>
      <c r="D905" s="4">
        <v>902</v>
      </c>
      <c r="E905" s="4" t="str">
        <f t="shared" si="58"/>
        <v>0902</v>
      </c>
      <c r="F905" s="4" t="str">
        <f t="shared" si="57"/>
        <v>1862</v>
      </c>
      <c r="G905" s="4" t="str">
        <f>IFERROR(VLOOKUP(B905, [2]thumbnail_list!$A:$B, 2, FALSE), "")</f>
        <v>https://iiif.dl.itc.u-tokyo.ac.jp/iiif/kunshujou/A00_6010/004/004_0032.tif/1126,700,4710,3656/,300/0/default.jpg</v>
      </c>
      <c r="H905" s="4" t="s">
        <v>6</v>
      </c>
      <c r="I905" s="4" t="str">
        <f>VLOOKUP(H905, 地名!A:B, 2, FALSE)</f>
        <v>http://ja.dbpedia.org/resource/江戸</v>
      </c>
      <c r="K905" s="4" t="str">
        <f>IFERROR(VLOOKUP(J905, 地名!A:B, 2, FALSE), "")</f>
        <v/>
      </c>
      <c r="L905" s="3" t="s">
        <v>2</v>
      </c>
      <c r="M905" s="4"/>
      <c r="N905" s="3"/>
      <c r="O905" s="4"/>
      <c r="P905" s="4" t="str">
        <f>IFERROR(VLOOKUP(N905, 形態!A:B, 2, FALSE), "")</f>
        <v/>
      </c>
      <c r="Q905" s="5" t="str">
        <f>IFERROR(VLOOKUP(O905, 形態!A:B, 2, FALSE), "")</f>
        <v/>
      </c>
      <c r="R905" s="4" t="str">
        <f t="shared" si="59"/>
        <v/>
      </c>
      <c r="S905" s="3">
        <v>9</v>
      </c>
      <c r="T905" s="4" t="str">
        <f>IFERROR(VLOOKUP(S905, 内容!A:B, 2, FALSE), "")</f>
        <v>信仰・行楽・名所図会</v>
      </c>
      <c r="U905" s="3">
        <v>18620199099</v>
      </c>
      <c r="V905" t="s">
        <v>1834</v>
      </c>
      <c r="W905" s="4" t="s">
        <v>6150</v>
      </c>
      <c r="X905" s="4" t="s">
        <v>7807</v>
      </c>
      <c r="Y905" s="4" t="s">
        <v>6</v>
      </c>
      <c r="Z905" s="17" t="s">
        <v>7964</v>
      </c>
      <c r="AA905" s="4">
        <v>16</v>
      </c>
      <c r="AB905">
        <v>4</v>
      </c>
    </row>
    <row r="906" spans="1:28" ht="19.5" customHeight="1">
      <c r="A906" t="str">
        <f t="shared" si="56"/>
        <v>https://kunshujo.dl.itc.u-tokyo.ac.jp/data/data.json#903</v>
      </c>
      <c r="B906" s="4" t="s">
        <v>1835</v>
      </c>
      <c r="C906" t="str">
        <f>IFERROR("https://kunshujo.dl.itc.u-tokyo.ac.jp/data/curation/"&amp;VLOOKUP(B906, [1]member!$A:$B, 1, FALSE)&amp;".json", "")</f>
        <v>https://kunshujo.dl.itc.u-tokyo.ac.jp/data/curation/16-A00-6010-4-292.json</v>
      </c>
      <c r="D906" s="4">
        <v>903</v>
      </c>
      <c r="E906" s="4" t="str">
        <f t="shared" si="58"/>
        <v>0903</v>
      </c>
      <c r="F906" s="4" t="str">
        <f t="shared" si="57"/>
        <v>1862</v>
      </c>
      <c r="G906" s="4" t="str">
        <f>IFERROR(VLOOKUP(B906, [2]thumbnail_list!$A:$B, 2, FALSE), "")</f>
        <v>https://iiif.dl.itc.u-tokyo.ac.jp/iiif/kunshujou/A00_6010/004/004_0032.tif/5302,3666,630,859/,300/0/default.jpg</v>
      </c>
      <c r="H906" s="4" t="s">
        <v>6</v>
      </c>
      <c r="I906" s="4" t="str">
        <f>VLOOKUP(H906, 地名!A:B, 2, FALSE)</f>
        <v>http://ja.dbpedia.org/resource/江戸</v>
      </c>
      <c r="K906" s="4" t="str">
        <f>IFERROR(VLOOKUP(J906, 地名!A:B, 2, FALSE), "")</f>
        <v/>
      </c>
      <c r="L906" s="3" t="s">
        <v>2</v>
      </c>
      <c r="M906" s="4"/>
      <c r="N906" s="3" t="s">
        <v>3</v>
      </c>
      <c r="O906" s="4"/>
      <c r="P906" s="4" t="str">
        <f>IFERROR(VLOOKUP(N906, 形態!A:B, 2, FALSE), "")</f>
        <v>引札</v>
      </c>
      <c r="Q906" s="5" t="str">
        <f>IFERROR(VLOOKUP(O906, 形態!A:B, 2, FALSE), "")</f>
        <v/>
      </c>
      <c r="R906" s="4" t="str">
        <f t="shared" si="59"/>
        <v>引札</v>
      </c>
      <c r="S906" s="3">
        <v>7</v>
      </c>
      <c r="T906" s="4" t="str">
        <f>IFERROR(VLOOKUP(S906, 内容!A:B, 2, FALSE), "")</f>
        <v>諸営業</v>
      </c>
      <c r="U906" s="3">
        <v>18620199099</v>
      </c>
      <c r="V906" t="s">
        <v>1836</v>
      </c>
      <c r="W906" s="4" t="s">
        <v>5537</v>
      </c>
      <c r="X906" s="4" t="s">
        <v>7807</v>
      </c>
      <c r="Y906" s="4" t="s">
        <v>6</v>
      </c>
      <c r="Z906" s="17" t="s">
        <v>7964</v>
      </c>
      <c r="AA906" s="4">
        <v>16</v>
      </c>
      <c r="AB906">
        <v>4</v>
      </c>
    </row>
    <row r="907" spans="1:28" ht="19.5" customHeight="1">
      <c r="A907" t="str">
        <f t="shared" si="56"/>
        <v>https://kunshujo.dl.itc.u-tokyo.ac.jp/data/data.json#904</v>
      </c>
      <c r="B907" s="4" t="s">
        <v>1837</v>
      </c>
      <c r="C907" t="str">
        <f>IFERROR("https://kunshujo.dl.itc.u-tokyo.ac.jp/data/curation/"&amp;VLOOKUP(B907, [1]member!$A:$B, 1, FALSE)&amp;".json", "")</f>
        <v>https://kunshujo.dl.itc.u-tokyo.ac.jp/data/curation/16-A00-6010-4-293.json</v>
      </c>
      <c r="D907" s="4">
        <v>904</v>
      </c>
      <c r="E907" s="4" t="str">
        <f t="shared" si="58"/>
        <v>0904</v>
      </c>
      <c r="F907" s="4" t="str">
        <f t="shared" si="57"/>
        <v>1862</v>
      </c>
      <c r="G907" s="4" t="str">
        <f>IFERROR(VLOOKUP(B907, [2]thumbnail_list!$A:$B, 2, FALSE), "")</f>
        <v>https://iiif.dl.itc.u-tokyo.ac.jp/iiif/kunshujou/A00_6010/004/004_0032.tif/1042,3607,649,901/,300/0/default.jpg</v>
      </c>
      <c r="H907" s="4" t="s">
        <v>6</v>
      </c>
      <c r="I907" s="4" t="str">
        <f>VLOOKUP(H907, 地名!A:B, 2, FALSE)</f>
        <v>http://ja.dbpedia.org/resource/江戸</v>
      </c>
      <c r="K907" s="4" t="str">
        <f>IFERROR(VLOOKUP(J907, 地名!A:B, 2, FALSE), "")</f>
        <v/>
      </c>
      <c r="L907" s="3" t="s">
        <v>2</v>
      </c>
      <c r="M907" s="4"/>
      <c r="N907" s="3" t="s">
        <v>3</v>
      </c>
      <c r="O907" s="4"/>
      <c r="P907" s="4" t="str">
        <f>IFERROR(VLOOKUP(N907, 形態!A:B, 2, FALSE), "")</f>
        <v>引札</v>
      </c>
      <c r="Q907" s="5" t="str">
        <f>IFERROR(VLOOKUP(O907, 形態!A:B, 2, FALSE), "")</f>
        <v/>
      </c>
      <c r="R907" s="4" t="str">
        <f t="shared" si="59"/>
        <v>引札</v>
      </c>
      <c r="S907" s="3">
        <v>7</v>
      </c>
      <c r="T907" s="4" t="str">
        <f>IFERROR(VLOOKUP(S907, 内容!A:B, 2, FALSE), "")</f>
        <v>諸営業</v>
      </c>
      <c r="U907" s="3">
        <v>18620199099</v>
      </c>
      <c r="V907" t="s">
        <v>1838</v>
      </c>
      <c r="W907" s="4" t="s">
        <v>6151</v>
      </c>
      <c r="X907" s="4" t="s">
        <v>7807</v>
      </c>
      <c r="Y907" s="4" t="s">
        <v>6</v>
      </c>
      <c r="Z907" s="17" t="s">
        <v>7964</v>
      </c>
      <c r="AA907" s="4">
        <v>16</v>
      </c>
      <c r="AB907">
        <v>4</v>
      </c>
    </row>
    <row r="908" spans="1:28" ht="19.5" customHeight="1">
      <c r="A908" t="str">
        <f t="shared" si="56"/>
        <v>https://kunshujo.dl.itc.u-tokyo.ac.jp/data/data.json#905</v>
      </c>
      <c r="B908" s="4" t="s">
        <v>1839</v>
      </c>
      <c r="C908" t="str">
        <f>IFERROR("https://kunshujo.dl.itc.u-tokyo.ac.jp/data/curation/"&amp;VLOOKUP(B908, [1]member!$A:$B, 1, FALSE)&amp;".json", "")</f>
        <v>https://kunshujo.dl.itc.u-tokyo.ac.jp/data/curation/16-A00-6010-4-294.json</v>
      </c>
      <c r="D908" s="4">
        <v>905</v>
      </c>
      <c r="E908" s="4" t="str">
        <f t="shared" si="58"/>
        <v>0905</v>
      </c>
      <c r="F908" s="4" t="str">
        <f t="shared" si="57"/>
        <v>1862</v>
      </c>
      <c r="G908" s="4" t="str">
        <f>IFERROR(VLOOKUP(B908, [2]thumbnail_list!$A:$B, 2, FALSE), "")</f>
        <v>https://iiif.dl.itc.u-tokyo.ac.jp/iiif/kunshujou/A00_6010/004/004_0033.tif/2947,569,3087,1991/,300/0/default.jpg</v>
      </c>
      <c r="H908" s="4" t="s">
        <v>6</v>
      </c>
      <c r="I908" s="4" t="str">
        <f>VLOOKUP(H908, 地名!A:B, 2, FALSE)</f>
        <v>http://ja.dbpedia.org/resource/江戸</v>
      </c>
      <c r="K908" s="4" t="str">
        <f>IFERROR(VLOOKUP(J908, 地名!A:B, 2, FALSE), "")</f>
        <v/>
      </c>
      <c r="L908" s="3" t="s">
        <v>2</v>
      </c>
      <c r="M908" s="4"/>
      <c r="N908" s="3"/>
      <c r="O908" s="4"/>
      <c r="P908" s="4" t="str">
        <f>IFERROR(VLOOKUP(N908, 形態!A:B, 2, FALSE), "")</f>
        <v/>
      </c>
      <c r="Q908" s="5" t="str">
        <f>IFERROR(VLOOKUP(O908, 形態!A:B, 2, FALSE), "")</f>
        <v/>
      </c>
      <c r="R908" s="4" t="str">
        <f t="shared" si="59"/>
        <v/>
      </c>
      <c r="S908" s="3">
        <v>9</v>
      </c>
      <c r="T908" s="4" t="str">
        <f>IFERROR(VLOOKUP(S908, 内容!A:B, 2, FALSE), "")</f>
        <v>信仰・行楽・名所図会</v>
      </c>
      <c r="U908" s="3">
        <v>18620199099</v>
      </c>
      <c r="V908" t="s">
        <v>1840</v>
      </c>
      <c r="W908" s="4" t="s">
        <v>6152</v>
      </c>
      <c r="X908" s="4" t="s">
        <v>7807</v>
      </c>
      <c r="Y908" s="4" t="s">
        <v>6</v>
      </c>
      <c r="Z908" s="17" t="s">
        <v>7964</v>
      </c>
      <c r="AA908" s="4">
        <v>16</v>
      </c>
      <c r="AB908">
        <v>4</v>
      </c>
    </row>
    <row r="909" spans="1:28" ht="19.5" customHeight="1">
      <c r="A909" t="str">
        <f t="shared" si="56"/>
        <v>https://kunshujo.dl.itc.u-tokyo.ac.jp/data/data.json#906</v>
      </c>
      <c r="B909" s="4" t="s">
        <v>1841</v>
      </c>
      <c r="C909" t="str">
        <f>IFERROR("https://kunshujo.dl.itc.u-tokyo.ac.jp/data/curation/"&amp;VLOOKUP(B909, [1]member!$A:$B, 1, FALSE)&amp;".json", "")</f>
        <v>https://kunshujo.dl.itc.u-tokyo.ac.jp/data/curation/16-A00-6010-4-295.json</v>
      </c>
      <c r="D909" s="4">
        <v>906</v>
      </c>
      <c r="E909" s="4" t="str">
        <f t="shared" si="58"/>
        <v>0906</v>
      </c>
      <c r="F909" s="4" t="str">
        <f t="shared" si="57"/>
        <v>1862</v>
      </c>
      <c r="G909" s="4" t="str">
        <f>IFERROR(VLOOKUP(B909, [2]thumbnail_list!$A:$B, 2, FALSE), "")</f>
        <v>https://iiif.dl.itc.u-tokyo.ac.jp/iiif/kunshujou/A00_6010/004/004_0033.tif/3490,2648,2465,1708/,300/0/default.jpg</v>
      </c>
      <c r="H909" s="4" t="s">
        <v>6</v>
      </c>
      <c r="I909" s="4" t="str">
        <f>VLOOKUP(H909, 地名!A:B, 2, FALSE)</f>
        <v>http://ja.dbpedia.org/resource/江戸</v>
      </c>
      <c r="K909" s="4" t="str">
        <f>IFERROR(VLOOKUP(J909, 地名!A:B, 2, FALSE), "")</f>
        <v/>
      </c>
      <c r="L909" s="3" t="s">
        <v>2</v>
      </c>
      <c r="M909" s="4"/>
      <c r="N909" s="3" t="s">
        <v>3</v>
      </c>
      <c r="O909" s="4"/>
      <c r="P909" s="4" t="str">
        <f>IFERROR(VLOOKUP(N909, 形態!A:B, 2, FALSE), "")</f>
        <v>引札</v>
      </c>
      <c r="Q909" s="5" t="str">
        <f>IFERROR(VLOOKUP(O909, 形態!A:B, 2, FALSE), "")</f>
        <v/>
      </c>
      <c r="R909" s="4" t="str">
        <f t="shared" si="59"/>
        <v>引札</v>
      </c>
      <c r="S909" s="3">
        <v>7</v>
      </c>
      <c r="T909" s="4" t="str">
        <f>IFERROR(VLOOKUP(S909, 内容!A:B, 2, FALSE), "")</f>
        <v>諸営業</v>
      </c>
      <c r="U909" s="3">
        <v>18620199099</v>
      </c>
      <c r="V909" t="s">
        <v>1842</v>
      </c>
      <c r="W909" s="4" t="s">
        <v>6153</v>
      </c>
      <c r="X909" s="4" t="s">
        <v>7807</v>
      </c>
      <c r="Y909" s="4" t="s">
        <v>6</v>
      </c>
      <c r="Z909" s="17" t="s">
        <v>7964</v>
      </c>
      <c r="AA909" s="4">
        <v>16</v>
      </c>
      <c r="AB909">
        <v>4</v>
      </c>
    </row>
    <row r="910" spans="1:28" ht="19.5" customHeight="1">
      <c r="A910" t="str">
        <f t="shared" si="56"/>
        <v>https://kunshujo.dl.itc.u-tokyo.ac.jp/data/data.json#907</v>
      </c>
      <c r="B910" s="4" t="s">
        <v>1843</v>
      </c>
      <c r="C910" t="str">
        <f>IFERROR("https://kunshujo.dl.itc.u-tokyo.ac.jp/data/curation/"&amp;VLOOKUP(B910, [1]member!$A:$B, 1, FALSE)&amp;".json", "")</f>
        <v>https://kunshujo.dl.itc.u-tokyo.ac.jp/data/curation/16-A00-6010-4-296.json</v>
      </c>
      <c r="D910" s="4">
        <v>907</v>
      </c>
      <c r="E910" s="4" t="str">
        <f t="shared" si="58"/>
        <v>0907</v>
      </c>
      <c r="F910" s="4" t="str">
        <f t="shared" si="57"/>
        <v>1862</v>
      </c>
      <c r="G910" s="4" t="str">
        <f>IFERROR(VLOOKUP(B910, [2]thumbnail_list!$A:$B, 2, FALSE), "")</f>
        <v>https://iiif.dl.itc.u-tokyo.ac.jp/iiif/kunshujou/A00_6010/004/004_0033.tif/2292,671,669,1686/,300/0/default.jpg</v>
      </c>
      <c r="H910" s="4" t="s">
        <v>6</v>
      </c>
      <c r="I910" s="4" t="str">
        <f>VLOOKUP(H910, 地名!A:B, 2, FALSE)</f>
        <v>http://ja.dbpedia.org/resource/江戸</v>
      </c>
      <c r="K910" s="4" t="str">
        <f>IFERROR(VLOOKUP(J910, 地名!A:B, 2, FALSE), "")</f>
        <v/>
      </c>
      <c r="L910" s="3" t="s">
        <v>2</v>
      </c>
      <c r="M910" s="4"/>
      <c r="N910" s="3" t="s">
        <v>3</v>
      </c>
      <c r="O910" s="4"/>
      <c r="P910" s="4" t="str">
        <f>IFERROR(VLOOKUP(N910, 形態!A:B, 2, FALSE), "")</f>
        <v>引札</v>
      </c>
      <c r="Q910" s="5" t="str">
        <f>IFERROR(VLOOKUP(O910, 形態!A:B, 2, FALSE), "")</f>
        <v/>
      </c>
      <c r="R910" s="4" t="str">
        <f t="shared" si="59"/>
        <v>引札</v>
      </c>
      <c r="S910" s="3">
        <v>7</v>
      </c>
      <c r="T910" s="4" t="str">
        <f>IFERROR(VLOOKUP(S910, 内容!A:B, 2, FALSE), "")</f>
        <v>諸営業</v>
      </c>
      <c r="U910" s="3">
        <v>18620199099</v>
      </c>
      <c r="V910" t="s">
        <v>1844</v>
      </c>
      <c r="W910" s="4" t="s">
        <v>5513</v>
      </c>
      <c r="X910" s="4" t="s">
        <v>7807</v>
      </c>
      <c r="Y910" s="4" t="s">
        <v>6</v>
      </c>
      <c r="Z910" s="17" t="s">
        <v>7964</v>
      </c>
      <c r="AA910" s="4">
        <v>16</v>
      </c>
      <c r="AB910">
        <v>4</v>
      </c>
    </row>
    <row r="911" spans="1:28" ht="19.5" customHeight="1">
      <c r="A911" t="str">
        <f t="shared" si="56"/>
        <v>https://kunshujo.dl.itc.u-tokyo.ac.jp/data/data.json#908</v>
      </c>
      <c r="B911" s="4" t="s">
        <v>1845</v>
      </c>
      <c r="C911" t="str">
        <f>IFERROR("https://kunshujo.dl.itc.u-tokyo.ac.jp/data/curation/"&amp;VLOOKUP(B911, [1]member!$A:$B, 1, FALSE)&amp;".json", "")</f>
        <v>https://kunshujo.dl.itc.u-tokyo.ac.jp/data/curation/16-A00-6010-4-297.json</v>
      </c>
      <c r="D911" s="4">
        <v>908</v>
      </c>
      <c r="E911" s="4" t="str">
        <f t="shared" si="58"/>
        <v>0908</v>
      </c>
      <c r="F911" s="4" t="str">
        <f t="shared" si="57"/>
        <v>1862</v>
      </c>
      <c r="G911" s="4" t="str">
        <f>IFERROR(VLOOKUP(B911, [2]thumbnail_list!$A:$B, 2, FALSE), "")</f>
        <v>https://iiif.dl.itc.u-tokyo.ac.jp/iiif/kunshujou/A00_6010/004/004_0033.tif/1026,547,1279,1991/,300/0/default.jpg</v>
      </c>
      <c r="H911" s="4" t="s">
        <v>6</v>
      </c>
      <c r="I911" s="4" t="str">
        <f>VLOOKUP(H911, 地名!A:B, 2, FALSE)</f>
        <v>http://ja.dbpedia.org/resource/江戸</v>
      </c>
      <c r="K911" s="4" t="str">
        <f>IFERROR(VLOOKUP(J911, 地名!A:B, 2, FALSE), "")</f>
        <v/>
      </c>
      <c r="L911" s="3" t="s">
        <v>2</v>
      </c>
      <c r="M911" s="4"/>
      <c r="N911" s="3" t="s">
        <v>3</v>
      </c>
      <c r="O911" s="4"/>
      <c r="P911" s="4" t="str">
        <f>IFERROR(VLOOKUP(N911, 形態!A:B, 2, FALSE), "")</f>
        <v>引札</v>
      </c>
      <c r="Q911" s="5" t="str">
        <f>IFERROR(VLOOKUP(O911, 形態!A:B, 2, FALSE), "")</f>
        <v/>
      </c>
      <c r="R911" s="4" t="str">
        <f t="shared" si="59"/>
        <v>引札</v>
      </c>
      <c r="S911" s="3">
        <v>7</v>
      </c>
      <c r="T911" s="4" t="str">
        <f>IFERROR(VLOOKUP(S911, 内容!A:B, 2, FALSE), "")</f>
        <v>諸営業</v>
      </c>
      <c r="U911" s="3">
        <v>18620199099</v>
      </c>
      <c r="V911" t="s">
        <v>1846</v>
      </c>
      <c r="W911" s="4" t="s">
        <v>6154</v>
      </c>
      <c r="X911" s="4" t="s">
        <v>7807</v>
      </c>
      <c r="Y911" s="4" t="s">
        <v>6</v>
      </c>
      <c r="Z911" s="17" t="s">
        <v>7964</v>
      </c>
      <c r="AA911" s="4">
        <v>16</v>
      </c>
      <c r="AB911">
        <v>4</v>
      </c>
    </row>
    <row r="912" spans="1:28" ht="19.5" customHeight="1">
      <c r="A912" t="str">
        <f t="shared" si="56"/>
        <v>https://kunshujo.dl.itc.u-tokyo.ac.jp/data/data.json#909</v>
      </c>
      <c r="B912" s="4" t="s">
        <v>1847</v>
      </c>
      <c r="C912" t="str">
        <f>IFERROR("https://kunshujo.dl.itc.u-tokyo.ac.jp/data/curation/"&amp;VLOOKUP(B912, [1]member!$A:$B, 1, FALSE)&amp;".json", "")</f>
        <v>https://kunshujo.dl.itc.u-tokyo.ac.jp/data/curation/16-A00-6010-4-298.json</v>
      </c>
      <c r="D912" s="4">
        <v>909</v>
      </c>
      <c r="E912" s="4" t="str">
        <f t="shared" si="58"/>
        <v>0909</v>
      </c>
      <c r="F912" s="4" t="str">
        <f t="shared" si="57"/>
        <v>1862</v>
      </c>
      <c r="G912" s="4" t="str">
        <f>IFERROR(VLOOKUP(B912, [2]thumbnail_list!$A:$B, 2, FALSE), "")</f>
        <v>https://iiif.dl.itc.u-tokyo.ac.jp/iiif/kunshujou/A00_6010/004/004_0033.tif/1046,2491,2405,1877/,300/0/default.jpg</v>
      </c>
      <c r="H912" s="4" t="s">
        <v>6</v>
      </c>
      <c r="I912" s="4" t="str">
        <f>VLOOKUP(H912, 地名!A:B, 2, FALSE)</f>
        <v>http://ja.dbpedia.org/resource/江戸</v>
      </c>
      <c r="K912" s="4" t="str">
        <f>IFERROR(VLOOKUP(J912, 地名!A:B, 2, FALSE), "")</f>
        <v/>
      </c>
      <c r="L912" s="3" t="s">
        <v>2</v>
      </c>
      <c r="M912" s="4"/>
      <c r="N912" s="3" t="s">
        <v>3</v>
      </c>
      <c r="O912" s="4"/>
      <c r="P912" s="4" t="str">
        <f>IFERROR(VLOOKUP(N912, 形態!A:B, 2, FALSE), "")</f>
        <v>引札</v>
      </c>
      <c r="Q912" s="5" t="str">
        <f>IFERROR(VLOOKUP(O912, 形態!A:B, 2, FALSE), "")</f>
        <v/>
      </c>
      <c r="R912" s="4" t="str">
        <f t="shared" si="59"/>
        <v>引札</v>
      </c>
      <c r="S912" s="3">
        <v>7</v>
      </c>
      <c r="T912" s="4" t="str">
        <f>IFERROR(VLOOKUP(S912, 内容!A:B, 2, FALSE), "")</f>
        <v>諸営業</v>
      </c>
      <c r="U912" s="3">
        <v>18620199099</v>
      </c>
      <c r="V912" t="s">
        <v>1848</v>
      </c>
      <c r="W912" s="4" t="s">
        <v>6155</v>
      </c>
      <c r="X912" s="4" t="s">
        <v>7807</v>
      </c>
      <c r="Y912" s="4" t="s">
        <v>6</v>
      </c>
      <c r="Z912" s="17" t="s">
        <v>7964</v>
      </c>
      <c r="AA912" s="4">
        <v>16</v>
      </c>
      <c r="AB912">
        <v>4</v>
      </c>
    </row>
    <row r="913" spans="1:28" ht="19.5" customHeight="1">
      <c r="A913" t="str">
        <f t="shared" si="56"/>
        <v>https://kunshujo.dl.itc.u-tokyo.ac.jp/data/data.json#910</v>
      </c>
      <c r="B913" s="4" t="s">
        <v>1849</v>
      </c>
      <c r="C913" t="str">
        <f>IFERROR("https://kunshujo.dl.itc.u-tokyo.ac.jp/data/curation/"&amp;VLOOKUP(B913, [1]member!$A:$B, 1, FALSE)&amp;".json", "")</f>
        <v>https://kunshujo.dl.itc.u-tokyo.ac.jp/data/curation/16-A00-6010-4-299.json</v>
      </c>
      <c r="D913" s="4">
        <v>910</v>
      </c>
      <c r="E913" s="4" t="str">
        <f t="shared" si="58"/>
        <v>0910</v>
      </c>
      <c r="F913" s="4" t="str">
        <f t="shared" si="57"/>
        <v>1862</v>
      </c>
      <c r="G913" s="4" t="str">
        <f>IFERROR(VLOOKUP(B913, [2]thumbnail_list!$A:$B, 2, FALSE), "")</f>
        <v>https://iiif.dl.itc.u-tokyo.ac.jp/iiif/kunshujou/A00_6010/004/004_0034.tif/3562,697,2364,3734/,300/0/default.jpg</v>
      </c>
      <c r="H913" s="4" t="s">
        <v>6</v>
      </c>
      <c r="I913" s="4" t="str">
        <f>VLOOKUP(H913, 地名!A:B, 2, FALSE)</f>
        <v>http://ja.dbpedia.org/resource/江戸</v>
      </c>
      <c r="K913" s="4" t="str">
        <f>IFERROR(VLOOKUP(J913, 地名!A:B, 2, FALSE), "")</f>
        <v/>
      </c>
      <c r="L913" s="3" t="s">
        <v>2</v>
      </c>
      <c r="M913" s="4"/>
      <c r="N913" s="3" t="s">
        <v>3</v>
      </c>
      <c r="O913" s="4"/>
      <c r="P913" s="4" t="str">
        <f>IFERROR(VLOOKUP(N913, 形態!A:B, 2, FALSE), "")</f>
        <v>引札</v>
      </c>
      <c r="Q913" s="5" t="str">
        <f>IFERROR(VLOOKUP(O913, 形態!A:B, 2, FALSE), "")</f>
        <v/>
      </c>
      <c r="R913" s="4" t="str">
        <f t="shared" si="59"/>
        <v>引札</v>
      </c>
      <c r="S913" s="3">
        <v>7</v>
      </c>
      <c r="T913" s="4" t="str">
        <f>IFERROR(VLOOKUP(S913, 内容!A:B, 2, FALSE), "")</f>
        <v>諸営業</v>
      </c>
      <c r="U913" s="3">
        <v>18620199099</v>
      </c>
      <c r="V913" t="s">
        <v>1850</v>
      </c>
      <c r="W913" s="4" t="s">
        <v>6156</v>
      </c>
      <c r="X913" s="4" t="s">
        <v>7807</v>
      </c>
      <c r="Y913" s="4" t="s">
        <v>6</v>
      </c>
      <c r="Z913" s="17" t="s">
        <v>7964</v>
      </c>
      <c r="AA913" s="4">
        <v>16</v>
      </c>
      <c r="AB913">
        <v>4</v>
      </c>
    </row>
    <row r="914" spans="1:28" ht="19.5" customHeight="1">
      <c r="A914" t="str">
        <f t="shared" si="56"/>
        <v>https://kunshujo.dl.itc.u-tokyo.ac.jp/data/data.json#911</v>
      </c>
      <c r="B914" s="4" t="s">
        <v>1851</v>
      </c>
      <c r="C914" t="str">
        <f>IFERROR("https://kunshujo.dl.itc.u-tokyo.ac.jp/data/curation/"&amp;VLOOKUP(B914, [1]member!$A:$B, 1, FALSE)&amp;".json", "")</f>
        <v>https://kunshujo.dl.itc.u-tokyo.ac.jp/data/curation/16-A00-6010-4-300.json</v>
      </c>
      <c r="D914" s="4">
        <v>911</v>
      </c>
      <c r="E914" s="4" t="str">
        <f t="shared" si="58"/>
        <v>0911</v>
      </c>
      <c r="F914" s="4" t="str">
        <f t="shared" si="57"/>
        <v>1862</v>
      </c>
      <c r="G914" s="4" t="str">
        <f>IFERROR(VLOOKUP(B914, [2]thumbnail_list!$A:$B, 2, FALSE), "")</f>
        <v>https://iiif.dl.itc.u-tokyo.ac.jp/iiif/kunshujou/A00_6010/004/004_0034.tif/1028,536,2345,2345/,300/0/default.jpg</v>
      </c>
      <c r="H914" s="4" t="s">
        <v>6</v>
      </c>
      <c r="I914" s="4" t="str">
        <f>VLOOKUP(H914, 地名!A:B, 2, FALSE)</f>
        <v>http://ja.dbpedia.org/resource/江戸</v>
      </c>
      <c r="K914" s="4" t="str">
        <f>IFERROR(VLOOKUP(J914, 地名!A:B, 2, FALSE), "")</f>
        <v/>
      </c>
      <c r="L914" s="3" t="s">
        <v>2</v>
      </c>
      <c r="M914" s="4"/>
      <c r="N914" s="3" t="s">
        <v>3</v>
      </c>
      <c r="O914" s="4"/>
      <c r="P914" s="4" t="str">
        <f>IFERROR(VLOOKUP(N914, 形態!A:B, 2, FALSE), "")</f>
        <v>引札</v>
      </c>
      <c r="Q914" s="5" t="str">
        <f>IFERROR(VLOOKUP(O914, 形態!A:B, 2, FALSE), "")</f>
        <v/>
      </c>
      <c r="R914" s="4" t="str">
        <f t="shared" si="59"/>
        <v>引札</v>
      </c>
      <c r="S914" s="3">
        <v>3</v>
      </c>
      <c r="T914" s="4" t="str">
        <f>IFERROR(VLOOKUP(S914, 内容!A:B, 2, FALSE), "")</f>
        <v>病気・医療</v>
      </c>
      <c r="U914" s="3">
        <v>18620199099</v>
      </c>
      <c r="V914" t="s">
        <v>1852</v>
      </c>
      <c r="W914" s="4" t="s">
        <v>6157</v>
      </c>
      <c r="X914" s="4" t="s">
        <v>7807</v>
      </c>
      <c r="Y914" s="4" t="s">
        <v>6</v>
      </c>
      <c r="Z914" s="17" t="s">
        <v>7964</v>
      </c>
      <c r="AA914" s="4">
        <v>16</v>
      </c>
      <c r="AB914">
        <v>4</v>
      </c>
    </row>
    <row r="915" spans="1:28" ht="19.5" customHeight="1">
      <c r="A915" t="str">
        <f t="shared" si="56"/>
        <v>https://kunshujo.dl.itc.u-tokyo.ac.jp/data/data.json#912</v>
      </c>
      <c r="B915" s="4" t="s">
        <v>1853</v>
      </c>
      <c r="C915" t="str">
        <f>IFERROR("https://kunshujo.dl.itc.u-tokyo.ac.jp/data/curation/"&amp;VLOOKUP(B915, [1]member!$A:$B, 1, FALSE)&amp;".json", "")</f>
        <v>https://kunshujo.dl.itc.u-tokyo.ac.jp/data/curation/16-A00-6010-4-301.json</v>
      </c>
      <c r="D915" s="4">
        <v>912</v>
      </c>
      <c r="E915" s="4" t="str">
        <f t="shared" si="58"/>
        <v>0912</v>
      </c>
      <c r="F915" s="4" t="str">
        <f t="shared" si="57"/>
        <v>1862</v>
      </c>
      <c r="G915" s="4" t="str">
        <f>IFERROR(VLOOKUP(B915, [2]thumbnail_list!$A:$B, 2, FALSE), "")</f>
        <v>https://iiif.dl.itc.u-tokyo.ac.jp/iiif/kunshujou/A00_6010/004/004_0034.tif/2303,2945,1041,1523/,300/0/default.jpg</v>
      </c>
      <c r="H915" s="4" t="s">
        <v>6</v>
      </c>
      <c r="I915" s="4" t="str">
        <f>VLOOKUP(H915, 地名!A:B, 2, FALSE)</f>
        <v>http://ja.dbpedia.org/resource/江戸</v>
      </c>
      <c r="K915" s="4" t="str">
        <f>IFERROR(VLOOKUP(J915, 地名!A:B, 2, FALSE), "")</f>
        <v/>
      </c>
      <c r="L915" s="3" t="s">
        <v>2</v>
      </c>
      <c r="M915" s="4"/>
      <c r="N915" s="3" t="s">
        <v>3</v>
      </c>
      <c r="O915" s="4"/>
      <c r="P915" s="4" t="str">
        <f>IFERROR(VLOOKUP(N915, 形態!A:B, 2, FALSE), "")</f>
        <v>引札</v>
      </c>
      <c r="Q915" s="5" t="str">
        <f>IFERROR(VLOOKUP(O915, 形態!A:B, 2, FALSE), "")</f>
        <v/>
      </c>
      <c r="R915" s="4" t="str">
        <f t="shared" si="59"/>
        <v>引札</v>
      </c>
      <c r="S915" s="3">
        <v>7</v>
      </c>
      <c r="T915" s="4" t="str">
        <f>IFERROR(VLOOKUP(S915, 内容!A:B, 2, FALSE), "")</f>
        <v>諸営業</v>
      </c>
      <c r="U915" s="3">
        <v>18620199099</v>
      </c>
      <c r="V915" t="s">
        <v>1854</v>
      </c>
      <c r="W915" s="4" t="s">
        <v>6158</v>
      </c>
      <c r="X915" s="4" t="s">
        <v>7807</v>
      </c>
      <c r="Y915" s="4" t="s">
        <v>6</v>
      </c>
      <c r="Z915" s="17" t="s">
        <v>7964</v>
      </c>
      <c r="AA915" s="4">
        <v>16</v>
      </c>
      <c r="AB915">
        <v>4</v>
      </c>
    </row>
    <row r="916" spans="1:28" ht="19.5" customHeight="1">
      <c r="A916" t="str">
        <f t="shared" si="56"/>
        <v>https://kunshujo.dl.itc.u-tokyo.ac.jp/data/data.json#913</v>
      </c>
      <c r="B916" s="4" t="s">
        <v>1855</v>
      </c>
      <c r="C916" t="str">
        <f>IFERROR("https://kunshujo.dl.itc.u-tokyo.ac.jp/data/curation/"&amp;VLOOKUP(B916, [1]member!$A:$B, 1, FALSE)&amp;".json", "")</f>
        <v>https://kunshujo.dl.itc.u-tokyo.ac.jp/data/curation/16-A00-6010-4-302.json</v>
      </c>
      <c r="D916" s="4">
        <v>913</v>
      </c>
      <c r="E916" s="4" t="str">
        <f t="shared" si="58"/>
        <v>0913</v>
      </c>
      <c r="F916" s="4" t="str">
        <f t="shared" si="57"/>
        <v>1862</v>
      </c>
      <c r="G916" s="4" t="str">
        <f>IFERROR(VLOOKUP(B916, [2]thumbnail_list!$A:$B, 2, FALSE), "")</f>
        <v>https://iiif.dl.itc.u-tokyo.ac.jp/iiif/kunshujou/A00_6010/004/004_0034.tif/1037,2908,1155,1561/,300/0/default.jpg</v>
      </c>
      <c r="H916" s="4" t="s">
        <v>6</v>
      </c>
      <c r="I916" s="4" t="str">
        <f>VLOOKUP(H916, 地名!A:B, 2, FALSE)</f>
        <v>http://ja.dbpedia.org/resource/江戸</v>
      </c>
      <c r="K916" s="4" t="str">
        <f>IFERROR(VLOOKUP(J916, 地名!A:B, 2, FALSE), "")</f>
        <v/>
      </c>
      <c r="L916" s="3" t="s">
        <v>2</v>
      </c>
      <c r="M916" s="4"/>
      <c r="N916" s="3" t="s">
        <v>3</v>
      </c>
      <c r="O916" s="4"/>
      <c r="P916" s="4" t="str">
        <f>IFERROR(VLOOKUP(N916, 形態!A:B, 2, FALSE), "")</f>
        <v>引札</v>
      </c>
      <c r="Q916" s="5" t="str">
        <f>IFERROR(VLOOKUP(O916, 形態!A:B, 2, FALSE), "")</f>
        <v/>
      </c>
      <c r="R916" s="4" t="str">
        <f t="shared" si="59"/>
        <v>引札</v>
      </c>
      <c r="S916" s="3">
        <v>7</v>
      </c>
      <c r="T916" s="4" t="str">
        <f>IFERROR(VLOOKUP(S916, 内容!A:B, 2, FALSE), "")</f>
        <v>諸営業</v>
      </c>
      <c r="U916" s="3">
        <v>18620199099</v>
      </c>
      <c r="V916" t="s">
        <v>1856</v>
      </c>
      <c r="W916" s="4" t="s">
        <v>6159</v>
      </c>
      <c r="X916" s="4" t="s">
        <v>7807</v>
      </c>
      <c r="Y916" s="4" t="s">
        <v>6</v>
      </c>
      <c r="Z916" s="17" t="s">
        <v>7964</v>
      </c>
      <c r="AA916" s="4">
        <v>16</v>
      </c>
      <c r="AB916">
        <v>4</v>
      </c>
    </row>
    <row r="917" spans="1:28" ht="19.5" customHeight="1">
      <c r="A917" t="str">
        <f t="shared" si="56"/>
        <v>https://kunshujo.dl.itc.u-tokyo.ac.jp/data/data.json#914</v>
      </c>
      <c r="B917" s="4" t="s">
        <v>1857</v>
      </c>
      <c r="C917" t="str">
        <f>IFERROR("https://kunshujo.dl.itc.u-tokyo.ac.jp/data/curation/"&amp;VLOOKUP(B917, [1]member!$A:$B, 1, FALSE)&amp;".json", "")</f>
        <v>https://kunshujo.dl.itc.u-tokyo.ac.jp/data/curation/16-A00-6010-4-303.json</v>
      </c>
      <c r="D917" s="4">
        <v>914</v>
      </c>
      <c r="E917" s="4" t="str">
        <f t="shared" si="58"/>
        <v>0914</v>
      </c>
      <c r="F917" s="4" t="str">
        <f t="shared" si="57"/>
        <v>1862</v>
      </c>
      <c r="G917" s="4" t="str">
        <f>IFERROR(VLOOKUP(B917, [2]thumbnail_list!$A:$B, 2, FALSE), "")</f>
        <v>https://iiif.dl.itc.u-tokyo.ac.jp/iiif/kunshujou/A00_6010/004/004_0035.tif/5299,561,636,1052/,300/0/default.jpg</v>
      </c>
      <c r="H917" s="4" t="s">
        <v>6</v>
      </c>
      <c r="I917" s="4" t="str">
        <f>VLOOKUP(H917, 地名!A:B, 2, FALSE)</f>
        <v>http://ja.dbpedia.org/resource/江戸</v>
      </c>
      <c r="K917" s="4" t="str">
        <f>IFERROR(VLOOKUP(J917, 地名!A:B, 2, FALSE), "")</f>
        <v/>
      </c>
      <c r="L917" s="3" t="s">
        <v>2</v>
      </c>
      <c r="M917" s="4"/>
      <c r="N917" s="3" t="s">
        <v>3</v>
      </c>
      <c r="O917" s="4"/>
      <c r="P917" s="4" t="str">
        <f>IFERROR(VLOOKUP(N917, 形態!A:B, 2, FALSE), "")</f>
        <v>引札</v>
      </c>
      <c r="Q917" s="5" t="str">
        <f>IFERROR(VLOOKUP(O917, 形態!A:B, 2, FALSE), "")</f>
        <v/>
      </c>
      <c r="R917" s="4" t="str">
        <f t="shared" si="59"/>
        <v>引札</v>
      </c>
      <c r="S917" s="3">
        <v>7</v>
      </c>
      <c r="T917" s="4" t="str">
        <f>IFERROR(VLOOKUP(S917, 内容!A:B, 2, FALSE), "")</f>
        <v>諸営業</v>
      </c>
      <c r="U917" s="3">
        <v>18620199099</v>
      </c>
      <c r="V917" t="s">
        <v>1858</v>
      </c>
      <c r="W917" s="4" t="s">
        <v>6160</v>
      </c>
      <c r="X917" s="4" t="s">
        <v>7807</v>
      </c>
      <c r="Y917" s="4" t="s">
        <v>6</v>
      </c>
      <c r="Z917" s="17" t="s">
        <v>7964</v>
      </c>
      <c r="AA917" s="4">
        <v>16</v>
      </c>
      <c r="AB917">
        <v>4</v>
      </c>
    </row>
    <row r="918" spans="1:28" ht="19.5" customHeight="1">
      <c r="A918" t="str">
        <f t="shared" si="56"/>
        <v>https://kunshujo.dl.itc.u-tokyo.ac.jp/data/data.json#915</v>
      </c>
      <c r="B918" s="4" t="s">
        <v>1859</v>
      </c>
      <c r="C918" t="str">
        <f>IFERROR("https://kunshujo.dl.itc.u-tokyo.ac.jp/data/curation/"&amp;VLOOKUP(B918, [1]member!$A:$B, 1, FALSE)&amp;".json", "")</f>
        <v>https://kunshujo.dl.itc.u-tokyo.ac.jp/data/curation/16-A00-6010-4-304.json</v>
      </c>
      <c r="D918" s="4">
        <v>915</v>
      </c>
      <c r="E918" s="4" t="str">
        <f t="shared" si="58"/>
        <v>0915</v>
      </c>
      <c r="F918" s="4" t="str">
        <f t="shared" si="57"/>
        <v>1862</v>
      </c>
      <c r="G918" s="4" t="str">
        <f>IFERROR(VLOOKUP(B918, [2]thumbnail_list!$A:$B, 2, FALSE), "")</f>
        <v>https://iiif.dl.itc.u-tokyo.ac.jp/iiif/kunshujou/A00_6010/004/004_0035.tif/5217,1595,751,1150/,300/0/default.jpg</v>
      </c>
      <c r="H918" s="4" t="s">
        <v>6</v>
      </c>
      <c r="I918" s="4" t="str">
        <f>VLOOKUP(H918, 地名!A:B, 2, FALSE)</f>
        <v>http://ja.dbpedia.org/resource/江戸</v>
      </c>
      <c r="K918" s="4" t="str">
        <f>IFERROR(VLOOKUP(J918, 地名!A:B, 2, FALSE), "")</f>
        <v/>
      </c>
      <c r="L918" s="3" t="s">
        <v>2</v>
      </c>
      <c r="M918" s="4"/>
      <c r="N918" s="3" t="s">
        <v>3</v>
      </c>
      <c r="O918" s="4"/>
      <c r="P918" s="4" t="str">
        <f>IFERROR(VLOOKUP(N918, 形態!A:B, 2, FALSE), "")</f>
        <v>引札</v>
      </c>
      <c r="Q918" s="5" t="str">
        <f>IFERROR(VLOOKUP(O918, 形態!A:B, 2, FALSE), "")</f>
        <v/>
      </c>
      <c r="R918" s="4" t="str">
        <f t="shared" si="59"/>
        <v>引札</v>
      </c>
      <c r="S918" s="3">
        <v>7</v>
      </c>
      <c r="T918" s="4" t="str">
        <f>IFERROR(VLOOKUP(S918, 内容!A:B, 2, FALSE), "")</f>
        <v>諸営業</v>
      </c>
      <c r="U918" s="3">
        <v>18620199099</v>
      </c>
      <c r="V918" t="s">
        <v>1860</v>
      </c>
      <c r="W918" s="4" t="s">
        <v>5389</v>
      </c>
      <c r="X918" s="4" t="s">
        <v>7807</v>
      </c>
      <c r="Y918" s="4" t="s">
        <v>6</v>
      </c>
      <c r="Z918" s="17" t="s">
        <v>7964</v>
      </c>
      <c r="AA918" s="4">
        <v>16</v>
      </c>
      <c r="AB918">
        <v>4</v>
      </c>
    </row>
    <row r="919" spans="1:28" ht="19.5" customHeight="1">
      <c r="A919" t="str">
        <f t="shared" si="56"/>
        <v>https://kunshujo.dl.itc.u-tokyo.ac.jp/data/data.json#916</v>
      </c>
      <c r="B919" s="4" t="s">
        <v>1861</v>
      </c>
      <c r="C919" t="str">
        <f>IFERROR("https://kunshujo.dl.itc.u-tokyo.ac.jp/data/curation/"&amp;VLOOKUP(B919, [1]member!$A:$B, 1, FALSE)&amp;".json", "")</f>
        <v>https://kunshujo.dl.itc.u-tokyo.ac.jp/data/curation/16-A00-6010-4-305.json</v>
      </c>
      <c r="D919" s="4">
        <v>916</v>
      </c>
      <c r="E919" s="4" t="str">
        <f t="shared" si="58"/>
        <v>0916</v>
      </c>
      <c r="F919" s="4" t="str">
        <f t="shared" si="57"/>
        <v>1862</v>
      </c>
      <c r="G919" s="4" t="str">
        <f>IFERROR(VLOOKUP(B919, [2]thumbnail_list!$A:$B, 2, FALSE), "")</f>
        <v>https://iiif.dl.itc.u-tokyo.ac.jp/iiif/kunshujou/A00_6010/004/004_0035.tif/5056,2778,1002,1695/,300/0/default.jpg</v>
      </c>
      <c r="H919" s="4" t="s">
        <v>6</v>
      </c>
      <c r="I919" s="4" t="str">
        <f>VLOOKUP(H919, 地名!A:B, 2, FALSE)</f>
        <v>http://ja.dbpedia.org/resource/江戸</v>
      </c>
      <c r="K919" s="4" t="str">
        <f>IFERROR(VLOOKUP(J919, 地名!A:B, 2, FALSE), "")</f>
        <v/>
      </c>
      <c r="L919" s="3" t="s">
        <v>2</v>
      </c>
      <c r="M919" s="4"/>
      <c r="N919" s="3" t="s">
        <v>3</v>
      </c>
      <c r="O919" s="4"/>
      <c r="P919" s="4" t="str">
        <f>IFERROR(VLOOKUP(N919, 形態!A:B, 2, FALSE), "")</f>
        <v>引札</v>
      </c>
      <c r="Q919" s="5" t="str">
        <f>IFERROR(VLOOKUP(O919, 形態!A:B, 2, FALSE), "")</f>
        <v/>
      </c>
      <c r="R919" s="4" t="str">
        <f t="shared" si="59"/>
        <v>引札</v>
      </c>
      <c r="S919" s="3">
        <v>7</v>
      </c>
      <c r="T919" s="4" t="str">
        <f>IFERROR(VLOOKUP(S919, 内容!A:B, 2, FALSE), "")</f>
        <v>諸営業</v>
      </c>
      <c r="U919" s="3">
        <v>18620199099</v>
      </c>
      <c r="V919" t="s">
        <v>1862</v>
      </c>
      <c r="W919" s="4" t="s">
        <v>6161</v>
      </c>
      <c r="X919" s="4" t="s">
        <v>7807</v>
      </c>
      <c r="Y919" s="4" t="s">
        <v>6</v>
      </c>
      <c r="Z919" s="17" t="s">
        <v>7964</v>
      </c>
      <c r="AA919" s="4">
        <v>16</v>
      </c>
      <c r="AB919">
        <v>4</v>
      </c>
    </row>
    <row r="920" spans="1:28" ht="19.5" customHeight="1">
      <c r="A920" t="str">
        <f t="shared" si="56"/>
        <v>https://kunshujo.dl.itc.u-tokyo.ac.jp/data/data.json#917</v>
      </c>
      <c r="B920" s="4" t="s">
        <v>1863</v>
      </c>
      <c r="C920" t="str">
        <f>IFERROR("https://kunshujo.dl.itc.u-tokyo.ac.jp/data/curation/"&amp;VLOOKUP(B920, [1]member!$A:$B, 1, FALSE)&amp;".json", "")</f>
        <v>https://kunshujo.dl.itc.u-tokyo.ac.jp/data/curation/16-A00-6010-4-306.json</v>
      </c>
      <c r="D920" s="4">
        <v>917</v>
      </c>
      <c r="E920" s="4" t="str">
        <f t="shared" si="58"/>
        <v>0917</v>
      </c>
      <c r="F920" s="4" t="str">
        <f t="shared" si="57"/>
        <v>1862</v>
      </c>
      <c r="G920" s="4" t="str">
        <f>IFERROR(VLOOKUP(B920, [2]thumbnail_list!$A:$B, 2, FALSE), "")</f>
        <v>https://iiif.dl.itc.u-tokyo.ac.jp/iiif/kunshujou/A00_6010/004/004_0035.tif/3600,555,1476,3945/,300/0/default.jpg</v>
      </c>
      <c r="H920" s="4" t="s">
        <v>6</v>
      </c>
      <c r="I920" s="4" t="str">
        <f>VLOOKUP(H920, 地名!A:B, 2, FALSE)</f>
        <v>http://ja.dbpedia.org/resource/江戸</v>
      </c>
      <c r="K920" s="4" t="str">
        <f>IFERROR(VLOOKUP(J920, 地名!A:B, 2, FALSE), "")</f>
        <v/>
      </c>
      <c r="L920" s="3" t="s">
        <v>2</v>
      </c>
      <c r="M920" s="4"/>
      <c r="N920" s="3" t="s">
        <v>3</v>
      </c>
      <c r="O920" s="4"/>
      <c r="P920" s="4" t="str">
        <f>IFERROR(VLOOKUP(N920, 形態!A:B, 2, FALSE), "")</f>
        <v>引札</v>
      </c>
      <c r="Q920" s="5" t="str">
        <f>IFERROR(VLOOKUP(O920, 形態!A:B, 2, FALSE), "")</f>
        <v/>
      </c>
      <c r="R920" s="4" t="str">
        <f t="shared" si="59"/>
        <v>引札</v>
      </c>
      <c r="S920" s="3">
        <v>7</v>
      </c>
      <c r="T920" s="4" t="str">
        <f>IFERROR(VLOOKUP(S920, 内容!A:B, 2, FALSE), "")</f>
        <v>諸営業</v>
      </c>
      <c r="U920" s="3">
        <v>18620199099</v>
      </c>
      <c r="V920" t="s">
        <v>1864</v>
      </c>
      <c r="W920" s="4" t="s">
        <v>6162</v>
      </c>
      <c r="X920" s="4" t="s">
        <v>7807</v>
      </c>
      <c r="Y920" s="4" t="s">
        <v>6</v>
      </c>
      <c r="Z920" s="17" t="s">
        <v>7964</v>
      </c>
      <c r="AA920" s="4">
        <v>16</v>
      </c>
      <c r="AB920">
        <v>4</v>
      </c>
    </row>
    <row r="921" spans="1:28" ht="19.5" customHeight="1">
      <c r="A921" t="str">
        <f t="shared" si="56"/>
        <v>https://kunshujo.dl.itc.u-tokyo.ac.jp/data/data.json#918</v>
      </c>
      <c r="B921" s="4" t="s">
        <v>1865</v>
      </c>
      <c r="C921" t="str">
        <f>IFERROR("https://kunshujo.dl.itc.u-tokyo.ac.jp/data/curation/"&amp;VLOOKUP(B921, [1]member!$A:$B, 1, FALSE)&amp;".json", "")</f>
        <v>https://kunshujo.dl.itc.u-tokyo.ac.jp/data/curation/16-A00-6010-4-307.json</v>
      </c>
      <c r="D921" s="4">
        <v>918</v>
      </c>
      <c r="E921" s="4" t="str">
        <f t="shared" si="58"/>
        <v>0918</v>
      </c>
      <c r="F921" s="4" t="str">
        <f t="shared" si="57"/>
        <v>1862</v>
      </c>
      <c r="G921" s="4" t="str">
        <f>IFERROR(VLOOKUP(B921, [2]thumbnail_list!$A:$B, 2, FALSE), "")</f>
        <v>https://iiif.dl.itc.u-tokyo.ac.jp/iiif/kunshujou/A00_6010/004/004_0035.tif/2702,563,731,1199/,300/0/default.jpg</v>
      </c>
      <c r="H921" s="4" t="s">
        <v>6</v>
      </c>
      <c r="I921" s="4" t="str">
        <f>VLOOKUP(H921, 地名!A:B, 2, FALSE)</f>
        <v>http://ja.dbpedia.org/resource/江戸</v>
      </c>
      <c r="K921" s="4" t="str">
        <f>IFERROR(VLOOKUP(J921, 地名!A:B, 2, FALSE), "")</f>
        <v/>
      </c>
      <c r="L921" s="3" t="s">
        <v>2</v>
      </c>
      <c r="M921" s="4"/>
      <c r="N921" s="3" t="s">
        <v>3</v>
      </c>
      <c r="O921" s="4"/>
      <c r="P921" s="4" t="str">
        <f>IFERROR(VLOOKUP(N921, 形態!A:B, 2, FALSE), "")</f>
        <v>引札</v>
      </c>
      <c r="Q921" s="5" t="str">
        <f>IFERROR(VLOOKUP(O921, 形態!A:B, 2, FALSE), "")</f>
        <v/>
      </c>
      <c r="R921" s="4" t="str">
        <f t="shared" si="59"/>
        <v>引札</v>
      </c>
      <c r="S921" s="3">
        <v>7</v>
      </c>
      <c r="T921" s="4" t="str">
        <f>IFERROR(VLOOKUP(S921, 内容!A:B, 2, FALSE), "")</f>
        <v>諸営業</v>
      </c>
      <c r="U921" s="3">
        <v>18620199099</v>
      </c>
      <c r="V921" t="s">
        <v>1866</v>
      </c>
      <c r="W921" s="4" t="s">
        <v>5791</v>
      </c>
      <c r="X921" s="4" t="s">
        <v>7807</v>
      </c>
      <c r="Y921" s="4" t="s">
        <v>6</v>
      </c>
      <c r="Z921" s="17" t="s">
        <v>7964</v>
      </c>
      <c r="AA921" s="4">
        <v>16</v>
      </c>
      <c r="AB921">
        <v>4</v>
      </c>
    </row>
    <row r="922" spans="1:28" ht="19.5" customHeight="1">
      <c r="A922" t="str">
        <f t="shared" si="56"/>
        <v>https://kunshujo.dl.itc.u-tokyo.ac.jp/data/data.json#919</v>
      </c>
      <c r="B922" s="4" t="s">
        <v>1867</v>
      </c>
      <c r="C922" t="str">
        <f>IFERROR("https://kunshujo.dl.itc.u-tokyo.ac.jp/data/curation/"&amp;VLOOKUP(B922, [1]member!$A:$B, 1, FALSE)&amp;".json", "")</f>
        <v>https://kunshujo.dl.itc.u-tokyo.ac.jp/data/curation/16-A00-6010-4-308.json</v>
      </c>
      <c r="D922" s="4">
        <v>919</v>
      </c>
      <c r="E922" s="4" t="str">
        <f t="shared" si="58"/>
        <v>0919</v>
      </c>
      <c r="F922" s="4" t="str">
        <f t="shared" si="57"/>
        <v>1862</v>
      </c>
      <c r="G922" s="4" t="str">
        <f>IFERROR(VLOOKUP(B922, [2]thumbnail_list!$A:$B, 2, FALSE), "")</f>
        <v>https://iiif.dl.itc.u-tokyo.ac.jp/iiif/kunshujou/A00_6010/004/004_0035.tif/2276,580,475,1415/,300/0/default.jpg</v>
      </c>
      <c r="H922" s="4" t="s">
        <v>6</v>
      </c>
      <c r="I922" s="4" t="str">
        <f>VLOOKUP(H922, 地名!A:B, 2, FALSE)</f>
        <v>http://ja.dbpedia.org/resource/江戸</v>
      </c>
      <c r="K922" s="4" t="str">
        <f>IFERROR(VLOOKUP(J922, 地名!A:B, 2, FALSE), "")</f>
        <v/>
      </c>
      <c r="L922" s="3" t="s">
        <v>2</v>
      </c>
      <c r="M922" s="4"/>
      <c r="N922" s="3" t="s">
        <v>3</v>
      </c>
      <c r="O922" s="4"/>
      <c r="P922" s="4" t="str">
        <f>IFERROR(VLOOKUP(N922, 形態!A:B, 2, FALSE), "")</f>
        <v>引札</v>
      </c>
      <c r="Q922" s="5" t="str">
        <f>IFERROR(VLOOKUP(O922, 形態!A:B, 2, FALSE), "")</f>
        <v/>
      </c>
      <c r="R922" s="4" t="str">
        <f t="shared" si="59"/>
        <v>引札</v>
      </c>
      <c r="S922" s="3">
        <v>7</v>
      </c>
      <c r="T922" s="4" t="str">
        <f>IFERROR(VLOOKUP(S922, 内容!A:B, 2, FALSE), "")</f>
        <v>諸営業</v>
      </c>
      <c r="U922" s="3">
        <v>18620199099</v>
      </c>
      <c r="V922" t="s">
        <v>1868</v>
      </c>
      <c r="W922" s="4" t="s">
        <v>6163</v>
      </c>
      <c r="X922" s="4" t="s">
        <v>7810</v>
      </c>
      <c r="Y922" s="4" t="s">
        <v>6</v>
      </c>
      <c r="Z922" s="17" t="s">
        <v>7964</v>
      </c>
      <c r="AA922" s="4">
        <v>16</v>
      </c>
      <c r="AB922">
        <v>4</v>
      </c>
    </row>
    <row r="923" spans="1:28" ht="19.5" customHeight="1">
      <c r="A923" t="str">
        <f t="shared" si="56"/>
        <v>https://kunshujo.dl.itc.u-tokyo.ac.jp/data/data.json#920</v>
      </c>
      <c r="B923" s="4" t="s">
        <v>1869</v>
      </c>
      <c r="C923" t="str">
        <f>IFERROR("https://kunshujo.dl.itc.u-tokyo.ac.jp/data/curation/"&amp;VLOOKUP(B923, [1]member!$A:$B, 1, FALSE)&amp;".json", "")</f>
        <v>https://kunshujo.dl.itc.u-tokyo.ac.jp/data/curation/16-A00-6010-4-309.json</v>
      </c>
      <c r="D923" s="4">
        <v>920</v>
      </c>
      <c r="E923" s="4" t="str">
        <f t="shared" si="58"/>
        <v>0920</v>
      </c>
      <c r="F923" s="4" t="str">
        <f t="shared" si="57"/>
        <v>1862</v>
      </c>
      <c r="G923" s="4" t="str">
        <f>IFERROR(VLOOKUP(B923, [2]thumbnail_list!$A:$B, 2, FALSE), "")</f>
        <v>https://iiif.dl.itc.u-tokyo.ac.jp/iiif/kunshujou/A00_6010/004/004_0035.tif/2268,1998,1244,2495/,300/0/default.jpg</v>
      </c>
      <c r="H923" s="4" t="s">
        <v>6</v>
      </c>
      <c r="I923" s="4" t="str">
        <f>VLOOKUP(H923, 地名!A:B, 2, FALSE)</f>
        <v>http://ja.dbpedia.org/resource/江戸</v>
      </c>
      <c r="K923" s="4" t="str">
        <f>IFERROR(VLOOKUP(J923, 地名!A:B, 2, FALSE), "")</f>
        <v/>
      </c>
      <c r="L923" s="3" t="s">
        <v>2</v>
      </c>
      <c r="M923" s="4"/>
      <c r="N923" s="3" t="s">
        <v>3</v>
      </c>
      <c r="O923" s="4"/>
      <c r="P923" s="4" t="str">
        <f>IFERROR(VLOOKUP(N923, 形態!A:B, 2, FALSE), "")</f>
        <v>引札</v>
      </c>
      <c r="Q923" s="5" t="str">
        <f>IFERROR(VLOOKUP(O923, 形態!A:B, 2, FALSE), "")</f>
        <v/>
      </c>
      <c r="R923" s="4" t="str">
        <f t="shared" si="59"/>
        <v>引札</v>
      </c>
      <c r="S923" s="3">
        <v>7</v>
      </c>
      <c r="T923" s="4" t="str">
        <f>IFERROR(VLOOKUP(S923, 内容!A:B, 2, FALSE), "")</f>
        <v>諸営業</v>
      </c>
      <c r="U923" s="3">
        <v>18620199099</v>
      </c>
      <c r="V923" t="s">
        <v>1870</v>
      </c>
      <c r="W923" s="4" t="s">
        <v>6164</v>
      </c>
      <c r="X923" s="4" t="s">
        <v>7807</v>
      </c>
      <c r="Y923" s="4" t="s">
        <v>6</v>
      </c>
      <c r="Z923" s="17" t="s">
        <v>7964</v>
      </c>
      <c r="AA923" s="4">
        <v>16</v>
      </c>
      <c r="AB923">
        <v>4</v>
      </c>
    </row>
    <row r="924" spans="1:28" ht="19.5" customHeight="1">
      <c r="A924" t="str">
        <f t="shared" si="56"/>
        <v>https://kunshujo.dl.itc.u-tokyo.ac.jp/data/data.json#921</v>
      </c>
      <c r="B924" s="4" t="s">
        <v>1872</v>
      </c>
      <c r="C924" t="str">
        <f>IFERROR("https://kunshujo.dl.itc.u-tokyo.ac.jp/data/curation/"&amp;VLOOKUP(B924, [1]member!$A:$B, 1, FALSE)&amp;".json", "")</f>
        <v>https://kunshujo.dl.itc.u-tokyo.ac.jp/data/curation/16-A00-6010-4-310.json</v>
      </c>
      <c r="D924" s="4">
        <v>921</v>
      </c>
      <c r="E924" s="4" t="str">
        <f t="shared" si="58"/>
        <v>0921</v>
      </c>
      <c r="F924" s="4" t="str">
        <f t="shared" si="57"/>
        <v>1862</v>
      </c>
      <c r="G924" s="4" t="str">
        <f>IFERROR(VLOOKUP(B924, [2]thumbnail_list!$A:$B, 2, FALSE), "")</f>
        <v>https://iiif.dl.itc.u-tokyo.ac.jp/iiif/kunshujou/A00_6010/004/004_0035.tif/951,712,1340,3563/,300/0/default.jpg</v>
      </c>
      <c r="H924" s="4" t="s">
        <v>1871</v>
      </c>
      <c r="I924" s="4" t="str">
        <f>VLOOKUP(H924, 地名!A:B, 2, FALSE)</f>
        <v>http://ja.dbpedia.org/resource/下総国</v>
      </c>
      <c r="K924" s="4" t="str">
        <f>IFERROR(VLOOKUP(J924, 地名!A:B, 2, FALSE), "")</f>
        <v/>
      </c>
      <c r="L924" s="3" t="s">
        <v>2</v>
      </c>
      <c r="M924" s="4"/>
      <c r="N924" s="3" t="s">
        <v>3</v>
      </c>
      <c r="O924" s="4"/>
      <c r="P924" s="4" t="str">
        <f>IFERROR(VLOOKUP(N924, 形態!A:B, 2, FALSE), "")</f>
        <v>引札</v>
      </c>
      <c r="Q924" s="5" t="str">
        <f>IFERROR(VLOOKUP(O924, 形態!A:B, 2, FALSE), "")</f>
        <v/>
      </c>
      <c r="R924" s="4" t="str">
        <f t="shared" si="59"/>
        <v>引札</v>
      </c>
      <c r="S924" s="3">
        <v>7</v>
      </c>
      <c r="T924" s="4" t="str">
        <f>IFERROR(VLOOKUP(S924, 内容!A:B, 2, FALSE), "")</f>
        <v>諸営業</v>
      </c>
      <c r="U924" s="3">
        <v>18620199099</v>
      </c>
      <c r="V924" t="s">
        <v>1873</v>
      </c>
      <c r="W924" s="4" t="s">
        <v>6165</v>
      </c>
      <c r="X924" s="4" t="s">
        <v>7807</v>
      </c>
      <c r="Y924" s="4" t="s">
        <v>1871</v>
      </c>
      <c r="Z924" s="17" t="s">
        <v>7964</v>
      </c>
      <c r="AA924" s="4">
        <v>16</v>
      </c>
      <c r="AB924">
        <v>4</v>
      </c>
    </row>
    <row r="925" spans="1:28" ht="19.5" customHeight="1">
      <c r="A925" t="str">
        <f t="shared" si="56"/>
        <v>https://kunshujo.dl.itc.u-tokyo.ac.jp/data/data.json#922</v>
      </c>
      <c r="B925" s="4" t="s">
        <v>1874</v>
      </c>
      <c r="C925" t="str">
        <f>IFERROR("https://kunshujo.dl.itc.u-tokyo.ac.jp/data/curation/"&amp;VLOOKUP(B925, [1]member!$A:$B, 1, FALSE)&amp;".json", "")</f>
        <v>https://kunshujo.dl.itc.u-tokyo.ac.jp/data/curation/16-A00-6010-4-311.json</v>
      </c>
      <c r="D925" s="4">
        <v>922</v>
      </c>
      <c r="E925" s="4" t="str">
        <f t="shared" si="58"/>
        <v>0922</v>
      </c>
      <c r="F925" s="4" t="str">
        <f t="shared" si="57"/>
        <v>1862</v>
      </c>
      <c r="G925" s="4" t="str">
        <f>IFERROR(VLOOKUP(B925, [2]thumbnail_list!$A:$B, 2, FALSE), "")</f>
        <v>https://iiif.dl.itc.u-tokyo.ac.jp/iiif/kunshujou/A00_6010/004/004_0036.tif/4080,619,1907,2598/,300/0/default.jpg</v>
      </c>
      <c r="H925" s="4" t="s">
        <v>6</v>
      </c>
      <c r="I925" s="4" t="str">
        <f>VLOOKUP(H925, 地名!A:B, 2, FALSE)</f>
        <v>http://ja.dbpedia.org/resource/江戸</v>
      </c>
      <c r="K925" s="4" t="str">
        <f>IFERROR(VLOOKUP(J925, 地名!A:B, 2, FALSE), "")</f>
        <v/>
      </c>
      <c r="L925" s="3" t="s">
        <v>2</v>
      </c>
      <c r="M925" s="4"/>
      <c r="N925" s="3" t="s">
        <v>12</v>
      </c>
      <c r="O925" s="4"/>
      <c r="P925" s="4" t="str">
        <f>IFERROR(VLOOKUP(N925, 形態!A:B, 2, FALSE), "")</f>
        <v>暦</v>
      </c>
      <c r="Q925" s="5" t="str">
        <f>IFERROR(VLOOKUP(O925, 形態!A:B, 2, FALSE), "")</f>
        <v/>
      </c>
      <c r="R925" s="4" t="str">
        <f t="shared" si="59"/>
        <v>暦</v>
      </c>
      <c r="S925" s="3">
        <v>4</v>
      </c>
      <c r="T925" s="4" t="str">
        <f>IFERROR(VLOOKUP(S925, 内容!A:B, 2, FALSE), "")</f>
        <v>引札</v>
      </c>
      <c r="U925" s="3">
        <v>18620001099</v>
      </c>
      <c r="V925" t="s">
        <v>1875</v>
      </c>
      <c r="W925" s="4" t="s">
        <v>6166</v>
      </c>
      <c r="X925" s="4" t="s">
        <v>7807</v>
      </c>
      <c r="Y925" s="4" t="s">
        <v>6</v>
      </c>
      <c r="Z925" s="17" t="s">
        <v>7966</v>
      </c>
      <c r="AA925" s="4">
        <v>16</v>
      </c>
      <c r="AB925">
        <v>4</v>
      </c>
    </row>
    <row r="926" spans="1:28" ht="19.5" customHeight="1">
      <c r="A926" t="str">
        <f t="shared" si="56"/>
        <v>https://kunshujo.dl.itc.u-tokyo.ac.jp/data/data.json#923</v>
      </c>
      <c r="B926" s="4" t="s">
        <v>1876</v>
      </c>
      <c r="C926" t="str">
        <f>IFERROR("https://kunshujo.dl.itc.u-tokyo.ac.jp/data/curation/"&amp;VLOOKUP(B926, [1]member!$A:$B, 1, FALSE)&amp;".json", "")</f>
        <v>https://kunshujo.dl.itc.u-tokyo.ac.jp/data/curation/16-A00-6010-4-312.json</v>
      </c>
      <c r="D926" s="4">
        <v>923</v>
      </c>
      <c r="E926" s="4" t="str">
        <f t="shared" si="58"/>
        <v>0923</v>
      </c>
      <c r="F926" s="4" t="str">
        <f t="shared" si="57"/>
        <v>1862</v>
      </c>
      <c r="G926" s="4" t="str">
        <f>IFERROR(VLOOKUP(B926, [2]thumbnail_list!$A:$B, 2, FALSE), "")</f>
        <v>https://iiif.dl.itc.u-tokyo.ac.jp/iiif/kunshujou/A00_6010/004/004_0036.tif/3501,529,580,1351/,300/0/default.jpg</v>
      </c>
      <c r="H926" s="4" t="s">
        <v>6</v>
      </c>
      <c r="I926" s="4" t="str">
        <f>VLOOKUP(H926, 地名!A:B, 2, FALSE)</f>
        <v>http://ja.dbpedia.org/resource/江戸</v>
      </c>
      <c r="K926" s="4" t="str">
        <f>IFERROR(VLOOKUP(J926, 地名!A:B, 2, FALSE), "")</f>
        <v/>
      </c>
      <c r="L926" s="3" t="s">
        <v>2</v>
      </c>
      <c r="M926" s="4"/>
      <c r="N926" s="3" t="s">
        <v>3</v>
      </c>
      <c r="O926" s="4"/>
      <c r="P926" s="4" t="str">
        <f>IFERROR(VLOOKUP(N926, 形態!A:B, 2, FALSE), "")</f>
        <v>引札</v>
      </c>
      <c r="Q926" s="5" t="str">
        <f>IFERROR(VLOOKUP(O926, 形態!A:B, 2, FALSE), "")</f>
        <v/>
      </c>
      <c r="R926" s="4" t="str">
        <f t="shared" si="59"/>
        <v>引札</v>
      </c>
      <c r="S926" s="3">
        <v>7</v>
      </c>
      <c r="T926" s="4" t="str">
        <f>IFERROR(VLOOKUP(S926, 内容!A:B, 2, FALSE), "")</f>
        <v>諸営業</v>
      </c>
      <c r="U926" s="3">
        <v>18620199099</v>
      </c>
      <c r="V926" t="s">
        <v>1877</v>
      </c>
      <c r="W926" s="4" t="s">
        <v>6167</v>
      </c>
      <c r="X926" s="4" t="s">
        <v>7807</v>
      </c>
      <c r="Y926" s="4" t="s">
        <v>6</v>
      </c>
      <c r="Z926" s="17" t="s">
        <v>7964</v>
      </c>
      <c r="AA926" s="4">
        <v>16</v>
      </c>
      <c r="AB926">
        <v>4</v>
      </c>
    </row>
    <row r="927" spans="1:28" ht="19.5" customHeight="1">
      <c r="A927" t="str">
        <f t="shared" si="56"/>
        <v>https://kunshujo.dl.itc.u-tokyo.ac.jp/data/data.json#924</v>
      </c>
      <c r="B927" s="4" t="s">
        <v>1878</v>
      </c>
      <c r="C927" t="str">
        <f>IFERROR("https://kunshujo.dl.itc.u-tokyo.ac.jp/data/curation/"&amp;VLOOKUP(B927, [1]member!$A:$B, 1, FALSE)&amp;".json", "")</f>
        <v>https://kunshujo.dl.itc.u-tokyo.ac.jp/data/curation/16-A00-6010-4-313.json</v>
      </c>
      <c r="D927" s="4">
        <v>924</v>
      </c>
      <c r="E927" s="4" t="str">
        <f t="shared" si="58"/>
        <v>0924</v>
      </c>
      <c r="F927" s="4" t="str">
        <f t="shared" si="57"/>
        <v>1862</v>
      </c>
      <c r="G927" s="4" t="str">
        <f>IFERROR(VLOOKUP(B927, [2]thumbnail_list!$A:$B, 2, FALSE), "")</f>
        <v>https://iiif.dl.itc.u-tokyo.ac.jp/iiif/kunshujou/A00_6010/004/004_0036.tif/3466,1854,595,1205/,300/0/default.jpg</v>
      </c>
      <c r="H927" s="4" t="s">
        <v>6</v>
      </c>
      <c r="I927" s="4" t="str">
        <f>VLOOKUP(H927, 地名!A:B, 2, FALSE)</f>
        <v>http://ja.dbpedia.org/resource/江戸</v>
      </c>
      <c r="K927" s="4" t="str">
        <f>IFERROR(VLOOKUP(J927, 地名!A:B, 2, FALSE), "")</f>
        <v/>
      </c>
      <c r="L927" s="3" t="s">
        <v>2</v>
      </c>
      <c r="M927" s="4"/>
      <c r="N927" s="3" t="s">
        <v>3</v>
      </c>
      <c r="O927" s="4"/>
      <c r="P927" s="4" t="str">
        <f>IFERROR(VLOOKUP(N927, 形態!A:B, 2, FALSE), "")</f>
        <v>引札</v>
      </c>
      <c r="Q927" s="5" t="str">
        <f>IFERROR(VLOOKUP(O927, 形態!A:B, 2, FALSE), "")</f>
        <v/>
      </c>
      <c r="R927" s="4" t="str">
        <f t="shared" si="59"/>
        <v>引札</v>
      </c>
      <c r="S927" s="3">
        <v>7</v>
      </c>
      <c r="T927" s="4" t="str">
        <f>IFERROR(VLOOKUP(S927, 内容!A:B, 2, FALSE), "")</f>
        <v>諸営業</v>
      </c>
      <c r="U927" s="3">
        <v>18620199099</v>
      </c>
      <c r="V927" t="s">
        <v>1879</v>
      </c>
      <c r="W927" s="4" t="s">
        <v>6168</v>
      </c>
      <c r="X927" s="4" t="s">
        <v>7807</v>
      </c>
      <c r="Y927" s="4" t="s">
        <v>6</v>
      </c>
      <c r="Z927" s="17" t="s">
        <v>7964</v>
      </c>
      <c r="AA927" s="4">
        <v>16</v>
      </c>
      <c r="AB927">
        <v>4</v>
      </c>
    </row>
    <row r="928" spans="1:28" ht="19.5" customHeight="1">
      <c r="A928" t="str">
        <f t="shared" si="56"/>
        <v>https://kunshujo.dl.itc.u-tokyo.ac.jp/data/data.json#925</v>
      </c>
      <c r="B928" s="4" t="s">
        <v>1880</v>
      </c>
      <c r="C928" t="str">
        <f>IFERROR("https://kunshujo.dl.itc.u-tokyo.ac.jp/data/curation/"&amp;VLOOKUP(B928, [1]member!$A:$B, 1, FALSE)&amp;".json", "")</f>
        <v>https://kunshujo.dl.itc.u-tokyo.ac.jp/data/curation/16-A00-6010-4-314.json</v>
      </c>
      <c r="D928" s="4">
        <v>925</v>
      </c>
      <c r="E928" s="4" t="str">
        <f t="shared" si="58"/>
        <v>0925</v>
      </c>
      <c r="F928" s="4" t="str">
        <f t="shared" si="57"/>
        <v>1862</v>
      </c>
      <c r="G928" s="4" t="str">
        <f>IFERROR(VLOOKUP(B928, [2]thumbnail_list!$A:$B, 2, FALSE), "")</f>
        <v>https://iiif.dl.itc.u-tokyo.ac.jp/iiif/kunshujou/A00_6010/004/004_0036.tif/4983,3265,982,1232/,300/0/default.jpg</v>
      </c>
      <c r="H928" s="4" t="s">
        <v>6</v>
      </c>
      <c r="I928" s="4" t="str">
        <f>VLOOKUP(H928, 地名!A:B, 2, FALSE)</f>
        <v>http://ja.dbpedia.org/resource/江戸</v>
      </c>
      <c r="K928" s="4" t="str">
        <f>IFERROR(VLOOKUP(J928, 地名!A:B, 2, FALSE), "")</f>
        <v/>
      </c>
      <c r="L928" s="3" t="s">
        <v>2</v>
      </c>
      <c r="M928" s="4"/>
      <c r="N928" s="3" t="s">
        <v>3</v>
      </c>
      <c r="O928" s="4"/>
      <c r="P928" s="4" t="str">
        <f>IFERROR(VLOOKUP(N928, 形態!A:B, 2, FALSE), "")</f>
        <v>引札</v>
      </c>
      <c r="Q928" s="5" t="str">
        <f>IFERROR(VLOOKUP(O928, 形態!A:B, 2, FALSE), "")</f>
        <v/>
      </c>
      <c r="R928" s="4" t="str">
        <f t="shared" si="59"/>
        <v>引札</v>
      </c>
      <c r="S928" s="3">
        <v>7</v>
      </c>
      <c r="T928" s="4" t="str">
        <f>IFERROR(VLOOKUP(S928, 内容!A:B, 2, FALSE), "")</f>
        <v>諸営業</v>
      </c>
      <c r="U928" s="3">
        <v>18620199099</v>
      </c>
      <c r="V928" t="s">
        <v>1881</v>
      </c>
      <c r="W928" s="4" t="s">
        <v>6169</v>
      </c>
      <c r="X928" s="4" t="s">
        <v>7807</v>
      </c>
      <c r="Y928" s="4" t="s">
        <v>6</v>
      </c>
      <c r="Z928" s="17" t="s">
        <v>7964</v>
      </c>
      <c r="AA928" s="4">
        <v>16</v>
      </c>
      <c r="AB928">
        <v>4</v>
      </c>
    </row>
    <row r="929" spans="1:28" ht="19.5" customHeight="1">
      <c r="A929" t="str">
        <f t="shared" si="56"/>
        <v>https://kunshujo.dl.itc.u-tokyo.ac.jp/data/data.json#926</v>
      </c>
      <c r="B929" s="4" t="s">
        <v>1882</v>
      </c>
      <c r="C929" t="str">
        <f>IFERROR("https://kunshujo.dl.itc.u-tokyo.ac.jp/data/curation/"&amp;VLOOKUP(B929, [1]member!$A:$B, 1, FALSE)&amp;".json", "")</f>
        <v>https://kunshujo.dl.itc.u-tokyo.ac.jp/data/curation/16-A00-6010-4-315.json</v>
      </c>
      <c r="D929" s="4">
        <v>926</v>
      </c>
      <c r="E929" s="4" t="str">
        <f t="shared" si="58"/>
        <v>0926</v>
      </c>
      <c r="F929" s="4" t="str">
        <f t="shared" si="57"/>
        <v>1862</v>
      </c>
      <c r="G929" s="4" t="str">
        <f>IFERROR(VLOOKUP(B929, [2]thumbnail_list!$A:$B, 2, FALSE), "")</f>
        <v>https://iiif.dl.itc.u-tokyo.ac.jp/iiif/kunshujou/A00_6010/004/004_0036.tif/4036,3255,960,1319/,300/0/default.jpg</v>
      </c>
      <c r="H929" s="4" t="s">
        <v>6</v>
      </c>
      <c r="I929" s="4" t="str">
        <f>VLOOKUP(H929, 地名!A:B, 2, FALSE)</f>
        <v>http://ja.dbpedia.org/resource/江戸</v>
      </c>
      <c r="K929" s="4" t="str">
        <f>IFERROR(VLOOKUP(J929, 地名!A:B, 2, FALSE), "")</f>
        <v/>
      </c>
      <c r="L929" s="3" t="s">
        <v>2</v>
      </c>
      <c r="M929" s="4"/>
      <c r="N929" s="3" t="s">
        <v>3</v>
      </c>
      <c r="O929" s="4"/>
      <c r="P929" s="4" t="str">
        <f>IFERROR(VLOOKUP(N929, 形態!A:B, 2, FALSE), "")</f>
        <v>引札</v>
      </c>
      <c r="Q929" s="5" t="str">
        <f>IFERROR(VLOOKUP(O929, 形態!A:B, 2, FALSE), "")</f>
        <v/>
      </c>
      <c r="R929" s="4" t="str">
        <f t="shared" si="59"/>
        <v>引札</v>
      </c>
      <c r="S929" s="3">
        <v>7</v>
      </c>
      <c r="T929" s="4" t="str">
        <f>IFERROR(VLOOKUP(S929, 内容!A:B, 2, FALSE), "")</f>
        <v>諸営業</v>
      </c>
      <c r="U929" s="3">
        <v>18620199099</v>
      </c>
      <c r="V929" t="s">
        <v>1883</v>
      </c>
      <c r="W929" s="4" t="s">
        <v>6170</v>
      </c>
      <c r="X929" s="4" t="s">
        <v>7807</v>
      </c>
      <c r="Y929" s="4" t="s">
        <v>6</v>
      </c>
      <c r="Z929" s="17" t="s">
        <v>7964</v>
      </c>
      <c r="AA929" s="4">
        <v>16</v>
      </c>
      <c r="AB929">
        <v>4</v>
      </c>
    </row>
    <row r="930" spans="1:28" ht="19.5" customHeight="1">
      <c r="A930" t="str">
        <f t="shared" si="56"/>
        <v>https://kunshujo.dl.itc.u-tokyo.ac.jp/data/data.json#927</v>
      </c>
      <c r="B930" s="4" t="s">
        <v>1884</v>
      </c>
      <c r="C930" t="str">
        <f>IFERROR("https://kunshujo.dl.itc.u-tokyo.ac.jp/data/curation/"&amp;VLOOKUP(B930, [1]member!$A:$B, 1, FALSE)&amp;".json", "")</f>
        <v>https://kunshujo.dl.itc.u-tokyo.ac.jp/data/curation/16-A00-6010-4-316.json</v>
      </c>
      <c r="D930" s="4">
        <v>927</v>
      </c>
      <c r="E930" s="4" t="str">
        <f t="shared" si="58"/>
        <v>0927</v>
      </c>
      <c r="F930" s="4" t="str">
        <f t="shared" si="57"/>
        <v>1862</v>
      </c>
      <c r="G930" s="4" t="str">
        <f>IFERROR(VLOOKUP(B930, [2]thumbnail_list!$A:$B, 2, FALSE), "")</f>
        <v>https://iiif.dl.itc.u-tokyo.ac.jp/iiif/kunshujou/A00_6010/004/004_0036.tif/3418,3039,597,1424/,300/0/default.jpg</v>
      </c>
      <c r="H930" s="4" t="s">
        <v>6</v>
      </c>
      <c r="I930" s="4" t="str">
        <f>VLOOKUP(H930, 地名!A:B, 2, FALSE)</f>
        <v>http://ja.dbpedia.org/resource/江戸</v>
      </c>
      <c r="K930" s="4" t="str">
        <f>IFERROR(VLOOKUP(J930, 地名!A:B, 2, FALSE), "")</f>
        <v/>
      </c>
      <c r="L930" s="3" t="s">
        <v>2</v>
      </c>
      <c r="M930" s="4"/>
      <c r="N930" s="3"/>
      <c r="O930" s="4"/>
      <c r="P930" s="4" t="str">
        <f>IFERROR(VLOOKUP(N930, 形態!A:B, 2, FALSE), "")</f>
        <v/>
      </c>
      <c r="Q930" s="5" t="str">
        <f>IFERROR(VLOOKUP(O930, 形態!A:B, 2, FALSE), "")</f>
        <v/>
      </c>
      <c r="R930" s="4" t="str">
        <f t="shared" si="59"/>
        <v/>
      </c>
      <c r="S930" s="3">
        <v>11</v>
      </c>
      <c r="T930" s="4" t="str">
        <f>IFERROR(VLOOKUP(S930, 内容!A:B, 2, FALSE), "")</f>
        <v>芝居・浄瑠璃・歌謡</v>
      </c>
      <c r="U930" s="3">
        <v>18620199099</v>
      </c>
      <c r="V930" t="s">
        <v>1461</v>
      </c>
      <c r="W930" s="4" t="s">
        <v>6171</v>
      </c>
      <c r="X930" s="4" t="s">
        <v>7807</v>
      </c>
      <c r="Y930" s="4" t="s">
        <v>6</v>
      </c>
      <c r="Z930" s="17" t="s">
        <v>7964</v>
      </c>
      <c r="AA930" s="4">
        <v>16</v>
      </c>
      <c r="AB930">
        <v>4</v>
      </c>
    </row>
    <row r="931" spans="1:28" ht="19.5" customHeight="1">
      <c r="A931" t="str">
        <f t="shared" si="56"/>
        <v>https://kunshujo.dl.itc.u-tokyo.ac.jp/data/data.json#928</v>
      </c>
      <c r="B931" s="4" t="s">
        <v>1885</v>
      </c>
      <c r="C931" t="str">
        <f>IFERROR("https://kunshujo.dl.itc.u-tokyo.ac.jp/data/curation/"&amp;VLOOKUP(B931, [1]member!$A:$B, 1, FALSE)&amp;".json", "")</f>
        <v>https://kunshujo.dl.itc.u-tokyo.ac.jp/data/curation/16-A00-6010-4-317.json</v>
      </c>
      <c r="D931" s="4">
        <v>928</v>
      </c>
      <c r="E931" s="4" t="str">
        <f t="shared" si="58"/>
        <v>0928</v>
      </c>
      <c r="F931" s="4" t="str">
        <f t="shared" si="57"/>
        <v>1862</v>
      </c>
      <c r="G931" s="4" t="str">
        <f>IFERROR(VLOOKUP(B931, [2]thumbnail_list!$A:$B, 2, FALSE), "")</f>
        <v>https://iiif.dl.itc.u-tokyo.ac.jp/iiif/kunshujou/A00_6010/004/004_0036.tif/1167,756,2150,1358/,300/0/default.jpg</v>
      </c>
      <c r="H931" s="4" t="s">
        <v>24</v>
      </c>
      <c r="I931" s="4" t="str">
        <f>VLOOKUP(H931, 地名!A:B, 2, FALSE)</f>
        <v/>
      </c>
      <c r="K931" s="4" t="str">
        <f>IFERROR(VLOOKUP(J931, 地名!A:B, 2, FALSE), "")</f>
        <v/>
      </c>
      <c r="L931" s="3" t="s">
        <v>2</v>
      </c>
      <c r="M931" s="4"/>
      <c r="N931" s="3"/>
      <c r="O931" s="4"/>
      <c r="P931" s="4" t="str">
        <f>IFERROR(VLOOKUP(N931, 形態!A:B, 2, FALSE), "")</f>
        <v/>
      </c>
      <c r="Q931" s="5" t="str">
        <f>IFERROR(VLOOKUP(O931, 形態!A:B, 2, FALSE), "")</f>
        <v/>
      </c>
      <c r="R931" s="4" t="str">
        <f t="shared" si="59"/>
        <v/>
      </c>
      <c r="S931" s="3">
        <v>15</v>
      </c>
      <c r="T931" s="4" t="str">
        <f>IFERROR(VLOOKUP(S931, 内容!A:B, 2, FALSE), "")</f>
        <v>常識・娯楽・遊戯・地図・食事</v>
      </c>
      <c r="U931" s="3">
        <v>18620199099</v>
      </c>
      <c r="V931" t="s">
        <v>1886</v>
      </c>
      <c r="W931" s="4" t="s">
        <v>6172</v>
      </c>
      <c r="X931" s="4" t="s">
        <v>7807</v>
      </c>
      <c r="Y931" s="4" t="s">
        <v>24</v>
      </c>
      <c r="Z931" s="17" t="s">
        <v>7964</v>
      </c>
      <c r="AA931" s="4">
        <v>16</v>
      </c>
      <c r="AB931">
        <v>4</v>
      </c>
    </row>
    <row r="932" spans="1:28" ht="19.5" customHeight="1">
      <c r="A932" t="str">
        <f t="shared" si="56"/>
        <v>https://kunshujo.dl.itc.u-tokyo.ac.jp/data/data.json#929</v>
      </c>
      <c r="B932" s="4" t="s">
        <v>1887</v>
      </c>
      <c r="C932" t="str">
        <f>IFERROR("https://kunshujo.dl.itc.u-tokyo.ac.jp/data/curation/"&amp;VLOOKUP(B932, [1]member!$A:$B, 1, FALSE)&amp;".json", "")</f>
        <v>https://kunshujo.dl.itc.u-tokyo.ac.jp/data/curation/16-A00-6010-4-318.json</v>
      </c>
      <c r="D932" s="4">
        <v>929</v>
      </c>
      <c r="E932" s="4" t="str">
        <f t="shared" si="58"/>
        <v>0929</v>
      </c>
      <c r="F932" s="4" t="str">
        <f t="shared" si="57"/>
        <v>1862</v>
      </c>
      <c r="G932" s="4" t="str">
        <f>IFERROR(VLOOKUP(B932, [2]thumbnail_list!$A:$B, 2, FALSE), "")</f>
        <v>https://iiif.dl.itc.u-tokyo.ac.jp/iiif/kunshujou/A00_6010/004/004_0036.tif/987,2567,2378,1870/,300/0/default.jpg</v>
      </c>
      <c r="H932" s="4" t="s">
        <v>6</v>
      </c>
      <c r="I932" s="4" t="str">
        <f>VLOOKUP(H932, 地名!A:B, 2, FALSE)</f>
        <v>http://ja.dbpedia.org/resource/江戸</v>
      </c>
      <c r="K932" s="4" t="str">
        <f>IFERROR(VLOOKUP(J932, 地名!A:B, 2, FALSE), "")</f>
        <v/>
      </c>
      <c r="L932" s="3" t="s">
        <v>2</v>
      </c>
      <c r="M932" s="4"/>
      <c r="N932" s="3" t="s">
        <v>3</v>
      </c>
      <c r="O932" s="4"/>
      <c r="P932" s="4" t="str">
        <f>IFERROR(VLOOKUP(N932, 形態!A:B, 2, FALSE), "")</f>
        <v>引札</v>
      </c>
      <c r="Q932" s="5" t="str">
        <f>IFERROR(VLOOKUP(O932, 形態!A:B, 2, FALSE), "")</f>
        <v/>
      </c>
      <c r="R932" s="4" t="str">
        <f t="shared" si="59"/>
        <v>引札</v>
      </c>
      <c r="S932" s="3">
        <v>3</v>
      </c>
      <c r="T932" s="4" t="str">
        <f>IFERROR(VLOOKUP(S932, 内容!A:B, 2, FALSE), "")</f>
        <v>病気・医療</v>
      </c>
      <c r="U932" s="3">
        <v>18620199099</v>
      </c>
      <c r="V932" t="s">
        <v>1888</v>
      </c>
      <c r="W932" s="4" t="s">
        <v>6173</v>
      </c>
      <c r="X932" s="4" t="s">
        <v>7807</v>
      </c>
      <c r="Y932" s="4" t="s">
        <v>6</v>
      </c>
      <c r="Z932" s="17" t="s">
        <v>7964</v>
      </c>
      <c r="AA932" s="4">
        <v>16</v>
      </c>
      <c r="AB932">
        <v>4</v>
      </c>
    </row>
    <row r="933" spans="1:28" ht="19.5" customHeight="1">
      <c r="A933" t="str">
        <f t="shared" si="56"/>
        <v>https://kunshujo.dl.itc.u-tokyo.ac.jp/data/data.json#930</v>
      </c>
      <c r="B933" s="4" t="s">
        <v>1889</v>
      </c>
      <c r="C933" t="str">
        <f>IFERROR("https://kunshujo.dl.itc.u-tokyo.ac.jp/data/curation/"&amp;VLOOKUP(B933, [1]member!$A:$B, 1, FALSE)&amp;".json", "")</f>
        <v>https://kunshujo.dl.itc.u-tokyo.ac.jp/data/curation/16-A00-6010-4-319.json</v>
      </c>
      <c r="D933" s="4">
        <v>930</v>
      </c>
      <c r="E933" s="4" t="str">
        <f t="shared" si="58"/>
        <v>0930</v>
      </c>
      <c r="F933" s="4" t="str">
        <f t="shared" si="57"/>
        <v>1862</v>
      </c>
      <c r="G933" s="4" t="str">
        <f>IFERROR(VLOOKUP(B933, [2]thumbnail_list!$A:$B, 2, FALSE), "")</f>
        <v>https://iiif.dl.itc.u-tokyo.ac.jp/iiif/kunshujou/A00_6010/004/004_0037.tif/1030,767,4934,2757/,300/0/default.jpg</v>
      </c>
      <c r="H933" s="4" t="s">
        <v>6</v>
      </c>
      <c r="I933" s="4" t="str">
        <f>VLOOKUP(H933, 地名!A:B, 2, FALSE)</f>
        <v>http://ja.dbpedia.org/resource/江戸</v>
      </c>
      <c r="K933" s="4" t="str">
        <f>IFERROR(VLOOKUP(J933, 地名!A:B, 2, FALSE), "")</f>
        <v/>
      </c>
      <c r="L933" s="3" t="s">
        <v>2</v>
      </c>
      <c r="M933" s="4"/>
      <c r="N933" s="3"/>
      <c r="O933" s="4"/>
      <c r="P933" s="4" t="str">
        <f>IFERROR(VLOOKUP(N933, 形態!A:B, 2, FALSE), "")</f>
        <v/>
      </c>
      <c r="Q933" s="5" t="str">
        <f>IFERROR(VLOOKUP(O933, 形態!A:B, 2, FALSE), "")</f>
        <v/>
      </c>
      <c r="R933" s="4" t="str">
        <f t="shared" si="59"/>
        <v/>
      </c>
      <c r="S933" s="3">
        <v>10</v>
      </c>
      <c r="T933" s="4" t="str">
        <f>IFERROR(VLOOKUP(S933, 内容!A:B, 2, FALSE), "")</f>
        <v>文芸・芸能・スポーツ・教育・出版・教化</v>
      </c>
      <c r="U933" s="3">
        <v>18620199099</v>
      </c>
      <c r="V933" t="s">
        <v>1890</v>
      </c>
      <c r="W933" s="4" t="s">
        <v>6174</v>
      </c>
      <c r="X933" s="4" t="s">
        <v>7810</v>
      </c>
      <c r="Y933" s="4" t="s">
        <v>6</v>
      </c>
      <c r="Z933" s="17" t="s">
        <v>7964</v>
      </c>
      <c r="AA933" s="4">
        <v>16</v>
      </c>
      <c r="AB933">
        <v>4</v>
      </c>
    </row>
    <row r="934" spans="1:28" ht="19.5" customHeight="1">
      <c r="A934" t="str">
        <f t="shared" si="56"/>
        <v>https://kunshujo.dl.itc.u-tokyo.ac.jp/data/data.json#931</v>
      </c>
      <c r="B934" s="4" t="s">
        <v>1891</v>
      </c>
      <c r="C934" t="str">
        <f>IFERROR("https://kunshujo.dl.itc.u-tokyo.ac.jp/data/curation/"&amp;VLOOKUP(B934, [1]member!$A:$B, 1, FALSE)&amp;".json", "")</f>
        <v>https://kunshujo.dl.itc.u-tokyo.ac.jp/data/curation/16-A00-6010-4-320.json</v>
      </c>
      <c r="D934" s="4">
        <v>931</v>
      </c>
      <c r="E934" s="4" t="str">
        <f t="shared" si="58"/>
        <v>0931</v>
      </c>
      <c r="F934" s="4" t="str">
        <f t="shared" si="57"/>
        <v>1862</v>
      </c>
      <c r="G934" s="4" t="str">
        <f>IFERROR(VLOOKUP(B934, [2]thumbnail_list!$A:$B, 2, FALSE), "")</f>
        <v>https://iiif.dl.itc.u-tokyo.ac.jp/iiif/kunshujou/A00_6010/004/004_0037.tif/5209,3569,692,937/,300/0/default.jpg</v>
      </c>
      <c r="H934" s="4" t="s">
        <v>6</v>
      </c>
      <c r="I934" s="4" t="str">
        <f>VLOOKUP(H934, 地名!A:B, 2, FALSE)</f>
        <v>http://ja.dbpedia.org/resource/江戸</v>
      </c>
      <c r="K934" s="4" t="str">
        <f>IFERROR(VLOOKUP(J934, 地名!A:B, 2, FALSE), "")</f>
        <v/>
      </c>
      <c r="L934" s="3" t="s">
        <v>2</v>
      </c>
      <c r="M934" s="4"/>
      <c r="N934" s="3" t="s">
        <v>3</v>
      </c>
      <c r="O934" s="4"/>
      <c r="P934" s="4" t="str">
        <f>IFERROR(VLOOKUP(N934, 形態!A:B, 2, FALSE), "")</f>
        <v>引札</v>
      </c>
      <c r="Q934" s="5" t="str">
        <f>IFERROR(VLOOKUP(O934, 形態!A:B, 2, FALSE), "")</f>
        <v/>
      </c>
      <c r="R934" s="4" t="str">
        <f t="shared" si="59"/>
        <v>引札</v>
      </c>
      <c r="S934" s="3">
        <v>7</v>
      </c>
      <c r="T934" s="4" t="str">
        <f>IFERROR(VLOOKUP(S934, 内容!A:B, 2, FALSE), "")</f>
        <v>諸営業</v>
      </c>
      <c r="U934" s="3">
        <v>18620199099</v>
      </c>
      <c r="V934" t="s">
        <v>1892</v>
      </c>
      <c r="W934" s="4" t="s">
        <v>6175</v>
      </c>
      <c r="X934" s="4" t="s">
        <v>7807</v>
      </c>
      <c r="Y934" s="4" t="s">
        <v>6</v>
      </c>
      <c r="Z934" s="17" t="s">
        <v>7964</v>
      </c>
      <c r="AA934" s="4">
        <v>16</v>
      </c>
      <c r="AB934">
        <v>4</v>
      </c>
    </row>
    <row r="935" spans="1:28" ht="19.5" customHeight="1">
      <c r="A935" t="str">
        <f t="shared" si="56"/>
        <v>https://kunshujo.dl.itc.u-tokyo.ac.jp/data/data.json#932</v>
      </c>
      <c r="B935" s="4" t="s">
        <v>1893</v>
      </c>
      <c r="C935" t="str">
        <f>IFERROR("https://kunshujo.dl.itc.u-tokyo.ac.jp/data/curation/"&amp;VLOOKUP(B935, [1]member!$A:$B, 1, FALSE)&amp;".json", "")</f>
        <v>https://kunshujo.dl.itc.u-tokyo.ac.jp/data/curation/16-A00-6010-4-321.json</v>
      </c>
      <c r="D935" s="4">
        <v>932</v>
      </c>
      <c r="E935" s="4" t="str">
        <f t="shared" si="58"/>
        <v>0932</v>
      </c>
      <c r="F935" s="4" t="str">
        <f t="shared" si="57"/>
        <v>1862</v>
      </c>
      <c r="G935" s="4" t="str">
        <f>IFERROR(VLOOKUP(B935, [2]thumbnail_list!$A:$B, 2, FALSE), "")</f>
        <v>https://iiif.dl.itc.u-tokyo.ac.jp/iiif/kunshujou/A00_6010/004/004_0037.tif/4566,3639,593,810/,300/0/default.jpg</v>
      </c>
      <c r="H935" s="4" t="s">
        <v>6</v>
      </c>
      <c r="I935" s="4" t="str">
        <f>VLOOKUP(H935, 地名!A:B, 2, FALSE)</f>
        <v>http://ja.dbpedia.org/resource/江戸</v>
      </c>
      <c r="K935" s="4" t="str">
        <f>IFERROR(VLOOKUP(J935, 地名!A:B, 2, FALSE), "")</f>
        <v/>
      </c>
      <c r="L935" s="3" t="s">
        <v>2</v>
      </c>
      <c r="M935" s="4"/>
      <c r="N935" s="3" t="s">
        <v>3</v>
      </c>
      <c r="O935" s="4"/>
      <c r="P935" s="4" t="str">
        <f>IFERROR(VLOOKUP(N935, 形態!A:B, 2, FALSE), "")</f>
        <v>引札</v>
      </c>
      <c r="Q935" s="5" t="str">
        <f>IFERROR(VLOOKUP(O935, 形態!A:B, 2, FALSE), "")</f>
        <v/>
      </c>
      <c r="R935" s="4" t="str">
        <f t="shared" si="59"/>
        <v>引札</v>
      </c>
      <c r="S935" s="3">
        <v>7</v>
      </c>
      <c r="T935" s="4" t="str">
        <f>IFERROR(VLOOKUP(S935, 内容!A:B, 2, FALSE), "")</f>
        <v>諸営業</v>
      </c>
      <c r="U935" s="3">
        <v>18620199099</v>
      </c>
      <c r="V935" t="s">
        <v>1894</v>
      </c>
      <c r="W935" s="4" t="s">
        <v>6176</v>
      </c>
      <c r="X935" s="4" t="s">
        <v>7807</v>
      </c>
      <c r="Y935" s="4" t="s">
        <v>6</v>
      </c>
      <c r="Z935" s="17" t="s">
        <v>7964</v>
      </c>
      <c r="AA935" s="4">
        <v>16</v>
      </c>
      <c r="AB935">
        <v>4</v>
      </c>
    </row>
    <row r="936" spans="1:28" ht="19.5" customHeight="1">
      <c r="A936" t="str">
        <f t="shared" si="56"/>
        <v>https://kunshujo.dl.itc.u-tokyo.ac.jp/data/data.json#933</v>
      </c>
      <c r="B936" s="4" t="s">
        <v>1895</v>
      </c>
      <c r="C936" t="str">
        <f>IFERROR("https://kunshujo.dl.itc.u-tokyo.ac.jp/data/curation/"&amp;VLOOKUP(B936, [1]member!$A:$B, 1, FALSE)&amp;".json", "")</f>
        <v>https://kunshujo.dl.itc.u-tokyo.ac.jp/data/curation/16-A00-6010-4-322.json</v>
      </c>
      <c r="D936" s="4">
        <v>933</v>
      </c>
      <c r="E936" s="4" t="str">
        <f t="shared" si="58"/>
        <v>0933</v>
      </c>
      <c r="F936" s="4" t="str">
        <f t="shared" si="57"/>
        <v>1862</v>
      </c>
      <c r="G936" s="4" t="str">
        <f>IFERROR(VLOOKUP(B936, [2]thumbnail_list!$A:$B, 2, FALSE), "")</f>
        <v>https://iiif.dl.itc.u-tokyo.ac.jp/iiif/kunshujou/A00_6010/004/004_0037.tif/3518,3663,1004,800/,300/0/default.jpg</v>
      </c>
      <c r="H936" s="4" t="s">
        <v>6</v>
      </c>
      <c r="I936" s="4" t="str">
        <f>VLOOKUP(H936, 地名!A:B, 2, FALSE)</f>
        <v>http://ja.dbpedia.org/resource/江戸</v>
      </c>
      <c r="K936" s="4" t="str">
        <f>IFERROR(VLOOKUP(J936, 地名!A:B, 2, FALSE), "")</f>
        <v/>
      </c>
      <c r="L936" s="3" t="s">
        <v>2</v>
      </c>
      <c r="M936" s="4"/>
      <c r="N936" s="3" t="s">
        <v>3</v>
      </c>
      <c r="O936" s="4"/>
      <c r="P936" s="4" t="str">
        <f>IFERROR(VLOOKUP(N936, 形態!A:B, 2, FALSE), "")</f>
        <v>引札</v>
      </c>
      <c r="Q936" s="5" t="str">
        <f>IFERROR(VLOOKUP(O936, 形態!A:B, 2, FALSE), "")</f>
        <v/>
      </c>
      <c r="R936" s="4" t="str">
        <f t="shared" si="59"/>
        <v>引札</v>
      </c>
      <c r="S936" s="3">
        <v>7</v>
      </c>
      <c r="T936" s="4" t="str">
        <f>IFERROR(VLOOKUP(S936, 内容!A:B, 2, FALSE), "")</f>
        <v>諸営業</v>
      </c>
      <c r="U936" s="3">
        <v>18620199099</v>
      </c>
      <c r="V936" t="s">
        <v>1896</v>
      </c>
      <c r="W936" s="4" t="s">
        <v>6177</v>
      </c>
      <c r="X936" s="4" t="s">
        <v>7807</v>
      </c>
      <c r="Y936" s="4" t="s">
        <v>6</v>
      </c>
      <c r="Z936" s="17" t="s">
        <v>7964</v>
      </c>
      <c r="AA936" s="4">
        <v>16</v>
      </c>
      <c r="AB936">
        <v>4</v>
      </c>
    </row>
    <row r="937" spans="1:28" ht="19.5" customHeight="1">
      <c r="A937" t="str">
        <f t="shared" si="56"/>
        <v>https://kunshujo.dl.itc.u-tokyo.ac.jp/data/data.json#934</v>
      </c>
      <c r="B937" s="4" t="s">
        <v>1897</v>
      </c>
      <c r="C937" t="str">
        <f>IFERROR("https://kunshujo.dl.itc.u-tokyo.ac.jp/data/curation/"&amp;VLOOKUP(B937, [1]member!$A:$B, 1, FALSE)&amp;".json", "")</f>
        <v>https://kunshujo.dl.itc.u-tokyo.ac.jp/data/curation/16-A00-6010-4-323.json</v>
      </c>
      <c r="D937" s="4">
        <v>934</v>
      </c>
      <c r="E937" s="4" t="str">
        <f t="shared" si="58"/>
        <v>0934</v>
      </c>
      <c r="F937" s="4" t="str">
        <f t="shared" si="57"/>
        <v>1862</v>
      </c>
      <c r="G937" s="4" t="str">
        <f>IFERROR(VLOOKUP(B937, [2]thumbnail_list!$A:$B, 2, FALSE), "")</f>
        <v>https://iiif.dl.itc.u-tokyo.ac.jp/iiif/kunshujou/A00_6010/004/004_0037.tif/2507,3644,867,833/,300/0/default.jpg</v>
      </c>
      <c r="H937" s="4" t="s">
        <v>6</v>
      </c>
      <c r="I937" s="4" t="str">
        <f>VLOOKUP(H937, 地名!A:B, 2, FALSE)</f>
        <v>http://ja.dbpedia.org/resource/江戸</v>
      </c>
      <c r="K937" s="4" t="str">
        <f>IFERROR(VLOOKUP(J937, 地名!A:B, 2, FALSE), "")</f>
        <v/>
      </c>
      <c r="L937" s="3" t="s">
        <v>2</v>
      </c>
      <c r="M937" s="4"/>
      <c r="N937" s="3" t="s">
        <v>3</v>
      </c>
      <c r="O937" s="4"/>
      <c r="P937" s="4" t="str">
        <f>IFERROR(VLOOKUP(N937, 形態!A:B, 2, FALSE), "")</f>
        <v>引札</v>
      </c>
      <c r="Q937" s="5" t="str">
        <f>IFERROR(VLOOKUP(O937, 形態!A:B, 2, FALSE), "")</f>
        <v/>
      </c>
      <c r="R937" s="4" t="str">
        <f t="shared" si="59"/>
        <v>引札</v>
      </c>
      <c r="S937" s="3">
        <v>7</v>
      </c>
      <c r="T937" s="4" t="str">
        <f>IFERROR(VLOOKUP(S937, 内容!A:B, 2, FALSE), "")</f>
        <v>諸営業</v>
      </c>
      <c r="U937" s="3">
        <v>18620199099</v>
      </c>
      <c r="V937" t="s">
        <v>1898</v>
      </c>
      <c r="W937" s="4" t="s">
        <v>5538</v>
      </c>
      <c r="X937" s="4" t="s">
        <v>7807</v>
      </c>
      <c r="Y937" s="4" t="s">
        <v>6</v>
      </c>
      <c r="Z937" s="17" t="s">
        <v>7964</v>
      </c>
      <c r="AA937" s="4">
        <v>16</v>
      </c>
      <c r="AB937">
        <v>4</v>
      </c>
    </row>
    <row r="938" spans="1:28" ht="19.5" customHeight="1">
      <c r="A938" t="str">
        <f t="shared" si="56"/>
        <v>https://kunshujo.dl.itc.u-tokyo.ac.jp/data/data.json#935</v>
      </c>
      <c r="B938" s="4" t="s">
        <v>1899</v>
      </c>
      <c r="C938" t="str">
        <f>IFERROR("https://kunshujo.dl.itc.u-tokyo.ac.jp/data/curation/"&amp;VLOOKUP(B938, [1]member!$A:$B, 1, FALSE)&amp;".json", "")</f>
        <v>https://kunshujo.dl.itc.u-tokyo.ac.jp/data/curation/16-A00-6010-4-324.json</v>
      </c>
      <c r="D938" s="4">
        <v>935</v>
      </c>
      <c r="E938" s="4" t="str">
        <f t="shared" si="58"/>
        <v>0935</v>
      </c>
      <c r="F938" s="4" t="str">
        <f t="shared" si="57"/>
        <v>1862</v>
      </c>
      <c r="G938" s="4" t="str">
        <f>IFERROR(VLOOKUP(B938, [2]thumbnail_list!$A:$B, 2, FALSE), "")</f>
        <v>https://iiif.dl.itc.u-tokyo.ac.jp/iiif/kunshujou/A00_6010/004/004_0037.tif/1047,3588,1429,966/,300/0/default.jpg</v>
      </c>
      <c r="H938" s="4" t="s">
        <v>6</v>
      </c>
      <c r="I938" s="4" t="str">
        <f>VLOOKUP(H938, 地名!A:B, 2, FALSE)</f>
        <v>http://ja.dbpedia.org/resource/江戸</v>
      </c>
      <c r="K938" s="4" t="str">
        <f>IFERROR(VLOOKUP(J938, 地名!A:B, 2, FALSE), "")</f>
        <v/>
      </c>
      <c r="L938" s="3" t="s">
        <v>2</v>
      </c>
      <c r="M938" s="4"/>
      <c r="N938" s="3" t="s">
        <v>3</v>
      </c>
      <c r="O938" s="4"/>
      <c r="P938" s="4" t="str">
        <f>IFERROR(VLOOKUP(N938, 形態!A:B, 2, FALSE), "")</f>
        <v>引札</v>
      </c>
      <c r="Q938" s="5" t="str">
        <f>IFERROR(VLOOKUP(O938, 形態!A:B, 2, FALSE), "")</f>
        <v/>
      </c>
      <c r="R938" s="4" t="str">
        <f t="shared" si="59"/>
        <v>引札</v>
      </c>
      <c r="S938" s="3">
        <v>7</v>
      </c>
      <c r="T938" s="4" t="str">
        <f>IFERROR(VLOOKUP(S938, 内容!A:B, 2, FALSE), "")</f>
        <v>諸営業</v>
      </c>
      <c r="U938" s="3">
        <v>18620199099</v>
      </c>
      <c r="V938" t="s">
        <v>1900</v>
      </c>
      <c r="W938" s="4" t="s">
        <v>6178</v>
      </c>
      <c r="X938" s="4" t="s">
        <v>7807</v>
      </c>
      <c r="Y938" s="4" t="s">
        <v>6</v>
      </c>
      <c r="Z938" s="17" t="s">
        <v>7964</v>
      </c>
      <c r="AA938" s="4">
        <v>16</v>
      </c>
      <c r="AB938">
        <v>4</v>
      </c>
    </row>
    <row r="939" spans="1:28" ht="19.5" customHeight="1">
      <c r="A939" t="str">
        <f t="shared" si="56"/>
        <v>https://kunshujo.dl.itc.u-tokyo.ac.jp/data/data.json#936</v>
      </c>
      <c r="B939" s="4" t="s">
        <v>1901</v>
      </c>
      <c r="C939" t="str">
        <f>IFERROR("https://kunshujo.dl.itc.u-tokyo.ac.jp/data/curation/"&amp;VLOOKUP(B939, [1]member!$A:$B, 1, FALSE)&amp;".json", "")</f>
        <v>https://kunshujo.dl.itc.u-tokyo.ac.jp/data/curation/16-A00-6010-4-325.json</v>
      </c>
      <c r="D939" s="4">
        <v>936</v>
      </c>
      <c r="E939" s="4" t="str">
        <f t="shared" si="58"/>
        <v>0936</v>
      </c>
      <c r="F939" s="4" t="str">
        <f t="shared" si="57"/>
        <v>1858</v>
      </c>
      <c r="G939" s="4" t="str">
        <f>IFERROR(VLOOKUP(B939, [2]thumbnail_list!$A:$B, 2, FALSE), "")</f>
        <v>https://iiif.dl.itc.u-tokyo.ac.jp/iiif/kunshujou/A00_6010/004/004_0038.tif/968,573,5003,3883/,300/0/default.jpg</v>
      </c>
      <c r="H939" s="4" t="s">
        <v>6</v>
      </c>
      <c r="I939" s="4" t="str">
        <f>VLOOKUP(H939, 地名!A:B, 2, FALSE)</f>
        <v>http://ja.dbpedia.org/resource/江戸</v>
      </c>
      <c r="K939" s="4" t="str">
        <f>IFERROR(VLOOKUP(J939, 地名!A:B, 2, FALSE), "")</f>
        <v/>
      </c>
      <c r="L939" s="3" t="s">
        <v>2</v>
      </c>
      <c r="M939" s="4"/>
      <c r="N939" s="3" t="s">
        <v>3</v>
      </c>
      <c r="O939" s="4"/>
      <c r="P939" s="4" t="str">
        <f>IFERROR(VLOOKUP(N939, 形態!A:B, 2, FALSE), "")</f>
        <v>引札</v>
      </c>
      <c r="Q939" s="5" t="str">
        <f>IFERROR(VLOOKUP(O939, 形態!A:B, 2, FALSE), "")</f>
        <v/>
      </c>
      <c r="R939" s="4" t="str">
        <f t="shared" si="59"/>
        <v>引札</v>
      </c>
      <c r="S939" s="3">
        <v>7</v>
      </c>
      <c r="T939" s="4" t="str">
        <f>IFERROR(VLOOKUP(S939, 内容!A:B, 2, FALSE), "")</f>
        <v>諸営業</v>
      </c>
      <c r="U939" s="3">
        <v>18580005099</v>
      </c>
      <c r="V939" t="s">
        <v>1902</v>
      </c>
      <c r="W939" s="4" t="s">
        <v>6179</v>
      </c>
      <c r="X939" s="4" t="s">
        <v>7807</v>
      </c>
      <c r="Y939" s="4" t="s">
        <v>6</v>
      </c>
      <c r="Z939" s="17" t="s">
        <v>7970</v>
      </c>
      <c r="AA939" s="4">
        <v>16</v>
      </c>
      <c r="AB939">
        <v>4</v>
      </c>
    </row>
    <row r="940" spans="1:28" ht="19.5" customHeight="1">
      <c r="A940" t="str">
        <f t="shared" si="56"/>
        <v>https://kunshujo.dl.itc.u-tokyo.ac.jp/data/data.json#937</v>
      </c>
      <c r="B940" s="4" t="s">
        <v>1903</v>
      </c>
      <c r="C940" t="str">
        <f>IFERROR("https://kunshujo.dl.itc.u-tokyo.ac.jp/data/curation/"&amp;VLOOKUP(B940, [1]member!$A:$B, 1, FALSE)&amp;".json", "")</f>
        <v>https://kunshujo.dl.itc.u-tokyo.ac.jp/data/curation/16-A00-6010-4-326.json</v>
      </c>
      <c r="D940" s="4">
        <v>937</v>
      </c>
      <c r="E940" s="4" t="str">
        <f t="shared" si="58"/>
        <v>0937</v>
      </c>
      <c r="F940" s="4" t="str">
        <f t="shared" si="57"/>
        <v>1864</v>
      </c>
      <c r="G940" s="4" t="str">
        <f>IFERROR(VLOOKUP(B940, [2]thumbnail_list!$A:$B, 2, FALSE), "")</f>
        <v>https://iiif.dl.itc.u-tokyo.ac.jp/iiif/kunshujou/A00_6010/004/004_0039.tif/3628,929,2203,2076/,300/0/default.jpg</v>
      </c>
      <c r="H940" s="4" t="s">
        <v>6</v>
      </c>
      <c r="I940" s="4" t="str">
        <f>VLOOKUP(H940, 地名!A:B, 2, FALSE)</f>
        <v>http://ja.dbpedia.org/resource/江戸</v>
      </c>
      <c r="K940" s="4" t="str">
        <f>IFERROR(VLOOKUP(J940, 地名!A:B, 2, FALSE), "")</f>
        <v/>
      </c>
      <c r="L940" s="3" t="s">
        <v>2</v>
      </c>
      <c r="M940" s="4"/>
      <c r="N940" s="3" t="s">
        <v>12</v>
      </c>
      <c r="O940" s="4"/>
      <c r="P940" s="4" t="str">
        <f>IFERROR(VLOOKUP(N940, 形態!A:B, 2, FALSE), "")</f>
        <v>暦</v>
      </c>
      <c r="Q940" s="5" t="str">
        <f>IFERROR(VLOOKUP(O940, 形態!A:B, 2, FALSE), "")</f>
        <v/>
      </c>
      <c r="R940" s="4" t="str">
        <f t="shared" si="59"/>
        <v>暦</v>
      </c>
      <c r="S940" s="3">
        <v>4</v>
      </c>
      <c r="T940" s="4" t="str">
        <f>IFERROR(VLOOKUP(S940, 内容!A:B, 2, FALSE), "")</f>
        <v>引札</v>
      </c>
      <c r="U940" s="3">
        <v>18640001099</v>
      </c>
      <c r="V940" t="s">
        <v>1904</v>
      </c>
      <c r="W940" s="4" t="s">
        <v>6180</v>
      </c>
      <c r="X940" s="4" t="s">
        <v>7807</v>
      </c>
      <c r="Y940" s="4" t="s">
        <v>6</v>
      </c>
      <c r="Z940" s="17" t="s">
        <v>7971</v>
      </c>
      <c r="AA940" s="4">
        <v>16</v>
      </c>
      <c r="AB940">
        <v>4</v>
      </c>
    </row>
    <row r="941" spans="1:28" ht="19.5" customHeight="1">
      <c r="A941" t="str">
        <f t="shared" si="56"/>
        <v>https://kunshujo.dl.itc.u-tokyo.ac.jp/data/data.json#938</v>
      </c>
      <c r="B941" s="4" t="s">
        <v>1905</v>
      </c>
      <c r="C941" t="str">
        <f>IFERROR("https://kunshujo.dl.itc.u-tokyo.ac.jp/data/curation/"&amp;VLOOKUP(B941, [1]member!$A:$B, 1, FALSE)&amp;".json", "")</f>
        <v>https://kunshujo.dl.itc.u-tokyo.ac.jp/data/curation/16-A00-6010-4-327.json</v>
      </c>
      <c r="D941" s="4">
        <v>938</v>
      </c>
      <c r="E941" s="4" t="str">
        <f t="shared" si="58"/>
        <v>0938</v>
      </c>
      <c r="F941" s="4" t="str">
        <f t="shared" si="57"/>
        <v>1855</v>
      </c>
      <c r="G941" s="4" t="str">
        <f>IFERROR(VLOOKUP(B941, [2]thumbnail_list!$A:$B, 2, FALSE), "")</f>
        <v>https://iiif.dl.itc.u-tokyo.ac.jp/iiif/kunshujou/A00_6010/004/004_0039.tif/4735,3143,1211,1351/,300/0/default.jpg</v>
      </c>
      <c r="H941" s="4" t="s">
        <v>6</v>
      </c>
      <c r="I941" s="4" t="str">
        <f>VLOOKUP(H941, 地名!A:B, 2, FALSE)</f>
        <v>http://ja.dbpedia.org/resource/江戸</v>
      </c>
      <c r="K941" s="4" t="str">
        <f>IFERROR(VLOOKUP(J941, 地名!A:B, 2, FALSE), "")</f>
        <v/>
      </c>
      <c r="L941" s="3" t="s">
        <v>2</v>
      </c>
      <c r="M941" s="4"/>
      <c r="N941" s="3" t="s">
        <v>3</v>
      </c>
      <c r="O941" s="4"/>
      <c r="P941" s="4" t="str">
        <f>IFERROR(VLOOKUP(N941, 形態!A:B, 2, FALSE), "")</f>
        <v>引札</v>
      </c>
      <c r="Q941" s="5" t="str">
        <f>IFERROR(VLOOKUP(O941, 形態!A:B, 2, FALSE), "")</f>
        <v/>
      </c>
      <c r="R941" s="4" t="str">
        <f t="shared" si="59"/>
        <v>引札</v>
      </c>
      <c r="S941" s="3">
        <v>3</v>
      </c>
      <c r="T941" s="4" t="str">
        <f>IFERROR(VLOOKUP(S941, 内容!A:B, 2, FALSE), "")</f>
        <v>病気・医療</v>
      </c>
      <c r="U941" s="3">
        <v>18550099099</v>
      </c>
      <c r="V941" t="s">
        <v>1906</v>
      </c>
      <c r="W941" s="4" t="s">
        <v>6181</v>
      </c>
      <c r="X941" s="4" t="s">
        <v>7807</v>
      </c>
      <c r="Y941" s="4" t="s">
        <v>6</v>
      </c>
      <c r="Z941" s="17" t="s">
        <v>7942</v>
      </c>
      <c r="AA941" s="4">
        <v>16</v>
      </c>
      <c r="AB941">
        <v>4</v>
      </c>
    </row>
    <row r="942" spans="1:28" ht="19.5" customHeight="1">
      <c r="A942" t="str">
        <f t="shared" si="56"/>
        <v>https://kunshujo.dl.itc.u-tokyo.ac.jp/data/data.json#939</v>
      </c>
      <c r="B942" s="4" t="s">
        <v>1907</v>
      </c>
      <c r="C942" t="str">
        <f>IFERROR("https://kunshujo.dl.itc.u-tokyo.ac.jp/data/curation/"&amp;VLOOKUP(B942, [1]member!$A:$B, 1, FALSE)&amp;".json", "")</f>
        <v>https://kunshujo.dl.itc.u-tokyo.ac.jp/data/curation/16-A00-6010-4-328.json</v>
      </c>
      <c r="D942" s="4">
        <v>939</v>
      </c>
      <c r="E942" s="4" t="str">
        <f t="shared" si="58"/>
        <v>0939</v>
      </c>
      <c r="F942" s="4" t="str">
        <f t="shared" si="57"/>
        <v>1862</v>
      </c>
      <c r="G942" s="4" t="str">
        <f>IFERROR(VLOOKUP(B942, [2]thumbnail_list!$A:$B, 2, FALSE), "")</f>
        <v>https://iiif.dl.itc.u-tokyo.ac.jp/iiif/kunshujou/A00_6010/004/004_0039.tif/3564,3105,1134,1402/,300/0/default.jpg</v>
      </c>
      <c r="H942" s="4" t="s">
        <v>6</v>
      </c>
      <c r="I942" s="4" t="str">
        <f>VLOOKUP(H942, 地名!A:B, 2, FALSE)</f>
        <v>http://ja.dbpedia.org/resource/江戸</v>
      </c>
      <c r="K942" s="4" t="str">
        <f>IFERROR(VLOOKUP(J942, 地名!A:B, 2, FALSE), "")</f>
        <v/>
      </c>
      <c r="L942" s="3" t="s">
        <v>2</v>
      </c>
      <c r="M942" s="4"/>
      <c r="N942" s="3" t="s">
        <v>3</v>
      </c>
      <c r="O942" s="4"/>
      <c r="P942" s="4" t="str">
        <f>IFERROR(VLOOKUP(N942, 形態!A:B, 2, FALSE), "")</f>
        <v>引札</v>
      </c>
      <c r="Q942" s="5" t="str">
        <f>IFERROR(VLOOKUP(O942, 形態!A:B, 2, FALSE), "")</f>
        <v/>
      </c>
      <c r="R942" s="4" t="str">
        <f t="shared" si="59"/>
        <v>引札</v>
      </c>
      <c r="S942" s="3">
        <v>7</v>
      </c>
      <c r="T942" s="4" t="str">
        <f>IFERROR(VLOOKUP(S942, 内容!A:B, 2, FALSE), "")</f>
        <v>諸営業</v>
      </c>
      <c r="U942" s="3">
        <v>18620199099</v>
      </c>
      <c r="V942" t="s">
        <v>1908</v>
      </c>
      <c r="W942" s="4" t="s">
        <v>6182</v>
      </c>
      <c r="X942" s="4" t="s">
        <v>7807</v>
      </c>
      <c r="Y942" s="4" t="s">
        <v>6</v>
      </c>
      <c r="Z942" s="17" t="s">
        <v>7964</v>
      </c>
      <c r="AA942" s="4">
        <v>16</v>
      </c>
      <c r="AB942">
        <v>4</v>
      </c>
    </row>
    <row r="943" spans="1:28" ht="19.5" customHeight="1">
      <c r="A943" t="str">
        <f t="shared" si="56"/>
        <v>https://kunshujo.dl.itc.u-tokyo.ac.jp/data/data.json#940</v>
      </c>
      <c r="B943" s="4" t="s">
        <v>1909</v>
      </c>
      <c r="C943" t="str">
        <f>IFERROR("https://kunshujo.dl.itc.u-tokyo.ac.jp/data/curation/"&amp;VLOOKUP(B943, [1]member!$A:$B, 1, FALSE)&amp;".json", "")</f>
        <v>https://kunshujo.dl.itc.u-tokyo.ac.jp/data/curation/16-A00-6010-4-329.json</v>
      </c>
      <c r="D943" s="4">
        <v>940</v>
      </c>
      <c r="E943" s="4" t="str">
        <f t="shared" si="58"/>
        <v>0940</v>
      </c>
      <c r="F943" s="4" t="str">
        <f t="shared" si="57"/>
        <v>1862</v>
      </c>
      <c r="G943" s="4" t="str">
        <f>IFERROR(VLOOKUP(B943, [2]thumbnail_list!$A:$B, 2, FALSE), "")</f>
        <v>https://iiif.dl.itc.u-tokyo.ac.jp/iiif/kunshujou/A00_6010/004/004_0039.tif/1006,687,2381,1491/,300/0/default.jpg</v>
      </c>
      <c r="H943" s="4" t="s">
        <v>6</v>
      </c>
      <c r="I943" s="4" t="str">
        <f>VLOOKUP(H943, 地名!A:B, 2, FALSE)</f>
        <v>http://ja.dbpedia.org/resource/江戸</v>
      </c>
      <c r="K943" s="4" t="str">
        <f>IFERROR(VLOOKUP(J943, 地名!A:B, 2, FALSE), "")</f>
        <v/>
      </c>
      <c r="L943" s="3" t="s">
        <v>2</v>
      </c>
      <c r="M943" s="4"/>
      <c r="N943" s="3" t="s">
        <v>3</v>
      </c>
      <c r="O943" s="4"/>
      <c r="P943" s="4" t="str">
        <f>IFERROR(VLOOKUP(N943, 形態!A:B, 2, FALSE), "")</f>
        <v>引札</v>
      </c>
      <c r="Q943" s="5" t="str">
        <f>IFERROR(VLOOKUP(O943, 形態!A:B, 2, FALSE), "")</f>
        <v/>
      </c>
      <c r="R943" s="4" t="str">
        <f t="shared" si="59"/>
        <v>引札</v>
      </c>
      <c r="S943" s="3">
        <v>7</v>
      </c>
      <c r="T943" s="4" t="str">
        <f>IFERROR(VLOOKUP(S943, 内容!A:B, 2, FALSE), "")</f>
        <v>諸営業</v>
      </c>
      <c r="U943" s="3">
        <v>18620199099</v>
      </c>
      <c r="V943" t="s">
        <v>1910</v>
      </c>
      <c r="W943" s="4" t="s">
        <v>6183</v>
      </c>
      <c r="X943" s="4" t="s">
        <v>7807</v>
      </c>
      <c r="Y943" s="4" t="s">
        <v>6</v>
      </c>
      <c r="Z943" s="17" t="s">
        <v>7964</v>
      </c>
      <c r="AA943" s="4">
        <v>16</v>
      </c>
      <c r="AB943">
        <v>4</v>
      </c>
    </row>
    <row r="944" spans="1:28" ht="19.5" customHeight="1">
      <c r="A944" t="str">
        <f t="shared" si="56"/>
        <v>https://kunshujo.dl.itc.u-tokyo.ac.jp/data/data.json#941</v>
      </c>
      <c r="B944" s="4" t="s">
        <v>1911</v>
      </c>
      <c r="C944" t="str">
        <f>IFERROR("https://kunshujo.dl.itc.u-tokyo.ac.jp/data/curation/"&amp;VLOOKUP(B944, [1]member!$A:$B, 1, FALSE)&amp;".json", "")</f>
        <v>https://kunshujo.dl.itc.u-tokyo.ac.jp/data/curation/16-A00-6010-4-330.json</v>
      </c>
      <c r="D944" s="4">
        <v>941</v>
      </c>
      <c r="E944" s="4" t="str">
        <f t="shared" si="58"/>
        <v>0941</v>
      </c>
      <c r="F944" s="4" t="str">
        <f t="shared" si="57"/>
        <v>1862</v>
      </c>
      <c r="G944" s="4" t="str">
        <f>IFERROR(VLOOKUP(B944, [2]thumbnail_list!$A:$B, 2, FALSE), "")</f>
        <v>https://iiif.dl.itc.u-tokyo.ac.jp/iiif/kunshujou/A00_6010/004/004_0039.tif/2419,2354,855,2178/,300/0/default.jpg</v>
      </c>
      <c r="H944" s="4" t="s">
        <v>6</v>
      </c>
      <c r="I944" s="4" t="str">
        <f>VLOOKUP(H944, 地名!A:B, 2, FALSE)</f>
        <v>http://ja.dbpedia.org/resource/江戸</v>
      </c>
      <c r="K944" s="4" t="str">
        <f>IFERROR(VLOOKUP(J944, 地名!A:B, 2, FALSE), "")</f>
        <v/>
      </c>
      <c r="L944" s="3" t="s">
        <v>2</v>
      </c>
      <c r="M944" s="4"/>
      <c r="N944" s="3" t="s">
        <v>3</v>
      </c>
      <c r="O944" s="4"/>
      <c r="P944" s="4" t="str">
        <f>IFERROR(VLOOKUP(N944, 形態!A:B, 2, FALSE), "")</f>
        <v>引札</v>
      </c>
      <c r="Q944" s="5" t="str">
        <f>IFERROR(VLOOKUP(O944, 形態!A:B, 2, FALSE), "")</f>
        <v/>
      </c>
      <c r="R944" s="4" t="str">
        <f t="shared" si="59"/>
        <v>引札</v>
      </c>
      <c r="S944" s="3">
        <v>7</v>
      </c>
      <c r="T944" s="4" t="str">
        <f>IFERROR(VLOOKUP(S944, 内容!A:B, 2, FALSE), "")</f>
        <v>諸営業</v>
      </c>
      <c r="U944" s="3">
        <v>18620199099</v>
      </c>
      <c r="V944" t="s">
        <v>1912</v>
      </c>
      <c r="W944" s="4" t="s">
        <v>6184</v>
      </c>
      <c r="X944" s="4" t="s">
        <v>7807</v>
      </c>
      <c r="Y944" s="4" t="s">
        <v>6</v>
      </c>
      <c r="Z944" s="17" t="s">
        <v>7964</v>
      </c>
      <c r="AA944" s="4">
        <v>16</v>
      </c>
      <c r="AB944">
        <v>4</v>
      </c>
    </row>
    <row r="945" spans="1:28" ht="19.5" customHeight="1">
      <c r="A945" t="str">
        <f t="shared" si="56"/>
        <v>https://kunshujo.dl.itc.u-tokyo.ac.jp/data/data.json#942</v>
      </c>
      <c r="B945" s="4" t="s">
        <v>1913</v>
      </c>
      <c r="C945" t="str">
        <f>IFERROR("https://kunshujo.dl.itc.u-tokyo.ac.jp/data/curation/"&amp;VLOOKUP(B945, [1]member!$A:$B, 1, FALSE)&amp;".json", "")</f>
        <v>https://kunshujo.dl.itc.u-tokyo.ac.jp/data/curation/16-A00-6010-4-331.json</v>
      </c>
      <c r="D945" s="4">
        <v>942</v>
      </c>
      <c r="E945" s="4" t="str">
        <f t="shared" si="58"/>
        <v>0942</v>
      </c>
      <c r="F945" s="4" t="str">
        <f t="shared" si="57"/>
        <v>1862</v>
      </c>
      <c r="G945" s="4" t="str">
        <f>IFERROR(VLOOKUP(B945, [2]thumbnail_list!$A:$B, 2, FALSE), "")</f>
        <v>https://iiif.dl.itc.u-tokyo.ac.jp/iiif/kunshujou/A00_6010/004/004_0039.tif/997,2284,1425,2167/,300/0/default.jpg</v>
      </c>
      <c r="H945" s="4" t="s">
        <v>6</v>
      </c>
      <c r="I945" s="4" t="str">
        <f>VLOOKUP(H945, 地名!A:B, 2, FALSE)</f>
        <v>http://ja.dbpedia.org/resource/江戸</v>
      </c>
      <c r="K945" s="4" t="str">
        <f>IFERROR(VLOOKUP(J945, 地名!A:B, 2, FALSE), "")</f>
        <v/>
      </c>
      <c r="L945" s="3" t="s">
        <v>2</v>
      </c>
      <c r="M945" s="4"/>
      <c r="N945" s="3" t="s">
        <v>3</v>
      </c>
      <c r="O945" s="4"/>
      <c r="P945" s="4" t="str">
        <f>IFERROR(VLOOKUP(N945, 形態!A:B, 2, FALSE), "")</f>
        <v>引札</v>
      </c>
      <c r="Q945" s="5" t="str">
        <f>IFERROR(VLOOKUP(O945, 形態!A:B, 2, FALSE), "")</f>
        <v/>
      </c>
      <c r="R945" s="4" t="str">
        <f t="shared" si="59"/>
        <v>引札</v>
      </c>
      <c r="S945" s="3">
        <v>7</v>
      </c>
      <c r="T945" s="4" t="str">
        <f>IFERROR(VLOOKUP(S945, 内容!A:B, 2, FALSE), "")</f>
        <v>諸営業</v>
      </c>
      <c r="U945" s="3">
        <v>18620199099</v>
      </c>
      <c r="V945" t="s">
        <v>1914</v>
      </c>
      <c r="W945" s="4" t="s">
        <v>6185</v>
      </c>
      <c r="X945" s="4" t="s">
        <v>7807</v>
      </c>
      <c r="Y945" s="4" t="s">
        <v>6</v>
      </c>
      <c r="Z945" s="17" t="s">
        <v>7964</v>
      </c>
      <c r="AA945" s="4">
        <v>16</v>
      </c>
      <c r="AB945">
        <v>4</v>
      </c>
    </row>
    <row r="946" spans="1:28" ht="19.5" customHeight="1">
      <c r="A946" t="str">
        <f t="shared" si="56"/>
        <v>https://kunshujo.dl.itc.u-tokyo.ac.jp/data/data.json#943</v>
      </c>
      <c r="B946" s="4" t="s">
        <v>1915</v>
      </c>
      <c r="C946" t="str">
        <f>IFERROR("https://kunshujo.dl.itc.u-tokyo.ac.jp/data/curation/"&amp;VLOOKUP(B946, [1]member!$A:$B, 1, FALSE)&amp;".json", "")</f>
        <v>https://kunshujo.dl.itc.u-tokyo.ac.jp/data/curation/16-A00-6010-4-332.json</v>
      </c>
      <c r="D946" s="4">
        <v>943</v>
      </c>
      <c r="E946" s="4" t="str">
        <f t="shared" si="58"/>
        <v>0943</v>
      </c>
      <c r="F946" s="4" t="str">
        <f t="shared" si="57"/>
        <v>1862</v>
      </c>
      <c r="G946" s="4" t="str">
        <f>IFERROR(VLOOKUP(B946, [2]thumbnail_list!$A:$B, 2, FALSE), "")</f>
        <v>https://iiif.dl.itc.u-tokyo.ac.jp/iiif/kunshujou/A00_6010/004/004_0040.tif/5140,623,769,1044/,300/0/default.jpg</v>
      </c>
      <c r="H946" s="4" t="s">
        <v>6</v>
      </c>
      <c r="I946" s="4" t="str">
        <f>VLOOKUP(H946, 地名!A:B, 2, FALSE)</f>
        <v>http://ja.dbpedia.org/resource/江戸</v>
      </c>
      <c r="K946" s="4" t="str">
        <f>IFERROR(VLOOKUP(J946, 地名!A:B, 2, FALSE), "")</f>
        <v/>
      </c>
      <c r="L946" s="3" t="s">
        <v>2</v>
      </c>
      <c r="M946" s="4"/>
      <c r="N946" s="3" t="s">
        <v>3</v>
      </c>
      <c r="O946" s="4"/>
      <c r="P946" s="4" t="str">
        <f>IFERROR(VLOOKUP(N946, 形態!A:B, 2, FALSE), "")</f>
        <v>引札</v>
      </c>
      <c r="Q946" s="5" t="str">
        <f>IFERROR(VLOOKUP(O946, 形態!A:B, 2, FALSE), "")</f>
        <v/>
      </c>
      <c r="R946" s="4" t="str">
        <f t="shared" si="59"/>
        <v>引札</v>
      </c>
      <c r="S946" s="3">
        <v>7</v>
      </c>
      <c r="T946" s="4" t="str">
        <f>IFERROR(VLOOKUP(S946, 内容!A:B, 2, FALSE), "")</f>
        <v>諸営業</v>
      </c>
      <c r="U946" s="3">
        <v>18620199099</v>
      </c>
      <c r="V946" t="s">
        <v>1916</v>
      </c>
      <c r="W946" s="4" t="s">
        <v>6186</v>
      </c>
      <c r="X946" s="4" t="s">
        <v>7807</v>
      </c>
      <c r="Y946" s="4" t="s">
        <v>6</v>
      </c>
      <c r="Z946" s="17" t="s">
        <v>7964</v>
      </c>
      <c r="AA946" s="4">
        <v>16</v>
      </c>
      <c r="AB946">
        <v>4</v>
      </c>
    </row>
    <row r="947" spans="1:28" ht="19.5" customHeight="1">
      <c r="A947" t="str">
        <f t="shared" si="56"/>
        <v>https://kunshujo.dl.itc.u-tokyo.ac.jp/data/data.json#944</v>
      </c>
      <c r="B947" s="4" t="s">
        <v>1917</v>
      </c>
      <c r="C947" t="str">
        <f>IFERROR("https://kunshujo.dl.itc.u-tokyo.ac.jp/data/curation/"&amp;VLOOKUP(B947, [1]member!$A:$B, 1, FALSE)&amp;".json", "")</f>
        <v>https://kunshujo.dl.itc.u-tokyo.ac.jp/data/curation/16-A00-6010-4-333.json</v>
      </c>
      <c r="D947" s="4">
        <v>944</v>
      </c>
      <c r="E947" s="4" t="str">
        <f t="shared" si="58"/>
        <v>0944</v>
      </c>
      <c r="F947" s="4" t="str">
        <f t="shared" si="57"/>
        <v>1862</v>
      </c>
      <c r="G947" s="4" t="str">
        <f>IFERROR(VLOOKUP(B947, [2]thumbnail_list!$A:$B, 2, FALSE), "")</f>
        <v>https://iiif.dl.itc.u-tokyo.ac.jp/iiif/kunshujou/A00_6010/004/004_0040.tif/4401,713,702,861/,300/0/default.jpg</v>
      </c>
      <c r="H947" s="4" t="s">
        <v>6</v>
      </c>
      <c r="I947" s="4" t="str">
        <f>VLOOKUP(H947, 地名!A:B, 2, FALSE)</f>
        <v>http://ja.dbpedia.org/resource/江戸</v>
      </c>
      <c r="K947" s="4" t="str">
        <f>IFERROR(VLOOKUP(J947, 地名!A:B, 2, FALSE), "")</f>
        <v/>
      </c>
      <c r="L947" s="3" t="s">
        <v>2</v>
      </c>
      <c r="M947" s="4"/>
      <c r="N947" s="3" t="s">
        <v>3</v>
      </c>
      <c r="O947" s="4"/>
      <c r="P947" s="4" t="str">
        <f>IFERROR(VLOOKUP(N947, 形態!A:B, 2, FALSE), "")</f>
        <v>引札</v>
      </c>
      <c r="Q947" s="5" t="str">
        <f>IFERROR(VLOOKUP(O947, 形態!A:B, 2, FALSE), "")</f>
        <v/>
      </c>
      <c r="R947" s="4" t="str">
        <f t="shared" si="59"/>
        <v>引札</v>
      </c>
      <c r="S947" s="3">
        <v>7</v>
      </c>
      <c r="T947" s="4" t="str">
        <f>IFERROR(VLOOKUP(S947, 内容!A:B, 2, FALSE), "")</f>
        <v>諸営業</v>
      </c>
      <c r="U947" s="3">
        <v>18620199099</v>
      </c>
      <c r="V947" t="s">
        <v>1918</v>
      </c>
      <c r="W947" s="4" t="s">
        <v>6128</v>
      </c>
      <c r="X947" s="4" t="s">
        <v>7807</v>
      </c>
      <c r="Y947" s="4" t="s">
        <v>6</v>
      </c>
      <c r="Z947" s="17" t="s">
        <v>7964</v>
      </c>
      <c r="AA947" s="4">
        <v>16</v>
      </c>
      <c r="AB947">
        <v>4</v>
      </c>
    </row>
    <row r="948" spans="1:28" ht="19.5" customHeight="1">
      <c r="A948" t="str">
        <f t="shared" si="56"/>
        <v>https://kunshujo.dl.itc.u-tokyo.ac.jp/data/data.json#945</v>
      </c>
      <c r="B948" s="4" t="s">
        <v>1919</v>
      </c>
      <c r="C948" t="str">
        <f>IFERROR("https://kunshujo.dl.itc.u-tokyo.ac.jp/data/curation/"&amp;VLOOKUP(B948, [1]member!$A:$B, 1, FALSE)&amp;".json", "")</f>
        <v>https://kunshujo.dl.itc.u-tokyo.ac.jp/data/curation/16-A00-6010-4-334.json</v>
      </c>
      <c r="D948" s="4">
        <v>945</v>
      </c>
      <c r="E948" s="4" t="str">
        <f t="shared" si="58"/>
        <v>0945</v>
      </c>
      <c r="F948" s="4" t="str">
        <f t="shared" si="57"/>
        <v>1862</v>
      </c>
      <c r="G948" s="4" t="str">
        <f>IFERROR(VLOOKUP(B948, [2]thumbnail_list!$A:$B, 2, FALSE), "")</f>
        <v>https://iiif.dl.itc.u-tokyo.ac.jp/iiif/kunshujou/A00_6010/004/004_0040.tif/3590,594,750,980/,300/0/default.jpg</v>
      </c>
      <c r="H948" s="4" t="s">
        <v>6</v>
      </c>
      <c r="I948" s="4" t="str">
        <f>VLOOKUP(H948, 地名!A:B, 2, FALSE)</f>
        <v>http://ja.dbpedia.org/resource/江戸</v>
      </c>
      <c r="K948" s="4" t="str">
        <f>IFERROR(VLOOKUP(J948, 地名!A:B, 2, FALSE), "")</f>
        <v/>
      </c>
      <c r="L948" s="3" t="s">
        <v>2</v>
      </c>
      <c r="M948" s="4"/>
      <c r="N948" s="3" t="s">
        <v>3</v>
      </c>
      <c r="O948" s="4"/>
      <c r="P948" s="4" t="str">
        <f>IFERROR(VLOOKUP(N948, 形態!A:B, 2, FALSE), "")</f>
        <v>引札</v>
      </c>
      <c r="Q948" s="5" t="str">
        <f>IFERROR(VLOOKUP(O948, 形態!A:B, 2, FALSE), "")</f>
        <v/>
      </c>
      <c r="R948" s="4" t="str">
        <f t="shared" si="59"/>
        <v>引札</v>
      </c>
      <c r="S948" s="3">
        <v>7</v>
      </c>
      <c r="T948" s="4" t="str">
        <f>IFERROR(VLOOKUP(S948, 内容!A:B, 2, FALSE), "")</f>
        <v>諸営業</v>
      </c>
      <c r="U948" s="3">
        <v>18620199099</v>
      </c>
      <c r="V948" t="s">
        <v>1920</v>
      </c>
      <c r="W948" s="4" t="s">
        <v>6187</v>
      </c>
      <c r="X948" s="4" t="s">
        <v>7807</v>
      </c>
      <c r="Y948" s="4" t="s">
        <v>6</v>
      </c>
      <c r="Z948" s="17" t="s">
        <v>7964</v>
      </c>
      <c r="AA948" s="4">
        <v>16</v>
      </c>
      <c r="AB948">
        <v>4</v>
      </c>
    </row>
    <row r="949" spans="1:28" ht="19.5" customHeight="1">
      <c r="A949" t="str">
        <f t="shared" si="56"/>
        <v>https://kunshujo.dl.itc.u-tokyo.ac.jp/data/data.json#946</v>
      </c>
      <c r="B949" s="4" t="s">
        <v>1921</v>
      </c>
      <c r="C949" t="str">
        <f>IFERROR("https://kunshujo.dl.itc.u-tokyo.ac.jp/data/curation/"&amp;VLOOKUP(B949, [1]member!$A:$B, 1, FALSE)&amp;".json", "")</f>
        <v>https://kunshujo.dl.itc.u-tokyo.ac.jp/data/curation/16-A00-6010-4-335.json</v>
      </c>
      <c r="D949" s="4">
        <v>946</v>
      </c>
      <c r="E949" s="4" t="str">
        <f t="shared" si="58"/>
        <v>0946</v>
      </c>
      <c r="F949" s="4" t="str">
        <f t="shared" si="57"/>
        <v>1862</v>
      </c>
      <c r="G949" s="4" t="str">
        <f>IFERROR(VLOOKUP(B949, [2]thumbnail_list!$A:$B, 2, FALSE), "")</f>
        <v>https://iiif.dl.itc.u-tokyo.ac.jp/iiif/kunshujou/A00_6010/004/004_0040.tif/3613,1930,2292,2428/,300/0/default.jpg</v>
      </c>
      <c r="H949" s="4" t="s">
        <v>6</v>
      </c>
      <c r="I949" s="4" t="str">
        <f>VLOOKUP(H949, 地名!A:B, 2, FALSE)</f>
        <v>http://ja.dbpedia.org/resource/江戸</v>
      </c>
      <c r="K949" s="4" t="str">
        <f>IFERROR(VLOOKUP(J949, 地名!A:B, 2, FALSE), "")</f>
        <v/>
      </c>
      <c r="L949" s="3" t="s">
        <v>2</v>
      </c>
      <c r="M949" s="4"/>
      <c r="N949" s="3" t="s">
        <v>3</v>
      </c>
      <c r="O949" s="4"/>
      <c r="P949" s="4" t="str">
        <f>IFERROR(VLOOKUP(N949, 形態!A:B, 2, FALSE), "")</f>
        <v>引札</v>
      </c>
      <c r="Q949" s="5" t="str">
        <f>IFERROR(VLOOKUP(O949, 形態!A:B, 2, FALSE), "")</f>
        <v/>
      </c>
      <c r="R949" s="4" t="str">
        <f t="shared" si="59"/>
        <v>引札</v>
      </c>
      <c r="S949" s="3">
        <v>7</v>
      </c>
      <c r="T949" s="4" t="str">
        <f>IFERROR(VLOOKUP(S949, 内容!A:B, 2, FALSE), "")</f>
        <v>諸営業</v>
      </c>
      <c r="U949" s="3">
        <v>18620199099</v>
      </c>
      <c r="V949" t="s">
        <v>1922</v>
      </c>
      <c r="W949" s="4" t="s">
        <v>6188</v>
      </c>
      <c r="X949" s="4" t="s">
        <v>7807</v>
      </c>
      <c r="Y949" s="4" t="s">
        <v>6</v>
      </c>
      <c r="Z949" s="17" t="s">
        <v>7964</v>
      </c>
      <c r="AA949" s="4">
        <v>16</v>
      </c>
      <c r="AB949">
        <v>4</v>
      </c>
    </row>
    <row r="950" spans="1:28" ht="19.5" customHeight="1">
      <c r="A950" t="str">
        <f t="shared" si="56"/>
        <v>https://kunshujo.dl.itc.u-tokyo.ac.jp/data/data.json#947</v>
      </c>
      <c r="B950" s="4" t="s">
        <v>1923</v>
      </c>
      <c r="C950" t="str">
        <f>IFERROR("https://kunshujo.dl.itc.u-tokyo.ac.jp/data/curation/"&amp;VLOOKUP(B950, [1]member!$A:$B, 1, FALSE)&amp;".json", "")</f>
        <v>https://kunshujo.dl.itc.u-tokyo.ac.jp/data/curation/16-A00-6010-4-336.json</v>
      </c>
      <c r="D950" s="4">
        <v>947</v>
      </c>
      <c r="E950" s="4" t="str">
        <f t="shared" si="58"/>
        <v>0947</v>
      </c>
      <c r="F950" s="4" t="str">
        <f t="shared" si="57"/>
        <v>1862</v>
      </c>
      <c r="G950" s="4" t="str">
        <f>IFERROR(VLOOKUP(B950, [2]thumbnail_list!$A:$B, 2, FALSE), "")</f>
        <v>https://iiif.dl.itc.u-tokyo.ac.jp/iiif/kunshujou/A00_6010/004/004_0040.tif/2222,570,1052,1545/,300/0/default.jpg</v>
      </c>
      <c r="H950" s="4" t="s">
        <v>6</v>
      </c>
      <c r="I950" s="4" t="str">
        <f>VLOOKUP(H950, 地名!A:B, 2, FALSE)</f>
        <v>http://ja.dbpedia.org/resource/江戸</v>
      </c>
      <c r="K950" s="4" t="str">
        <f>IFERROR(VLOOKUP(J950, 地名!A:B, 2, FALSE), "")</f>
        <v/>
      </c>
      <c r="L950" s="3" t="s">
        <v>2</v>
      </c>
      <c r="M950" s="4"/>
      <c r="N950" s="3" t="s">
        <v>3</v>
      </c>
      <c r="O950" s="4"/>
      <c r="P950" s="4" t="str">
        <f>IFERROR(VLOOKUP(N950, 形態!A:B, 2, FALSE), "")</f>
        <v>引札</v>
      </c>
      <c r="Q950" s="5" t="str">
        <f>IFERROR(VLOOKUP(O950, 形態!A:B, 2, FALSE), "")</f>
        <v/>
      </c>
      <c r="R950" s="4" t="str">
        <f t="shared" si="59"/>
        <v>引札</v>
      </c>
      <c r="S950" s="3">
        <v>7</v>
      </c>
      <c r="T950" s="4" t="str">
        <f>IFERROR(VLOOKUP(S950, 内容!A:B, 2, FALSE), "")</f>
        <v>諸営業</v>
      </c>
      <c r="U950" s="3">
        <v>18620199099</v>
      </c>
      <c r="V950" t="s">
        <v>1924</v>
      </c>
      <c r="W950" s="4" t="s">
        <v>6189</v>
      </c>
      <c r="X950" s="4" t="s">
        <v>7807</v>
      </c>
      <c r="Y950" s="4" t="s">
        <v>6</v>
      </c>
      <c r="Z950" s="17" t="s">
        <v>7964</v>
      </c>
      <c r="AA950" s="4">
        <v>16</v>
      </c>
      <c r="AB950">
        <v>4</v>
      </c>
    </row>
    <row r="951" spans="1:28" ht="19.5" customHeight="1">
      <c r="A951" t="str">
        <f t="shared" si="56"/>
        <v>https://kunshujo.dl.itc.u-tokyo.ac.jp/data/data.json#948</v>
      </c>
      <c r="B951" s="4" t="s">
        <v>1925</v>
      </c>
      <c r="C951" t="str">
        <f>IFERROR("https://kunshujo.dl.itc.u-tokyo.ac.jp/data/curation/"&amp;VLOOKUP(B951, [1]member!$A:$B, 1, FALSE)&amp;".json", "")</f>
        <v>https://kunshujo.dl.itc.u-tokyo.ac.jp/data/curation/16-A00-6010-4-337.json</v>
      </c>
      <c r="D951" s="4">
        <v>948</v>
      </c>
      <c r="E951" s="4" t="str">
        <f t="shared" si="58"/>
        <v>0948</v>
      </c>
      <c r="F951" s="4" t="str">
        <f t="shared" si="57"/>
        <v>1862</v>
      </c>
      <c r="G951" s="4" t="str">
        <f>IFERROR(VLOOKUP(B951, [2]thumbnail_list!$A:$B, 2, FALSE), "")</f>
        <v>https://iiif.dl.itc.u-tokyo.ac.jp/iiif/kunshujou/A00_6010/004/004_0040.tif/997,562,1243,1569/,300/0/default.jpg</v>
      </c>
      <c r="H951" s="4" t="s">
        <v>6</v>
      </c>
      <c r="I951" s="4" t="str">
        <f>VLOOKUP(H951, 地名!A:B, 2, FALSE)</f>
        <v>http://ja.dbpedia.org/resource/江戸</v>
      </c>
      <c r="K951" s="4" t="str">
        <f>IFERROR(VLOOKUP(J951, 地名!A:B, 2, FALSE), "")</f>
        <v/>
      </c>
      <c r="L951" s="3" t="s">
        <v>2</v>
      </c>
      <c r="M951" s="4"/>
      <c r="N951" s="3" t="s">
        <v>3</v>
      </c>
      <c r="O951" s="4"/>
      <c r="P951" s="4" t="str">
        <f>IFERROR(VLOOKUP(N951, 形態!A:B, 2, FALSE), "")</f>
        <v>引札</v>
      </c>
      <c r="Q951" s="5" t="str">
        <f>IFERROR(VLOOKUP(O951, 形態!A:B, 2, FALSE), "")</f>
        <v/>
      </c>
      <c r="R951" s="4" t="str">
        <f t="shared" si="59"/>
        <v>引札</v>
      </c>
      <c r="S951" s="3">
        <v>7</v>
      </c>
      <c r="T951" s="4" t="str">
        <f>IFERROR(VLOOKUP(S951, 内容!A:B, 2, FALSE), "")</f>
        <v>諸営業</v>
      </c>
      <c r="U951" s="3">
        <v>18620199099</v>
      </c>
      <c r="V951" t="s">
        <v>1926</v>
      </c>
      <c r="W951" s="4" t="s">
        <v>6190</v>
      </c>
      <c r="X951" s="4" t="s">
        <v>7807</v>
      </c>
      <c r="Y951" s="4" t="s">
        <v>6</v>
      </c>
      <c r="Z951" s="17" t="s">
        <v>7964</v>
      </c>
      <c r="AA951" s="4">
        <v>16</v>
      </c>
      <c r="AB951">
        <v>4</v>
      </c>
    </row>
    <row r="952" spans="1:28" ht="19.5" customHeight="1">
      <c r="A952" t="str">
        <f t="shared" si="56"/>
        <v>https://kunshujo.dl.itc.u-tokyo.ac.jp/data/data.json#949</v>
      </c>
      <c r="B952" s="4" t="s">
        <v>1927</v>
      </c>
      <c r="C952" t="str">
        <f>IFERROR("https://kunshujo.dl.itc.u-tokyo.ac.jp/data/curation/"&amp;VLOOKUP(B952, [1]member!$A:$B, 1, FALSE)&amp;".json", "")</f>
        <v>https://kunshujo.dl.itc.u-tokyo.ac.jp/data/curation/16-A00-6010-4-338.json</v>
      </c>
      <c r="D952" s="4">
        <v>949</v>
      </c>
      <c r="E952" s="4" t="str">
        <f t="shared" si="58"/>
        <v>0949</v>
      </c>
      <c r="F952" s="4" t="str">
        <f t="shared" si="57"/>
        <v>1862</v>
      </c>
      <c r="G952" s="4" t="str">
        <f>IFERROR(VLOOKUP(B952, [2]thumbnail_list!$A:$B, 2, FALSE), "")</f>
        <v>https://iiif.dl.itc.u-tokyo.ac.jp/iiif/kunshujou/A00_6010/004/004_0040.tif/2444,2200,932,2292/,300/0/default.jpg</v>
      </c>
      <c r="H952" s="4" t="s">
        <v>6</v>
      </c>
      <c r="I952" s="4" t="str">
        <f>VLOOKUP(H952, 地名!A:B, 2, FALSE)</f>
        <v>http://ja.dbpedia.org/resource/江戸</v>
      </c>
      <c r="K952" s="4" t="str">
        <f>IFERROR(VLOOKUP(J952, 地名!A:B, 2, FALSE), "")</f>
        <v/>
      </c>
      <c r="L952" s="3" t="s">
        <v>2</v>
      </c>
      <c r="M952" s="4"/>
      <c r="N952" s="3" t="s">
        <v>3</v>
      </c>
      <c r="O952" s="4"/>
      <c r="P952" s="4" t="str">
        <f>IFERROR(VLOOKUP(N952, 形態!A:B, 2, FALSE), "")</f>
        <v>引札</v>
      </c>
      <c r="Q952" s="5" t="str">
        <f>IFERROR(VLOOKUP(O952, 形態!A:B, 2, FALSE), "")</f>
        <v/>
      </c>
      <c r="R952" s="4" t="str">
        <f t="shared" si="59"/>
        <v>引札</v>
      </c>
      <c r="S952" s="3">
        <v>7</v>
      </c>
      <c r="T952" s="4" t="str">
        <f>IFERROR(VLOOKUP(S952, 内容!A:B, 2, FALSE), "")</f>
        <v>諸営業</v>
      </c>
      <c r="U952" s="3">
        <v>18620199099</v>
      </c>
      <c r="V952" t="s">
        <v>1928</v>
      </c>
      <c r="W952" s="4" t="s">
        <v>6191</v>
      </c>
      <c r="X952" s="4" t="s">
        <v>7807</v>
      </c>
      <c r="Y952" s="4" t="s">
        <v>6</v>
      </c>
      <c r="Z952" s="17" t="s">
        <v>7964</v>
      </c>
      <c r="AA952" s="4">
        <v>16</v>
      </c>
      <c r="AB952">
        <v>4</v>
      </c>
    </row>
    <row r="953" spans="1:28" ht="19.5" customHeight="1">
      <c r="A953" t="str">
        <f t="shared" si="56"/>
        <v>https://kunshujo.dl.itc.u-tokyo.ac.jp/data/data.json#950</v>
      </c>
      <c r="B953" s="4" t="s">
        <v>1929</v>
      </c>
      <c r="C953" t="str">
        <f>IFERROR("https://kunshujo.dl.itc.u-tokyo.ac.jp/data/curation/"&amp;VLOOKUP(B953, [1]member!$A:$B, 1, FALSE)&amp;".json", "")</f>
        <v>https://kunshujo.dl.itc.u-tokyo.ac.jp/data/curation/16-A00-6010-4-339.json</v>
      </c>
      <c r="D953" s="4">
        <v>950</v>
      </c>
      <c r="E953" s="4" t="str">
        <f t="shared" si="58"/>
        <v>0950</v>
      </c>
      <c r="F953" s="4" t="str">
        <f t="shared" si="57"/>
        <v>1862</v>
      </c>
      <c r="G953" s="4" t="str">
        <f>IFERROR(VLOOKUP(B953, [2]thumbnail_list!$A:$B, 2, FALSE), "")</f>
        <v>https://iiif.dl.itc.u-tokyo.ac.jp/iiif/kunshujou/A00_6010/004/004_0040.tif/994,2167,1500,2436/,300/0/default.jpg</v>
      </c>
      <c r="H953" s="4" t="s">
        <v>6</v>
      </c>
      <c r="I953" s="4" t="str">
        <f>VLOOKUP(H953, 地名!A:B, 2, FALSE)</f>
        <v>http://ja.dbpedia.org/resource/江戸</v>
      </c>
      <c r="K953" s="4" t="str">
        <f>IFERROR(VLOOKUP(J953, 地名!A:B, 2, FALSE), "")</f>
        <v/>
      </c>
      <c r="L953" s="3" t="s">
        <v>2</v>
      </c>
      <c r="M953" s="4"/>
      <c r="N953" s="3" t="s">
        <v>3</v>
      </c>
      <c r="O953" s="4"/>
      <c r="P953" s="4" t="str">
        <f>IFERROR(VLOOKUP(N953, 形態!A:B, 2, FALSE), "")</f>
        <v>引札</v>
      </c>
      <c r="Q953" s="5" t="str">
        <f>IFERROR(VLOOKUP(O953, 形態!A:B, 2, FALSE), "")</f>
        <v/>
      </c>
      <c r="R953" s="4" t="str">
        <f t="shared" si="59"/>
        <v>引札</v>
      </c>
      <c r="S953" s="3">
        <v>7</v>
      </c>
      <c r="T953" s="4" t="str">
        <f>IFERROR(VLOOKUP(S953, 内容!A:B, 2, FALSE), "")</f>
        <v>諸営業</v>
      </c>
      <c r="U953" s="3">
        <v>18620199099</v>
      </c>
      <c r="V953" t="s">
        <v>1930</v>
      </c>
      <c r="W953" s="4" t="s">
        <v>6192</v>
      </c>
      <c r="X953" s="4" t="s">
        <v>7807</v>
      </c>
      <c r="Y953" s="4" t="s">
        <v>6</v>
      </c>
      <c r="Z953" s="17" t="s">
        <v>7964</v>
      </c>
      <c r="AA953" s="4">
        <v>16</v>
      </c>
      <c r="AB953">
        <v>4</v>
      </c>
    </row>
    <row r="954" spans="1:28" ht="19.5" customHeight="1">
      <c r="A954" t="str">
        <f t="shared" si="56"/>
        <v>https://kunshujo.dl.itc.u-tokyo.ac.jp/data/data.json#951</v>
      </c>
      <c r="B954" s="4" t="s">
        <v>1931</v>
      </c>
      <c r="C954" t="str">
        <f>IFERROR("https://kunshujo.dl.itc.u-tokyo.ac.jp/data/curation/"&amp;VLOOKUP(B954, [1]member!$A:$B, 1, FALSE)&amp;".json", "")</f>
        <v>https://kunshujo.dl.itc.u-tokyo.ac.jp/data/curation/16-A00-6010-4-340.json</v>
      </c>
      <c r="D954" s="4">
        <v>951</v>
      </c>
      <c r="E954" s="4" t="str">
        <f t="shared" si="58"/>
        <v>0951</v>
      </c>
      <c r="F954" s="4" t="str">
        <f t="shared" si="57"/>
        <v>1864</v>
      </c>
      <c r="G954" s="4" t="str">
        <f>IFERROR(VLOOKUP(B954, [2]thumbnail_list!$A:$B, 2, FALSE), "")</f>
        <v>https://iiif.dl.itc.u-tokyo.ac.jp/iiif/kunshujou/A00_6010/004/004_0041.tif/4921,497,1019,3020/,300/0/default.jpg</v>
      </c>
      <c r="H954" s="4" t="s">
        <v>6</v>
      </c>
      <c r="I954" s="4" t="str">
        <f>VLOOKUP(H954, 地名!A:B, 2, FALSE)</f>
        <v>http://ja.dbpedia.org/resource/江戸</v>
      </c>
      <c r="K954" s="4" t="str">
        <f>IFERROR(VLOOKUP(J954, 地名!A:B, 2, FALSE), "")</f>
        <v/>
      </c>
      <c r="L954" s="3" t="s">
        <v>2</v>
      </c>
      <c r="M954" s="4"/>
      <c r="N954" s="3" t="s">
        <v>12</v>
      </c>
      <c r="O954" s="4"/>
      <c r="P954" s="4" t="str">
        <f>IFERROR(VLOOKUP(N954, 形態!A:B, 2, FALSE), "")</f>
        <v>暦</v>
      </c>
      <c r="Q954" s="5" t="str">
        <f>IFERROR(VLOOKUP(O954, 形態!A:B, 2, FALSE), "")</f>
        <v/>
      </c>
      <c r="R954" s="4" t="str">
        <f t="shared" si="59"/>
        <v>暦</v>
      </c>
      <c r="S954" s="3">
        <v>4</v>
      </c>
      <c r="T954" s="4" t="str">
        <f>IFERROR(VLOOKUP(S954, 内容!A:B, 2, FALSE), "")</f>
        <v>引札</v>
      </c>
      <c r="U954" s="3">
        <v>18640001099</v>
      </c>
      <c r="V954" t="s">
        <v>1932</v>
      </c>
      <c r="W954" s="4" t="s">
        <v>6193</v>
      </c>
      <c r="X954" s="4" t="s">
        <v>7807</v>
      </c>
      <c r="Y954" s="4" t="s">
        <v>6</v>
      </c>
      <c r="Z954" s="17" t="s">
        <v>7971</v>
      </c>
      <c r="AA954" s="4">
        <v>16</v>
      </c>
      <c r="AB954">
        <v>4</v>
      </c>
    </row>
    <row r="955" spans="1:28" ht="19.5" customHeight="1">
      <c r="A955" t="str">
        <f t="shared" si="56"/>
        <v>https://kunshujo.dl.itc.u-tokyo.ac.jp/data/data.json#952</v>
      </c>
      <c r="B955" s="4" t="s">
        <v>1933</v>
      </c>
      <c r="C955" t="str">
        <f>IFERROR("https://kunshujo.dl.itc.u-tokyo.ac.jp/data/curation/"&amp;VLOOKUP(B955, [1]member!$A:$B, 1, FALSE)&amp;".json", "")</f>
        <v>https://kunshujo.dl.itc.u-tokyo.ac.jp/data/curation/16-A00-6010-4-341.json</v>
      </c>
      <c r="D955" s="4">
        <v>952</v>
      </c>
      <c r="E955" s="4" t="str">
        <f t="shared" si="58"/>
        <v>0952</v>
      </c>
      <c r="F955" s="4" t="str">
        <f t="shared" si="57"/>
        <v>1861</v>
      </c>
      <c r="G955" s="4" t="str">
        <f>IFERROR(VLOOKUP(B955, [2]thumbnail_list!$A:$B, 2, FALSE), "")</f>
        <v>https://iiif.dl.itc.u-tokyo.ac.jp/iiif/kunshujou/A00_6010/004/004_0041.tif/1095,598,3081,3832/,300/0/default.jpg</v>
      </c>
      <c r="H955" s="4" t="s">
        <v>6</v>
      </c>
      <c r="I955" s="4" t="str">
        <f>VLOOKUP(H955, 地名!A:B, 2, FALSE)</f>
        <v>http://ja.dbpedia.org/resource/江戸</v>
      </c>
      <c r="K955" s="4" t="str">
        <f>IFERROR(VLOOKUP(J955, 地名!A:B, 2, FALSE), "")</f>
        <v/>
      </c>
      <c r="L955" s="3" t="s">
        <v>2</v>
      </c>
      <c r="M955" s="4"/>
      <c r="N955" s="3" t="s">
        <v>12</v>
      </c>
      <c r="O955" s="4"/>
      <c r="P955" s="4" t="str">
        <f>IFERROR(VLOOKUP(N955, 形態!A:B, 2, FALSE), "")</f>
        <v>暦</v>
      </c>
      <c r="Q955" s="5" t="str">
        <f>IFERROR(VLOOKUP(O955, 形態!A:B, 2, FALSE), "")</f>
        <v/>
      </c>
      <c r="R955" s="4" t="str">
        <f t="shared" si="59"/>
        <v>暦</v>
      </c>
      <c r="S955" s="3">
        <v>4</v>
      </c>
      <c r="T955" s="4" t="str">
        <f>IFERROR(VLOOKUP(S955, 内容!A:B, 2, FALSE), "")</f>
        <v>引札</v>
      </c>
      <c r="U955" s="3">
        <v>18610001099</v>
      </c>
      <c r="V955" t="s">
        <v>1934</v>
      </c>
      <c r="W955" s="4" t="s">
        <v>6194</v>
      </c>
      <c r="X955" s="4" t="s">
        <v>7810</v>
      </c>
      <c r="Y955" s="4" t="s">
        <v>6</v>
      </c>
      <c r="Z955" s="17" t="s">
        <v>7957</v>
      </c>
      <c r="AA955" s="4">
        <v>16</v>
      </c>
      <c r="AB955">
        <v>4</v>
      </c>
    </row>
    <row r="956" spans="1:28" ht="19.5" customHeight="1">
      <c r="A956" t="str">
        <f t="shared" si="56"/>
        <v>https://kunshujo.dl.itc.u-tokyo.ac.jp/data/data.json#953</v>
      </c>
      <c r="B956" s="4" t="s">
        <v>1935</v>
      </c>
      <c r="C956" t="str">
        <f>IFERROR("https://kunshujo.dl.itc.u-tokyo.ac.jp/data/curation/"&amp;VLOOKUP(B956, [1]member!$A:$B, 1, FALSE)&amp;".json", "")</f>
        <v>https://kunshujo.dl.itc.u-tokyo.ac.jp/data/curation/16-A00-6010-4-342.json</v>
      </c>
      <c r="D956" s="4">
        <v>953</v>
      </c>
      <c r="E956" s="4" t="str">
        <f t="shared" si="58"/>
        <v>0953</v>
      </c>
      <c r="F956" s="4" t="str">
        <f t="shared" si="57"/>
        <v>1862</v>
      </c>
      <c r="G956" s="4" t="str">
        <f>IFERROR(VLOOKUP(B956, [2]thumbnail_list!$A:$B, 2, FALSE), "")</f>
        <v>https://iiif.dl.itc.u-tokyo.ac.jp/iiif/kunshujou/A00_6010/004/004_0041.tif/4938,3500,982,931/,300/0/default.jpg</v>
      </c>
      <c r="H956" s="4" t="s">
        <v>6</v>
      </c>
      <c r="I956" s="4" t="str">
        <f>VLOOKUP(H956, 地名!A:B, 2, FALSE)</f>
        <v>http://ja.dbpedia.org/resource/江戸</v>
      </c>
      <c r="K956" s="4" t="str">
        <f>IFERROR(VLOOKUP(J956, 地名!A:B, 2, FALSE), "")</f>
        <v/>
      </c>
      <c r="L956" s="3" t="s">
        <v>2</v>
      </c>
      <c r="M956" s="4"/>
      <c r="N956" s="3" t="s">
        <v>3</v>
      </c>
      <c r="O956" s="4"/>
      <c r="P956" s="4" t="str">
        <f>IFERROR(VLOOKUP(N956, 形態!A:B, 2, FALSE), "")</f>
        <v>引札</v>
      </c>
      <c r="Q956" s="5" t="str">
        <f>IFERROR(VLOOKUP(O956, 形態!A:B, 2, FALSE), "")</f>
        <v/>
      </c>
      <c r="R956" s="4" t="str">
        <f t="shared" si="59"/>
        <v>引札</v>
      </c>
      <c r="S956" s="3">
        <v>7</v>
      </c>
      <c r="T956" s="4" t="str">
        <f>IFERROR(VLOOKUP(S956, 内容!A:B, 2, FALSE), "")</f>
        <v>諸営業</v>
      </c>
      <c r="U956" s="3">
        <v>18620199099</v>
      </c>
      <c r="V956" t="s">
        <v>1936</v>
      </c>
      <c r="W956" s="4" t="s">
        <v>6195</v>
      </c>
      <c r="X956" s="4" t="s">
        <v>7807</v>
      </c>
      <c r="Y956" s="4" t="s">
        <v>6</v>
      </c>
      <c r="Z956" s="17" t="s">
        <v>7964</v>
      </c>
      <c r="AA956" s="4">
        <v>16</v>
      </c>
      <c r="AB956">
        <v>4</v>
      </c>
    </row>
    <row r="957" spans="1:28" ht="19.5" customHeight="1">
      <c r="A957" t="str">
        <f t="shared" si="56"/>
        <v>https://kunshujo.dl.itc.u-tokyo.ac.jp/data/data.json#954</v>
      </c>
      <c r="B957" s="4" t="s">
        <v>1937</v>
      </c>
      <c r="C957" t="str">
        <f>IFERROR("https://kunshujo.dl.itc.u-tokyo.ac.jp/data/curation/"&amp;VLOOKUP(B957, [1]member!$A:$B, 1, FALSE)&amp;".json", "")</f>
        <v>https://kunshujo.dl.itc.u-tokyo.ac.jp/data/curation/16-A00-6010-4-343.json</v>
      </c>
      <c r="D957" s="4">
        <v>954</v>
      </c>
      <c r="E957" s="4" t="str">
        <f t="shared" si="58"/>
        <v>0954</v>
      </c>
      <c r="F957" s="4" t="str">
        <f t="shared" si="57"/>
        <v>1862</v>
      </c>
      <c r="G957" s="4" t="str">
        <f>IFERROR(VLOOKUP(B957, [2]thumbnail_list!$A:$B, 2, FALSE), "")</f>
        <v>https://iiif.dl.itc.u-tokyo.ac.jp/iiif/kunshujou/A00_6010/004/004_0041.tif/4235,3577,632,998/,300/0/default.jpg</v>
      </c>
      <c r="H957" s="4" t="s">
        <v>6</v>
      </c>
      <c r="I957" s="4" t="str">
        <f>VLOOKUP(H957, 地名!A:B, 2, FALSE)</f>
        <v>http://ja.dbpedia.org/resource/江戸</v>
      </c>
      <c r="K957" s="4" t="str">
        <f>IFERROR(VLOOKUP(J957, 地名!A:B, 2, FALSE), "")</f>
        <v/>
      </c>
      <c r="L957" s="3" t="s">
        <v>2</v>
      </c>
      <c r="M957" s="4"/>
      <c r="N957" s="3" t="s">
        <v>3</v>
      </c>
      <c r="O957" s="4"/>
      <c r="P957" s="4" t="str">
        <f>IFERROR(VLOOKUP(N957, 形態!A:B, 2, FALSE), "")</f>
        <v>引札</v>
      </c>
      <c r="Q957" s="5" t="str">
        <f>IFERROR(VLOOKUP(O957, 形態!A:B, 2, FALSE), "")</f>
        <v/>
      </c>
      <c r="R957" s="4" t="str">
        <f t="shared" si="59"/>
        <v>引札</v>
      </c>
      <c r="S957" s="3">
        <v>7</v>
      </c>
      <c r="T957" s="4" t="str">
        <f>IFERROR(VLOOKUP(S957, 内容!A:B, 2, FALSE), "")</f>
        <v>諸営業</v>
      </c>
      <c r="U957" s="3">
        <v>18620199099</v>
      </c>
      <c r="V957" t="s">
        <v>1938</v>
      </c>
      <c r="W957" s="4" t="s">
        <v>6196</v>
      </c>
      <c r="X957" s="4" t="s">
        <v>7807</v>
      </c>
      <c r="Y957" s="4" t="s">
        <v>6</v>
      </c>
      <c r="Z957" s="17" t="s">
        <v>7964</v>
      </c>
      <c r="AA957" s="4">
        <v>16</v>
      </c>
      <c r="AB957">
        <v>4</v>
      </c>
    </row>
    <row r="958" spans="1:28" ht="19.5" customHeight="1">
      <c r="A958" t="str">
        <f t="shared" si="56"/>
        <v>https://kunshujo.dl.itc.u-tokyo.ac.jp/data/data.json#955</v>
      </c>
      <c r="B958" s="4" t="s">
        <v>1939</v>
      </c>
      <c r="C958" t="str">
        <f>IFERROR("https://kunshujo.dl.itc.u-tokyo.ac.jp/data/curation/"&amp;VLOOKUP(B958, [1]member!$A:$B, 1, FALSE)&amp;".json", "")</f>
        <v>https://kunshujo.dl.itc.u-tokyo.ac.jp/data/curation/16-A00-6010-4-344.json</v>
      </c>
      <c r="D958" s="4">
        <v>955</v>
      </c>
      <c r="E958" s="4" t="str">
        <f t="shared" si="58"/>
        <v>0955</v>
      </c>
      <c r="F958" s="4" t="str">
        <f t="shared" si="57"/>
        <v>1862</v>
      </c>
      <c r="G958" s="4" t="str">
        <f>IFERROR(VLOOKUP(B958, [2]thumbnail_list!$A:$B, 2, FALSE), "")</f>
        <v>https://iiif.dl.itc.u-tokyo.ac.jp/iiif/kunshujou/A00_6010/004/004_0042.tif/5220,531,781,2636/,300/0/default.jpg</v>
      </c>
      <c r="H958" s="4" t="s">
        <v>6</v>
      </c>
      <c r="I958" s="4" t="str">
        <f>VLOOKUP(H958, 地名!A:B, 2, FALSE)</f>
        <v>http://ja.dbpedia.org/resource/江戸</v>
      </c>
      <c r="K958" s="4" t="str">
        <f>IFERROR(VLOOKUP(J958, 地名!A:B, 2, FALSE), "")</f>
        <v/>
      </c>
      <c r="L958" s="3" t="s">
        <v>2</v>
      </c>
      <c r="M958" s="4"/>
      <c r="N958" s="3" t="s">
        <v>3</v>
      </c>
      <c r="O958" s="4"/>
      <c r="P958" s="4" t="str">
        <f>IFERROR(VLOOKUP(N958, 形態!A:B, 2, FALSE), "")</f>
        <v>引札</v>
      </c>
      <c r="Q958" s="5" t="str">
        <f>IFERROR(VLOOKUP(O958, 形態!A:B, 2, FALSE), "")</f>
        <v/>
      </c>
      <c r="R958" s="4" t="str">
        <f t="shared" si="59"/>
        <v>引札</v>
      </c>
      <c r="S958" s="3">
        <v>3</v>
      </c>
      <c r="T958" s="4" t="str">
        <f>IFERROR(VLOOKUP(S958, 内容!A:B, 2, FALSE), "")</f>
        <v>病気・医療</v>
      </c>
      <c r="U958" s="3">
        <v>18620199099</v>
      </c>
      <c r="V958" t="s">
        <v>824</v>
      </c>
      <c r="W958" s="4" t="s">
        <v>6197</v>
      </c>
      <c r="X958" s="4" t="s">
        <v>7807</v>
      </c>
      <c r="Y958" s="4" t="s">
        <v>6</v>
      </c>
      <c r="Z958" s="17" t="s">
        <v>7964</v>
      </c>
      <c r="AA958" s="4">
        <v>16</v>
      </c>
      <c r="AB958">
        <v>4</v>
      </c>
    </row>
    <row r="959" spans="1:28" ht="19.5" customHeight="1">
      <c r="A959" t="str">
        <f t="shared" si="56"/>
        <v>https://kunshujo.dl.itc.u-tokyo.ac.jp/data/data.json#956</v>
      </c>
      <c r="B959" s="4" t="s">
        <v>1940</v>
      </c>
      <c r="C959" t="str">
        <f>IFERROR("https://kunshujo.dl.itc.u-tokyo.ac.jp/data/curation/"&amp;VLOOKUP(B959, [1]member!$A:$B, 1, FALSE)&amp;".json", "")</f>
        <v>https://kunshujo.dl.itc.u-tokyo.ac.jp/data/curation/16-A00-6010-4-345.json</v>
      </c>
      <c r="D959" s="4">
        <v>956</v>
      </c>
      <c r="E959" s="4" t="str">
        <f t="shared" si="58"/>
        <v>0956</v>
      </c>
      <c r="F959" s="4" t="str">
        <f t="shared" si="57"/>
        <v>1862</v>
      </c>
      <c r="G959" s="4" t="str">
        <f>IFERROR(VLOOKUP(B959, [2]thumbnail_list!$A:$B, 2, FALSE), "")</f>
        <v>https://iiif.dl.itc.u-tokyo.ac.jp/iiif/kunshujou/A00_6010/004/004_0042.tif/3525,520,1777,2270/,300/0/default.jpg</v>
      </c>
      <c r="H959" s="4" t="s">
        <v>6</v>
      </c>
      <c r="I959" s="4" t="str">
        <f>VLOOKUP(H959, 地名!A:B, 2, FALSE)</f>
        <v>http://ja.dbpedia.org/resource/江戸</v>
      </c>
      <c r="K959" s="4" t="str">
        <f>IFERROR(VLOOKUP(J959, 地名!A:B, 2, FALSE), "")</f>
        <v/>
      </c>
      <c r="L959" s="3" t="s">
        <v>2</v>
      </c>
      <c r="M959" s="4"/>
      <c r="N959" s="3" t="s">
        <v>3</v>
      </c>
      <c r="O959" s="4"/>
      <c r="P959" s="4" t="str">
        <f>IFERROR(VLOOKUP(N959, 形態!A:B, 2, FALSE), "")</f>
        <v>引札</v>
      </c>
      <c r="Q959" s="5" t="str">
        <f>IFERROR(VLOOKUP(O959, 形態!A:B, 2, FALSE), "")</f>
        <v/>
      </c>
      <c r="R959" s="4" t="str">
        <f t="shared" si="59"/>
        <v>引札</v>
      </c>
      <c r="S959" s="3">
        <v>7</v>
      </c>
      <c r="T959" s="4" t="str">
        <f>IFERROR(VLOOKUP(S959, 内容!A:B, 2, FALSE), "")</f>
        <v>諸営業</v>
      </c>
      <c r="U959" s="3">
        <v>18620199099</v>
      </c>
      <c r="V959" t="s">
        <v>1445</v>
      </c>
      <c r="W959" s="4" t="s">
        <v>6198</v>
      </c>
      <c r="X959" s="4" t="s">
        <v>7807</v>
      </c>
      <c r="Y959" s="4" t="s">
        <v>6</v>
      </c>
      <c r="Z959" s="17" t="s">
        <v>7964</v>
      </c>
      <c r="AA959" s="4">
        <v>16</v>
      </c>
      <c r="AB959">
        <v>4</v>
      </c>
    </row>
    <row r="960" spans="1:28" ht="19.5" customHeight="1">
      <c r="A960" t="str">
        <f t="shared" si="56"/>
        <v>https://kunshujo.dl.itc.u-tokyo.ac.jp/data/data.json#957</v>
      </c>
      <c r="B960" s="4" t="s">
        <v>1941</v>
      </c>
      <c r="C960" t="str">
        <f>IFERROR("https://kunshujo.dl.itc.u-tokyo.ac.jp/data/curation/"&amp;VLOOKUP(B960, [1]member!$A:$B, 1, FALSE)&amp;".json", "")</f>
        <v>https://kunshujo.dl.itc.u-tokyo.ac.jp/data/curation/16-A00-6010-4-346.json</v>
      </c>
      <c r="D960" s="4">
        <v>957</v>
      </c>
      <c r="E960" s="4" t="str">
        <f t="shared" si="58"/>
        <v>0957</v>
      </c>
      <c r="F960" s="4" t="str">
        <f t="shared" si="57"/>
        <v>1862</v>
      </c>
      <c r="G960" s="4" t="str">
        <f>IFERROR(VLOOKUP(B960, [2]thumbnail_list!$A:$B, 2, FALSE), "")</f>
        <v>https://iiif.dl.itc.u-tokyo.ac.jp/iiif/kunshujou/A00_6010/004/004_0042.tif/5266,3302,643,1262/,300/0/default.jpg</v>
      </c>
      <c r="H960" s="4" t="s">
        <v>6</v>
      </c>
      <c r="I960" s="4" t="str">
        <f>VLOOKUP(H960, 地名!A:B, 2, FALSE)</f>
        <v>http://ja.dbpedia.org/resource/江戸</v>
      </c>
      <c r="K960" s="4" t="str">
        <f>IFERROR(VLOOKUP(J960, 地名!A:B, 2, FALSE), "")</f>
        <v/>
      </c>
      <c r="L960" s="3" t="s">
        <v>2</v>
      </c>
      <c r="M960" s="4"/>
      <c r="N960" s="3" t="s">
        <v>3</v>
      </c>
      <c r="O960" s="4"/>
      <c r="P960" s="4" t="str">
        <f>IFERROR(VLOOKUP(N960, 形態!A:B, 2, FALSE), "")</f>
        <v>引札</v>
      </c>
      <c r="Q960" s="5" t="str">
        <f>IFERROR(VLOOKUP(O960, 形態!A:B, 2, FALSE), "")</f>
        <v/>
      </c>
      <c r="R960" s="4" t="str">
        <f t="shared" si="59"/>
        <v>引札</v>
      </c>
      <c r="S960" s="3">
        <v>7</v>
      </c>
      <c r="T960" s="4" t="str">
        <f>IFERROR(VLOOKUP(S960, 内容!A:B, 2, FALSE), "")</f>
        <v>諸営業</v>
      </c>
      <c r="U960" s="3">
        <v>18620199099</v>
      </c>
      <c r="V960" t="s">
        <v>1942</v>
      </c>
      <c r="W960" s="4" t="s">
        <v>6199</v>
      </c>
      <c r="X960" s="4" t="s">
        <v>7807</v>
      </c>
      <c r="Y960" s="4" t="s">
        <v>6</v>
      </c>
      <c r="Z960" s="17" t="s">
        <v>7964</v>
      </c>
      <c r="AA960" s="4">
        <v>16</v>
      </c>
      <c r="AB960">
        <v>4</v>
      </c>
    </row>
    <row r="961" spans="1:28" ht="19.5" customHeight="1">
      <c r="A961" t="str">
        <f t="shared" si="56"/>
        <v>https://kunshujo.dl.itc.u-tokyo.ac.jp/data/data.json#958</v>
      </c>
      <c r="B961" s="4" t="s">
        <v>1943</v>
      </c>
      <c r="C961" t="str">
        <f>IFERROR("https://kunshujo.dl.itc.u-tokyo.ac.jp/data/curation/"&amp;VLOOKUP(B961, [1]member!$A:$B, 1, FALSE)&amp;".json", "")</f>
        <v>https://kunshujo.dl.itc.u-tokyo.ac.jp/data/curation/16-A00-6010-4-347.json</v>
      </c>
      <c r="D961" s="4">
        <v>958</v>
      </c>
      <c r="E961" s="4" t="str">
        <f t="shared" si="58"/>
        <v>0958</v>
      </c>
      <c r="F961" s="4" t="str">
        <f t="shared" si="57"/>
        <v>1862</v>
      </c>
      <c r="G961" s="4" t="str">
        <f>IFERROR(VLOOKUP(B961, [2]thumbnail_list!$A:$B, 2, FALSE), "")</f>
        <v>https://iiif.dl.itc.u-tokyo.ac.jp/iiif/kunshujou/A00_6010/004/004_0042.tif/3605,2764,1582,1823/,300/0/default.jpg</v>
      </c>
      <c r="H961" s="4" t="s">
        <v>6</v>
      </c>
      <c r="I961" s="4" t="str">
        <f>VLOOKUP(H961, 地名!A:B, 2, FALSE)</f>
        <v>http://ja.dbpedia.org/resource/江戸</v>
      </c>
      <c r="K961" s="4" t="str">
        <f>IFERROR(VLOOKUP(J961, 地名!A:B, 2, FALSE), "")</f>
        <v/>
      </c>
      <c r="L961" s="3" t="s">
        <v>2</v>
      </c>
      <c r="M961" s="4"/>
      <c r="N961" s="3" t="s">
        <v>3</v>
      </c>
      <c r="O961" s="4"/>
      <c r="P961" s="4" t="str">
        <f>IFERROR(VLOOKUP(N961, 形態!A:B, 2, FALSE), "")</f>
        <v>引札</v>
      </c>
      <c r="Q961" s="5" t="str">
        <f>IFERROR(VLOOKUP(O961, 形態!A:B, 2, FALSE), "")</f>
        <v/>
      </c>
      <c r="R961" s="4" t="str">
        <f t="shared" si="59"/>
        <v>引札</v>
      </c>
      <c r="S961" s="3">
        <v>7</v>
      </c>
      <c r="T961" s="4" t="str">
        <f>IFERROR(VLOOKUP(S961, 内容!A:B, 2, FALSE), "")</f>
        <v>諸営業</v>
      </c>
      <c r="U961" s="3">
        <v>18620199099</v>
      </c>
      <c r="V961" t="s">
        <v>1944</v>
      </c>
      <c r="W961" s="4" t="s">
        <v>6200</v>
      </c>
      <c r="X961" s="4" t="s">
        <v>7807</v>
      </c>
      <c r="Y961" s="4" t="s">
        <v>6</v>
      </c>
      <c r="Z961" s="17" t="s">
        <v>7964</v>
      </c>
      <c r="AA961" s="4">
        <v>16</v>
      </c>
      <c r="AB961">
        <v>4</v>
      </c>
    </row>
    <row r="962" spans="1:28" ht="19.5" customHeight="1">
      <c r="A962" t="str">
        <f t="shared" si="56"/>
        <v>https://kunshujo.dl.itc.u-tokyo.ac.jp/data/data.json#959</v>
      </c>
      <c r="B962" s="4" t="s">
        <v>1945</v>
      </c>
      <c r="C962" t="str">
        <f>IFERROR("https://kunshujo.dl.itc.u-tokyo.ac.jp/data/curation/"&amp;VLOOKUP(B962, [1]member!$A:$B, 1, FALSE)&amp;".json", "")</f>
        <v>https://kunshujo.dl.itc.u-tokyo.ac.jp/data/curation/16-A00-6010-4-348.json</v>
      </c>
      <c r="D962" s="4">
        <v>959</v>
      </c>
      <c r="E962" s="4" t="str">
        <f t="shared" si="58"/>
        <v>0959</v>
      </c>
      <c r="F962" s="4" t="str">
        <f t="shared" si="57"/>
        <v>1862</v>
      </c>
      <c r="G962" s="4" t="str">
        <f>IFERROR(VLOOKUP(B962, [2]thumbnail_list!$A:$B, 2, FALSE), "")</f>
        <v>https://iiif.dl.itc.u-tokyo.ac.jp/iiif/kunshujou/A00_6010/004/004_0042.tif/1017,680,2327,3735/,300/0/default.jpg</v>
      </c>
      <c r="H962" s="4" t="s">
        <v>6</v>
      </c>
      <c r="I962" s="4" t="str">
        <f>VLOOKUP(H962, 地名!A:B, 2, FALSE)</f>
        <v>http://ja.dbpedia.org/resource/江戸</v>
      </c>
      <c r="K962" s="4" t="str">
        <f>IFERROR(VLOOKUP(J962, 地名!A:B, 2, FALSE), "")</f>
        <v/>
      </c>
      <c r="L962" s="3" t="s">
        <v>2</v>
      </c>
      <c r="M962" s="4"/>
      <c r="N962" s="3" t="s">
        <v>3</v>
      </c>
      <c r="O962" s="4"/>
      <c r="P962" s="4" t="str">
        <f>IFERROR(VLOOKUP(N962, 形態!A:B, 2, FALSE), "")</f>
        <v>引札</v>
      </c>
      <c r="Q962" s="5" t="str">
        <f>IFERROR(VLOOKUP(O962, 形態!A:B, 2, FALSE), "")</f>
        <v/>
      </c>
      <c r="R962" s="4" t="str">
        <f t="shared" si="59"/>
        <v>引札</v>
      </c>
      <c r="S962" s="3">
        <v>7</v>
      </c>
      <c r="T962" s="4" t="str">
        <f>IFERROR(VLOOKUP(S962, 内容!A:B, 2, FALSE), "")</f>
        <v>諸営業</v>
      </c>
      <c r="U962" s="3">
        <v>18620199099</v>
      </c>
      <c r="V962" t="s">
        <v>1946</v>
      </c>
      <c r="W962" s="4" t="s">
        <v>6201</v>
      </c>
      <c r="X962" s="4" t="s">
        <v>7807</v>
      </c>
      <c r="Y962" s="4" t="s">
        <v>6</v>
      </c>
      <c r="Z962" s="17" t="s">
        <v>7964</v>
      </c>
      <c r="AA962" s="4">
        <v>16</v>
      </c>
      <c r="AB962">
        <v>4</v>
      </c>
    </row>
    <row r="963" spans="1:28" ht="19.5" customHeight="1">
      <c r="A963" t="str">
        <f t="shared" si="56"/>
        <v>https://kunshujo.dl.itc.u-tokyo.ac.jp/data/data.json#960</v>
      </c>
      <c r="B963" s="4" t="s">
        <v>1947</v>
      </c>
      <c r="C963" t="str">
        <f>IFERROR("https://kunshujo.dl.itc.u-tokyo.ac.jp/data/curation/"&amp;VLOOKUP(B963, [1]member!$A:$B, 1, FALSE)&amp;".json", "")</f>
        <v>https://kunshujo.dl.itc.u-tokyo.ac.jp/data/curation/16-A00-6010-4-349.json</v>
      </c>
      <c r="D963" s="4">
        <v>960</v>
      </c>
      <c r="E963" s="4" t="str">
        <f t="shared" si="58"/>
        <v>0960</v>
      </c>
      <c r="F963" s="4" t="str">
        <f t="shared" si="57"/>
        <v>1862</v>
      </c>
      <c r="G963" s="4" t="str">
        <f>IFERROR(VLOOKUP(B963, [2]thumbnail_list!$A:$B, 2, FALSE), "")</f>
        <v>https://iiif.dl.itc.u-tokyo.ac.jp/iiif/kunshujou/A00_6010/004/004_0043.tif/3457,611,2579,1743/,300/0/default.jpg</v>
      </c>
      <c r="H963" s="4" t="s">
        <v>6</v>
      </c>
      <c r="I963" s="4" t="str">
        <f>VLOOKUP(H963, 地名!A:B, 2, FALSE)</f>
        <v>http://ja.dbpedia.org/resource/江戸</v>
      </c>
      <c r="K963" s="4" t="str">
        <f>IFERROR(VLOOKUP(J963, 地名!A:B, 2, FALSE), "")</f>
        <v/>
      </c>
      <c r="L963" s="3" t="s">
        <v>2</v>
      </c>
      <c r="M963" s="4"/>
      <c r="N963" s="3" t="s">
        <v>3</v>
      </c>
      <c r="O963" s="4"/>
      <c r="P963" s="4" t="str">
        <f>IFERROR(VLOOKUP(N963, 形態!A:B, 2, FALSE), "")</f>
        <v>引札</v>
      </c>
      <c r="Q963" s="5" t="str">
        <f>IFERROR(VLOOKUP(O963, 形態!A:B, 2, FALSE), "")</f>
        <v/>
      </c>
      <c r="R963" s="4" t="str">
        <f t="shared" si="59"/>
        <v>引札</v>
      </c>
      <c r="S963" s="3">
        <v>7</v>
      </c>
      <c r="T963" s="4" t="str">
        <f>IFERROR(VLOOKUP(S963, 内容!A:B, 2, FALSE), "")</f>
        <v>諸営業</v>
      </c>
      <c r="U963" s="3">
        <v>18620199099</v>
      </c>
      <c r="V963" t="s">
        <v>1948</v>
      </c>
      <c r="W963" s="4" t="s">
        <v>6202</v>
      </c>
      <c r="X963" s="4" t="s">
        <v>7807</v>
      </c>
      <c r="Y963" s="4" t="s">
        <v>6</v>
      </c>
      <c r="Z963" s="17" t="s">
        <v>7964</v>
      </c>
      <c r="AA963" s="4">
        <v>16</v>
      </c>
      <c r="AB963">
        <v>4</v>
      </c>
    </row>
    <row r="964" spans="1:28" ht="19.5" customHeight="1">
      <c r="A964" t="str">
        <f t="shared" ref="A964:A1027" si="60">"https://kunshujo.dl.itc.u-tokyo.ac.jp/data/data.json#"&amp;D964</f>
        <v>https://kunshujo.dl.itc.u-tokyo.ac.jp/data/data.json#961</v>
      </c>
      <c r="B964" s="4" t="s">
        <v>1949</v>
      </c>
      <c r="C964" t="str">
        <f>IFERROR("https://kunshujo.dl.itc.u-tokyo.ac.jp/data/curation/"&amp;VLOOKUP(B964, [1]member!$A:$B, 1, FALSE)&amp;".json", "")</f>
        <v>https://kunshujo.dl.itc.u-tokyo.ac.jp/data/curation/16-A00-6010-4-350.json</v>
      </c>
      <c r="D964" s="4">
        <v>961</v>
      </c>
      <c r="E964" s="4" t="str">
        <f t="shared" si="58"/>
        <v>0961</v>
      </c>
      <c r="F964" s="4" t="str">
        <f t="shared" ref="F964:F1027" si="61">LEFT(U964, 4)</f>
        <v>1862</v>
      </c>
      <c r="G964" s="4" t="str">
        <f>IFERROR(VLOOKUP(B964, [2]thumbnail_list!$A:$B, 2, FALSE), "")</f>
        <v>https://iiif.dl.itc.u-tokyo.ac.jp/iiif/kunshujou/A00_6010/004/004_0043.tif/4018,2283,2018,2281/,300/0/default.jpg</v>
      </c>
      <c r="H964" s="4" t="s">
        <v>6</v>
      </c>
      <c r="I964" s="4" t="str">
        <f>VLOOKUP(H964, 地名!A:B, 2, FALSE)</f>
        <v>http://ja.dbpedia.org/resource/江戸</v>
      </c>
      <c r="K964" s="4" t="str">
        <f>IFERROR(VLOOKUP(J964, 地名!A:B, 2, FALSE), "")</f>
        <v/>
      </c>
      <c r="L964" s="3" t="s">
        <v>2</v>
      </c>
      <c r="M964" s="4"/>
      <c r="N964" s="3" t="s">
        <v>3</v>
      </c>
      <c r="O964" s="4"/>
      <c r="P964" s="4" t="str">
        <f>IFERROR(VLOOKUP(N964, 形態!A:B, 2, FALSE), "")</f>
        <v>引札</v>
      </c>
      <c r="Q964" s="5" t="str">
        <f>IFERROR(VLOOKUP(O964, 形態!A:B, 2, FALSE), "")</f>
        <v/>
      </c>
      <c r="R964" s="4" t="str">
        <f t="shared" si="59"/>
        <v>引札</v>
      </c>
      <c r="S964" s="3">
        <v>7</v>
      </c>
      <c r="T964" s="4" t="str">
        <f>IFERROR(VLOOKUP(S964, 内容!A:B, 2, FALSE), "")</f>
        <v>諸営業</v>
      </c>
      <c r="U964" s="3">
        <v>18620199099</v>
      </c>
      <c r="V964" t="s">
        <v>1950</v>
      </c>
      <c r="W964" s="4" t="s">
        <v>6203</v>
      </c>
      <c r="X964" s="4" t="s">
        <v>7807</v>
      </c>
      <c r="Y964" s="4" t="s">
        <v>6</v>
      </c>
      <c r="Z964" s="17" t="s">
        <v>7964</v>
      </c>
      <c r="AA964" s="4">
        <v>16</v>
      </c>
      <c r="AB964">
        <v>4</v>
      </c>
    </row>
    <row r="965" spans="1:28" ht="19.5" customHeight="1">
      <c r="A965" t="str">
        <f t="shared" si="60"/>
        <v>https://kunshujo.dl.itc.u-tokyo.ac.jp/data/data.json#962</v>
      </c>
      <c r="B965" s="4" t="s">
        <v>1951</v>
      </c>
      <c r="C965" t="str">
        <f>IFERROR("https://kunshujo.dl.itc.u-tokyo.ac.jp/data/curation/"&amp;VLOOKUP(B965, [1]member!$A:$B, 1, FALSE)&amp;".json", "")</f>
        <v>https://kunshujo.dl.itc.u-tokyo.ac.jp/data/curation/16-A00-6010-4-351.json</v>
      </c>
      <c r="D965" s="4">
        <v>962</v>
      </c>
      <c r="E965" s="4" t="str">
        <f t="shared" ref="E965:E1028" si="62">TEXT(D965, "0000")</f>
        <v>0962</v>
      </c>
      <c r="F965" s="4" t="str">
        <f t="shared" si="61"/>
        <v>1862</v>
      </c>
      <c r="G965" s="4" t="str">
        <f>IFERROR(VLOOKUP(B965, [2]thumbnail_list!$A:$B, 2, FALSE), "")</f>
        <v>https://iiif.dl.itc.u-tokyo.ac.jp/iiif/kunshujou/A00_6010/004/004_0043.tif/3474,2494,532,2049/,300/0/default.jpg</v>
      </c>
      <c r="H965" s="4" t="s">
        <v>6</v>
      </c>
      <c r="I965" s="4" t="str">
        <f>VLOOKUP(H965, 地名!A:B, 2, FALSE)</f>
        <v>http://ja.dbpedia.org/resource/江戸</v>
      </c>
      <c r="K965" s="4" t="str">
        <f>IFERROR(VLOOKUP(J965, 地名!A:B, 2, FALSE), "")</f>
        <v/>
      </c>
      <c r="L965" s="3" t="s">
        <v>2</v>
      </c>
      <c r="M965" s="4"/>
      <c r="N965" s="3" t="s">
        <v>3</v>
      </c>
      <c r="O965" s="4"/>
      <c r="P965" s="4" t="str">
        <f>IFERROR(VLOOKUP(N965, 形態!A:B, 2, FALSE), "")</f>
        <v>引札</v>
      </c>
      <c r="Q965" s="5" t="str">
        <f>IFERROR(VLOOKUP(O965, 形態!A:B, 2, FALSE), "")</f>
        <v/>
      </c>
      <c r="R965" s="4" t="str">
        <f t="shared" ref="R965:R1028" si="63">IF(Q965&lt;&gt;"", P965&amp;"・"&amp;Q965, P965)</f>
        <v>引札</v>
      </c>
      <c r="S965" s="3">
        <v>7</v>
      </c>
      <c r="T965" s="4" t="str">
        <f>IFERROR(VLOOKUP(S965, 内容!A:B, 2, FALSE), "")</f>
        <v>諸営業</v>
      </c>
      <c r="U965" s="3">
        <v>18620199099</v>
      </c>
      <c r="V965" t="s">
        <v>1952</v>
      </c>
      <c r="W965" s="4" t="s">
        <v>6204</v>
      </c>
      <c r="X965" s="4" t="s">
        <v>7807</v>
      </c>
      <c r="Y965" s="4" t="s">
        <v>6</v>
      </c>
      <c r="Z965" s="17" t="s">
        <v>7964</v>
      </c>
      <c r="AA965" s="4">
        <v>16</v>
      </c>
      <c r="AB965">
        <v>4</v>
      </c>
    </row>
    <row r="966" spans="1:28" ht="19.5" customHeight="1">
      <c r="A966" t="str">
        <f t="shared" si="60"/>
        <v>https://kunshujo.dl.itc.u-tokyo.ac.jp/data/data.json#963</v>
      </c>
      <c r="B966" s="4" t="s">
        <v>1954</v>
      </c>
      <c r="C966" t="str">
        <f>IFERROR("https://kunshujo.dl.itc.u-tokyo.ac.jp/data/curation/"&amp;VLOOKUP(B966, [1]member!$A:$B, 1, FALSE)&amp;".json", "")</f>
        <v>https://kunshujo.dl.itc.u-tokyo.ac.jp/data/curation/16-A00-6010-4-352.json</v>
      </c>
      <c r="D966" s="4">
        <v>963</v>
      </c>
      <c r="E966" s="4" t="str">
        <f t="shared" si="62"/>
        <v>0963</v>
      </c>
      <c r="F966" s="4" t="str">
        <f t="shared" si="61"/>
        <v>1862</v>
      </c>
      <c r="G966" s="4" t="str">
        <f>IFERROR(VLOOKUP(B966, [2]thumbnail_list!$A:$B, 2, FALSE), "")</f>
        <v>https://iiif.dl.itc.u-tokyo.ac.jp/iiif/kunshujou/A00_6010/004/004_0043.tif/960,480,2208,3173/,300/0/default.jpg</v>
      </c>
      <c r="H966" s="4" t="s">
        <v>6</v>
      </c>
      <c r="I966" s="4" t="str">
        <f>VLOOKUP(H966, 地名!A:B, 2, FALSE)</f>
        <v>http://ja.dbpedia.org/resource/江戸</v>
      </c>
      <c r="K966" s="4" t="str">
        <f>IFERROR(VLOOKUP(J966, 地名!A:B, 2, FALSE), "")</f>
        <v/>
      </c>
      <c r="L966" s="3" t="s">
        <v>2</v>
      </c>
      <c r="M966" s="4"/>
      <c r="N966" s="3" t="s">
        <v>3</v>
      </c>
      <c r="O966" s="4"/>
      <c r="P966" s="4" t="str">
        <f>IFERROR(VLOOKUP(N966, 形態!A:B, 2, FALSE), "")</f>
        <v>引札</v>
      </c>
      <c r="Q966" s="5" t="str">
        <f>IFERROR(VLOOKUP(O966, 形態!A:B, 2, FALSE), "")</f>
        <v/>
      </c>
      <c r="R966" s="4" t="str">
        <f t="shared" si="63"/>
        <v>引札</v>
      </c>
      <c r="S966" s="3">
        <v>7</v>
      </c>
      <c r="T966" s="4" t="str">
        <f>IFERROR(VLOOKUP(S966, 内容!A:B, 2, FALSE), "")</f>
        <v>諸営業</v>
      </c>
      <c r="U966" s="3">
        <v>18620199099</v>
      </c>
      <c r="V966" t="s">
        <v>1955</v>
      </c>
      <c r="W966" s="4" t="s">
        <v>6205</v>
      </c>
      <c r="X966" s="4" t="s">
        <v>7807</v>
      </c>
      <c r="Y966" s="4" t="s">
        <v>1953</v>
      </c>
      <c r="Z966" s="17" t="s">
        <v>7964</v>
      </c>
      <c r="AA966" s="4">
        <v>16</v>
      </c>
      <c r="AB966">
        <v>4</v>
      </c>
    </row>
    <row r="967" spans="1:28" ht="19.5" customHeight="1">
      <c r="A967" t="str">
        <f t="shared" si="60"/>
        <v>https://kunshujo.dl.itc.u-tokyo.ac.jp/data/data.json#964</v>
      </c>
      <c r="B967" s="4" t="s">
        <v>1956</v>
      </c>
      <c r="C967" t="str">
        <f>IFERROR("https://kunshujo.dl.itc.u-tokyo.ac.jp/data/curation/"&amp;VLOOKUP(B967, [1]member!$A:$B, 1, FALSE)&amp;".json", "")</f>
        <v>https://kunshujo.dl.itc.u-tokyo.ac.jp/data/curation/16-A00-6010-4-353.json</v>
      </c>
      <c r="D967" s="4">
        <v>964</v>
      </c>
      <c r="E967" s="4" t="str">
        <f t="shared" si="62"/>
        <v>0964</v>
      </c>
      <c r="F967" s="4" t="str">
        <f t="shared" si="61"/>
        <v>1862</v>
      </c>
      <c r="G967" s="4" t="str">
        <f>IFERROR(VLOOKUP(B967, [2]thumbnail_list!$A:$B, 2, FALSE), "")</f>
        <v>https://iiif.dl.itc.u-tokyo.ac.jp/iiif/kunshujou/A00_6010/004/004_0043.tif/2922,3703,532,776/,300/0/default.jpg</v>
      </c>
      <c r="H967" s="4" t="s">
        <v>6</v>
      </c>
      <c r="I967" s="4" t="str">
        <f>VLOOKUP(H967, 地名!A:B, 2, FALSE)</f>
        <v>http://ja.dbpedia.org/resource/江戸</v>
      </c>
      <c r="K967" s="4" t="str">
        <f>IFERROR(VLOOKUP(J967, 地名!A:B, 2, FALSE), "")</f>
        <v/>
      </c>
      <c r="L967" s="3" t="s">
        <v>2</v>
      </c>
      <c r="M967" s="4"/>
      <c r="N967" s="3" t="s">
        <v>3</v>
      </c>
      <c r="O967" s="4"/>
      <c r="P967" s="4" t="str">
        <f>IFERROR(VLOOKUP(N967, 形態!A:B, 2, FALSE), "")</f>
        <v>引札</v>
      </c>
      <c r="Q967" s="5" t="str">
        <f>IFERROR(VLOOKUP(O967, 形態!A:B, 2, FALSE), "")</f>
        <v/>
      </c>
      <c r="R967" s="4" t="str">
        <f t="shared" si="63"/>
        <v>引札</v>
      </c>
      <c r="S967" s="3">
        <v>7</v>
      </c>
      <c r="T967" s="4" t="str">
        <f>IFERROR(VLOOKUP(S967, 内容!A:B, 2, FALSE), "")</f>
        <v>諸営業</v>
      </c>
      <c r="U967" s="3">
        <v>18620199099</v>
      </c>
      <c r="V967" t="s">
        <v>1957</v>
      </c>
      <c r="W967" s="4" t="s">
        <v>6206</v>
      </c>
      <c r="X967" s="4" t="s">
        <v>7807</v>
      </c>
      <c r="Y967" s="4" t="s">
        <v>6</v>
      </c>
      <c r="Z967" s="17" t="s">
        <v>7964</v>
      </c>
      <c r="AA967" s="4">
        <v>16</v>
      </c>
      <c r="AB967">
        <v>4</v>
      </c>
    </row>
    <row r="968" spans="1:28" ht="19.5" customHeight="1">
      <c r="A968" t="str">
        <f t="shared" si="60"/>
        <v>https://kunshujo.dl.itc.u-tokyo.ac.jp/data/data.json#965</v>
      </c>
      <c r="B968" s="4" t="s">
        <v>1958</v>
      </c>
      <c r="C968" t="str">
        <f>IFERROR("https://kunshujo.dl.itc.u-tokyo.ac.jp/data/curation/"&amp;VLOOKUP(B968, [1]member!$A:$B, 1, FALSE)&amp;".json", "")</f>
        <v>https://kunshujo.dl.itc.u-tokyo.ac.jp/data/curation/16-A00-6010-4-354.json</v>
      </c>
      <c r="D968" s="4">
        <v>965</v>
      </c>
      <c r="E968" s="4" t="str">
        <f t="shared" si="62"/>
        <v>0965</v>
      </c>
      <c r="F968" s="4" t="str">
        <f t="shared" si="61"/>
        <v>1862</v>
      </c>
      <c r="G968" s="4" t="str">
        <f>IFERROR(VLOOKUP(B968, [2]thumbnail_list!$A:$B, 2, FALSE), "")</f>
        <v>https://iiif.dl.itc.u-tokyo.ac.jp/iiif/kunshujou/A00_6010/004/004_0043.tif/2253,3551,676,1084/,300/0/default.jpg</v>
      </c>
      <c r="H968" s="4" t="s">
        <v>6</v>
      </c>
      <c r="I968" s="4" t="str">
        <f>VLOOKUP(H968, 地名!A:B, 2, FALSE)</f>
        <v>http://ja.dbpedia.org/resource/江戸</v>
      </c>
      <c r="K968" s="4" t="str">
        <f>IFERROR(VLOOKUP(J968, 地名!A:B, 2, FALSE), "")</f>
        <v/>
      </c>
      <c r="L968" s="3" t="s">
        <v>2</v>
      </c>
      <c r="M968" s="4"/>
      <c r="N968" s="3" t="s">
        <v>3</v>
      </c>
      <c r="O968" s="4"/>
      <c r="P968" s="4" t="str">
        <f>IFERROR(VLOOKUP(N968, 形態!A:B, 2, FALSE), "")</f>
        <v>引札</v>
      </c>
      <c r="Q968" s="5" t="str">
        <f>IFERROR(VLOOKUP(O968, 形態!A:B, 2, FALSE), "")</f>
        <v/>
      </c>
      <c r="R968" s="4" t="str">
        <f t="shared" si="63"/>
        <v>引札</v>
      </c>
      <c r="S968" s="3">
        <v>7</v>
      </c>
      <c r="T968" s="4" t="str">
        <f>IFERROR(VLOOKUP(S968, 内容!A:B, 2, FALSE), "")</f>
        <v>諸営業</v>
      </c>
      <c r="U968" s="3">
        <v>18620199099</v>
      </c>
      <c r="V968" t="s">
        <v>1959</v>
      </c>
      <c r="W968" s="4" t="s">
        <v>5329</v>
      </c>
      <c r="X968" s="4" t="s">
        <v>7807</v>
      </c>
      <c r="Y968" s="4" t="s">
        <v>6</v>
      </c>
      <c r="Z968" s="17" t="s">
        <v>7964</v>
      </c>
      <c r="AA968" s="4">
        <v>16</v>
      </c>
      <c r="AB968">
        <v>4</v>
      </c>
    </row>
    <row r="969" spans="1:28" ht="19.5" customHeight="1">
      <c r="A969" t="str">
        <f t="shared" si="60"/>
        <v>https://kunshujo.dl.itc.u-tokyo.ac.jp/data/data.json#966</v>
      </c>
      <c r="B969" s="4" t="s">
        <v>1960</v>
      </c>
      <c r="C969" t="str">
        <f>IFERROR("https://kunshujo.dl.itc.u-tokyo.ac.jp/data/curation/"&amp;VLOOKUP(B969, [1]member!$A:$B, 1, FALSE)&amp;".json", "")</f>
        <v>https://kunshujo.dl.itc.u-tokyo.ac.jp/data/curation/16-A00-6010-4-355.json</v>
      </c>
      <c r="D969" s="4">
        <v>966</v>
      </c>
      <c r="E969" s="4" t="str">
        <f t="shared" si="62"/>
        <v>0966</v>
      </c>
      <c r="F969" s="4" t="str">
        <f t="shared" si="61"/>
        <v>1862</v>
      </c>
      <c r="G969" s="4" t="str">
        <f>IFERROR(VLOOKUP(B969, [2]thumbnail_list!$A:$B, 2, FALSE), "")</f>
        <v>https://iiif.dl.itc.u-tokyo.ac.jp/iiif/kunshujou/A00_6010/004/004_0043.tif/1566,3665,816,982/,300/0/default.jpg</v>
      </c>
      <c r="H969" s="4" t="s">
        <v>6</v>
      </c>
      <c r="I969" s="4" t="str">
        <f>VLOOKUP(H969, 地名!A:B, 2, FALSE)</f>
        <v>http://ja.dbpedia.org/resource/江戸</v>
      </c>
      <c r="K969" s="4" t="str">
        <f>IFERROR(VLOOKUP(J969, 地名!A:B, 2, FALSE), "")</f>
        <v/>
      </c>
      <c r="L969" s="3" t="s">
        <v>2</v>
      </c>
      <c r="M969" s="4"/>
      <c r="N969" s="3" t="s">
        <v>3</v>
      </c>
      <c r="O969" s="4"/>
      <c r="P969" s="4" t="str">
        <f>IFERROR(VLOOKUP(N969, 形態!A:B, 2, FALSE), "")</f>
        <v>引札</v>
      </c>
      <c r="Q969" s="5" t="str">
        <f>IFERROR(VLOOKUP(O969, 形態!A:B, 2, FALSE), "")</f>
        <v/>
      </c>
      <c r="R969" s="4" t="str">
        <f t="shared" si="63"/>
        <v>引札</v>
      </c>
      <c r="S969" s="3">
        <v>7</v>
      </c>
      <c r="T969" s="4" t="str">
        <f>IFERROR(VLOOKUP(S969, 内容!A:B, 2, FALSE), "")</f>
        <v>諸営業</v>
      </c>
      <c r="U969" s="3">
        <v>18620199099</v>
      </c>
      <c r="V969" t="s">
        <v>1961</v>
      </c>
      <c r="W969" s="4" t="s">
        <v>5992</v>
      </c>
      <c r="X969" s="4" t="s">
        <v>7807</v>
      </c>
      <c r="Y969" s="4" t="s">
        <v>6</v>
      </c>
      <c r="Z969" s="17" t="s">
        <v>7964</v>
      </c>
      <c r="AA969" s="4">
        <v>16</v>
      </c>
      <c r="AB969">
        <v>4</v>
      </c>
    </row>
    <row r="970" spans="1:28" ht="19.5" customHeight="1">
      <c r="A970" t="str">
        <f t="shared" si="60"/>
        <v>https://kunshujo.dl.itc.u-tokyo.ac.jp/data/data.json#967</v>
      </c>
      <c r="B970" s="4" t="s">
        <v>1962</v>
      </c>
      <c r="C970" t="str">
        <f>IFERROR("https://kunshujo.dl.itc.u-tokyo.ac.jp/data/curation/"&amp;VLOOKUP(B970, [1]member!$A:$B, 1, FALSE)&amp;".json", "")</f>
        <v>https://kunshujo.dl.itc.u-tokyo.ac.jp/data/curation/16-A00-6010-4-356.json</v>
      </c>
      <c r="D970" s="4">
        <v>967</v>
      </c>
      <c r="E970" s="4" t="str">
        <f t="shared" si="62"/>
        <v>0967</v>
      </c>
      <c r="F970" s="4" t="str">
        <f t="shared" si="61"/>
        <v>1862</v>
      </c>
      <c r="G970" s="4" t="str">
        <f>IFERROR(VLOOKUP(B970, [2]thumbnail_list!$A:$B, 2, FALSE), "")</f>
        <v>https://iiif.dl.itc.u-tokyo.ac.jp/iiif/kunshujou/A00_6010/004/004_0043.tif/1146,3741,536,804/,300/0/default.jpg</v>
      </c>
      <c r="H970" s="4" t="s">
        <v>6</v>
      </c>
      <c r="I970" s="4" t="str">
        <f>VLOOKUP(H970, 地名!A:B, 2, FALSE)</f>
        <v>http://ja.dbpedia.org/resource/江戸</v>
      </c>
      <c r="K970" s="4" t="str">
        <f>IFERROR(VLOOKUP(J970, 地名!A:B, 2, FALSE), "")</f>
        <v/>
      </c>
      <c r="L970" s="3" t="s">
        <v>2</v>
      </c>
      <c r="M970" s="4"/>
      <c r="N970" s="3" t="s">
        <v>3</v>
      </c>
      <c r="O970" s="4"/>
      <c r="P970" s="4" t="str">
        <f>IFERROR(VLOOKUP(N970, 形態!A:B, 2, FALSE), "")</f>
        <v>引札</v>
      </c>
      <c r="Q970" s="5" t="str">
        <f>IFERROR(VLOOKUP(O970, 形態!A:B, 2, FALSE), "")</f>
        <v/>
      </c>
      <c r="R970" s="4" t="str">
        <f t="shared" si="63"/>
        <v>引札</v>
      </c>
      <c r="S970" s="3">
        <v>7</v>
      </c>
      <c r="T970" s="4" t="str">
        <f>IFERROR(VLOOKUP(S970, 内容!A:B, 2, FALSE), "")</f>
        <v>諸営業</v>
      </c>
      <c r="U970" s="3">
        <v>18620199099</v>
      </c>
      <c r="V970" t="s">
        <v>1963</v>
      </c>
      <c r="W970" s="4" t="s">
        <v>6207</v>
      </c>
      <c r="X970" s="4" t="s">
        <v>7807</v>
      </c>
      <c r="Y970" s="4" t="s">
        <v>6</v>
      </c>
      <c r="Z970" s="17" t="s">
        <v>7964</v>
      </c>
      <c r="AA970" s="4">
        <v>16</v>
      </c>
      <c r="AB970">
        <v>4</v>
      </c>
    </row>
    <row r="971" spans="1:28" ht="19.5" customHeight="1">
      <c r="A971" t="str">
        <f t="shared" si="60"/>
        <v>https://kunshujo.dl.itc.u-tokyo.ac.jp/data/data.json#968</v>
      </c>
      <c r="B971" s="4" t="s">
        <v>1964</v>
      </c>
      <c r="C971" t="str">
        <f>IFERROR("https://kunshujo.dl.itc.u-tokyo.ac.jp/data/curation/"&amp;VLOOKUP(B971, [1]member!$A:$B, 1, FALSE)&amp;".json", "")</f>
        <v>https://kunshujo.dl.itc.u-tokyo.ac.jp/data/curation/16-A00-6010-4-357.json</v>
      </c>
      <c r="D971" s="4">
        <v>968</v>
      </c>
      <c r="E971" s="4" t="str">
        <f t="shared" si="62"/>
        <v>0968</v>
      </c>
      <c r="F971" s="4" t="str">
        <f t="shared" si="61"/>
        <v>1862</v>
      </c>
      <c r="G971" s="4" t="str">
        <f>IFERROR(VLOOKUP(B971, [2]thumbnail_list!$A:$B, 2, FALSE), "")</f>
        <v>https://iiif.dl.itc.u-tokyo.ac.jp/iiif/kunshujou/A00_6010/004/004_0044.tif/3514,497,2590,2659/,300/0/default.jpg</v>
      </c>
      <c r="H971" s="4" t="s">
        <v>6</v>
      </c>
      <c r="I971" s="4" t="str">
        <f>VLOOKUP(H971, 地名!A:B, 2, FALSE)</f>
        <v>http://ja.dbpedia.org/resource/江戸</v>
      </c>
      <c r="K971" s="4" t="str">
        <f>IFERROR(VLOOKUP(J971, 地名!A:B, 2, FALSE), "")</f>
        <v/>
      </c>
      <c r="L971" s="3" t="s">
        <v>2</v>
      </c>
      <c r="M971" s="4"/>
      <c r="N971" s="3" t="s">
        <v>3</v>
      </c>
      <c r="O971" s="4"/>
      <c r="P971" s="4" t="str">
        <f>IFERROR(VLOOKUP(N971, 形態!A:B, 2, FALSE), "")</f>
        <v>引札</v>
      </c>
      <c r="Q971" s="5" t="str">
        <f>IFERROR(VLOOKUP(O971, 形態!A:B, 2, FALSE), "")</f>
        <v/>
      </c>
      <c r="R971" s="4" t="str">
        <f t="shared" si="63"/>
        <v>引札</v>
      </c>
      <c r="S971" s="3">
        <v>3</v>
      </c>
      <c r="T971" s="4" t="str">
        <f>IFERROR(VLOOKUP(S971, 内容!A:B, 2, FALSE), "")</f>
        <v>病気・医療</v>
      </c>
      <c r="U971" s="3">
        <v>18620199099</v>
      </c>
      <c r="V971" t="s">
        <v>1965</v>
      </c>
      <c r="W971" s="4" t="s">
        <v>6208</v>
      </c>
      <c r="X971" s="4" t="s">
        <v>7807</v>
      </c>
      <c r="Y971" s="4" t="s">
        <v>6</v>
      </c>
      <c r="Z971" s="17" t="s">
        <v>7964</v>
      </c>
      <c r="AA971" s="4">
        <v>16</v>
      </c>
      <c r="AB971">
        <v>4</v>
      </c>
    </row>
    <row r="972" spans="1:28" ht="19.5" customHeight="1">
      <c r="A972" t="str">
        <f t="shared" si="60"/>
        <v>https://kunshujo.dl.itc.u-tokyo.ac.jp/data/data.json#969</v>
      </c>
      <c r="B972" s="4" t="s">
        <v>1966</v>
      </c>
      <c r="C972" t="str">
        <f>IFERROR("https://kunshujo.dl.itc.u-tokyo.ac.jp/data/curation/"&amp;VLOOKUP(B972, [1]member!$A:$B, 1, FALSE)&amp;".json", "")</f>
        <v>https://kunshujo.dl.itc.u-tokyo.ac.jp/data/curation/16-A00-6010-4-358.json</v>
      </c>
      <c r="D972" s="4">
        <v>969</v>
      </c>
      <c r="E972" s="4" t="str">
        <f t="shared" si="62"/>
        <v>0969</v>
      </c>
      <c r="F972" s="4" t="str">
        <f t="shared" si="61"/>
        <v>1862</v>
      </c>
      <c r="G972" s="4" t="str">
        <f>IFERROR(VLOOKUP(B972, [2]thumbnail_list!$A:$B, 2, FALSE), "")</f>
        <v>https://iiif.dl.itc.u-tokyo.ac.jp/iiif/kunshujou/A00_6010/004/004_0044.tif/5037,3234,953,1319/,300/0/default.jpg</v>
      </c>
      <c r="H972" s="4" t="s">
        <v>6</v>
      </c>
      <c r="I972" s="4" t="str">
        <f>VLOOKUP(H972, 地名!A:B, 2, FALSE)</f>
        <v>http://ja.dbpedia.org/resource/江戸</v>
      </c>
      <c r="K972" s="4" t="str">
        <f>IFERROR(VLOOKUP(J972, 地名!A:B, 2, FALSE), "")</f>
        <v/>
      </c>
      <c r="L972" s="3" t="s">
        <v>2</v>
      </c>
      <c r="M972" s="4"/>
      <c r="N972" s="3" t="s">
        <v>3</v>
      </c>
      <c r="O972" s="4"/>
      <c r="P972" s="4" t="str">
        <f>IFERROR(VLOOKUP(N972, 形態!A:B, 2, FALSE), "")</f>
        <v>引札</v>
      </c>
      <c r="Q972" s="5" t="str">
        <f>IFERROR(VLOOKUP(O972, 形態!A:B, 2, FALSE), "")</f>
        <v/>
      </c>
      <c r="R972" s="4" t="str">
        <f t="shared" si="63"/>
        <v>引札</v>
      </c>
      <c r="S972" s="3">
        <v>7</v>
      </c>
      <c r="T972" s="4" t="str">
        <f>IFERROR(VLOOKUP(S972, 内容!A:B, 2, FALSE), "")</f>
        <v>諸営業</v>
      </c>
      <c r="U972" s="3">
        <v>18620199099</v>
      </c>
      <c r="V972" t="s">
        <v>1967</v>
      </c>
      <c r="W972" s="4" t="s">
        <v>6209</v>
      </c>
      <c r="X972" s="4" t="s">
        <v>7807</v>
      </c>
      <c r="Y972" s="4" t="s">
        <v>6</v>
      </c>
      <c r="Z972" s="17" t="s">
        <v>7964</v>
      </c>
      <c r="AA972" s="4">
        <v>16</v>
      </c>
      <c r="AB972">
        <v>4</v>
      </c>
    </row>
    <row r="973" spans="1:28" ht="19.5" customHeight="1">
      <c r="A973" t="str">
        <f t="shared" si="60"/>
        <v>https://kunshujo.dl.itc.u-tokyo.ac.jp/data/data.json#970</v>
      </c>
      <c r="B973" s="4" t="s">
        <v>1968</v>
      </c>
      <c r="C973" t="str">
        <f>IFERROR("https://kunshujo.dl.itc.u-tokyo.ac.jp/data/curation/"&amp;VLOOKUP(B973, [1]member!$A:$B, 1, FALSE)&amp;".json", "")</f>
        <v>https://kunshujo.dl.itc.u-tokyo.ac.jp/data/curation/16-A00-6010-4-359.json</v>
      </c>
      <c r="D973" s="4">
        <v>970</v>
      </c>
      <c r="E973" s="4" t="str">
        <f t="shared" si="62"/>
        <v>0970</v>
      </c>
      <c r="F973" s="4" t="str">
        <f t="shared" si="61"/>
        <v>1862</v>
      </c>
      <c r="G973" s="4" t="str">
        <f>IFERROR(VLOOKUP(B973, [2]thumbnail_list!$A:$B, 2, FALSE), "")</f>
        <v>https://iiif.dl.itc.u-tokyo.ac.jp/iiif/kunshujou/A00_6010/004/004_0044.tif/4396,3383,723,1170/,300/0/default.jpg</v>
      </c>
      <c r="H973" s="4" t="s">
        <v>6</v>
      </c>
      <c r="I973" s="4" t="str">
        <f>VLOOKUP(H973, 地名!A:B, 2, FALSE)</f>
        <v>http://ja.dbpedia.org/resource/江戸</v>
      </c>
      <c r="K973" s="4" t="str">
        <f>IFERROR(VLOOKUP(J973, 地名!A:B, 2, FALSE), "")</f>
        <v/>
      </c>
      <c r="L973" s="3" t="s">
        <v>2</v>
      </c>
      <c r="M973" s="4"/>
      <c r="N973" s="3" t="s">
        <v>3</v>
      </c>
      <c r="O973" s="4"/>
      <c r="P973" s="4" t="str">
        <f>IFERROR(VLOOKUP(N973, 形態!A:B, 2, FALSE), "")</f>
        <v>引札</v>
      </c>
      <c r="Q973" s="5" t="str">
        <f>IFERROR(VLOOKUP(O973, 形態!A:B, 2, FALSE), "")</f>
        <v/>
      </c>
      <c r="R973" s="4" t="str">
        <f t="shared" si="63"/>
        <v>引札</v>
      </c>
      <c r="S973" s="3">
        <v>7</v>
      </c>
      <c r="T973" s="4" t="str">
        <f>IFERROR(VLOOKUP(S973, 内容!A:B, 2, FALSE), "")</f>
        <v>諸営業</v>
      </c>
      <c r="U973" s="3">
        <v>18620199099</v>
      </c>
      <c r="V973" t="s">
        <v>1969</v>
      </c>
      <c r="W973" s="4" t="s">
        <v>6210</v>
      </c>
      <c r="X973" s="4" t="s">
        <v>7807</v>
      </c>
      <c r="Y973" s="4" t="s">
        <v>6</v>
      </c>
      <c r="Z973" s="17" t="s">
        <v>7964</v>
      </c>
      <c r="AA973" s="4">
        <v>16</v>
      </c>
      <c r="AB973">
        <v>4</v>
      </c>
    </row>
    <row r="974" spans="1:28" ht="19.5" customHeight="1">
      <c r="A974" t="str">
        <f t="shared" si="60"/>
        <v>https://kunshujo.dl.itc.u-tokyo.ac.jp/data/data.json#971</v>
      </c>
      <c r="B974" s="4" t="s">
        <v>1970</v>
      </c>
      <c r="C974" t="str">
        <f>IFERROR("https://kunshujo.dl.itc.u-tokyo.ac.jp/data/curation/"&amp;VLOOKUP(B974, [1]member!$A:$B, 1, FALSE)&amp;".json", "")</f>
        <v>https://kunshujo.dl.itc.u-tokyo.ac.jp/data/curation/16-A00-6010-4-360.json</v>
      </c>
      <c r="D974" s="4">
        <v>971</v>
      </c>
      <c r="E974" s="4" t="str">
        <f t="shared" si="62"/>
        <v>0971</v>
      </c>
      <c r="F974" s="4" t="str">
        <f t="shared" si="61"/>
        <v>1862</v>
      </c>
      <c r="G974" s="4" t="str">
        <f>IFERROR(VLOOKUP(B974, [2]thumbnail_list!$A:$B, 2, FALSE), "")</f>
        <v>https://iiif.dl.itc.u-tokyo.ac.jp/iiif/kunshujou/A00_6010/004/004_0044.tif/3628,3463,758,1056/,300/0/default.jpg</v>
      </c>
      <c r="H974" s="4" t="s">
        <v>6</v>
      </c>
      <c r="I974" s="4" t="str">
        <f>VLOOKUP(H974, 地名!A:B, 2, FALSE)</f>
        <v>http://ja.dbpedia.org/resource/江戸</v>
      </c>
      <c r="K974" s="4" t="str">
        <f>IFERROR(VLOOKUP(J974, 地名!A:B, 2, FALSE), "")</f>
        <v/>
      </c>
      <c r="L974" s="3" t="s">
        <v>2</v>
      </c>
      <c r="M974" s="4"/>
      <c r="N974" s="3" t="s">
        <v>3</v>
      </c>
      <c r="O974" s="4"/>
      <c r="P974" s="4" t="str">
        <f>IFERROR(VLOOKUP(N974, 形態!A:B, 2, FALSE), "")</f>
        <v>引札</v>
      </c>
      <c r="Q974" s="5" t="str">
        <f>IFERROR(VLOOKUP(O974, 形態!A:B, 2, FALSE), "")</f>
        <v/>
      </c>
      <c r="R974" s="4" t="str">
        <f t="shared" si="63"/>
        <v>引札</v>
      </c>
      <c r="S974" s="3">
        <v>7</v>
      </c>
      <c r="T974" s="4" t="str">
        <f>IFERROR(VLOOKUP(S974, 内容!A:B, 2, FALSE), "")</f>
        <v>諸営業</v>
      </c>
      <c r="U974" s="3">
        <v>18620199099</v>
      </c>
      <c r="V974" t="s">
        <v>1971</v>
      </c>
      <c r="W974" s="4" t="s">
        <v>6211</v>
      </c>
      <c r="X974" s="4" t="s">
        <v>7807</v>
      </c>
      <c r="Y974" s="4" t="s">
        <v>6</v>
      </c>
      <c r="Z974" s="17" t="s">
        <v>7964</v>
      </c>
      <c r="AA974" s="4">
        <v>16</v>
      </c>
      <c r="AB974">
        <v>4</v>
      </c>
    </row>
    <row r="975" spans="1:28" ht="19.5" customHeight="1">
      <c r="A975" t="str">
        <f t="shared" si="60"/>
        <v>https://kunshujo.dl.itc.u-tokyo.ac.jp/data/data.json#972</v>
      </c>
      <c r="B975" s="4" t="s">
        <v>1972</v>
      </c>
      <c r="C975" t="str">
        <f>IFERROR("https://kunshujo.dl.itc.u-tokyo.ac.jp/data/curation/"&amp;VLOOKUP(B975, [1]member!$A:$B, 1, FALSE)&amp;".json", "")</f>
        <v>https://kunshujo.dl.itc.u-tokyo.ac.jp/data/curation/16-A00-6010-4-361.json</v>
      </c>
      <c r="D975" s="4">
        <v>972</v>
      </c>
      <c r="E975" s="4" t="str">
        <f t="shared" si="62"/>
        <v>0972</v>
      </c>
      <c r="F975" s="4" t="str">
        <f t="shared" si="61"/>
        <v>1862</v>
      </c>
      <c r="G975" s="4" t="str">
        <f>IFERROR(VLOOKUP(B975, [2]thumbnail_list!$A:$B, 2, FALSE), "")</f>
        <v>https://iiif.dl.itc.u-tokyo.ac.jp/iiif/kunshujou/A00_6010/004/004_0044.tif/1853,474,1731,2647/,300/0/default.jpg</v>
      </c>
      <c r="H975" s="4" t="s">
        <v>6</v>
      </c>
      <c r="I975" s="4" t="str">
        <f>VLOOKUP(H975, 地名!A:B, 2, FALSE)</f>
        <v>http://ja.dbpedia.org/resource/江戸</v>
      </c>
      <c r="K975" s="4" t="str">
        <f>IFERROR(VLOOKUP(J975, 地名!A:B, 2, FALSE), "")</f>
        <v/>
      </c>
      <c r="L975" s="3" t="s">
        <v>2</v>
      </c>
      <c r="M975" s="4"/>
      <c r="N975" s="3" t="s">
        <v>3</v>
      </c>
      <c r="O975" s="4"/>
      <c r="P975" s="4" t="str">
        <f>IFERROR(VLOOKUP(N975, 形態!A:B, 2, FALSE), "")</f>
        <v>引札</v>
      </c>
      <c r="Q975" s="5" t="str">
        <f>IFERROR(VLOOKUP(O975, 形態!A:B, 2, FALSE), "")</f>
        <v/>
      </c>
      <c r="R975" s="4" t="str">
        <f t="shared" si="63"/>
        <v>引札</v>
      </c>
      <c r="S975" s="3">
        <v>7</v>
      </c>
      <c r="T975" s="4" t="str">
        <f>IFERROR(VLOOKUP(S975, 内容!A:B, 2, FALSE), "")</f>
        <v>諸営業</v>
      </c>
      <c r="U975" s="3">
        <v>18620199099</v>
      </c>
      <c r="V975" t="s">
        <v>1973</v>
      </c>
      <c r="W975" s="4" t="s">
        <v>6212</v>
      </c>
      <c r="X975" s="4" t="s">
        <v>7807</v>
      </c>
      <c r="Y975" s="4" t="s">
        <v>6</v>
      </c>
      <c r="Z975" s="17" t="s">
        <v>7964</v>
      </c>
      <c r="AA975" s="4">
        <v>16</v>
      </c>
      <c r="AB975">
        <v>4</v>
      </c>
    </row>
    <row r="976" spans="1:28" ht="19.5" customHeight="1">
      <c r="A976" t="str">
        <f t="shared" si="60"/>
        <v>https://kunshujo.dl.itc.u-tokyo.ac.jp/data/data.json#973</v>
      </c>
      <c r="B976" s="4" t="s">
        <v>1974</v>
      </c>
      <c r="C976" t="str">
        <f>IFERROR("https://kunshujo.dl.itc.u-tokyo.ac.jp/data/curation/"&amp;VLOOKUP(B976, [1]member!$A:$B, 1, FALSE)&amp;".json", "")</f>
        <v>https://kunshujo.dl.itc.u-tokyo.ac.jp/data/curation/16-A00-6010-4-362.json</v>
      </c>
      <c r="D976" s="4">
        <v>973</v>
      </c>
      <c r="E976" s="4" t="str">
        <f t="shared" si="62"/>
        <v>0973</v>
      </c>
      <c r="F976" s="4" t="str">
        <f t="shared" si="61"/>
        <v>1862</v>
      </c>
      <c r="G976" s="4" t="str">
        <f>IFERROR(VLOOKUP(B976, [2]thumbnail_list!$A:$B, 2, FALSE), "")</f>
        <v>https://iiif.dl.itc.u-tokyo.ac.jp/iiif/kunshujou/A00_6010/004/004_0044.tif/1007,517,865,2522/,300/0/default.jpg</v>
      </c>
      <c r="H976" s="4" t="s">
        <v>6</v>
      </c>
      <c r="I976" s="4" t="str">
        <f>VLOOKUP(H976, 地名!A:B, 2, FALSE)</f>
        <v>http://ja.dbpedia.org/resource/江戸</v>
      </c>
      <c r="K976" s="4" t="str">
        <f>IFERROR(VLOOKUP(J976, 地名!A:B, 2, FALSE), "")</f>
        <v/>
      </c>
      <c r="L976" s="3" t="s">
        <v>2</v>
      </c>
      <c r="M976" s="4"/>
      <c r="N976" s="3" t="s">
        <v>3</v>
      </c>
      <c r="O976" s="4"/>
      <c r="P976" s="4" t="str">
        <f>IFERROR(VLOOKUP(N976, 形態!A:B, 2, FALSE), "")</f>
        <v>引札</v>
      </c>
      <c r="Q976" s="5" t="str">
        <f>IFERROR(VLOOKUP(O976, 形態!A:B, 2, FALSE), "")</f>
        <v/>
      </c>
      <c r="R976" s="4" t="str">
        <f t="shared" si="63"/>
        <v>引札</v>
      </c>
      <c r="S976" s="3">
        <v>7</v>
      </c>
      <c r="T976" s="4" t="str">
        <f>IFERROR(VLOOKUP(S976, 内容!A:B, 2, FALSE), "")</f>
        <v>諸営業</v>
      </c>
      <c r="U976" s="3">
        <v>18620199099</v>
      </c>
      <c r="V976" t="s">
        <v>1975</v>
      </c>
      <c r="W976" s="4" t="s">
        <v>6213</v>
      </c>
      <c r="X976" s="4" t="s">
        <v>7807</v>
      </c>
      <c r="Y976" s="4" t="s">
        <v>6</v>
      </c>
      <c r="Z976" s="17" t="s">
        <v>7964</v>
      </c>
      <c r="AA976" s="4">
        <v>16</v>
      </c>
      <c r="AB976">
        <v>4</v>
      </c>
    </row>
    <row r="977" spans="1:28" ht="19.5" customHeight="1">
      <c r="A977" t="str">
        <f t="shared" si="60"/>
        <v>https://kunshujo.dl.itc.u-tokyo.ac.jp/data/data.json#974</v>
      </c>
      <c r="B977" s="4" t="s">
        <v>1976</v>
      </c>
      <c r="C977" t="str">
        <f>IFERROR("https://kunshujo.dl.itc.u-tokyo.ac.jp/data/curation/"&amp;VLOOKUP(B977, [1]member!$A:$B, 1, FALSE)&amp;".json", "")</f>
        <v>https://kunshujo.dl.itc.u-tokyo.ac.jp/data/curation/16-A00-6010-4-363.json</v>
      </c>
      <c r="D977" s="4">
        <v>974</v>
      </c>
      <c r="E977" s="4" t="str">
        <f t="shared" si="62"/>
        <v>0974</v>
      </c>
      <c r="F977" s="4" t="str">
        <f t="shared" si="61"/>
        <v>1862</v>
      </c>
      <c r="G977" s="4" t="str">
        <f>IFERROR(VLOOKUP(B977, [2]thumbnail_list!$A:$B, 2, FALSE), "")</f>
        <v>https://iiif.dl.itc.u-tokyo.ac.jp/iiif/kunshujou/A00_6010/004/004_0044.tif/2899,3493,680,1052/,300/0/default.jpg</v>
      </c>
      <c r="H977" s="4" t="s">
        <v>6</v>
      </c>
      <c r="I977" s="4" t="str">
        <f>VLOOKUP(H977, 地名!A:B, 2, FALSE)</f>
        <v>http://ja.dbpedia.org/resource/江戸</v>
      </c>
      <c r="K977" s="4" t="str">
        <f>IFERROR(VLOOKUP(J977, 地名!A:B, 2, FALSE), "")</f>
        <v/>
      </c>
      <c r="L977" s="3" t="s">
        <v>2</v>
      </c>
      <c r="M977" s="4"/>
      <c r="N977" s="3" t="s">
        <v>3</v>
      </c>
      <c r="O977" s="4"/>
      <c r="P977" s="4" t="str">
        <f>IFERROR(VLOOKUP(N977, 形態!A:B, 2, FALSE), "")</f>
        <v>引札</v>
      </c>
      <c r="Q977" s="5" t="str">
        <f>IFERROR(VLOOKUP(O977, 形態!A:B, 2, FALSE), "")</f>
        <v/>
      </c>
      <c r="R977" s="4" t="str">
        <f t="shared" si="63"/>
        <v>引札</v>
      </c>
      <c r="S977" s="3">
        <v>7</v>
      </c>
      <c r="T977" s="4" t="str">
        <f>IFERROR(VLOOKUP(S977, 内容!A:B, 2, FALSE), "")</f>
        <v>諸営業</v>
      </c>
      <c r="U977" s="3">
        <v>18620199099</v>
      </c>
      <c r="V977" t="s">
        <v>1977</v>
      </c>
      <c r="W977" s="4" t="s">
        <v>6214</v>
      </c>
      <c r="X977" s="4" t="s">
        <v>7807</v>
      </c>
      <c r="Y977" s="4" t="s">
        <v>6</v>
      </c>
      <c r="Z977" s="17" t="s">
        <v>7964</v>
      </c>
      <c r="AA977" s="4">
        <v>16</v>
      </c>
      <c r="AB977">
        <v>4</v>
      </c>
    </row>
    <row r="978" spans="1:28" ht="19.5" customHeight="1">
      <c r="A978" t="str">
        <f t="shared" si="60"/>
        <v>https://kunshujo.dl.itc.u-tokyo.ac.jp/data/data.json#975</v>
      </c>
      <c r="B978" s="4" t="s">
        <v>1978</v>
      </c>
      <c r="C978" t="str">
        <f>IFERROR("https://kunshujo.dl.itc.u-tokyo.ac.jp/data/curation/"&amp;VLOOKUP(B978, [1]member!$A:$B, 1, FALSE)&amp;".json", "")</f>
        <v>https://kunshujo.dl.itc.u-tokyo.ac.jp/data/curation/16-A00-6010-4-364.json</v>
      </c>
      <c r="D978" s="4">
        <v>975</v>
      </c>
      <c r="E978" s="4" t="str">
        <f t="shared" si="62"/>
        <v>0975</v>
      </c>
      <c r="F978" s="4" t="str">
        <f t="shared" si="61"/>
        <v>1862</v>
      </c>
      <c r="G978" s="4" t="str">
        <f>IFERROR(VLOOKUP(B978, [2]thumbnail_list!$A:$B, 2, FALSE), "")</f>
        <v>https://iiif.dl.itc.u-tokyo.ac.jp/iiif/kunshujou/A00_6010/004/004_0044.tif/2269,3178,651,1357/,300/0/default.jpg</v>
      </c>
      <c r="H978" s="4" t="s">
        <v>6</v>
      </c>
      <c r="I978" s="4" t="str">
        <f>VLOOKUP(H978, 地名!A:B, 2, FALSE)</f>
        <v>http://ja.dbpedia.org/resource/江戸</v>
      </c>
      <c r="K978" s="4" t="str">
        <f>IFERROR(VLOOKUP(J978, 地名!A:B, 2, FALSE), "")</f>
        <v/>
      </c>
      <c r="L978" s="3" t="s">
        <v>2</v>
      </c>
      <c r="M978" s="4"/>
      <c r="N978" s="3" t="s">
        <v>3</v>
      </c>
      <c r="O978" s="4"/>
      <c r="P978" s="4" t="str">
        <f>IFERROR(VLOOKUP(N978, 形態!A:B, 2, FALSE), "")</f>
        <v>引札</v>
      </c>
      <c r="Q978" s="5" t="str">
        <f>IFERROR(VLOOKUP(O978, 形態!A:B, 2, FALSE), "")</f>
        <v/>
      </c>
      <c r="R978" s="4" t="str">
        <f t="shared" si="63"/>
        <v>引札</v>
      </c>
      <c r="S978" s="3">
        <v>7</v>
      </c>
      <c r="T978" s="4" t="str">
        <f>IFERROR(VLOOKUP(S978, 内容!A:B, 2, FALSE), "")</f>
        <v>諸営業</v>
      </c>
      <c r="U978" s="3">
        <v>18620199099</v>
      </c>
      <c r="V978" t="s">
        <v>1979</v>
      </c>
      <c r="W978" s="4" t="s">
        <v>6215</v>
      </c>
      <c r="X978" s="4" t="s">
        <v>7807</v>
      </c>
      <c r="Y978" s="4" t="s">
        <v>6</v>
      </c>
      <c r="Z978" s="17" t="s">
        <v>7964</v>
      </c>
      <c r="AA978" s="4">
        <v>16</v>
      </c>
      <c r="AB978">
        <v>4</v>
      </c>
    </row>
    <row r="979" spans="1:28" ht="19.5" customHeight="1">
      <c r="A979" t="str">
        <f t="shared" si="60"/>
        <v>https://kunshujo.dl.itc.u-tokyo.ac.jp/data/data.json#976</v>
      </c>
      <c r="B979" s="4" t="s">
        <v>1980</v>
      </c>
      <c r="C979" t="str">
        <f>IFERROR("https://kunshujo.dl.itc.u-tokyo.ac.jp/data/curation/"&amp;VLOOKUP(B979, [1]member!$A:$B, 1, FALSE)&amp;".json", "")</f>
        <v>https://kunshujo.dl.itc.u-tokyo.ac.jp/data/curation/16-A00-6010-4-365.json</v>
      </c>
      <c r="D979" s="4">
        <v>976</v>
      </c>
      <c r="E979" s="4" t="str">
        <f t="shared" si="62"/>
        <v>0976</v>
      </c>
      <c r="F979" s="4" t="str">
        <f t="shared" si="61"/>
        <v>1862</v>
      </c>
      <c r="G979" s="4" t="str">
        <f>IFERROR(VLOOKUP(B979, [2]thumbnail_list!$A:$B, 2, FALSE), "")</f>
        <v>https://iiif.dl.itc.u-tokyo.ac.jp/iiif/kunshujou/A00_6010/004/004_0044.tif/1639,3274,680,1090/,300/0/default.jpg</v>
      </c>
      <c r="H979" s="4" t="s">
        <v>6</v>
      </c>
      <c r="I979" s="4" t="str">
        <f>VLOOKUP(H979, 地名!A:B, 2, FALSE)</f>
        <v>http://ja.dbpedia.org/resource/江戸</v>
      </c>
      <c r="K979" s="4" t="str">
        <f>IFERROR(VLOOKUP(J979, 地名!A:B, 2, FALSE), "")</f>
        <v/>
      </c>
      <c r="L979" s="3" t="s">
        <v>2</v>
      </c>
      <c r="M979" s="4"/>
      <c r="N979" s="3" t="s">
        <v>3</v>
      </c>
      <c r="O979" s="4"/>
      <c r="P979" s="4" t="str">
        <f>IFERROR(VLOOKUP(N979, 形態!A:B, 2, FALSE), "")</f>
        <v>引札</v>
      </c>
      <c r="Q979" s="5" t="str">
        <f>IFERROR(VLOOKUP(O979, 形態!A:B, 2, FALSE), "")</f>
        <v/>
      </c>
      <c r="R979" s="4" t="str">
        <f t="shared" si="63"/>
        <v>引札</v>
      </c>
      <c r="S979" s="3">
        <v>7</v>
      </c>
      <c r="T979" s="4" t="str">
        <f>IFERROR(VLOOKUP(S979, 内容!A:B, 2, FALSE), "")</f>
        <v>諸営業</v>
      </c>
      <c r="U979" s="3">
        <v>18620199099</v>
      </c>
      <c r="V979" t="s">
        <v>1981</v>
      </c>
      <c r="W979" s="4" t="s">
        <v>6216</v>
      </c>
      <c r="X979" s="4" t="s">
        <v>7807</v>
      </c>
      <c r="Y979" s="4" t="s">
        <v>6</v>
      </c>
      <c r="Z979" s="17" t="s">
        <v>7964</v>
      </c>
      <c r="AA979" s="4">
        <v>16</v>
      </c>
      <c r="AB979">
        <v>4</v>
      </c>
    </row>
    <row r="980" spans="1:28" ht="19.5" customHeight="1">
      <c r="A980" t="str">
        <f t="shared" si="60"/>
        <v>https://kunshujo.dl.itc.u-tokyo.ac.jp/data/data.json#977</v>
      </c>
      <c r="B980" s="4" t="s">
        <v>1982</v>
      </c>
      <c r="C980" t="str">
        <f>IFERROR("https://kunshujo.dl.itc.u-tokyo.ac.jp/data/curation/"&amp;VLOOKUP(B980, [1]member!$A:$B, 1, FALSE)&amp;".json", "")</f>
        <v>https://kunshujo.dl.itc.u-tokyo.ac.jp/data/curation/16-A00-6010-4-366.json</v>
      </c>
      <c r="D980" s="4">
        <v>977</v>
      </c>
      <c r="E980" s="4" t="str">
        <f t="shared" si="62"/>
        <v>0977</v>
      </c>
      <c r="F980" s="4" t="str">
        <f t="shared" si="61"/>
        <v>1862</v>
      </c>
      <c r="G980" s="4" t="str">
        <f>IFERROR(VLOOKUP(B980, [2]thumbnail_list!$A:$B, 2, FALSE), "")</f>
        <v>https://iiif.dl.itc.u-tokyo.ac.jp/iiif/kunshujou/A00_6010/004/004_0044.tif/1019,3312,680,1052/,300/0/default.jpg</v>
      </c>
      <c r="H980" s="4" t="s">
        <v>6</v>
      </c>
      <c r="I980" s="4" t="str">
        <f>VLOOKUP(H980, 地名!A:B, 2, FALSE)</f>
        <v>http://ja.dbpedia.org/resource/江戸</v>
      </c>
      <c r="K980" s="4" t="str">
        <f>IFERROR(VLOOKUP(J980, 地名!A:B, 2, FALSE), "")</f>
        <v/>
      </c>
      <c r="L980" s="3" t="s">
        <v>2</v>
      </c>
      <c r="M980" s="4"/>
      <c r="N980" s="3" t="s">
        <v>3</v>
      </c>
      <c r="O980" s="4"/>
      <c r="P980" s="4" t="str">
        <f>IFERROR(VLOOKUP(N980, 形態!A:B, 2, FALSE), "")</f>
        <v>引札</v>
      </c>
      <c r="Q980" s="5" t="str">
        <f>IFERROR(VLOOKUP(O980, 形態!A:B, 2, FALSE), "")</f>
        <v/>
      </c>
      <c r="R980" s="4" t="str">
        <f t="shared" si="63"/>
        <v>引札</v>
      </c>
      <c r="S980" s="3">
        <v>7</v>
      </c>
      <c r="T980" s="4" t="str">
        <f>IFERROR(VLOOKUP(S980, 内容!A:B, 2, FALSE), "")</f>
        <v>諸営業</v>
      </c>
      <c r="U980" s="3">
        <v>18620199099</v>
      </c>
      <c r="V980" t="s">
        <v>1983</v>
      </c>
      <c r="W980" s="4" t="s">
        <v>6217</v>
      </c>
      <c r="X980" s="4" t="s">
        <v>7807</v>
      </c>
      <c r="Y980" s="4" t="s">
        <v>6</v>
      </c>
      <c r="Z980" s="17" t="s">
        <v>7964</v>
      </c>
      <c r="AA980" s="4">
        <v>16</v>
      </c>
      <c r="AB980">
        <v>4</v>
      </c>
    </row>
    <row r="981" spans="1:28" ht="19.5" customHeight="1">
      <c r="A981" t="str">
        <f t="shared" si="60"/>
        <v>https://kunshujo.dl.itc.u-tokyo.ac.jp/data/data.json#978</v>
      </c>
      <c r="B981" s="4" t="s">
        <v>1984</v>
      </c>
      <c r="C981" t="str">
        <f>IFERROR("https://kunshujo.dl.itc.u-tokyo.ac.jp/data/curation/"&amp;VLOOKUP(B981, [1]member!$A:$B, 1, FALSE)&amp;".json", "")</f>
        <v>https://kunshujo.dl.itc.u-tokyo.ac.jp/data/curation/16-A00-6010-4-367.json</v>
      </c>
      <c r="D981" s="4">
        <v>978</v>
      </c>
      <c r="E981" s="4" t="str">
        <f t="shared" si="62"/>
        <v>0978</v>
      </c>
      <c r="F981" s="4" t="str">
        <f t="shared" si="61"/>
        <v>1863</v>
      </c>
      <c r="G981" s="4" t="str">
        <f>IFERROR(VLOOKUP(B981, [2]thumbnail_list!$A:$B, 2, FALSE), "")</f>
        <v>https://iiif.dl.itc.u-tokyo.ac.jp/iiif/kunshujou/A00_6010/004/004_0045.tif/2918,554,3048,2647/,300/0/default.jpg</v>
      </c>
      <c r="H981" s="4" t="s">
        <v>6</v>
      </c>
      <c r="I981" s="4" t="str">
        <f>VLOOKUP(H981, 地名!A:B, 2, FALSE)</f>
        <v>http://ja.dbpedia.org/resource/江戸</v>
      </c>
      <c r="K981" s="4" t="str">
        <f>IFERROR(VLOOKUP(J981, 地名!A:B, 2, FALSE), "")</f>
        <v/>
      </c>
      <c r="L981" s="3" t="s">
        <v>2</v>
      </c>
      <c r="M981" s="4"/>
      <c r="N981" s="3" t="s">
        <v>12</v>
      </c>
      <c r="O981" s="4"/>
      <c r="P981" s="4" t="str">
        <f>IFERROR(VLOOKUP(N981, 形態!A:B, 2, FALSE), "")</f>
        <v>暦</v>
      </c>
      <c r="Q981" s="5" t="str">
        <f>IFERROR(VLOOKUP(O981, 形態!A:B, 2, FALSE), "")</f>
        <v/>
      </c>
      <c r="R981" s="4" t="str">
        <f t="shared" si="63"/>
        <v>暦</v>
      </c>
      <c r="S981" s="3">
        <v>4</v>
      </c>
      <c r="T981" s="4" t="str">
        <f>IFERROR(VLOOKUP(S981, 内容!A:B, 2, FALSE), "")</f>
        <v>引札</v>
      </c>
      <c r="U981" s="3">
        <v>18630001099</v>
      </c>
      <c r="V981" t="s">
        <v>1985</v>
      </c>
      <c r="W981" s="4" t="s">
        <v>6218</v>
      </c>
      <c r="X981" s="4" t="s">
        <v>7807</v>
      </c>
      <c r="Y981" s="4" t="s">
        <v>6</v>
      </c>
      <c r="Z981" s="17" t="s">
        <v>7965</v>
      </c>
      <c r="AA981" s="4">
        <v>16</v>
      </c>
      <c r="AB981">
        <v>4</v>
      </c>
    </row>
    <row r="982" spans="1:28" ht="19.5" customHeight="1">
      <c r="A982" t="str">
        <f t="shared" si="60"/>
        <v>https://kunshujo.dl.itc.u-tokyo.ac.jp/data/data.json#979</v>
      </c>
      <c r="B982" s="4" t="s">
        <v>1986</v>
      </c>
      <c r="C982" t="str">
        <f>IFERROR("https://kunshujo.dl.itc.u-tokyo.ac.jp/data/curation/"&amp;VLOOKUP(B982, [1]member!$A:$B, 1, FALSE)&amp;".json", "")</f>
        <v>https://kunshujo.dl.itc.u-tokyo.ac.jp/data/curation/16-A00-6010-4-368.json</v>
      </c>
      <c r="D982" s="4">
        <v>979</v>
      </c>
      <c r="E982" s="4" t="str">
        <f t="shared" si="62"/>
        <v>0979</v>
      </c>
      <c r="F982" s="4" t="str">
        <f t="shared" si="61"/>
        <v>1863</v>
      </c>
      <c r="G982" s="4" t="str">
        <f>IFERROR(VLOOKUP(B982, [2]thumbnail_list!$A:$B, 2, FALSE), "")</f>
        <v>https://iiif.dl.itc.u-tokyo.ac.jp/iiif/kunshujou/A00_6010/004/004_0045.tif/1170,804,1586,2262/,300/0/default.jpg</v>
      </c>
      <c r="H982" s="4" t="s">
        <v>6</v>
      </c>
      <c r="I982" s="4" t="str">
        <f>VLOOKUP(H982, 地名!A:B, 2, FALSE)</f>
        <v>http://ja.dbpedia.org/resource/江戸</v>
      </c>
      <c r="K982" s="4" t="str">
        <f>IFERROR(VLOOKUP(J982, 地名!A:B, 2, FALSE), "")</f>
        <v/>
      </c>
      <c r="L982" s="3" t="s">
        <v>2</v>
      </c>
      <c r="M982" s="4"/>
      <c r="N982" s="3" t="s">
        <v>12</v>
      </c>
      <c r="O982" s="4"/>
      <c r="P982" s="4" t="str">
        <f>IFERROR(VLOOKUP(N982, 形態!A:B, 2, FALSE), "")</f>
        <v>暦</v>
      </c>
      <c r="Q982" s="5" t="str">
        <f>IFERROR(VLOOKUP(O982, 形態!A:B, 2, FALSE), "")</f>
        <v/>
      </c>
      <c r="R982" s="4" t="str">
        <f t="shared" si="63"/>
        <v>暦</v>
      </c>
      <c r="S982" s="3">
        <v>4</v>
      </c>
      <c r="T982" s="4" t="str">
        <f>IFERROR(VLOOKUP(S982, 内容!A:B, 2, FALSE), "")</f>
        <v>引札</v>
      </c>
      <c r="U982" s="3">
        <v>18630001099</v>
      </c>
      <c r="V982" t="s">
        <v>1987</v>
      </c>
      <c r="W982" s="4" t="s">
        <v>6219</v>
      </c>
      <c r="X982" s="4" t="s">
        <v>7807</v>
      </c>
      <c r="Y982" s="4" t="s">
        <v>6</v>
      </c>
      <c r="Z982" s="17" t="s">
        <v>7965</v>
      </c>
      <c r="AA982" s="4">
        <v>16</v>
      </c>
      <c r="AB982">
        <v>4</v>
      </c>
    </row>
    <row r="983" spans="1:28" ht="19.5" customHeight="1">
      <c r="A983" t="str">
        <f t="shared" si="60"/>
        <v>https://kunshujo.dl.itc.u-tokyo.ac.jp/data/data.json#980</v>
      </c>
      <c r="B983" s="4" t="s">
        <v>1988</v>
      </c>
      <c r="C983" t="str">
        <f>IFERROR("https://kunshujo.dl.itc.u-tokyo.ac.jp/data/curation/"&amp;VLOOKUP(B983, [1]member!$A:$B, 1, FALSE)&amp;".json", "")</f>
        <v>https://kunshujo.dl.itc.u-tokyo.ac.jp/data/curation/16-A00-6010-4-369.json</v>
      </c>
      <c r="D983" s="4">
        <v>980</v>
      </c>
      <c r="E983" s="4" t="str">
        <f t="shared" si="62"/>
        <v>0980</v>
      </c>
      <c r="F983" s="4" t="str">
        <f t="shared" si="61"/>
        <v>1862</v>
      </c>
      <c r="G983" s="4" t="str">
        <f>IFERROR(VLOOKUP(B983, [2]thumbnail_list!$A:$B, 2, FALSE), "")</f>
        <v>https://iiif.dl.itc.u-tokyo.ac.jp/iiif/kunshujou/A00_6010/004/004_0045.tif/5357,3282,595,1147/,300/0/default.jpg</v>
      </c>
      <c r="H983" s="4" t="s">
        <v>6</v>
      </c>
      <c r="I983" s="4" t="str">
        <f>VLOOKUP(H983, 地名!A:B, 2, FALSE)</f>
        <v>http://ja.dbpedia.org/resource/江戸</v>
      </c>
      <c r="K983" s="4" t="str">
        <f>IFERROR(VLOOKUP(J983, 地名!A:B, 2, FALSE), "")</f>
        <v/>
      </c>
      <c r="L983" s="3" t="s">
        <v>2</v>
      </c>
      <c r="M983" s="4"/>
      <c r="N983" s="3" t="s">
        <v>3</v>
      </c>
      <c r="O983" s="4"/>
      <c r="P983" s="4" t="str">
        <f>IFERROR(VLOOKUP(N983, 形態!A:B, 2, FALSE), "")</f>
        <v>引札</v>
      </c>
      <c r="Q983" s="5" t="str">
        <f>IFERROR(VLOOKUP(O983, 形態!A:B, 2, FALSE), "")</f>
        <v/>
      </c>
      <c r="R983" s="4" t="str">
        <f t="shared" si="63"/>
        <v>引札</v>
      </c>
      <c r="S983" s="3">
        <v>7</v>
      </c>
      <c r="T983" s="4" t="str">
        <f>IFERROR(VLOOKUP(S983, 内容!A:B, 2, FALSE), "")</f>
        <v>諸営業</v>
      </c>
      <c r="U983" s="3">
        <v>18620199099</v>
      </c>
      <c r="V983" t="s">
        <v>1989</v>
      </c>
      <c r="W983" s="4" t="s">
        <v>6220</v>
      </c>
      <c r="X983" s="4" t="s">
        <v>7807</v>
      </c>
      <c r="Y983" s="4" t="s">
        <v>6</v>
      </c>
      <c r="Z983" s="17" t="s">
        <v>7964</v>
      </c>
      <c r="AA983" s="4">
        <v>16</v>
      </c>
      <c r="AB983">
        <v>4</v>
      </c>
    </row>
    <row r="984" spans="1:28" ht="19.5" customHeight="1">
      <c r="A984" t="str">
        <f t="shared" si="60"/>
        <v>https://kunshujo.dl.itc.u-tokyo.ac.jp/data/data.json#981</v>
      </c>
      <c r="B984" s="4" t="s">
        <v>1990</v>
      </c>
      <c r="C984" t="str">
        <f>IFERROR("https://kunshujo.dl.itc.u-tokyo.ac.jp/data/curation/"&amp;VLOOKUP(B984, [1]member!$A:$B, 1, FALSE)&amp;".json", "")</f>
        <v>https://kunshujo.dl.itc.u-tokyo.ac.jp/data/curation/16-A00-6010-4-370.json</v>
      </c>
      <c r="D984" s="4">
        <v>981</v>
      </c>
      <c r="E984" s="4" t="str">
        <f t="shared" si="62"/>
        <v>0981</v>
      </c>
      <c r="F984" s="4" t="str">
        <f t="shared" si="61"/>
        <v>1862</v>
      </c>
      <c r="G984" s="4" t="str">
        <f>IFERROR(VLOOKUP(B984, [2]thumbnail_list!$A:$B, 2, FALSE), "")</f>
        <v>https://iiif.dl.itc.u-tokyo.ac.jp/iiif/kunshujou/A00_6010/004/004_0045.tif/4830,3328,503,1045/,300/0/default.jpg</v>
      </c>
      <c r="H984" s="4" t="s">
        <v>6</v>
      </c>
      <c r="I984" s="4" t="str">
        <f>VLOOKUP(H984, 地名!A:B, 2, FALSE)</f>
        <v>http://ja.dbpedia.org/resource/江戸</v>
      </c>
      <c r="K984" s="4" t="str">
        <f>IFERROR(VLOOKUP(J984, 地名!A:B, 2, FALSE), "")</f>
        <v/>
      </c>
      <c r="L984" s="3" t="s">
        <v>2</v>
      </c>
      <c r="M984" s="4"/>
      <c r="N984" s="3" t="s">
        <v>3</v>
      </c>
      <c r="O984" s="4"/>
      <c r="P984" s="4" t="str">
        <f>IFERROR(VLOOKUP(N984, 形態!A:B, 2, FALSE), "")</f>
        <v>引札</v>
      </c>
      <c r="Q984" s="5" t="str">
        <f>IFERROR(VLOOKUP(O984, 形態!A:B, 2, FALSE), "")</f>
        <v/>
      </c>
      <c r="R984" s="4" t="str">
        <f t="shared" si="63"/>
        <v>引札</v>
      </c>
      <c r="S984" s="3">
        <v>7</v>
      </c>
      <c r="T984" s="4" t="str">
        <f>IFERROR(VLOOKUP(S984, 内容!A:B, 2, FALSE), "")</f>
        <v>諸営業</v>
      </c>
      <c r="U984" s="3">
        <v>18620199099</v>
      </c>
      <c r="V984" t="s">
        <v>1991</v>
      </c>
      <c r="W984" s="4" t="s">
        <v>6221</v>
      </c>
      <c r="X984" s="4" t="s">
        <v>7807</v>
      </c>
      <c r="Y984" s="4" t="s">
        <v>6</v>
      </c>
      <c r="Z984" s="17" t="s">
        <v>7964</v>
      </c>
      <c r="AA984" s="4">
        <v>16</v>
      </c>
      <c r="AB984">
        <v>4</v>
      </c>
    </row>
    <row r="985" spans="1:28" ht="19.5" customHeight="1">
      <c r="A985" t="str">
        <f t="shared" si="60"/>
        <v>https://kunshujo.dl.itc.u-tokyo.ac.jp/data/data.json#982</v>
      </c>
      <c r="B985" s="4" t="s">
        <v>1992</v>
      </c>
      <c r="C985" t="str">
        <f>IFERROR("https://kunshujo.dl.itc.u-tokyo.ac.jp/data/curation/"&amp;VLOOKUP(B985, [1]member!$A:$B, 1, FALSE)&amp;".json", "")</f>
        <v>https://kunshujo.dl.itc.u-tokyo.ac.jp/data/curation/16-A00-6010-4-371.json</v>
      </c>
      <c r="D985" s="4">
        <v>982</v>
      </c>
      <c r="E985" s="4" t="str">
        <f t="shared" si="62"/>
        <v>0982</v>
      </c>
      <c r="F985" s="4" t="str">
        <f t="shared" si="61"/>
        <v>1862</v>
      </c>
      <c r="G985" s="4" t="str">
        <f>IFERROR(VLOOKUP(B985, [2]thumbnail_list!$A:$B, 2, FALSE), "")</f>
        <v>https://iiif.dl.itc.u-tokyo.ac.jp/iiif/kunshujou/A00_6010/004/004_0045.tif/4163,3366,646,1188/,300/0/default.jpg</v>
      </c>
      <c r="H985" s="4" t="s">
        <v>6</v>
      </c>
      <c r="I985" s="4" t="str">
        <f>VLOOKUP(H985, 地名!A:B, 2, FALSE)</f>
        <v>http://ja.dbpedia.org/resource/江戸</v>
      </c>
      <c r="K985" s="4" t="str">
        <f>IFERROR(VLOOKUP(J985, 地名!A:B, 2, FALSE), "")</f>
        <v/>
      </c>
      <c r="L985" s="3" t="s">
        <v>2</v>
      </c>
      <c r="M985" s="4"/>
      <c r="N985" s="3" t="s">
        <v>3</v>
      </c>
      <c r="O985" s="4"/>
      <c r="P985" s="4" t="str">
        <f>IFERROR(VLOOKUP(N985, 形態!A:B, 2, FALSE), "")</f>
        <v>引札</v>
      </c>
      <c r="Q985" s="5" t="str">
        <f>IFERROR(VLOOKUP(O985, 形態!A:B, 2, FALSE), "")</f>
        <v/>
      </c>
      <c r="R985" s="4" t="str">
        <f t="shared" si="63"/>
        <v>引札</v>
      </c>
      <c r="S985" s="3">
        <v>7</v>
      </c>
      <c r="T985" s="4" t="str">
        <f>IFERROR(VLOOKUP(S985, 内容!A:B, 2, FALSE), "")</f>
        <v>諸営業</v>
      </c>
      <c r="U985" s="3">
        <v>18620199099</v>
      </c>
      <c r="V985" t="s">
        <v>1993</v>
      </c>
      <c r="W985" s="4" t="s">
        <v>6222</v>
      </c>
      <c r="X985" s="4" t="s">
        <v>7807</v>
      </c>
      <c r="Y985" s="4" t="s">
        <v>6</v>
      </c>
      <c r="Z985" s="17" t="s">
        <v>7964</v>
      </c>
      <c r="AA985" s="4">
        <v>16</v>
      </c>
      <c r="AB985">
        <v>4</v>
      </c>
    </row>
    <row r="986" spans="1:28" ht="19.5" customHeight="1">
      <c r="A986" t="str">
        <f t="shared" si="60"/>
        <v>https://kunshujo.dl.itc.u-tokyo.ac.jp/data/data.json#983</v>
      </c>
      <c r="B986" s="4" t="s">
        <v>1994</v>
      </c>
      <c r="C986" t="str">
        <f>IFERROR("https://kunshujo.dl.itc.u-tokyo.ac.jp/data/curation/"&amp;VLOOKUP(B986, [1]member!$A:$B, 1, FALSE)&amp;".json", "")</f>
        <v>https://kunshujo.dl.itc.u-tokyo.ac.jp/data/curation/16-A00-6010-4-372.json</v>
      </c>
      <c r="D986" s="4">
        <v>983</v>
      </c>
      <c r="E986" s="4" t="str">
        <f t="shared" si="62"/>
        <v>0983</v>
      </c>
      <c r="F986" s="4" t="str">
        <f t="shared" si="61"/>
        <v>1862</v>
      </c>
      <c r="G986" s="4" t="str">
        <f>IFERROR(VLOOKUP(B986, [2]thumbnail_list!$A:$B, 2, FALSE), "")</f>
        <v>https://iiif.dl.itc.u-tokyo.ac.jp/iiif/kunshujou/A00_6010/004/004_0045.tif/3539,3417,585,1127/,300/0/default.jpg</v>
      </c>
      <c r="H986" s="4" t="s">
        <v>6</v>
      </c>
      <c r="I986" s="4" t="str">
        <f>VLOOKUP(H986, 地名!A:B, 2, FALSE)</f>
        <v>http://ja.dbpedia.org/resource/江戸</v>
      </c>
      <c r="K986" s="4" t="str">
        <f>IFERROR(VLOOKUP(J986, 地名!A:B, 2, FALSE), "")</f>
        <v/>
      </c>
      <c r="L986" s="3" t="s">
        <v>2</v>
      </c>
      <c r="M986" s="4"/>
      <c r="N986" s="3" t="s">
        <v>3</v>
      </c>
      <c r="O986" s="4"/>
      <c r="P986" s="4" t="str">
        <f>IFERROR(VLOOKUP(N986, 形態!A:B, 2, FALSE), "")</f>
        <v>引札</v>
      </c>
      <c r="Q986" s="5" t="str">
        <f>IFERROR(VLOOKUP(O986, 形態!A:B, 2, FALSE), "")</f>
        <v/>
      </c>
      <c r="R986" s="4" t="str">
        <f t="shared" si="63"/>
        <v>引札</v>
      </c>
      <c r="S986" s="3">
        <v>7</v>
      </c>
      <c r="T986" s="4" t="str">
        <f>IFERROR(VLOOKUP(S986, 内容!A:B, 2, FALSE), "")</f>
        <v>諸営業</v>
      </c>
      <c r="U986" s="3">
        <v>18620199099</v>
      </c>
      <c r="V986" t="s">
        <v>1995</v>
      </c>
      <c r="W986" s="4" t="s">
        <v>6223</v>
      </c>
      <c r="X986" s="4" t="s">
        <v>7807</v>
      </c>
      <c r="Y986" s="4" t="s">
        <v>6</v>
      </c>
      <c r="Z986" s="17" t="s">
        <v>7964</v>
      </c>
      <c r="AA986" s="4">
        <v>16</v>
      </c>
      <c r="AB986">
        <v>4</v>
      </c>
    </row>
    <row r="987" spans="1:28" ht="19.5" customHeight="1">
      <c r="A987" t="str">
        <f t="shared" si="60"/>
        <v>https://kunshujo.dl.itc.u-tokyo.ac.jp/data/data.json#984</v>
      </c>
      <c r="B987" s="4" t="s">
        <v>1996</v>
      </c>
      <c r="C987" t="str">
        <f>IFERROR("https://kunshujo.dl.itc.u-tokyo.ac.jp/data/curation/"&amp;VLOOKUP(B987, [1]member!$A:$B, 1, FALSE)&amp;".json", "")</f>
        <v>https://kunshujo.dl.itc.u-tokyo.ac.jp/data/curation/16-A00-6010-4-373.json</v>
      </c>
      <c r="D987" s="4">
        <v>984</v>
      </c>
      <c r="E987" s="4" t="str">
        <f t="shared" si="62"/>
        <v>0984</v>
      </c>
      <c r="F987" s="4" t="str">
        <f t="shared" si="61"/>
        <v>1862</v>
      </c>
      <c r="G987" s="4" t="str">
        <f>IFERROR(VLOOKUP(B987, [2]thumbnail_list!$A:$B, 2, FALSE), "")</f>
        <v>https://iiif.dl.itc.u-tokyo.ac.jp/iiif/kunshujou/A00_6010/004/004_0045.tif/2782,3427,759,1096/,300/0/default.jpg</v>
      </c>
      <c r="H987" s="4" t="s">
        <v>6</v>
      </c>
      <c r="I987" s="4" t="str">
        <f>VLOOKUP(H987, 地名!A:B, 2, FALSE)</f>
        <v>http://ja.dbpedia.org/resource/江戸</v>
      </c>
      <c r="K987" s="4" t="str">
        <f>IFERROR(VLOOKUP(J987, 地名!A:B, 2, FALSE), "")</f>
        <v/>
      </c>
      <c r="L987" s="3" t="s">
        <v>2</v>
      </c>
      <c r="M987" s="4"/>
      <c r="N987" s="3" t="s">
        <v>3</v>
      </c>
      <c r="O987" s="4"/>
      <c r="P987" s="4" t="str">
        <f>IFERROR(VLOOKUP(N987, 形態!A:B, 2, FALSE), "")</f>
        <v>引札</v>
      </c>
      <c r="Q987" s="5" t="str">
        <f>IFERROR(VLOOKUP(O987, 形態!A:B, 2, FALSE), "")</f>
        <v/>
      </c>
      <c r="R987" s="4" t="str">
        <f t="shared" si="63"/>
        <v>引札</v>
      </c>
      <c r="S987" s="3">
        <v>7</v>
      </c>
      <c r="T987" s="4" t="str">
        <f>IFERROR(VLOOKUP(S987, 内容!A:B, 2, FALSE), "")</f>
        <v>諸営業</v>
      </c>
      <c r="U987" s="3">
        <v>18620199099</v>
      </c>
      <c r="V987" t="s">
        <v>1997</v>
      </c>
      <c r="W987" s="4" t="s">
        <v>6224</v>
      </c>
      <c r="X987" s="4" t="s">
        <v>7807</v>
      </c>
      <c r="Y987" s="4" t="s">
        <v>6</v>
      </c>
      <c r="Z987" s="17" t="s">
        <v>7964</v>
      </c>
      <c r="AA987" s="4">
        <v>16</v>
      </c>
      <c r="AB987">
        <v>4</v>
      </c>
    </row>
    <row r="988" spans="1:28" ht="19.5" customHeight="1">
      <c r="A988" t="str">
        <f t="shared" si="60"/>
        <v>https://kunshujo.dl.itc.u-tokyo.ac.jp/data/data.json#985</v>
      </c>
      <c r="B988" s="4" t="s">
        <v>1998</v>
      </c>
      <c r="C988" t="str">
        <f>IFERROR("https://kunshujo.dl.itc.u-tokyo.ac.jp/data/curation/"&amp;VLOOKUP(B988, [1]member!$A:$B, 1, FALSE)&amp;".json", "")</f>
        <v>https://kunshujo.dl.itc.u-tokyo.ac.jp/data/curation/16-A00-6010-4-374.json</v>
      </c>
      <c r="D988" s="4">
        <v>985</v>
      </c>
      <c r="E988" s="4" t="str">
        <f t="shared" si="62"/>
        <v>0985</v>
      </c>
      <c r="F988" s="4" t="str">
        <f t="shared" si="61"/>
        <v>1862</v>
      </c>
      <c r="G988" s="4" t="str">
        <f>IFERROR(VLOOKUP(B988, [2]thumbnail_list!$A:$B, 2, FALSE), "")</f>
        <v>https://iiif.dl.itc.u-tokyo.ac.jp/iiif/kunshujou/A00_6010/004/004_0045.tif/2291,3519,554,994/,300/0/default.jpg</v>
      </c>
      <c r="H988" s="4" t="s">
        <v>6</v>
      </c>
      <c r="I988" s="4" t="str">
        <f>VLOOKUP(H988, 地名!A:B, 2, FALSE)</f>
        <v>http://ja.dbpedia.org/resource/江戸</v>
      </c>
      <c r="K988" s="4" t="str">
        <f>IFERROR(VLOOKUP(J988, 地名!A:B, 2, FALSE), "")</f>
        <v/>
      </c>
      <c r="L988" s="3" t="s">
        <v>2</v>
      </c>
      <c r="M988" s="4"/>
      <c r="N988" s="3" t="s">
        <v>3</v>
      </c>
      <c r="O988" s="4"/>
      <c r="P988" s="4" t="str">
        <f>IFERROR(VLOOKUP(N988, 形態!A:B, 2, FALSE), "")</f>
        <v>引札</v>
      </c>
      <c r="Q988" s="5" t="str">
        <f>IFERROR(VLOOKUP(O988, 形態!A:B, 2, FALSE), "")</f>
        <v/>
      </c>
      <c r="R988" s="4" t="str">
        <f t="shared" si="63"/>
        <v>引札</v>
      </c>
      <c r="S988" s="3">
        <v>7</v>
      </c>
      <c r="T988" s="4" t="str">
        <f>IFERROR(VLOOKUP(S988, 内容!A:B, 2, FALSE), "")</f>
        <v>諸営業</v>
      </c>
      <c r="U988" s="3">
        <v>18620199099</v>
      </c>
      <c r="V988" t="s">
        <v>1999</v>
      </c>
      <c r="W988" s="4" t="s">
        <v>6225</v>
      </c>
      <c r="X988" s="4" t="s">
        <v>7807</v>
      </c>
      <c r="Y988" s="4" t="s">
        <v>6</v>
      </c>
      <c r="Z988" s="17" t="s">
        <v>7964</v>
      </c>
      <c r="AA988" s="4">
        <v>16</v>
      </c>
      <c r="AB988">
        <v>4</v>
      </c>
    </row>
    <row r="989" spans="1:28" ht="19.5" customHeight="1">
      <c r="A989" t="str">
        <f t="shared" si="60"/>
        <v>https://kunshujo.dl.itc.u-tokyo.ac.jp/data/data.json#986</v>
      </c>
      <c r="B989" s="4" t="s">
        <v>2000</v>
      </c>
      <c r="C989" t="str">
        <f>IFERROR("https://kunshujo.dl.itc.u-tokyo.ac.jp/data/curation/"&amp;VLOOKUP(B989, [1]member!$A:$B, 1, FALSE)&amp;".json", "")</f>
        <v>https://kunshujo.dl.itc.u-tokyo.ac.jp/data/curation/16-A00-6010-4-375.json</v>
      </c>
      <c r="D989" s="4">
        <v>986</v>
      </c>
      <c r="E989" s="4" t="str">
        <f t="shared" si="62"/>
        <v>0986</v>
      </c>
      <c r="F989" s="4" t="str">
        <f t="shared" si="61"/>
        <v>1862</v>
      </c>
      <c r="G989" s="4" t="str">
        <f>IFERROR(VLOOKUP(B989, [2]thumbnail_list!$A:$B, 2, FALSE), "")</f>
        <v>https://iiif.dl.itc.u-tokyo.ac.jp/iiif/kunshujou/A00_6010/004/004_0045.tif/1630,3372,702,1160/,300/0/default.jpg</v>
      </c>
      <c r="H989" s="4" t="s">
        <v>6</v>
      </c>
      <c r="I989" s="4" t="str">
        <f>VLOOKUP(H989, 地名!A:B, 2, FALSE)</f>
        <v>http://ja.dbpedia.org/resource/江戸</v>
      </c>
      <c r="K989" s="4" t="str">
        <f>IFERROR(VLOOKUP(J989, 地名!A:B, 2, FALSE), "")</f>
        <v/>
      </c>
      <c r="L989" s="3" t="s">
        <v>2</v>
      </c>
      <c r="M989" s="4"/>
      <c r="N989" s="3" t="s">
        <v>3</v>
      </c>
      <c r="O989" s="4"/>
      <c r="P989" s="4" t="str">
        <f>IFERROR(VLOOKUP(N989, 形態!A:B, 2, FALSE), "")</f>
        <v>引札</v>
      </c>
      <c r="Q989" s="5" t="str">
        <f>IFERROR(VLOOKUP(O989, 形態!A:B, 2, FALSE), "")</f>
        <v/>
      </c>
      <c r="R989" s="4" t="str">
        <f t="shared" si="63"/>
        <v>引札</v>
      </c>
      <c r="S989" s="3">
        <v>7</v>
      </c>
      <c r="T989" s="4" t="str">
        <f>IFERROR(VLOOKUP(S989, 内容!A:B, 2, FALSE), "")</f>
        <v>諸営業</v>
      </c>
      <c r="U989" s="3">
        <v>18620199099</v>
      </c>
      <c r="V989" t="s">
        <v>1969</v>
      </c>
      <c r="W989" s="4" t="s">
        <v>6226</v>
      </c>
      <c r="X989" s="4" t="s">
        <v>7807</v>
      </c>
      <c r="Y989" s="4" t="s">
        <v>6</v>
      </c>
      <c r="Z989" s="17" t="s">
        <v>7964</v>
      </c>
      <c r="AA989" s="4">
        <v>16</v>
      </c>
      <c r="AB989">
        <v>4</v>
      </c>
    </row>
    <row r="990" spans="1:28" ht="19.5" customHeight="1">
      <c r="A990" t="str">
        <f t="shared" si="60"/>
        <v>https://kunshujo.dl.itc.u-tokyo.ac.jp/data/data.json#987</v>
      </c>
      <c r="B990" s="4" t="s">
        <v>2001</v>
      </c>
      <c r="C990" t="str">
        <f>IFERROR("https://kunshujo.dl.itc.u-tokyo.ac.jp/data/curation/"&amp;VLOOKUP(B990, [1]member!$A:$B, 1, FALSE)&amp;".json", "")</f>
        <v>https://kunshujo.dl.itc.u-tokyo.ac.jp/data/curation/16-A00-6010-4-376.json</v>
      </c>
      <c r="D990" s="4">
        <v>987</v>
      </c>
      <c r="E990" s="4" t="str">
        <f t="shared" si="62"/>
        <v>0987</v>
      </c>
      <c r="F990" s="4" t="str">
        <f t="shared" si="61"/>
        <v>1862</v>
      </c>
      <c r="G990" s="4" t="str">
        <f>IFERROR(VLOOKUP(B990, [2]thumbnail_list!$A:$B, 2, FALSE), "")</f>
        <v>https://iiif.dl.itc.u-tokyo.ac.jp/iiif/kunshujou/A00_6010/004/004_0045.tif/1006,3321,689,1211/,300/0/default.jpg</v>
      </c>
      <c r="H990" s="4" t="s">
        <v>6</v>
      </c>
      <c r="I990" s="4" t="str">
        <f>VLOOKUP(H990, 地名!A:B, 2, FALSE)</f>
        <v>http://ja.dbpedia.org/resource/江戸</v>
      </c>
      <c r="K990" s="4" t="str">
        <f>IFERROR(VLOOKUP(J990, 地名!A:B, 2, FALSE), "")</f>
        <v/>
      </c>
      <c r="L990" s="3" t="s">
        <v>2</v>
      </c>
      <c r="M990" s="4"/>
      <c r="N990" s="3" t="s">
        <v>3</v>
      </c>
      <c r="O990" s="4"/>
      <c r="P990" s="4" t="str">
        <f>IFERROR(VLOOKUP(N990, 形態!A:B, 2, FALSE), "")</f>
        <v>引札</v>
      </c>
      <c r="Q990" s="5" t="str">
        <f>IFERROR(VLOOKUP(O990, 形態!A:B, 2, FALSE), "")</f>
        <v/>
      </c>
      <c r="R990" s="4" t="str">
        <f t="shared" si="63"/>
        <v>引札</v>
      </c>
      <c r="S990" s="3">
        <v>7</v>
      </c>
      <c r="T990" s="4" t="str">
        <f>IFERROR(VLOOKUP(S990, 内容!A:B, 2, FALSE), "")</f>
        <v>諸営業</v>
      </c>
      <c r="U990" s="3">
        <v>18620199099</v>
      </c>
      <c r="V990" t="s">
        <v>2002</v>
      </c>
      <c r="W990" s="4" t="s">
        <v>6227</v>
      </c>
      <c r="X990" s="4" t="s">
        <v>7807</v>
      </c>
      <c r="Y990" s="4" t="s">
        <v>6</v>
      </c>
      <c r="Z990" s="17" t="s">
        <v>7964</v>
      </c>
      <c r="AA990" s="4">
        <v>16</v>
      </c>
      <c r="AB990">
        <v>4</v>
      </c>
    </row>
    <row r="991" spans="1:28" ht="19.5" customHeight="1">
      <c r="A991" t="str">
        <f t="shared" si="60"/>
        <v>https://kunshujo.dl.itc.u-tokyo.ac.jp/data/data.json#988</v>
      </c>
      <c r="B991" s="4" t="s">
        <v>2003</v>
      </c>
      <c r="C991" t="str">
        <f>IFERROR("https://kunshujo.dl.itc.u-tokyo.ac.jp/data/curation/"&amp;VLOOKUP(B991, [1]member!$A:$B, 1, FALSE)&amp;".json", "")</f>
        <v>https://kunshujo.dl.itc.u-tokyo.ac.jp/data/curation/16-A00-6010-4-377.json</v>
      </c>
      <c r="D991" s="4">
        <v>988</v>
      </c>
      <c r="E991" s="4" t="str">
        <f t="shared" si="62"/>
        <v>0988</v>
      </c>
      <c r="F991" s="4" t="str">
        <f t="shared" si="61"/>
        <v>1863</v>
      </c>
      <c r="G991" s="4" t="str">
        <f>IFERROR(VLOOKUP(B991, [2]thumbnail_list!$A:$B, 2, FALSE), "")</f>
        <v>https://iiif.dl.itc.u-tokyo.ac.jp/iiif/kunshujou/A00_6010/004/004_0046.tif/4429,573,1529,2789/,300/0/default.jpg</v>
      </c>
      <c r="H991" s="4" t="s">
        <v>6</v>
      </c>
      <c r="I991" s="4" t="str">
        <f>VLOOKUP(H991, 地名!A:B, 2, FALSE)</f>
        <v>http://ja.dbpedia.org/resource/江戸</v>
      </c>
      <c r="K991" s="4" t="str">
        <f>IFERROR(VLOOKUP(J991, 地名!A:B, 2, FALSE), "")</f>
        <v/>
      </c>
      <c r="L991" s="3" t="s">
        <v>2</v>
      </c>
      <c r="M991" s="4"/>
      <c r="N991" s="3" t="s">
        <v>12</v>
      </c>
      <c r="O991" s="4"/>
      <c r="P991" s="4" t="str">
        <f>IFERROR(VLOOKUP(N991, 形態!A:B, 2, FALSE), "")</f>
        <v>暦</v>
      </c>
      <c r="Q991" s="5" t="str">
        <f>IFERROR(VLOOKUP(O991, 形態!A:B, 2, FALSE), "")</f>
        <v/>
      </c>
      <c r="R991" s="4" t="str">
        <f t="shared" si="63"/>
        <v>暦</v>
      </c>
      <c r="S991" s="3">
        <v>4</v>
      </c>
      <c r="T991" s="4" t="str">
        <f>IFERROR(VLOOKUP(S991, 内容!A:B, 2, FALSE), "")</f>
        <v>引札</v>
      </c>
      <c r="U991" s="3">
        <v>18630001099</v>
      </c>
      <c r="V991" t="s">
        <v>2004</v>
      </c>
      <c r="W991" s="4" t="s">
        <v>6228</v>
      </c>
      <c r="X991" s="4" t="s">
        <v>7807</v>
      </c>
      <c r="Y991" s="4" t="s">
        <v>6</v>
      </c>
      <c r="Z991" s="17" t="s">
        <v>7965</v>
      </c>
      <c r="AA991" s="4">
        <v>16</v>
      </c>
      <c r="AB991">
        <v>4</v>
      </c>
    </row>
    <row r="992" spans="1:28" ht="19.5" customHeight="1">
      <c r="A992" t="str">
        <f t="shared" si="60"/>
        <v>https://kunshujo.dl.itc.u-tokyo.ac.jp/data/data.json#989</v>
      </c>
      <c r="B992" s="4" t="s">
        <v>2005</v>
      </c>
      <c r="C992" t="str">
        <f>IFERROR("https://kunshujo.dl.itc.u-tokyo.ac.jp/data/curation/"&amp;VLOOKUP(B992, [1]member!$A:$B, 1, FALSE)&amp;".json", "")</f>
        <v>https://kunshujo.dl.itc.u-tokyo.ac.jp/data/curation/16-A00-6010-4-378.json</v>
      </c>
      <c r="D992" s="4">
        <v>989</v>
      </c>
      <c r="E992" s="4" t="str">
        <f t="shared" si="62"/>
        <v>0989</v>
      </c>
      <c r="F992" s="4" t="str">
        <f t="shared" si="61"/>
        <v>1863</v>
      </c>
      <c r="G992" s="4" t="str">
        <f>IFERROR(VLOOKUP(B992, [2]thumbnail_list!$A:$B, 2, FALSE), "")</f>
        <v>https://iiif.dl.itc.u-tokyo.ac.jp/iiif/kunshujou/A00_6010/004/004_0046.tif/2877,662,1516,2700/,300/0/default.jpg</v>
      </c>
      <c r="H992" s="4" t="s">
        <v>6</v>
      </c>
      <c r="I992" s="4" t="str">
        <f>VLOOKUP(H992, 地名!A:B, 2, FALSE)</f>
        <v>http://ja.dbpedia.org/resource/江戸</v>
      </c>
      <c r="K992" s="4" t="str">
        <f>IFERROR(VLOOKUP(J992, 地名!A:B, 2, FALSE), "")</f>
        <v/>
      </c>
      <c r="L992" s="3" t="s">
        <v>2</v>
      </c>
      <c r="M992" s="4"/>
      <c r="N992" s="3" t="s">
        <v>12</v>
      </c>
      <c r="O992" s="4"/>
      <c r="P992" s="4" t="str">
        <f>IFERROR(VLOOKUP(N992, 形態!A:B, 2, FALSE), "")</f>
        <v>暦</v>
      </c>
      <c r="Q992" s="5" t="str">
        <f>IFERROR(VLOOKUP(O992, 形態!A:B, 2, FALSE), "")</f>
        <v/>
      </c>
      <c r="R992" s="4" t="str">
        <f t="shared" si="63"/>
        <v>暦</v>
      </c>
      <c r="S992" s="3">
        <v>4</v>
      </c>
      <c r="T992" s="4" t="str">
        <f>IFERROR(VLOOKUP(S992, 内容!A:B, 2, FALSE), "")</f>
        <v>引札</v>
      </c>
      <c r="U992" s="3">
        <v>18630001099</v>
      </c>
      <c r="V992" t="s">
        <v>2004</v>
      </c>
      <c r="W992" s="4" t="s">
        <v>6229</v>
      </c>
      <c r="X992" s="4" t="s">
        <v>7807</v>
      </c>
      <c r="Y992" s="4" t="s">
        <v>6</v>
      </c>
      <c r="Z992" s="17" t="s">
        <v>7965</v>
      </c>
      <c r="AA992" s="4">
        <v>16</v>
      </c>
      <c r="AB992">
        <v>4</v>
      </c>
    </row>
    <row r="993" spans="1:28" ht="19.5" customHeight="1">
      <c r="A993" t="str">
        <f t="shared" si="60"/>
        <v>https://kunshujo.dl.itc.u-tokyo.ac.jp/data/data.json#990</v>
      </c>
      <c r="B993" s="4" t="s">
        <v>2006</v>
      </c>
      <c r="C993" t="str">
        <f>IFERROR("https://kunshujo.dl.itc.u-tokyo.ac.jp/data/curation/"&amp;VLOOKUP(B993, [1]member!$A:$B, 1, FALSE)&amp;".json", "")</f>
        <v>https://kunshujo.dl.itc.u-tokyo.ac.jp/data/curation/16-A00-6010-4-379.json</v>
      </c>
      <c r="D993" s="4">
        <v>990</v>
      </c>
      <c r="E993" s="4" t="str">
        <f t="shared" si="62"/>
        <v>0990</v>
      </c>
      <c r="F993" s="4" t="str">
        <f t="shared" si="61"/>
        <v>1863</v>
      </c>
      <c r="G993" s="4" t="str">
        <f>IFERROR(VLOOKUP(B993, [2]thumbnail_list!$A:$B, 2, FALSE), "")</f>
        <v>https://iiif.dl.itc.u-tokyo.ac.jp/iiif/kunshujou/A00_6010/004/004_0046.tif/1057,598,1567,2776/,300/0/default.jpg</v>
      </c>
      <c r="H993" s="4" t="s">
        <v>6</v>
      </c>
      <c r="I993" s="4" t="str">
        <f>VLOOKUP(H993, 地名!A:B, 2, FALSE)</f>
        <v>http://ja.dbpedia.org/resource/江戸</v>
      </c>
      <c r="K993" s="4" t="str">
        <f>IFERROR(VLOOKUP(J993, 地名!A:B, 2, FALSE), "")</f>
        <v/>
      </c>
      <c r="L993" s="3" t="s">
        <v>2</v>
      </c>
      <c r="M993" s="4"/>
      <c r="N993" s="3" t="s">
        <v>12</v>
      </c>
      <c r="O993" s="4"/>
      <c r="P993" s="4" t="str">
        <f>IFERROR(VLOOKUP(N993, 形態!A:B, 2, FALSE), "")</f>
        <v>暦</v>
      </c>
      <c r="Q993" s="5" t="str">
        <f>IFERROR(VLOOKUP(O993, 形態!A:B, 2, FALSE), "")</f>
        <v/>
      </c>
      <c r="R993" s="4" t="str">
        <f t="shared" si="63"/>
        <v>暦</v>
      </c>
      <c r="S993" s="3">
        <v>4</v>
      </c>
      <c r="T993" s="4" t="str">
        <f>IFERROR(VLOOKUP(S993, 内容!A:B, 2, FALSE), "")</f>
        <v>引札</v>
      </c>
      <c r="U993" s="3">
        <v>18630001099</v>
      </c>
      <c r="V993" t="s">
        <v>2007</v>
      </c>
      <c r="W993" s="4" t="s">
        <v>6230</v>
      </c>
      <c r="X993" s="4" t="s">
        <v>7807</v>
      </c>
      <c r="Y993" s="4" t="s">
        <v>6</v>
      </c>
      <c r="Z993" s="17" t="s">
        <v>7965</v>
      </c>
      <c r="AA993" s="4">
        <v>16</v>
      </c>
      <c r="AB993">
        <v>4</v>
      </c>
    </row>
    <row r="994" spans="1:28" ht="19.5" customHeight="1">
      <c r="A994" t="str">
        <f t="shared" si="60"/>
        <v>https://kunshujo.dl.itc.u-tokyo.ac.jp/data/data.json#991</v>
      </c>
      <c r="B994" s="4" t="s">
        <v>2008</v>
      </c>
      <c r="C994" t="str">
        <f>IFERROR("https://kunshujo.dl.itc.u-tokyo.ac.jp/data/curation/"&amp;VLOOKUP(B994, [1]member!$A:$B, 1, FALSE)&amp;".json", "")</f>
        <v>https://kunshujo.dl.itc.u-tokyo.ac.jp/data/curation/16-A00-6010-4-380.json</v>
      </c>
      <c r="D994" s="4">
        <v>991</v>
      </c>
      <c r="E994" s="4" t="str">
        <f t="shared" si="62"/>
        <v>0991</v>
      </c>
      <c r="F994" s="4" t="str">
        <f t="shared" si="61"/>
        <v>1862</v>
      </c>
      <c r="G994" s="4" t="str">
        <f>IFERROR(VLOOKUP(B994, [2]thumbnail_list!$A:$B, 2, FALSE), "")</f>
        <v>https://iiif.dl.itc.u-tokyo.ac.jp/iiif/kunshujou/A00_6010/004/004_0046.tif/5338,3626,628,886/,300/0/default.jpg</v>
      </c>
      <c r="H994" s="4" t="s">
        <v>6</v>
      </c>
      <c r="I994" s="4" t="str">
        <f>VLOOKUP(H994, 地名!A:B, 2, FALSE)</f>
        <v>http://ja.dbpedia.org/resource/江戸</v>
      </c>
      <c r="K994" s="4" t="str">
        <f>IFERROR(VLOOKUP(J994, 地名!A:B, 2, FALSE), "")</f>
        <v/>
      </c>
      <c r="L994" s="3" t="s">
        <v>2</v>
      </c>
      <c r="M994" s="4"/>
      <c r="N994" s="3" t="s">
        <v>3</v>
      </c>
      <c r="O994" s="4"/>
      <c r="P994" s="4" t="str">
        <f>IFERROR(VLOOKUP(N994, 形態!A:B, 2, FALSE), "")</f>
        <v>引札</v>
      </c>
      <c r="Q994" s="5" t="str">
        <f>IFERROR(VLOOKUP(O994, 形態!A:B, 2, FALSE), "")</f>
        <v/>
      </c>
      <c r="R994" s="4" t="str">
        <f t="shared" si="63"/>
        <v>引札</v>
      </c>
      <c r="S994" s="3">
        <v>7</v>
      </c>
      <c r="T994" s="4" t="str">
        <f>IFERROR(VLOOKUP(S994, 内容!A:B, 2, FALSE), "")</f>
        <v>諸営業</v>
      </c>
      <c r="U994" s="3">
        <v>18620199099</v>
      </c>
      <c r="V994" t="s">
        <v>2009</v>
      </c>
      <c r="W994" s="4" t="s">
        <v>6231</v>
      </c>
      <c r="X994" s="4" t="s">
        <v>7807</v>
      </c>
      <c r="Y994" s="4" t="s">
        <v>6</v>
      </c>
      <c r="Z994" s="17" t="s">
        <v>7964</v>
      </c>
      <c r="AA994" s="4">
        <v>16</v>
      </c>
      <c r="AB994">
        <v>4</v>
      </c>
    </row>
    <row r="995" spans="1:28" ht="19.5" customHeight="1">
      <c r="A995" t="str">
        <f t="shared" si="60"/>
        <v>https://kunshujo.dl.itc.u-tokyo.ac.jp/data/data.json#992</v>
      </c>
      <c r="B995" s="4" t="s">
        <v>2010</v>
      </c>
      <c r="C995" t="str">
        <f>IFERROR("https://kunshujo.dl.itc.u-tokyo.ac.jp/data/curation/"&amp;VLOOKUP(B995, [1]member!$A:$B, 1, FALSE)&amp;".json", "")</f>
        <v>https://kunshujo.dl.itc.u-tokyo.ac.jp/data/curation/16-A00-6010-4-381.json</v>
      </c>
      <c r="D995" s="4">
        <v>992</v>
      </c>
      <c r="E995" s="4" t="str">
        <f t="shared" si="62"/>
        <v>0992</v>
      </c>
      <c r="F995" s="4" t="str">
        <f t="shared" si="61"/>
        <v>1862</v>
      </c>
      <c r="G995" s="4" t="str">
        <f>IFERROR(VLOOKUP(B995, [2]thumbnail_list!$A:$B, 2, FALSE), "")</f>
        <v>https://iiif.dl.itc.u-tokyo.ac.jp/iiif/kunshujou/A00_6010/004/004_0046.tif/4690,3408,653,1102/,300/0/default.jpg</v>
      </c>
      <c r="H995" s="4" t="s">
        <v>6</v>
      </c>
      <c r="I995" s="4" t="str">
        <f>VLOOKUP(H995, 地名!A:B, 2, FALSE)</f>
        <v>http://ja.dbpedia.org/resource/江戸</v>
      </c>
      <c r="K995" s="4" t="str">
        <f>IFERROR(VLOOKUP(J995, 地名!A:B, 2, FALSE), "")</f>
        <v/>
      </c>
      <c r="L995" s="3" t="s">
        <v>2</v>
      </c>
      <c r="M995" s="4"/>
      <c r="N995" s="3" t="s">
        <v>3</v>
      </c>
      <c r="O995" s="4"/>
      <c r="P995" s="4" t="str">
        <f>IFERROR(VLOOKUP(N995, 形態!A:B, 2, FALSE), "")</f>
        <v>引札</v>
      </c>
      <c r="Q995" s="5" t="str">
        <f>IFERROR(VLOOKUP(O995, 形態!A:B, 2, FALSE), "")</f>
        <v/>
      </c>
      <c r="R995" s="4" t="str">
        <f t="shared" si="63"/>
        <v>引札</v>
      </c>
      <c r="S995" s="3">
        <v>7</v>
      </c>
      <c r="T995" s="4" t="str">
        <f>IFERROR(VLOOKUP(S995, 内容!A:B, 2, FALSE), "")</f>
        <v>諸営業</v>
      </c>
      <c r="U995" s="3">
        <v>18620199099</v>
      </c>
      <c r="V995" t="s">
        <v>2011</v>
      </c>
      <c r="W995" s="4" t="s">
        <v>6232</v>
      </c>
      <c r="X995" s="4" t="s">
        <v>7807</v>
      </c>
      <c r="Y995" s="4" t="s">
        <v>6</v>
      </c>
      <c r="Z995" s="17" t="s">
        <v>7964</v>
      </c>
      <c r="AA995" s="4">
        <v>16</v>
      </c>
      <c r="AB995">
        <v>4</v>
      </c>
    </row>
    <row r="996" spans="1:28" ht="19.5" customHeight="1">
      <c r="A996" t="str">
        <f t="shared" si="60"/>
        <v>https://kunshujo.dl.itc.u-tokyo.ac.jp/data/data.json#993</v>
      </c>
      <c r="B996" s="4" t="s">
        <v>2012</v>
      </c>
      <c r="C996" t="str">
        <f>IFERROR("https://kunshujo.dl.itc.u-tokyo.ac.jp/data/curation/"&amp;VLOOKUP(B996, [1]member!$A:$B, 1, FALSE)&amp;".json", "")</f>
        <v>https://kunshujo.dl.itc.u-tokyo.ac.jp/data/curation/16-A00-6010-4-382.json</v>
      </c>
      <c r="D996" s="4">
        <v>993</v>
      </c>
      <c r="E996" s="4" t="str">
        <f t="shared" si="62"/>
        <v>0993</v>
      </c>
      <c r="F996" s="4" t="str">
        <f t="shared" si="61"/>
        <v>1862</v>
      </c>
      <c r="G996" s="4" t="str">
        <f>IFERROR(VLOOKUP(B996, [2]thumbnail_list!$A:$B, 2, FALSE), "")</f>
        <v>https://iiif.dl.itc.u-tokyo.ac.jp/iiif/kunshujou/A00_6010/004/004_0046.tif/4102,3448,586,1084/,300/0/default.jpg</v>
      </c>
      <c r="H996" s="4" t="s">
        <v>6</v>
      </c>
      <c r="I996" s="4" t="str">
        <f>VLOOKUP(H996, 地名!A:B, 2, FALSE)</f>
        <v>http://ja.dbpedia.org/resource/江戸</v>
      </c>
      <c r="K996" s="4" t="str">
        <f>IFERROR(VLOOKUP(J996, 地名!A:B, 2, FALSE), "")</f>
        <v/>
      </c>
      <c r="L996" s="3" t="s">
        <v>2</v>
      </c>
      <c r="M996" s="4"/>
      <c r="N996" s="3" t="s">
        <v>3</v>
      </c>
      <c r="O996" s="4"/>
      <c r="P996" s="4" t="str">
        <f>IFERROR(VLOOKUP(N996, 形態!A:B, 2, FALSE), "")</f>
        <v>引札</v>
      </c>
      <c r="Q996" s="5" t="str">
        <f>IFERROR(VLOOKUP(O996, 形態!A:B, 2, FALSE), "")</f>
        <v/>
      </c>
      <c r="R996" s="4" t="str">
        <f t="shared" si="63"/>
        <v>引札</v>
      </c>
      <c r="S996" s="3">
        <v>7</v>
      </c>
      <c r="T996" s="4" t="str">
        <f>IFERROR(VLOOKUP(S996, 内容!A:B, 2, FALSE), "")</f>
        <v>諸営業</v>
      </c>
      <c r="U996" s="3">
        <v>18620199099</v>
      </c>
      <c r="V996" t="s">
        <v>2013</v>
      </c>
      <c r="W996" s="4" t="s">
        <v>6233</v>
      </c>
      <c r="X996" s="4" t="s">
        <v>7807</v>
      </c>
      <c r="Y996" s="4" t="s">
        <v>6</v>
      </c>
      <c r="Z996" s="17" t="s">
        <v>7964</v>
      </c>
      <c r="AA996" s="4">
        <v>16</v>
      </c>
      <c r="AB996">
        <v>4</v>
      </c>
    </row>
    <row r="997" spans="1:28" ht="19.5" customHeight="1">
      <c r="A997" t="str">
        <f t="shared" si="60"/>
        <v>https://kunshujo.dl.itc.u-tokyo.ac.jp/data/data.json#994</v>
      </c>
      <c r="B997" s="4" t="s">
        <v>2014</v>
      </c>
      <c r="C997" t="str">
        <f>IFERROR("https://kunshujo.dl.itc.u-tokyo.ac.jp/data/curation/"&amp;VLOOKUP(B997, [1]member!$A:$B, 1, FALSE)&amp;".json", "")</f>
        <v>https://kunshujo.dl.itc.u-tokyo.ac.jp/data/curation/16-A00-6010-4-383.json</v>
      </c>
      <c r="D997" s="4">
        <v>994</v>
      </c>
      <c r="E997" s="4" t="str">
        <f t="shared" si="62"/>
        <v>0994</v>
      </c>
      <c r="F997" s="4" t="str">
        <f t="shared" si="61"/>
        <v>1862</v>
      </c>
      <c r="G997" s="4" t="str">
        <f>IFERROR(VLOOKUP(B997, [2]thumbnail_list!$A:$B, 2, FALSE), "")</f>
        <v>https://iiif.dl.itc.u-tokyo.ac.jp/iiif/kunshujou/A00_6010/004/004_0046.tif/3523,3538,559,954/,300/0/default.jpg</v>
      </c>
      <c r="H997" s="4" t="s">
        <v>6</v>
      </c>
      <c r="I997" s="4" t="str">
        <f>VLOOKUP(H997, 地名!A:B, 2, FALSE)</f>
        <v>http://ja.dbpedia.org/resource/江戸</v>
      </c>
      <c r="K997" s="4" t="str">
        <f>IFERROR(VLOOKUP(J997, 地名!A:B, 2, FALSE), "")</f>
        <v/>
      </c>
      <c r="L997" s="3" t="s">
        <v>2</v>
      </c>
      <c r="M997" s="4"/>
      <c r="N997" s="3" t="s">
        <v>3</v>
      </c>
      <c r="O997" s="4"/>
      <c r="P997" s="4" t="str">
        <f>IFERROR(VLOOKUP(N997, 形態!A:B, 2, FALSE), "")</f>
        <v>引札</v>
      </c>
      <c r="Q997" s="5" t="str">
        <f>IFERROR(VLOOKUP(O997, 形態!A:B, 2, FALSE), "")</f>
        <v/>
      </c>
      <c r="R997" s="4" t="str">
        <f t="shared" si="63"/>
        <v>引札</v>
      </c>
      <c r="S997" s="3">
        <v>7</v>
      </c>
      <c r="T997" s="4" t="str">
        <f>IFERROR(VLOOKUP(S997, 内容!A:B, 2, FALSE), "")</f>
        <v>諸営業</v>
      </c>
      <c r="U997" s="3">
        <v>18620199099</v>
      </c>
      <c r="V997" t="s">
        <v>1989</v>
      </c>
      <c r="W997" s="4" t="s">
        <v>6234</v>
      </c>
      <c r="X997" s="4" t="s">
        <v>7807</v>
      </c>
      <c r="Y997" s="4" t="s">
        <v>6</v>
      </c>
      <c r="Z997" s="17" t="s">
        <v>7964</v>
      </c>
      <c r="AA997" s="4">
        <v>16</v>
      </c>
      <c r="AB997">
        <v>4</v>
      </c>
    </row>
    <row r="998" spans="1:28" ht="19.5" customHeight="1">
      <c r="A998" t="str">
        <f t="shared" si="60"/>
        <v>https://kunshujo.dl.itc.u-tokyo.ac.jp/data/data.json#995</v>
      </c>
      <c r="B998" s="4" t="s">
        <v>2015</v>
      </c>
      <c r="C998" t="str">
        <f>IFERROR("https://kunshujo.dl.itc.u-tokyo.ac.jp/data/curation/"&amp;VLOOKUP(B998, [1]member!$A:$B, 1, FALSE)&amp;".json", "")</f>
        <v>https://kunshujo.dl.itc.u-tokyo.ac.jp/data/curation/16-A00-6010-4-384.json</v>
      </c>
      <c r="D998" s="4">
        <v>995</v>
      </c>
      <c r="E998" s="4" t="str">
        <f t="shared" si="62"/>
        <v>0995</v>
      </c>
      <c r="F998" s="4" t="str">
        <f t="shared" si="61"/>
        <v>1862</v>
      </c>
      <c r="G998" s="4" t="str">
        <f>IFERROR(VLOOKUP(B998, [2]thumbnail_list!$A:$B, 2, FALSE), "")</f>
        <v>https://iiif.dl.itc.u-tokyo.ac.jp/iiif/kunshujou/A00_6010/004/004_0046.tif/2858,3497,657,1012/,300/0/default.jpg</v>
      </c>
      <c r="H998" s="4" t="s">
        <v>6</v>
      </c>
      <c r="I998" s="4" t="str">
        <f>VLOOKUP(H998, 地名!A:B, 2, FALSE)</f>
        <v>http://ja.dbpedia.org/resource/江戸</v>
      </c>
      <c r="K998" s="4" t="str">
        <f>IFERROR(VLOOKUP(J998, 地名!A:B, 2, FALSE), "")</f>
        <v/>
      </c>
      <c r="L998" s="3" t="s">
        <v>2</v>
      </c>
      <c r="M998" s="4"/>
      <c r="N998" s="3" t="s">
        <v>3</v>
      </c>
      <c r="O998" s="4"/>
      <c r="P998" s="4" t="str">
        <f>IFERROR(VLOOKUP(N998, 形態!A:B, 2, FALSE), "")</f>
        <v>引札</v>
      </c>
      <c r="Q998" s="5" t="str">
        <f>IFERROR(VLOOKUP(O998, 形態!A:B, 2, FALSE), "")</f>
        <v/>
      </c>
      <c r="R998" s="4" t="str">
        <f t="shared" si="63"/>
        <v>引札</v>
      </c>
      <c r="S998" s="3">
        <v>7</v>
      </c>
      <c r="T998" s="4" t="str">
        <f>IFERROR(VLOOKUP(S998, 内容!A:B, 2, FALSE), "")</f>
        <v>諸営業</v>
      </c>
      <c r="U998" s="3">
        <v>18620199099</v>
      </c>
      <c r="V998" t="s">
        <v>2016</v>
      </c>
      <c r="W998" s="4" t="s">
        <v>6235</v>
      </c>
      <c r="X998" s="4" t="s">
        <v>7807</v>
      </c>
      <c r="Y998" s="4" t="s">
        <v>6</v>
      </c>
      <c r="Z998" s="17" t="s">
        <v>7964</v>
      </c>
      <c r="AA998" s="4">
        <v>16</v>
      </c>
      <c r="AB998">
        <v>4</v>
      </c>
    </row>
    <row r="999" spans="1:28" ht="19.5" customHeight="1">
      <c r="A999" t="str">
        <f t="shared" si="60"/>
        <v>https://kunshujo.dl.itc.u-tokyo.ac.jp/data/data.json#996</v>
      </c>
      <c r="B999" s="4" t="s">
        <v>2017</v>
      </c>
      <c r="C999" t="str">
        <f>IFERROR("https://kunshujo.dl.itc.u-tokyo.ac.jp/data/curation/"&amp;VLOOKUP(B999, [1]member!$A:$B, 1, FALSE)&amp;".json", "")</f>
        <v>https://kunshujo.dl.itc.u-tokyo.ac.jp/data/curation/16-A00-6010-4-385.json</v>
      </c>
      <c r="D999" s="4">
        <v>996</v>
      </c>
      <c r="E999" s="4" t="str">
        <f t="shared" si="62"/>
        <v>0996</v>
      </c>
      <c r="F999" s="4" t="str">
        <f t="shared" si="61"/>
        <v>1862</v>
      </c>
      <c r="G999" s="4" t="str">
        <f>IFERROR(VLOOKUP(B999, [2]thumbnail_list!$A:$B, 2, FALSE), "")</f>
        <v>https://iiif.dl.itc.u-tokyo.ac.jp/iiif/kunshujou/A00_6010/004/004_0046.tif/2288,3488,604,1017/,300/0/default.jpg</v>
      </c>
      <c r="H999" s="4" t="s">
        <v>6</v>
      </c>
      <c r="I999" s="4" t="str">
        <f>VLOOKUP(H999, 地名!A:B, 2, FALSE)</f>
        <v>http://ja.dbpedia.org/resource/江戸</v>
      </c>
      <c r="K999" s="4" t="str">
        <f>IFERROR(VLOOKUP(J999, 地名!A:B, 2, FALSE), "")</f>
        <v/>
      </c>
      <c r="L999" s="3" t="s">
        <v>2</v>
      </c>
      <c r="M999" s="4"/>
      <c r="N999" s="3" t="s">
        <v>3</v>
      </c>
      <c r="O999" s="4"/>
      <c r="P999" s="4" t="str">
        <f>IFERROR(VLOOKUP(N999, 形態!A:B, 2, FALSE), "")</f>
        <v>引札</v>
      </c>
      <c r="Q999" s="5" t="str">
        <f>IFERROR(VLOOKUP(O999, 形態!A:B, 2, FALSE), "")</f>
        <v/>
      </c>
      <c r="R999" s="4" t="str">
        <f t="shared" si="63"/>
        <v>引札</v>
      </c>
      <c r="S999" s="3">
        <v>7</v>
      </c>
      <c r="T999" s="4" t="str">
        <f>IFERROR(VLOOKUP(S999, 内容!A:B, 2, FALSE), "")</f>
        <v>諸営業</v>
      </c>
      <c r="U999" s="3">
        <v>18620199099</v>
      </c>
      <c r="V999" t="s">
        <v>2018</v>
      </c>
      <c r="W999" s="4" t="s">
        <v>6236</v>
      </c>
      <c r="X999" s="4" t="s">
        <v>7807</v>
      </c>
      <c r="Y999" s="4" t="s">
        <v>6</v>
      </c>
      <c r="Z999" s="17" t="s">
        <v>7964</v>
      </c>
      <c r="AA999" s="4">
        <v>16</v>
      </c>
      <c r="AB999">
        <v>4</v>
      </c>
    </row>
    <row r="1000" spans="1:28" ht="19.5" customHeight="1">
      <c r="A1000" t="str">
        <f t="shared" si="60"/>
        <v>https://kunshujo.dl.itc.u-tokyo.ac.jp/data/data.json#997</v>
      </c>
      <c r="B1000" s="4" t="s">
        <v>2019</v>
      </c>
      <c r="C1000" t="str">
        <f>IFERROR("https://kunshujo.dl.itc.u-tokyo.ac.jp/data/curation/"&amp;VLOOKUP(B1000, [1]member!$A:$B, 1, FALSE)&amp;".json", "")</f>
        <v>https://kunshujo.dl.itc.u-tokyo.ac.jp/data/curation/16-A00-6010-4-386.json</v>
      </c>
      <c r="D1000" s="4">
        <v>997</v>
      </c>
      <c r="E1000" s="4" t="str">
        <f t="shared" si="62"/>
        <v>0997</v>
      </c>
      <c r="F1000" s="4" t="str">
        <f t="shared" si="61"/>
        <v>1862</v>
      </c>
      <c r="G1000" s="4" t="str">
        <f>IFERROR(VLOOKUP(B1000, [2]thumbnail_list!$A:$B, 2, FALSE), "")</f>
        <v>https://iiif.dl.itc.u-tokyo.ac.jp/iiif/kunshujou/A00_6010/004/004_0046.tif/1745,3533,581,1003/,300/0/default.jpg</v>
      </c>
      <c r="H1000" s="4" t="s">
        <v>6</v>
      </c>
      <c r="I1000" s="4" t="str">
        <f>VLOOKUP(H1000, 地名!A:B, 2, FALSE)</f>
        <v>http://ja.dbpedia.org/resource/江戸</v>
      </c>
      <c r="K1000" s="4" t="str">
        <f>IFERROR(VLOOKUP(J1000, 地名!A:B, 2, FALSE), "")</f>
        <v/>
      </c>
      <c r="L1000" s="3" t="s">
        <v>2</v>
      </c>
      <c r="M1000" s="4"/>
      <c r="N1000" s="3" t="s">
        <v>3</v>
      </c>
      <c r="O1000" s="4"/>
      <c r="P1000" s="4" t="str">
        <f>IFERROR(VLOOKUP(N1000, 形態!A:B, 2, FALSE), "")</f>
        <v>引札</v>
      </c>
      <c r="Q1000" s="5" t="str">
        <f>IFERROR(VLOOKUP(O1000, 形態!A:B, 2, FALSE), "")</f>
        <v/>
      </c>
      <c r="R1000" s="4" t="str">
        <f t="shared" si="63"/>
        <v>引札</v>
      </c>
      <c r="S1000" s="3">
        <v>7</v>
      </c>
      <c r="T1000" s="4" t="str">
        <f>IFERROR(VLOOKUP(S1000, 内容!A:B, 2, FALSE), "")</f>
        <v>諸営業</v>
      </c>
      <c r="U1000" s="3">
        <v>18620199099</v>
      </c>
      <c r="V1000" t="s">
        <v>2011</v>
      </c>
      <c r="W1000" s="4" t="s">
        <v>6237</v>
      </c>
      <c r="X1000" s="4" t="s">
        <v>7807</v>
      </c>
      <c r="Y1000" s="4" t="s">
        <v>6</v>
      </c>
      <c r="Z1000" s="17" t="s">
        <v>7964</v>
      </c>
      <c r="AA1000" s="4">
        <v>16</v>
      </c>
      <c r="AB1000">
        <v>4</v>
      </c>
    </row>
    <row r="1001" spans="1:28" ht="19.5" customHeight="1">
      <c r="A1001" t="str">
        <f t="shared" si="60"/>
        <v>https://kunshujo.dl.itc.u-tokyo.ac.jp/data/data.json#998</v>
      </c>
      <c r="B1001" s="4" t="s">
        <v>2020</v>
      </c>
      <c r="C1001" t="str">
        <f>IFERROR("https://kunshujo.dl.itc.u-tokyo.ac.jp/data/curation/"&amp;VLOOKUP(B1001, [1]member!$A:$B, 1, FALSE)&amp;".json", "")</f>
        <v>https://kunshujo.dl.itc.u-tokyo.ac.jp/data/curation/16-A00-6010-4-387.json</v>
      </c>
      <c r="D1001" s="4">
        <v>998</v>
      </c>
      <c r="E1001" s="4" t="str">
        <f t="shared" si="62"/>
        <v>0998</v>
      </c>
      <c r="F1001" s="4" t="str">
        <f t="shared" si="61"/>
        <v>1862</v>
      </c>
      <c r="G1001" s="4" t="str">
        <f>IFERROR(VLOOKUP(B1001, [2]thumbnail_list!$A:$B, 2, FALSE), "")</f>
        <v>https://iiif.dl.itc.u-tokyo.ac.jp/iiif/kunshujou/A00_6010/004/004_0046.tif/1022,3556,756,999/,300/0/default.jpg</v>
      </c>
      <c r="H1001" s="4" t="s">
        <v>6</v>
      </c>
      <c r="I1001" s="4" t="str">
        <f>VLOOKUP(H1001, 地名!A:B, 2, FALSE)</f>
        <v>http://ja.dbpedia.org/resource/江戸</v>
      </c>
      <c r="K1001" s="4" t="str">
        <f>IFERROR(VLOOKUP(J1001, 地名!A:B, 2, FALSE), "")</f>
        <v/>
      </c>
      <c r="L1001" s="3" t="s">
        <v>2</v>
      </c>
      <c r="M1001" s="4"/>
      <c r="N1001" s="3" t="s">
        <v>3</v>
      </c>
      <c r="O1001" s="4"/>
      <c r="P1001" s="4" t="str">
        <f>IFERROR(VLOOKUP(N1001, 形態!A:B, 2, FALSE), "")</f>
        <v>引札</v>
      </c>
      <c r="Q1001" s="5" t="str">
        <f>IFERROR(VLOOKUP(O1001, 形態!A:B, 2, FALSE), "")</f>
        <v/>
      </c>
      <c r="R1001" s="4" t="str">
        <f t="shared" si="63"/>
        <v>引札</v>
      </c>
      <c r="S1001" s="3">
        <v>7</v>
      </c>
      <c r="T1001" s="4" t="str">
        <f>IFERROR(VLOOKUP(S1001, 内容!A:B, 2, FALSE), "")</f>
        <v>諸営業</v>
      </c>
      <c r="U1001" s="3">
        <v>18620199099</v>
      </c>
      <c r="V1001" t="s">
        <v>1938</v>
      </c>
      <c r="W1001" s="4" t="s">
        <v>6238</v>
      </c>
      <c r="X1001" s="4" t="s">
        <v>7807</v>
      </c>
      <c r="Y1001" s="4" t="s">
        <v>6</v>
      </c>
      <c r="Z1001" s="17" t="s">
        <v>7964</v>
      </c>
      <c r="AA1001" s="4">
        <v>16</v>
      </c>
      <c r="AB1001">
        <v>4</v>
      </c>
    </row>
    <row r="1002" spans="1:28" ht="19.5" customHeight="1">
      <c r="A1002" t="str">
        <f t="shared" si="60"/>
        <v>https://kunshujo.dl.itc.u-tokyo.ac.jp/data/data.json#999</v>
      </c>
      <c r="B1002" s="4" t="s">
        <v>2021</v>
      </c>
      <c r="C1002" t="str">
        <f>IFERROR("https://kunshujo.dl.itc.u-tokyo.ac.jp/data/curation/"&amp;VLOOKUP(B1002, [1]member!$A:$B, 1, FALSE)&amp;".json", "")</f>
        <v>https://kunshujo.dl.itc.u-tokyo.ac.jp/data/curation/16-A00-6010-4-388.json</v>
      </c>
      <c r="D1002" s="4">
        <v>999</v>
      </c>
      <c r="E1002" s="4" t="str">
        <f t="shared" si="62"/>
        <v>0999</v>
      </c>
      <c r="F1002" s="4" t="str">
        <f t="shared" si="61"/>
        <v>1862</v>
      </c>
      <c r="G1002" s="4" t="str">
        <f>IFERROR(VLOOKUP(B1002, [2]thumbnail_list!$A:$B, 2, FALSE), "")</f>
        <v>https://iiif.dl.itc.u-tokyo.ac.jp/iiif/kunshujou/A00_6010/004/004_0047.tif/4433,458,1689,2985/,300/0/default.jpg</v>
      </c>
      <c r="H1002" s="4" t="s">
        <v>6</v>
      </c>
      <c r="I1002" s="4" t="str">
        <f>VLOOKUP(H1002, 地名!A:B, 2, FALSE)</f>
        <v>http://ja.dbpedia.org/resource/江戸</v>
      </c>
      <c r="K1002" s="4" t="str">
        <f>IFERROR(VLOOKUP(J1002, 地名!A:B, 2, FALSE), "")</f>
        <v/>
      </c>
      <c r="L1002" s="3" t="s">
        <v>2</v>
      </c>
      <c r="M1002" s="4"/>
      <c r="N1002" s="3"/>
      <c r="O1002" s="4"/>
      <c r="P1002" s="4" t="str">
        <f>IFERROR(VLOOKUP(N1002, 形態!A:B, 2, FALSE), "")</f>
        <v/>
      </c>
      <c r="Q1002" s="5" t="str">
        <f>IFERROR(VLOOKUP(O1002, 形態!A:B, 2, FALSE), "")</f>
        <v/>
      </c>
      <c r="R1002" s="4" t="str">
        <f t="shared" si="63"/>
        <v/>
      </c>
      <c r="S1002" s="3">
        <v>3</v>
      </c>
      <c r="T1002" s="4" t="str">
        <f>IFERROR(VLOOKUP(S1002, 内容!A:B, 2, FALSE), "")</f>
        <v>病気・医療</v>
      </c>
      <c r="U1002" s="3">
        <v>18620199099</v>
      </c>
      <c r="V1002" t="s">
        <v>2022</v>
      </c>
      <c r="W1002" s="4" t="s">
        <v>6239</v>
      </c>
      <c r="X1002" s="4" t="s">
        <v>7807</v>
      </c>
      <c r="Y1002" s="4" t="s">
        <v>6</v>
      </c>
      <c r="Z1002" s="17" t="s">
        <v>7964</v>
      </c>
      <c r="AA1002" s="4">
        <v>16</v>
      </c>
      <c r="AB1002">
        <v>4</v>
      </c>
    </row>
    <row r="1003" spans="1:28" ht="19.5" customHeight="1">
      <c r="A1003" t="str">
        <f t="shared" si="60"/>
        <v>https://kunshujo.dl.itc.u-tokyo.ac.jp/data/data.json#1000</v>
      </c>
      <c r="B1003" s="4" t="s">
        <v>2023</v>
      </c>
      <c r="C1003" t="str">
        <f>IFERROR("https://kunshujo.dl.itc.u-tokyo.ac.jp/data/curation/"&amp;VLOOKUP(B1003, [1]member!$A:$B, 1, FALSE)&amp;".json", "")</f>
        <v>https://kunshujo.dl.itc.u-tokyo.ac.jp/data/curation/16-A00-6010-4-389.json</v>
      </c>
      <c r="D1003" s="4">
        <v>1000</v>
      </c>
      <c r="E1003" s="4" t="str">
        <f t="shared" si="62"/>
        <v>1000</v>
      </c>
      <c r="F1003" s="4" t="str">
        <f t="shared" si="61"/>
        <v>1863</v>
      </c>
      <c r="G1003" s="4" t="str">
        <f>IFERROR(VLOOKUP(B1003, [2]thumbnail_list!$A:$B, 2, FALSE), "")</f>
        <v>https://iiif.dl.itc.u-tokyo.ac.jp/iiif/kunshujou/A00_6010/004/004_0047.tif/2590,592,1823,2437/,300/0/default.jpg</v>
      </c>
      <c r="H1003" s="4" t="s">
        <v>6</v>
      </c>
      <c r="I1003" s="4" t="str">
        <f>VLOOKUP(H1003, 地名!A:B, 2, FALSE)</f>
        <v>http://ja.dbpedia.org/resource/江戸</v>
      </c>
      <c r="K1003" s="4" t="str">
        <f>IFERROR(VLOOKUP(J1003, 地名!A:B, 2, FALSE), "")</f>
        <v/>
      </c>
      <c r="L1003" s="3" t="s">
        <v>2</v>
      </c>
      <c r="M1003" s="4"/>
      <c r="N1003" s="3"/>
      <c r="O1003" s="4"/>
      <c r="P1003" s="4" t="str">
        <f>IFERROR(VLOOKUP(N1003, 形態!A:B, 2, FALSE), "")</f>
        <v/>
      </c>
      <c r="Q1003" s="5" t="str">
        <f>IFERROR(VLOOKUP(O1003, 形態!A:B, 2, FALSE), "")</f>
        <v/>
      </c>
      <c r="R1003" s="4" t="str">
        <f t="shared" si="63"/>
        <v/>
      </c>
      <c r="S1003" s="3">
        <v>3</v>
      </c>
      <c r="T1003" s="4" t="str">
        <f>IFERROR(VLOOKUP(S1003, 内容!A:B, 2, FALSE), "")</f>
        <v>病気・医療</v>
      </c>
      <c r="U1003" s="3">
        <v>18630099099</v>
      </c>
      <c r="V1003" t="s">
        <v>2024</v>
      </c>
      <c r="W1003" s="4" t="s">
        <v>6240</v>
      </c>
      <c r="X1003" s="4" t="s">
        <v>7807</v>
      </c>
      <c r="Y1003" s="4" t="s">
        <v>6</v>
      </c>
      <c r="Z1003" s="17" t="s">
        <v>7972</v>
      </c>
      <c r="AA1003" s="4">
        <v>16</v>
      </c>
      <c r="AB1003">
        <v>4</v>
      </c>
    </row>
    <row r="1004" spans="1:28" ht="19.5" customHeight="1">
      <c r="A1004" t="str">
        <f t="shared" si="60"/>
        <v>https://kunshujo.dl.itc.u-tokyo.ac.jp/data/data.json#1001</v>
      </c>
      <c r="B1004" s="4" t="s">
        <v>2025</v>
      </c>
      <c r="C1004" t="str">
        <f>IFERROR("https://kunshujo.dl.itc.u-tokyo.ac.jp/data/curation/"&amp;VLOOKUP(B1004, [1]member!$A:$B, 1, FALSE)&amp;".json", "")</f>
        <v>https://kunshujo.dl.itc.u-tokyo.ac.jp/data/curation/16-A00-6010-4-390.json</v>
      </c>
      <c r="D1004" s="4">
        <v>1001</v>
      </c>
      <c r="E1004" s="4" t="str">
        <f t="shared" si="62"/>
        <v>1001</v>
      </c>
      <c r="F1004" s="4" t="str">
        <f t="shared" si="61"/>
        <v>1862</v>
      </c>
      <c r="G1004" s="4" t="str">
        <f>IFERROR(VLOOKUP(B1004, [2]thumbnail_list!$A:$B, 2, FALSE), "")</f>
        <v>https://iiif.dl.itc.u-tokyo.ac.jp/iiif/kunshujou/A00_6010/004/004_0047.tif/1126,592,1342,2448/,300/0/default.jpg</v>
      </c>
      <c r="H1004" s="4" t="s">
        <v>6</v>
      </c>
      <c r="I1004" s="4" t="str">
        <f>VLOOKUP(H1004, 地名!A:B, 2, FALSE)</f>
        <v>http://ja.dbpedia.org/resource/江戸</v>
      </c>
      <c r="K1004" s="4" t="str">
        <f>IFERROR(VLOOKUP(J1004, 地名!A:B, 2, FALSE), "")</f>
        <v/>
      </c>
      <c r="L1004" s="3" t="s">
        <v>2</v>
      </c>
      <c r="M1004" s="4"/>
      <c r="N1004" s="3"/>
      <c r="O1004" s="4"/>
      <c r="P1004" s="4" t="str">
        <f>IFERROR(VLOOKUP(N1004, 形態!A:B, 2, FALSE), "")</f>
        <v/>
      </c>
      <c r="Q1004" s="5" t="str">
        <f>IFERROR(VLOOKUP(O1004, 形態!A:B, 2, FALSE), "")</f>
        <v/>
      </c>
      <c r="R1004" s="4" t="str">
        <f t="shared" si="63"/>
        <v/>
      </c>
      <c r="S1004" s="3">
        <v>3</v>
      </c>
      <c r="T1004" s="4" t="str">
        <f>IFERROR(VLOOKUP(S1004, 内容!A:B, 2, FALSE), "")</f>
        <v>病気・医療</v>
      </c>
      <c r="U1004" s="3">
        <v>18620099099</v>
      </c>
      <c r="V1004" t="s">
        <v>2026</v>
      </c>
      <c r="W1004" s="4" t="s">
        <v>6241</v>
      </c>
      <c r="X1004" s="4" t="s">
        <v>7807</v>
      </c>
      <c r="Y1004" s="4" t="s">
        <v>6</v>
      </c>
      <c r="Z1004" s="17" t="s">
        <v>7973</v>
      </c>
      <c r="AA1004" s="4">
        <v>16</v>
      </c>
      <c r="AB1004">
        <v>4</v>
      </c>
    </row>
    <row r="1005" spans="1:28" ht="19.5" customHeight="1">
      <c r="A1005" t="str">
        <f t="shared" si="60"/>
        <v>https://kunshujo.dl.itc.u-tokyo.ac.jp/data/data.json#1002</v>
      </c>
      <c r="B1005" s="4" t="s">
        <v>2027</v>
      </c>
      <c r="C1005" t="str">
        <f>IFERROR("https://kunshujo.dl.itc.u-tokyo.ac.jp/data/curation/"&amp;VLOOKUP(B1005, [1]member!$A:$B, 1, FALSE)&amp;".json", "")</f>
        <v>https://kunshujo.dl.itc.u-tokyo.ac.jp/data/curation/16-A00-6010-4-391.json</v>
      </c>
      <c r="D1005" s="4">
        <v>1002</v>
      </c>
      <c r="E1005" s="4" t="str">
        <f t="shared" si="62"/>
        <v>1002</v>
      </c>
      <c r="F1005" s="4" t="str">
        <f t="shared" si="61"/>
        <v>1862</v>
      </c>
      <c r="G1005" s="4" t="str">
        <f>IFERROR(VLOOKUP(B1005, [2]thumbnail_list!$A:$B, 2, FALSE), "")</f>
        <v>https://iiif.dl.itc.u-tokyo.ac.jp/iiif/kunshujou/A00_6010/004/004_0047.tif/5242,3464,660,1057/,300/0/default.jpg</v>
      </c>
      <c r="H1005" s="4" t="s">
        <v>6</v>
      </c>
      <c r="I1005" s="4" t="str">
        <f>VLOOKUP(H1005, 地名!A:B, 2, FALSE)</f>
        <v>http://ja.dbpedia.org/resource/江戸</v>
      </c>
      <c r="K1005" s="4" t="str">
        <f>IFERROR(VLOOKUP(J1005, 地名!A:B, 2, FALSE), "")</f>
        <v/>
      </c>
      <c r="L1005" s="3" t="s">
        <v>2</v>
      </c>
      <c r="M1005" s="4"/>
      <c r="N1005" s="3" t="s">
        <v>3</v>
      </c>
      <c r="O1005" s="4"/>
      <c r="P1005" s="4" t="str">
        <f>IFERROR(VLOOKUP(N1005, 形態!A:B, 2, FALSE), "")</f>
        <v>引札</v>
      </c>
      <c r="Q1005" s="5" t="str">
        <f>IFERROR(VLOOKUP(O1005, 形態!A:B, 2, FALSE), "")</f>
        <v/>
      </c>
      <c r="R1005" s="4" t="str">
        <f t="shared" si="63"/>
        <v>引札</v>
      </c>
      <c r="S1005" s="3">
        <v>7</v>
      </c>
      <c r="T1005" s="4" t="str">
        <f>IFERROR(VLOOKUP(S1005, 内容!A:B, 2, FALSE), "")</f>
        <v>諸営業</v>
      </c>
      <c r="U1005" s="3">
        <v>18620199099</v>
      </c>
      <c r="V1005" t="s">
        <v>1938</v>
      </c>
      <c r="W1005" s="4" t="s">
        <v>6242</v>
      </c>
      <c r="X1005" s="4" t="s">
        <v>7807</v>
      </c>
      <c r="Y1005" s="4" t="s">
        <v>6</v>
      </c>
      <c r="Z1005" s="17" t="s">
        <v>7964</v>
      </c>
      <c r="AA1005" s="4">
        <v>16</v>
      </c>
      <c r="AB1005">
        <v>4</v>
      </c>
    </row>
    <row r="1006" spans="1:28" ht="19.5" customHeight="1">
      <c r="A1006" t="str">
        <f t="shared" si="60"/>
        <v>https://kunshujo.dl.itc.u-tokyo.ac.jp/data/data.json#1003</v>
      </c>
      <c r="B1006" s="4" t="s">
        <v>2028</v>
      </c>
      <c r="C1006" t="str">
        <f>IFERROR("https://kunshujo.dl.itc.u-tokyo.ac.jp/data/curation/"&amp;VLOOKUP(B1006, [1]member!$A:$B, 1, FALSE)&amp;".json", "")</f>
        <v>https://kunshujo.dl.itc.u-tokyo.ac.jp/data/curation/16-A00-6010-4-392.json</v>
      </c>
      <c r="D1006" s="4">
        <v>1003</v>
      </c>
      <c r="E1006" s="4" t="str">
        <f t="shared" si="62"/>
        <v>1003</v>
      </c>
      <c r="F1006" s="4" t="str">
        <f t="shared" si="61"/>
        <v>1862</v>
      </c>
      <c r="G1006" s="4" t="str">
        <f>IFERROR(VLOOKUP(B1006, [2]thumbnail_list!$A:$B, 2, FALSE), "")</f>
        <v>https://iiif.dl.itc.u-tokyo.ac.jp/iiif/kunshujou/A00_6010/004/004_0047.tif/4410,3514,858,1032/,300/0/default.jpg</v>
      </c>
      <c r="H1006" s="4" t="s">
        <v>6</v>
      </c>
      <c r="I1006" s="4" t="str">
        <f>VLOOKUP(H1006, 地名!A:B, 2, FALSE)</f>
        <v>http://ja.dbpedia.org/resource/江戸</v>
      </c>
      <c r="K1006" s="4" t="str">
        <f>IFERROR(VLOOKUP(J1006, 地名!A:B, 2, FALSE), "")</f>
        <v/>
      </c>
      <c r="L1006" s="3" t="s">
        <v>2</v>
      </c>
      <c r="M1006" s="4"/>
      <c r="N1006" s="3" t="s">
        <v>3</v>
      </c>
      <c r="O1006" s="4"/>
      <c r="P1006" s="4" t="str">
        <f>IFERROR(VLOOKUP(N1006, 形態!A:B, 2, FALSE), "")</f>
        <v>引札</v>
      </c>
      <c r="Q1006" s="5" t="str">
        <f>IFERROR(VLOOKUP(O1006, 形態!A:B, 2, FALSE), "")</f>
        <v/>
      </c>
      <c r="R1006" s="4" t="str">
        <f t="shared" si="63"/>
        <v>引札</v>
      </c>
      <c r="S1006" s="3">
        <v>7</v>
      </c>
      <c r="T1006" s="4" t="str">
        <f>IFERROR(VLOOKUP(S1006, 内容!A:B, 2, FALSE), "")</f>
        <v>諸営業</v>
      </c>
      <c r="U1006" s="3">
        <v>18620199099</v>
      </c>
      <c r="V1006" t="s">
        <v>2029</v>
      </c>
      <c r="W1006" s="4" t="s">
        <v>6243</v>
      </c>
      <c r="X1006" s="4" t="s">
        <v>7807</v>
      </c>
      <c r="Y1006" s="4" t="s">
        <v>6</v>
      </c>
      <c r="Z1006" s="17" t="s">
        <v>7964</v>
      </c>
      <c r="AA1006" s="4">
        <v>16</v>
      </c>
      <c r="AB1006">
        <v>4</v>
      </c>
    </row>
    <row r="1007" spans="1:28" ht="19.5" customHeight="1">
      <c r="A1007" t="str">
        <f t="shared" si="60"/>
        <v>https://kunshujo.dl.itc.u-tokyo.ac.jp/data/data.json#1004</v>
      </c>
      <c r="B1007" s="4" t="s">
        <v>2030</v>
      </c>
      <c r="C1007" t="str">
        <f>IFERROR("https://kunshujo.dl.itc.u-tokyo.ac.jp/data/curation/"&amp;VLOOKUP(B1007, [1]member!$A:$B, 1, FALSE)&amp;".json", "")</f>
        <v>https://kunshujo.dl.itc.u-tokyo.ac.jp/data/curation/16-A00-6010-4-393.json</v>
      </c>
      <c r="D1007" s="4">
        <v>1004</v>
      </c>
      <c r="E1007" s="4" t="str">
        <f t="shared" si="62"/>
        <v>1004</v>
      </c>
      <c r="F1007" s="4" t="str">
        <f t="shared" si="61"/>
        <v>1862</v>
      </c>
      <c r="G1007" s="4" t="str">
        <f>IFERROR(VLOOKUP(B1007, [2]thumbnail_list!$A:$B, 2, FALSE), "")</f>
        <v>https://iiif.dl.itc.u-tokyo.ac.jp/iiif/kunshujou/A00_6010/004/004_0047.tif/3616,3613,672,958/,300/0/default.jpg</v>
      </c>
      <c r="H1007" s="4" t="s">
        <v>6</v>
      </c>
      <c r="I1007" s="4" t="str">
        <f>VLOOKUP(H1007, 地名!A:B, 2, FALSE)</f>
        <v>http://ja.dbpedia.org/resource/江戸</v>
      </c>
      <c r="K1007" s="4" t="str">
        <f>IFERROR(VLOOKUP(J1007, 地名!A:B, 2, FALSE), "")</f>
        <v/>
      </c>
      <c r="L1007" s="3" t="s">
        <v>2</v>
      </c>
      <c r="M1007" s="4"/>
      <c r="N1007" s="3" t="s">
        <v>3</v>
      </c>
      <c r="O1007" s="4"/>
      <c r="P1007" s="4" t="str">
        <f>IFERROR(VLOOKUP(N1007, 形態!A:B, 2, FALSE), "")</f>
        <v>引札</v>
      </c>
      <c r="Q1007" s="5" t="str">
        <f>IFERROR(VLOOKUP(O1007, 形態!A:B, 2, FALSE), "")</f>
        <v/>
      </c>
      <c r="R1007" s="4" t="str">
        <f t="shared" si="63"/>
        <v>引札</v>
      </c>
      <c r="S1007" s="3">
        <v>7</v>
      </c>
      <c r="T1007" s="4" t="str">
        <f>IFERROR(VLOOKUP(S1007, 内容!A:B, 2, FALSE), "")</f>
        <v>諸営業</v>
      </c>
      <c r="U1007" s="3">
        <v>18620199099</v>
      </c>
      <c r="V1007" t="s">
        <v>2031</v>
      </c>
      <c r="W1007" s="4" t="s">
        <v>6244</v>
      </c>
      <c r="X1007" s="4" t="s">
        <v>7807</v>
      </c>
      <c r="Y1007" s="4" t="s">
        <v>6</v>
      </c>
      <c r="Z1007" s="17" t="s">
        <v>7964</v>
      </c>
      <c r="AA1007" s="4">
        <v>16</v>
      </c>
      <c r="AB1007">
        <v>4</v>
      </c>
    </row>
    <row r="1008" spans="1:28" ht="19.5" customHeight="1">
      <c r="A1008" t="str">
        <f t="shared" si="60"/>
        <v>https://kunshujo.dl.itc.u-tokyo.ac.jp/data/data.json#1005</v>
      </c>
      <c r="B1008" s="4" t="s">
        <v>2032</v>
      </c>
      <c r="C1008" t="str">
        <f>IFERROR("https://kunshujo.dl.itc.u-tokyo.ac.jp/data/curation/"&amp;VLOOKUP(B1008, [1]member!$A:$B, 1, FALSE)&amp;".json", "")</f>
        <v>https://kunshujo.dl.itc.u-tokyo.ac.jp/data/curation/16-A00-6010-4-394.json</v>
      </c>
      <c r="D1008" s="4">
        <v>1005</v>
      </c>
      <c r="E1008" s="4" t="str">
        <f t="shared" si="62"/>
        <v>1005</v>
      </c>
      <c r="F1008" s="4" t="str">
        <f t="shared" si="61"/>
        <v>1862</v>
      </c>
      <c r="G1008" s="4" t="str">
        <f>IFERROR(VLOOKUP(B1008, [2]thumbnail_list!$A:$B, 2, FALSE), "")</f>
        <v>https://iiif.dl.itc.u-tokyo.ac.jp/iiif/kunshujou/A00_6010/004/004_0047.tif/2722,3340,772,1156/,300/0/default.jpg</v>
      </c>
      <c r="H1008" s="4" t="s">
        <v>6</v>
      </c>
      <c r="I1008" s="4" t="str">
        <f>VLOOKUP(H1008, 地名!A:B, 2, FALSE)</f>
        <v>http://ja.dbpedia.org/resource/江戸</v>
      </c>
      <c r="K1008" s="4" t="str">
        <f>IFERROR(VLOOKUP(J1008, 地名!A:B, 2, FALSE), "")</f>
        <v/>
      </c>
      <c r="L1008" s="3" t="s">
        <v>2</v>
      </c>
      <c r="M1008" s="4"/>
      <c r="N1008" s="3" t="s">
        <v>3</v>
      </c>
      <c r="O1008" s="4"/>
      <c r="P1008" s="4" t="str">
        <f>IFERROR(VLOOKUP(N1008, 形態!A:B, 2, FALSE), "")</f>
        <v>引札</v>
      </c>
      <c r="Q1008" s="5" t="str">
        <f>IFERROR(VLOOKUP(O1008, 形態!A:B, 2, FALSE), "")</f>
        <v/>
      </c>
      <c r="R1008" s="4" t="str">
        <f t="shared" si="63"/>
        <v>引札</v>
      </c>
      <c r="S1008" s="3">
        <v>7</v>
      </c>
      <c r="T1008" s="4" t="str">
        <f>IFERROR(VLOOKUP(S1008, 内容!A:B, 2, FALSE), "")</f>
        <v>諸営業</v>
      </c>
      <c r="U1008" s="3">
        <v>18620199099</v>
      </c>
      <c r="V1008" t="s">
        <v>1938</v>
      </c>
      <c r="W1008" s="4" t="s">
        <v>6245</v>
      </c>
      <c r="X1008" s="4" t="s">
        <v>7807</v>
      </c>
      <c r="Y1008" s="4" t="s">
        <v>6</v>
      </c>
      <c r="Z1008" s="17" t="s">
        <v>7964</v>
      </c>
      <c r="AA1008" s="4">
        <v>16</v>
      </c>
      <c r="AB1008">
        <v>4</v>
      </c>
    </row>
    <row r="1009" spans="1:28" ht="19.5" customHeight="1">
      <c r="A1009" t="str">
        <f t="shared" si="60"/>
        <v>https://kunshujo.dl.itc.u-tokyo.ac.jp/data/data.json#1006</v>
      </c>
      <c r="B1009" s="4" t="s">
        <v>2033</v>
      </c>
      <c r="C1009" t="str">
        <f>IFERROR("https://kunshujo.dl.itc.u-tokyo.ac.jp/data/curation/"&amp;VLOOKUP(B1009, [1]member!$A:$B, 1, FALSE)&amp;".json", "")</f>
        <v>https://kunshujo.dl.itc.u-tokyo.ac.jp/data/curation/16-A00-6010-4-395.json</v>
      </c>
      <c r="D1009" s="4">
        <v>1006</v>
      </c>
      <c r="E1009" s="4" t="str">
        <f t="shared" si="62"/>
        <v>1006</v>
      </c>
      <c r="F1009" s="4" t="str">
        <f t="shared" si="61"/>
        <v>1862</v>
      </c>
      <c r="G1009" s="4" t="str">
        <f>IFERROR(VLOOKUP(B1009, [2]thumbnail_list!$A:$B, 2, FALSE), "")</f>
        <v>https://iiif.dl.itc.u-tokyo.ac.jp/iiif/kunshujou/A00_6010/004/004_0047.tif/1791,3253,920,1318/,300/0/default.jpg</v>
      </c>
      <c r="H1009" s="4" t="s">
        <v>6</v>
      </c>
      <c r="I1009" s="4" t="str">
        <f>VLOOKUP(H1009, 地名!A:B, 2, FALSE)</f>
        <v>http://ja.dbpedia.org/resource/江戸</v>
      </c>
      <c r="K1009" s="4" t="str">
        <f>IFERROR(VLOOKUP(J1009, 地名!A:B, 2, FALSE), "")</f>
        <v/>
      </c>
      <c r="L1009" s="3" t="s">
        <v>2</v>
      </c>
      <c r="M1009" s="4"/>
      <c r="N1009" s="3" t="s">
        <v>3</v>
      </c>
      <c r="O1009" s="4"/>
      <c r="P1009" s="4" t="str">
        <f>IFERROR(VLOOKUP(N1009, 形態!A:B, 2, FALSE), "")</f>
        <v>引札</v>
      </c>
      <c r="Q1009" s="5" t="str">
        <f>IFERROR(VLOOKUP(O1009, 形態!A:B, 2, FALSE), "")</f>
        <v/>
      </c>
      <c r="R1009" s="4" t="str">
        <f t="shared" si="63"/>
        <v>引札</v>
      </c>
      <c r="S1009" s="3">
        <v>7</v>
      </c>
      <c r="T1009" s="4" t="str">
        <f>IFERROR(VLOOKUP(S1009, 内容!A:B, 2, FALSE), "")</f>
        <v>諸営業</v>
      </c>
      <c r="U1009" s="3">
        <v>18620199099</v>
      </c>
      <c r="V1009" t="s">
        <v>1991</v>
      </c>
      <c r="W1009" s="4" t="s">
        <v>6246</v>
      </c>
      <c r="X1009" s="4" t="s">
        <v>7807</v>
      </c>
      <c r="Y1009" s="4" t="s">
        <v>6</v>
      </c>
      <c r="Z1009" s="17" t="s">
        <v>7964</v>
      </c>
      <c r="AA1009" s="4">
        <v>16</v>
      </c>
      <c r="AB1009">
        <v>4</v>
      </c>
    </row>
    <row r="1010" spans="1:28" ht="19.5" customHeight="1">
      <c r="A1010" t="str">
        <f t="shared" si="60"/>
        <v>https://kunshujo.dl.itc.u-tokyo.ac.jp/data/data.json#1007</v>
      </c>
      <c r="B1010" s="4" t="s">
        <v>2034</v>
      </c>
      <c r="C1010" t="str">
        <f>IFERROR("https://kunshujo.dl.itc.u-tokyo.ac.jp/data/curation/"&amp;VLOOKUP(B1010, [1]member!$A:$B, 1, FALSE)&amp;".json", "")</f>
        <v>https://kunshujo.dl.itc.u-tokyo.ac.jp/data/curation/16-A00-6010-4-396.json</v>
      </c>
      <c r="D1010" s="4">
        <v>1007</v>
      </c>
      <c r="E1010" s="4" t="str">
        <f t="shared" si="62"/>
        <v>1007</v>
      </c>
      <c r="F1010" s="4" t="str">
        <f t="shared" si="61"/>
        <v>1862</v>
      </c>
      <c r="G1010" s="4" t="str">
        <f>IFERROR(VLOOKUP(B1010, [2]thumbnail_list!$A:$B, 2, FALSE), "")</f>
        <v>https://iiif.dl.itc.u-tokyo.ac.jp/iiif/kunshujou/A00_6010/004/004_0047.tif/1134,3365,709,1069/,300/0/default.jpg</v>
      </c>
      <c r="H1010" s="4" t="s">
        <v>6</v>
      </c>
      <c r="I1010" s="4" t="str">
        <f>VLOOKUP(H1010, 地名!A:B, 2, FALSE)</f>
        <v>http://ja.dbpedia.org/resource/江戸</v>
      </c>
      <c r="K1010" s="4" t="str">
        <f>IFERROR(VLOOKUP(J1010, 地名!A:B, 2, FALSE), "")</f>
        <v/>
      </c>
      <c r="L1010" s="3" t="s">
        <v>2</v>
      </c>
      <c r="M1010" s="4"/>
      <c r="N1010" s="3" t="s">
        <v>3</v>
      </c>
      <c r="O1010" s="4"/>
      <c r="P1010" s="4" t="str">
        <f>IFERROR(VLOOKUP(N1010, 形態!A:B, 2, FALSE), "")</f>
        <v>引札</v>
      </c>
      <c r="Q1010" s="5" t="str">
        <f>IFERROR(VLOOKUP(O1010, 形態!A:B, 2, FALSE), "")</f>
        <v/>
      </c>
      <c r="R1010" s="4" t="str">
        <f t="shared" si="63"/>
        <v>引札</v>
      </c>
      <c r="S1010" s="3">
        <v>7</v>
      </c>
      <c r="T1010" s="4" t="str">
        <f>IFERROR(VLOOKUP(S1010, 内容!A:B, 2, FALSE), "")</f>
        <v>諸営業</v>
      </c>
      <c r="U1010" s="3">
        <v>18620199099</v>
      </c>
      <c r="V1010" t="s">
        <v>2035</v>
      </c>
      <c r="W1010" s="4" t="s">
        <v>6247</v>
      </c>
      <c r="X1010" s="4" t="s">
        <v>7807</v>
      </c>
      <c r="Y1010" s="4" t="s">
        <v>6</v>
      </c>
      <c r="Z1010" s="17" t="s">
        <v>7964</v>
      </c>
      <c r="AA1010" s="4">
        <v>16</v>
      </c>
      <c r="AB1010">
        <v>4</v>
      </c>
    </row>
    <row r="1011" spans="1:28" ht="19.5" customHeight="1">
      <c r="A1011" t="str">
        <f t="shared" si="60"/>
        <v>https://kunshujo.dl.itc.u-tokyo.ac.jp/data/data.json#1008</v>
      </c>
      <c r="B1011" s="4" t="s">
        <v>2036</v>
      </c>
      <c r="C1011" t="str">
        <f>IFERROR("https://kunshujo.dl.itc.u-tokyo.ac.jp/data/curation/"&amp;VLOOKUP(B1011, [1]member!$A:$B, 1, FALSE)&amp;".json", "")</f>
        <v>https://kunshujo.dl.itc.u-tokyo.ac.jp/data/curation/16-A00-6010-4-397.json</v>
      </c>
      <c r="D1011" s="4">
        <v>1008</v>
      </c>
      <c r="E1011" s="4" t="str">
        <f t="shared" si="62"/>
        <v>1008</v>
      </c>
      <c r="F1011" s="4" t="str">
        <f t="shared" si="61"/>
        <v>1862</v>
      </c>
      <c r="G1011" s="4" t="str">
        <f>IFERROR(VLOOKUP(B1011, [2]thumbnail_list!$A:$B, 2, FALSE), "")</f>
        <v>https://iiif.dl.itc.u-tokyo.ac.jp/iiif/kunshujou/A00_6010/004/004_0048.tif/3564,636,2536,1803/,300/0/default.jpg</v>
      </c>
      <c r="H1011" s="4" t="s">
        <v>6</v>
      </c>
      <c r="I1011" s="4" t="str">
        <f>VLOOKUP(H1011, 地名!A:B, 2, FALSE)</f>
        <v>http://ja.dbpedia.org/resource/江戸</v>
      </c>
      <c r="K1011" s="4" t="str">
        <f>IFERROR(VLOOKUP(J1011, 地名!A:B, 2, FALSE), "")</f>
        <v/>
      </c>
      <c r="L1011" s="3" t="s">
        <v>2</v>
      </c>
      <c r="M1011" s="4"/>
      <c r="N1011" s="3"/>
      <c r="O1011" s="4"/>
      <c r="P1011" s="4" t="str">
        <f>IFERROR(VLOOKUP(N1011, 形態!A:B, 2, FALSE), "")</f>
        <v/>
      </c>
      <c r="Q1011" s="5" t="str">
        <f>IFERROR(VLOOKUP(O1011, 形態!A:B, 2, FALSE), "")</f>
        <v/>
      </c>
      <c r="R1011" s="4" t="str">
        <f t="shared" si="63"/>
        <v/>
      </c>
      <c r="S1011" s="3">
        <v>3</v>
      </c>
      <c r="T1011" s="4" t="str">
        <f>IFERROR(VLOOKUP(S1011, 内容!A:B, 2, FALSE), "")</f>
        <v>病気・医療</v>
      </c>
      <c r="U1011" s="3">
        <v>18620199099</v>
      </c>
      <c r="V1011" t="s">
        <v>2037</v>
      </c>
      <c r="W1011" s="4" t="s">
        <v>6248</v>
      </c>
      <c r="X1011" s="4" t="s">
        <v>7807</v>
      </c>
      <c r="Y1011" s="4" t="s">
        <v>6</v>
      </c>
      <c r="Z1011" s="17" t="s">
        <v>7964</v>
      </c>
      <c r="AA1011" s="4">
        <v>16</v>
      </c>
      <c r="AB1011">
        <v>4</v>
      </c>
    </row>
    <row r="1012" spans="1:28" ht="19.5" customHeight="1">
      <c r="A1012" t="str">
        <f t="shared" si="60"/>
        <v>https://kunshujo.dl.itc.u-tokyo.ac.jp/data/data.json#1009</v>
      </c>
      <c r="B1012" s="4" t="s">
        <v>2038</v>
      </c>
      <c r="C1012" t="str">
        <f>IFERROR("https://kunshujo.dl.itc.u-tokyo.ac.jp/data/curation/"&amp;VLOOKUP(B1012, [1]member!$A:$B, 1, FALSE)&amp;".json", "")</f>
        <v>https://kunshujo.dl.itc.u-tokyo.ac.jp/data/curation/16-A00-6010-4-398.json</v>
      </c>
      <c r="D1012" s="4">
        <v>1009</v>
      </c>
      <c r="E1012" s="4" t="str">
        <f t="shared" si="62"/>
        <v>1009</v>
      </c>
      <c r="F1012" s="4" t="str">
        <f t="shared" si="61"/>
        <v>1862</v>
      </c>
      <c r="G1012" s="4" t="str">
        <f>IFERROR(VLOOKUP(B1012, [2]thumbnail_list!$A:$B, 2, FALSE), "")</f>
        <v>https://iiif.dl.itc.u-tokyo.ac.jp/iiif/kunshujou/A00_6010/004/004_0048.tif/4995,2403,1028,2114/,300/0/default.jpg</v>
      </c>
      <c r="H1012" s="4" t="s">
        <v>6</v>
      </c>
      <c r="I1012" s="4" t="str">
        <f>VLOOKUP(H1012, 地名!A:B, 2, FALSE)</f>
        <v>http://ja.dbpedia.org/resource/江戸</v>
      </c>
      <c r="K1012" s="4" t="str">
        <f>IFERROR(VLOOKUP(J1012, 地名!A:B, 2, FALSE), "")</f>
        <v/>
      </c>
      <c r="L1012" s="3" t="s">
        <v>2</v>
      </c>
      <c r="M1012" s="4"/>
      <c r="N1012" s="3" t="s">
        <v>3</v>
      </c>
      <c r="O1012" s="4"/>
      <c r="P1012" s="4" t="str">
        <f>IFERROR(VLOOKUP(N1012, 形態!A:B, 2, FALSE), "")</f>
        <v>引札</v>
      </c>
      <c r="Q1012" s="5" t="str">
        <f>IFERROR(VLOOKUP(O1012, 形態!A:B, 2, FALSE), "")</f>
        <v/>
      </c>
      <c r="R1012" s="4" t="str">
        <f t="shared" si="63"/>
        <v>引札</v>
      </c>
      <c r="S1012" s="3">
        <v>7</v>
      </c>
      <c r="T1012" s="4" t="str">
        <f>IFERROR(VLOOKUP(S1012, 内容!A:B, 2, FALSE), "")</f>
        <v>諸営業</v>
      </c>
      <c r="U1012" s="3">
        <v>18620199099</v>
      </c>
      <c r="V1012" t="s">
        <v>2039</v>
      </c>
      <c r="W1012" s="4" t="s">
        <v>6249</v>
      </c>
      <c r="X1012" s="4" t="s">
        <v>7807</v>
      </c>
      <c r="Y1012" s="4" t="s">
        <v>6</v>
      </c>
      <c r="Z1012" s="17" t="s">
        <v>7964</v>
      </c>
      <c r="AA1012" s="4">
        <v>16</v>
      </c>
      <c r="AB1012">
        <v>4</v>
      </c>
    </row>
    <row r="1013" spans="1:28" ht="19.5" customHeight="1">
      <c r="A1013" t="str">
        <f t="shared" si="60"/>
        <v>https://kunshujo.dl.itc.u-tokyo.ac.jp/data/data.json#1010</v>
      </c>
      <c r="B1013" s="4" t="s">
        <v>2040</v>
      </c>
      <c r="C1013" t="str">
        <f>IFERROR("https://kunshujo.dl.itc.u-tokyo.ac.jp/data/curation/"&amp;VLOOKUP(B1013, [1]member!$A:$B, 1, FALSE)&amp;".json", "")</f>
        <v>https://kunshujo.dl.itc.u-tokyo.ac.jp/data/curation/16-A00-6010-4-399.json</v>
      </c>
      <c r="D1013" s="4">
        <v>1010</v>
      </c>
      <c r="E1013" s="4" t="str">
        <f t="shared" si="62"/>
        <v>1010</v>
      </c>
      <c r="F1013" s="4" t="str">
        <f t="shared" si="61"/>
        <v>1862</v>
      </c>
      <c r="G1013" s="4" t="str">
        <f>IFERROR(VLOOKUP(B1013, [2]thumbnail_list!$A:$B, 2, FALSE), "")</f>
        <v>https://iiif.dl.itc.u-tokyo.ac.jp/iiif/kunshujou/A00_6010/004/004_0048.tif/3599,2489,1364,2045/,300/0/default.jpg</v>
      </c>
      <c r="H1013" s="4" t="s">
        <v>6</v>
      </c>
      <c r="I1013" s="4" t="str">
        <f>VLOOKUP(H1013, 地名!A:B, 2, FALSE)</f>
        <v>http://ja.dbpedia.org/resource/江戸</v>
      </c>
      <c r="K1013" s="4" t="str">
        <f>IFERROR(VLOOKUP(J1013, 地名!A:B, 2, FALSE), "")</f>
        <v/>
      </c>
      <c r="L1013" s="3" t="s">
        <v>2</v>
      </c>
      <c r="M1013" s="4"/>
      <c r="N1013" s="3" t="s">
        <v>3</v>
      </c>
      <c r="O1013" s="4"/>
      <c r="P1013" s="4" t="str">
        <f>IFERROR(VLOOKUP(N1013, 形態!A:B, 2, FALSE), "")</f>
        <v>引札</v>
      </c>
      <c r="Q1013" s="5" t="str">
        <f>IFERROR(VLOOKUP(O1013, 形態!A:B, 2, FALSE), "")</f>
        <v/>
      </c>
      <c r="R1013" s="4" t="str">
        <f t="shared" si="63"/>
        <v>引札</v>
      </c>
      <c r="S1013" s="3">
        <v>7</v>
      </c>
      <c r="T1013" s="4" t="str">
        <f>IFERROR(VLOOKUP(S1013, 内容!A:B, 2, FALSE), "")</f>
        <v>諸営業</v>
      </c>
      <c r="U1013" s="3">
        <v>18620199099</v>
      </c>
      <c r="V1013" t="s">
        <v>2041</v>
      </c>
      <c r="W1013" s="4" t="s">
        <v>6250</v>
      </c>
      <c r="X1013" s="4" t="s">
        <v>7807</v>
      </c>
      <c r="Y1013" s="4" t="s">
        <v>6</v>
      </c>
      <c r="Z1013" s="17" t="s">
        <v>7964</v>
      </c>
      <c r="AA1013" s="4">
        <v>16</v>
      </c>
      <c r="AB1013">
        <v>4</v>
      </c>
    </row>
    <row r="1014" spans="1:28" ht="19.5" customHeight="1">
      <c r="A1014" t="str">
        <f t="shared" si="60"/>
        <v>https://kunshujo.dl.itc.u-tokyo.ac.jp/data/data.json#1011</v>
      </c>
      <c r="B1014" s="4" t="s">
        <v>2042</v>
      </c>
      <c r="C1014" t="str">
        <f>IFERROR("https://kunshujo.dl.itc.u-tokyo.ac.jp/data/curation/"&amp;VLOOKUP(B1014, [1]member!$A:$B, 1, FALSE)&amp;".json", "")</f>
        <v>https://kunshujo.dl.itc.u-tokyo.ac.jp/data/curation/16-A00-6010-4-400.json</v>
      </c>
      <c r="D1014" s="4">
        <v>1011</v>
      </c>
      <c r="E1014" s="4" t="str">
        <f t="shared" si="62"/>
        <v>1011</v>
      </c>
      <c r="F1014" s="4" t="str">
        <f t="shared" si="61"/>
        <v>1862</v>
      </c>
      <c r="G1014" s="4" t="str">
        <f>IFERROR(VLOOKUP(B1014, [2]thumbnail_list!$A:$B, 2, FALSE), "")</f>
        <v>https://iiif.dl.itc.u-tokyo.ac.jp/iiif/kunshujou/A00_6010/004/004_0048.tif/2114,721,1429,3713/,300/0/default.jpg</v>
      </c>
      <c r="H1014" s="4" t="s">
        <v>6</v>
      </c>
      <c r="I1014" s="4" t="str">
        <f>VLOOKUP(H1014, 地名!A:B, 2, FALSE)</f>
        <v>http://ja.dbpedia.org/resource/江戸</v>
      </c>
      <c r="K1014" s="4" t="str">
        <f>IFERROR(VLOOKUP(J1014, 地名!A:B, 2, FALSE), "")</f>
        <v/>
      </c>
      <c r="L1014" s="3" t="s">
        <v>2</v>
      </c>
      <c r="M1014" s="4"/>
      <c r="N1014" s="3"/>
      <c r="O1014" s="4"/>
      <c r="P1014" s="4" t="str">
        <f>IFERROR(VLOOKUP(N1014, 形態!A:B, 2, FALSE), "")</f>
        <v/>
      </c>
      <c r="Q1014" s="5" t="str">
        <f>IFERROR(VLOOKUP(O1014, 形態!A:B, 2, FALSE), "")</f>
        <v/>
      </c>
      <c r="R1014" s="4" t="str">
        <f t="shared" si="63"/>
        <v/>
      </c>
      <c r="S1014" s="3">
        <v>9</v>
      </c>
      <c r="T1014" s="4" t="str">
        <f>IFERROR(VLOOKUP(S1014, 内容!A:B, 2, FALSE), "")</f>
        <v>信仰・行楽・名所図会</v>
      </c>
      <c r="U1014" s="3">
        <v>18620199099</v>
      </c>
      <c r="V1014" t="s">
        <v>2043</v>
      </c>
      <c r="W1014" s="4" t="s">
        <v>6251</v>
      </c>
      <c r="X1014" s="4" t="s">
        <v>7807</v>
      </c>
      <c r="Y1014" s="4" t="s">
        <v>1953</v>
      </c>
      <c r="Z1014" s="17" t="s">
        <v>7964</v>
      </c>
      <c r="AA1014" s="4">
        <v>16</v>
      </c>
      <c r="AB1014">
        <v>4</v>
      </c>
    </row>
    <row r="1015" spans="1:28" ht="19.5" customHeight="1">
      <c r="A1015" t="str">
        <f t="shared" si="60"/>
        <v>https://kunshujo.dl.itc.u-tokyo.ac.jp/data/data.json#1012</v>
      </c>
      <c r="B1015" s="4" t="s">
        <v>2044</v>
      </c>
      <c r="C1015" t="str">
        <f>IFERROR("https://kunshujo.dl.itc.u-tokyo.ac.jp/data/curation/"&amp;VLOOKUP(B1015, [1]member!$A:$B, 1, FALSE)&amp;".json", "")</f>
        <v>https://kunshujo.dl.itc.u-tokyo.ac.jp/data/curation/16-A00-6010-4-401.json</v>
      </c>
      <c r="D1015" s="4">
        <v>1012</v>
      </c>
      <c r="E1015" s="4" t="str">
        <f t="shared" si="62"/>
        <v>1012</v>
      </c>
      <c r="F1015" s="4" t="str">
        <f t="shared" si="61"/>
        <v>1862</v>
      </c>
      <c r="G1015" s="4" t="str">
        <f>IFERROR(VLOOKUP(B1015, [2]thumbnail_list!$A:$B, 2, FALSE), "")</f>
        <v>https://iiif.dl.itc.u-tokyo.ac.jp/iiif/kunshujou/A00_6010/004/004_0048.tif/1015,489,1202,2784/,300/0/default.jpg</v>
      </c>
      <c r="H1015" s="4" t="s">
        <v>6</v>
      </c>
      <c r="I1015" s="4" t="str">
        <f>VLOOKUP(H1015, 地名!A:B, 2, FALSE)</f>
        <v>http://ja.dbpedia.org/resource/江戸</v>
      </c>
      <c r="K1015" s="4" t="str">
        <f>IFERROR(VLOOKUP(J1015, 地名!A:B, 2, FALSE), "")</f>
        <v/>
      </c>
      <c r="L1015" s="3" t="s">
        <v>2</v>
      </c>
      <c r="M1015" s="4"/>
      <c r="N1015" s="3" t="s">
        <v>3</v>
      </c>
      <c r="O1015" s="4"/>
      <c r="P1015" s="4" t="str">
        <f>IFERROR(VLOOKUP(N1015, 形態!A:B, 2, FALSE), "")</f>
        <v>引札</v>
      </c>
      <c r="Q1015" s="5" t="str">
        <f>IFERROR(VLOOKUP(O1015, 形態!A:B, 2, FALSE), "")</f>
        <v/>
      </c>
      <c r="R1015" s="4" t="str">
        <f t="shared" si="63"/>
        <v>引札</v>
      </c>
      <c r="S1015" s="3">
        <v>3</v>
      </c>
      <c r="T1015" s="4" t="str">
        <f>IFERROR(VLOOKUP(S1015, 内容!A:B, 2, FALSE), "")</f>
        <v>病気・医療</v>
      </c>
      <c r="U1015" s="3">
        <v>18620199099</v>
      </c>
      <c r="V1015" t="s">
        <v>2045</v>
      </c>
      <c r="W1015" s="4" t="s">
        <v>6252</v>
      </c>
      <c r="X1015" s="4" t="s">
        <v>7807</v>
      </c>
      <c r="Y1015" s="4" t="s">
        <v>6</v>
      </c>
      <c r="Z1015" s="17" t="s">
        <v>7964</v>
      </c>
      <c r="AA1015" s="4">
        <v>16</v>
      </c>
      <c r="AB1015">
        <v>4</v>
      </c>
    </row>
    <row r="1016" spans="1:28" ht="19.5" customHeight="1">
      <c r="A1016" t="str">
        <f t="shared" si="60"/>
        <v>https://kunshujo.dl.itc.u-tokyo.ac.jp/data/data.json#1013</v>
      </c>
      <c r="B1016" s="4" t="s">
        <v>2046</v>
      </c>
      <c r="C1016" t="str">
        <f>IFERROR("https://kunshujo.dl.itc.u-tokyo.ac.jp/data/curation/"&amp;VLOOKUP(B1016, [1]member!$A:$B, 1, FALSE)&amp;".json", "")</f>
        <v>https://kunshujo.dl.itc.u-tokyo.ac.jp/data/curation/16-A00-6010-4-402.json</v>
      </c>
      <c r="D1016" s="4">
        <v>1013</v>
      </c>
      <c r="E1016" s="4" t="str">
        <f t="shared" si="62"/>
        <v>1013</v>
      </c>
      <c r="F1016" s="4" t="str">
        <f t="shared" si="61"/>
        <v>1862</v>
      </c>
      <c r="G1016" s="4" t="str">
        <f>IFERROR(VLOOKUP(B1016, [2]thumbnail_list!$A:$B, 2, FALSE), "")</f>
        <v>https://iiif.dl.itc.u-tokyo.ac.jp/iiif/kunshujou/A00_6010/004/004_0048.tif/1084,3179,1069,1442/,300/0/default.jpg</v>
      </c>
      <c r="H1016" s="4" t="s">
        <v>6</v>
      </c>
      <c r="I1016" s="4" t="str">
        <f>VLOOKUP(H1016, 地名!A:B, 2, FALSE)</f>
        <v>http://ja.dbpedia.org/resource/江戸</v>
      </c>
      <c r="K1016" s="4" t="str">
        <f>IFERROR(VLOOKUP(J1016, 地名!A:B, 2, FALSE), "")</f>
        <v/>
      </c>
      <c r="L1016" s="3" t="s">
        <v>2</v>
      </c>
      <c r="M1016" s="4"/>
      <c r="N1016" s="3" t="s">
        <v>3</v>
      </c>
      <c r="O1016" s="4"/>
      <c r="P1016" s="4" t="str">
        <f>IFERROR(VLOOKUP(N1016, 形態!A:B, 2, FALSE), "")</f>
        <v>引札</v>
      </c>
      <c r="Q1016" s="5" t="str">
        <f>IFERROR(VLOOKUP(O1016, 形態!A:B, 2, FALSE), "")</f>
        <v/>
      </c>
      <c r="R1016" s="4" t="str">
        <f t="shared" si="63"/>
        <v>引札</v>
      </c>
      <c r="S1016" s="3">
        <v>7</v>
      </c>
      <c r="T1016" s="4" t="str">
        <f>IFERROR(VLOOKUP(S1016, 内容!A:B, 2, FALSE), "")</f>
        <v>諸営業</v>
      </c>
      <c r="U1016" s="3">
        <v>18620199099</v>
      </c>
      <c r="V1016" t="s">
        <v>2047</v>
      </c>
      <c r="W1016" s="4" t="s">
        <v>6253</v>
      </c>
      <c r="X1016" s="4" t="s">
        <v>7807</v>
      </c>
      <c r="Y1016" s="4" t="s">
        <v>6</v>
      </c>
      <c r="Z1016" s="17" t="s">
        <v>7964</v>
      </c>
      <c r="AA1016" s="4">
        <v>16</v>
      </c>
      <c r="AB1016">
        <v>4</v>
      </c>
    </row>
    <row r="1017" spans="1:28" ht="19.5" customHeight="1">
      <c r="A1017" t="str">
        <f t="shared" si="60"/>
        <v>https://kunshujo.dl.itc.u-tokyo.ac.jp/data/data.json#1014</v>
      </c>
      <c r="B1017" s="4" t="s">
        <v>2048</v>
      </c>
      <c r="C1017" t="str">
        <f>IFERROR("https://kunshujo.dl.itc.u-tokyo.ac.jp/data/curation/"&amp;VLOOKUP(B1017, [1]member!$A:$B, 1, FALSE)&amp;".json", "")</f>
        <v>https://kunshujo.dl.itc.u-tokyo.ac.jp/data/curation/16-A00-6010-4-403.json</v>
      </c>
      <c r="D1017" s="4">
        <v>1014</v>
      </c>
      <c r="E1017" s="4" t="str">
        <f t="shared" si="62"/>
        <v>1014</v>
      </c>
      <c r="F1017" s="4" t="str">
        <f t="shared" si="61"/>
        <v>1862</v>
      </c>
      <c r="G1017" s="4" t="str">
        <f>IFERROR(VLOOKUP(B1017, [2]thumbnail_list!$A:$B, 2, FALSE), "")</f>
        <v>https://iiif.dl.itc.u-tokyo.ac.jp/iiif/kunshujou/A00_6010/004/004_0049.tif/3573,592,2527,3845/,300/0/default.jpg</v>
      </c>
      <c r="H1017" s="4" t="s">
        <v>6</v>
      </c>
      <c r="I1017" s="4" t="str">
        <f>VLOOKUP(H1017, 地名!A:B, 2, FALSE)</f>
        <v>http://ja.dbpedia.org/resource/江戸</v>
      </c>
      <c r="K1017" s="4" t="str">
        <f>IFERROR(VLOOKUP(J1017, 地名!A:B, 2, FALSE), "")</f>
        <v/>
      </c>
      <c r="L1017" s="3" t="s">
        <v>2</v>
      </c>
      <c r="M1017" s="4"/>
      <c r="N1017" s="3" t="s">
        <v>3</v>
      </c>
      <c r="O1017" s="4"/>
      <c r="P1017" s="4" t="str">
        <f>IFERROR(VLOOKUP(N1017, 形態!A:B, 2, FALSE), "")</f>
        <v>引札</v>
      </c>
      <c r="Q1017" s="5" t="str">
        <f>IFERROR(VLOOKUP(O1017, 形態!A:B, 2, FALSE), "")</f>
        <v/>
      </c>
      <c r="R1017" s="4" t="str">
        <f t="shared" si="63"/>
        <v>引札</v>
      </c>
      <c r="S1017" s="3">
        <v>7</v>
      </c>
      <c r="T1017" s="4" t="str">
        <f>IFERROR(VLOOKUP(S1017, 内容!A:B, 2, FALSE), "")</f>
        <v>諸営業</v>
      </c>
      <c r="U1017" s="3">
        <v>18620199099</v>
      </c>
      <c r="V1017" t="s">
        <v>2049</v>
      </c>
      <c r="W1017" s="4" t="s">
        <v>6254</v>
      </c>
      <c r="X1017" s="4" t="s">
        <v>7807</v>
      </c>
      <c r="Y1017" s="4" t="s">
        <v>6</v>
      </c>
      <c r="Z1017" s="17" t="s">
        <v>7964</v>
      </c>
      <c r="AA1017" s="4">
        <v>16</v>
      </c>
      <c r="AB1017">
        <v>4</v>
      </c>
    </row>
    <row r="1018" spans="1:28" ht="19.5" customHeight="1">
      <c r="A1018" t="str">
        <f t="shared" si="60"/>
        <v>https://kunshujo.dl.itc.u-tokyo.ac.jp/data/data.json#1015</v>
      </c>
      <c r="B1018" s="4" t="s">
        <v>2050</v>
      </c>
      <c r="C1018" t="str">
        <f>IFERROR("https://kunshujo.dl.itc.u-tokyo.ac.jp/data/curation/"&amp;VLOOKUP(B1018, [1]member!$A:$B, 1, FALSE)&amp;".json", "")</f>
        <v>https://kunshujo.dl.itc.u-tokyo.ac.jp/data/curation/16-A00-6010-4-404.json</v>
      </c>
      <c r="D1018" s="4">
        <v>1015</v>
      </c>
      <c r="E1018" s="4" t="str">
        <f t="shared" si="62"/>
        <v>1015</v>
      </c>
      <c r="F1018" s="4" t="str">
        <f t="shared" si="61"/>
        <v>1862</v>
      </c>
      <c r="G1018" s="4" t="str">
        <f>IFERROR(VLOOKUP(B1018, [2]thumbnail_list!$A:$B, 2, FALSE), "")</f>
        <v>https://iiif.dl.itc.u-tokyo.ac.jp/iiif/kunshujou/A00_6010/004/004_0049.tif/2824,871,706,1208/,300/0/default.jpg</v>
      </c>
      <c r="H1018" s="4" t="s">
        <v>6</v>
      </c>
      <c r="I1018" s="4" t="str">
        <f>VLOOKUP(H1018, 地名!A:B, 2, FALSE)</f>
        <v>http://ja.dbpedia.org/resource/江戸</v>
      </c>
      <c r="K1018" s="4" t="str">
        <f>IFERROR(VLOOKUP(J1018, 地名!A:B, 2, FALSE), "")</f>
        <v/>
      </c>
      <c r="L1018" s="3" t="s">
        <v>2</v>
      </c>
      <c r="M1018" s="4"/>
      <c r="N1018" s="3" t="s">
        <v>3</v>
      </c>
      <c r="O1018" s="4"/>
      <c r="P1018" s="4" t="str">
        <f>IFERROR(VLOOKUP(N1018, 形態!A:B, 2, FALSE), "")</f>
        <v>引札</v>
      </c>
      <c r="Q1018" s="5" t="str">
        <f>IFERROR(VLOOKUP(O1018, 形態!A:B, 2, FALSE), "")</f>
        <v/>
      </c>
      <c r="R1018" s="4" t="str">
        <f t="shared" si="63"/>
        <v>引札</v>
      </c>
      <c r="S1018" s="3">
        <v>7</v>
      </c>
      <c r="T1018" s="4" t="str">
        <f>IFERROR(VLOOKUP(S1018, 内容!A:B, 2, FALSE), "")</f>
        <v>諸営業</v>
      </c>
      <c r="U1018" s="3">
        <v>18620199099</v>
      </c>
      <c r="V1018" t="s">
        <v>2051</v>
      </c>
      <c r="W1018" s="4" t="s">
        <v>6255</v>
      </c>
      <c r="X1018" s="4" t="s">
        <v>7807</v>
      </c>
      <c r="Y1018" s="4" t="s">
        <v>6</v>
      </c>
      <c r="Z1018" s="17" t="s">
        <v>7964</v>
      </c>
      <c r="AA1018" s="4">
        <v>16</v>
      </c>
      <c r="AB1018">
        <v>4</v>
      </c>
    </row>
    <row r="1019" spans="1:28" ht="19.5" customHeight="1">
      <c r="A1019" t="str">
        <f t="shared" si="60"/>
        <v>https://kunshujo.dl.itc.u-tokyo.ac.jp/data/data.json#1016</v>
      </c>
      <c r="B1019" s="4" t="s">
        <v>2053</v>
      </c>
      <c r="C1019" t="str">
        <f>IFERROR("https://kunshujo.dl.itc.u-tokyo.ac.jp/data/curation/"&amp;VLOOKUP(B1019, [1]member!$A:$B, 1, FALSE)&amp;".json", "")</f>
        <v>https://kunshujo.dl.itc.u-tokyo.ac.jp/data/curation/16-A00-6010-4-405.json</v>
      </c>
      <c r="D1019" s="4">
        <v>1016</v>
      </c>
      <c r="E1019" s="4" t="str">
        <f t="shared" si="62"/>
        <v>1016</v>
      </c>
      <c r="F1019" s="4" t="str">
        <f t="shared" si="61"/>
        <v>1862</v>
      </c>
      <c r="G1019" s="4" t="str">
        <f>IFERROR(VLOOKUP(B1019, [2]thumbnail_list!$A:$B, 2, FALSE), "")</f>
        <v>https://iiif.dl.itc.u-tokyo.ac.jp/iiif/kunshujou/A00_6010/004/004_0049.tif/2098,693,806,1365/,300/0/default.jpg</v>
      </c>
      <c r="H1019" s="4" t="s">
        <v>6</v>
      </c>
      <c r="I1019" s="4" t="str">
        <f>VLOOKUP(H1019, 地名!A:B, 2, FALSE)</f>
        <v>http://ja.dbpedia.org/resource/江戸</v>
      </c>
      <c r="J1019" t="s">
        <v>3939</v>
      </c>
      <c r="K1019" s="4" t="str">
        <f>IFERROR(VLOOKUP(J1019, 地名!A:B, 2, FALSE), "")</f>
        <v>http://ja.dbpedia.org/resource/伊予国</v>
      </c>
      <c r="L1019" s="3" t="s">
        <v>2</v>
      </c>
      <c r="M1019" s="4"/>
      <c r="N1019" s="3" t="s">
        <v>3</v>
      </c>
      <c r="O1019" s="4"/>
      <c r="P1019" s="4" t="str">
        <f>IFERROR(VLOOKUP(N1019, 形態!A:B, 2, FALSE), "")</f>
        <v>引札</v>
      </c>
      <c r="Q1019" s="5" t="str">
        <f>IFERROR(VLOOKUP(O1019, 形態!A:B, 2, FALSE), "")</f>
        <v/>
      </c>
      <c r="R1019" s="4" t="str">
        <f t="shared" si="63"/>
        <v>引札</v>
      </c>
      <c r="S1019" s="3">
        <v>7</v>
      </c>
      <c r="T1019" s="4" t="str">
        <f>IFERROR(VLOOKUP(S1019, 内容!A:B, 2, FALSE), "")</f>
        <v>諸営業</v>
      </c>
      <c r="U1019" s="3">
        <v>18620199099</v>
      </c>
      <c r="V1019" t="s">
        <v>2054</v>
      </c>
      <c r="W1019" s="4" t="s">
        <v>6256</v>
      </c>
      <c r="X1019" s="4" t="s">
        <v>7807</v>
      </c>
      <c r="Y1019" s="4" t="s">
        <v>2052</v>
      </c>
      <c r="Z1019" s="17" t="s">
        <v>7964</v>
      </c>
      <c r="AA1019" s="4">
        <v>16</v>
      </c>
      <c r="AB1019">
        <v>4</v>
      </c>
    </row>
    <row r="1020" spans="1:28" ht="19.5" customHeight="1">
      <c r="A1020" t="str">
        <f t="shared" si="60"/>
        <v>https://kunshujo.dl.itc.u-tokyo.ac.jp/data/data.json#1017</v>
      </c>
      <c r="B1020" s="4" t="s">
        <v>2055</v>
      </c>
      <c r="C1020" t="str">
        <f>IFERROR("https://kunshujo.dl.itc.u-tokyo.ac.jp/data/curation/"&amp;VLOOKUP(B1020, [1]member!$A:$B, 1, FALSE)&amp;".json", "")</f>
        <v>https://kunshujo.dl.itc.u-tokyo.ac.jp/data/curation/16-A00-6010-4-406.json</v>
      </c>
      <c r="D1020" s="4">
        <v>1017</v>
      </c>
      <c r="E1020" s="4" t="str">
        <f t="shared" si="62"/>
        <v>1017</v>
      </c>
      <c r="F1020" s="4" t="str">
        <f t="shared" si="61"/>
        <v>1862</v>
      </c>
      <c r="G1020" s="4" t="str">
        <f>IFERROR(VLOOKUP(B1020, [2]thumbnail_list!$A:$B, 2, FALSE), "")</f>
        <v>https://iiif.dl.itc.u-tokyo.ac.jp/iiif/kunshujou/A00_6010/004/004_0049.tif/1036,662,1133,1547/,300/0/default.jpg</v>
      </c>
      <c r="H1020" s="4" t="s">
        <v>6</v>
      </c>
      <c r="I1020" s="4" t="str">
        <f>VLOOKUP(H1020, 地名!A:B, 2, FALSE)</f>
        <v>http://ja.dbpedia.org/resource/江戸</v>
      </c>
      <c r="K1020" s="4" t="str">
        <f>IFERROR(VLOOKUP(J1020, 地名!A:B, 2, FALSE), "")</f>
        <v/>
      </c>
      <c r="L1020" s="3" t="s">
        <v>2</v>
      </c>
      <c r="M1020" s="4"/>
      <c r="N1020" s="3" t="s">
        <v>3</v>
      </c>
      <c r="O1020" s="4"/>
      <c r="P1020" s="4" t="str">
        <f>IFERROR(VLOOKUP(N1020, 形態!A:B, 2, FALSE), "")</f>
        <v>引札</v>
      </c>
      <c r="Q1020" s="5" t="str">
        <f>IFERROR(VLOOKUP(O1020, 形態!A:B, 2, FALSE), "")</f>
        <v/>
      </c>
      <c r="R1020" s="4" t="str">
        <f t="shared" si="63"/>
        <v>引札</v>
      </c>
      <c r="S1020" s="3">
        <v>7</v>
      </c>
      <c r="T1020" s="4" t="str">
        <f>IFERROR(VLOOKUP(S1020, 内容!A:B, 2, FALSE), "")</f>
        <v>諸営業</v>
      </c>
      <c r="U1020" s="3">
        <v>18620199099</v>
      </c>
      <c r="V1020" t="s">
        <v>2056</v>
      </c>
      <c r="W1020" s="4" t="s">
        <v>6257</v>
      </c>
      <c r="X1020" s="4" t="s">
        <v>7807</v>
      </c>
      <c r="Y1020" s="4" t="s">
        <v>6</v>
      </c>
      <c r="Z1020" s="17" t="s">
        <v>7964</v>
      </c>
      <c r="AA1020" s="4">
        <v>16</v>
      </c>
      <c r="AB1020">
        <v>4</v>
      </c>
    </row>
    <row r="1021" spans="1:28" ht="19.5" customHeight="1">
      <c r="A1021" t="str">
        <f t="shared" si="60"/>
        <v>https://kunshujo.dl.itc.u-tokyo.ac.jp/data/data.json#1018</v>
      </c>
      <c r="B1021" s="4" t="s">
        <v>2057</v>
      </c>
      <c r="C1021" t="str">
        <f>IFERROR("https://kunshujo.dl.itc.u-tokyo.ac.jp/data/curation/"&amp;VLOOKUP(B1021, [1]member!$A:$B, 1, FALSE)&amp;".json", "")</f>
        <v>https://kunshujo.dl.itc.u-tokyo.ac.jp/data/curation/16-A00-6010-4-407.json</v>
      </c>
      <c r="D1021" s="4">
        <v>1018</v>
      </c>
      <c r="E1021" s="4" t="str">
        <f t="shared" si="62"/>
        <v>1018</v>
      </c>
      <c r="F1021" s="4" t="str">
        <f t="shared" si="61"/>
        <v>1862</v>
      </c>
      <c r="G1021" s="4" t="str">
        <f>IFERROR(VLOOKUP(B1021, [2]thumbnail_list!$A:$B, 2, FALSE), "")</f>
        <v>https://iiif.dl.itc.u-tokyo.ac.jp/iiif/kunshujou/A00_6010/004/004_0049.tif/2197,2102,1389,2450/,300/0/default.jpg</v>
      </c>
      <c r="H1021" s="4" t="s">
        <v>6</v>
      </c>
      <c r="I1021" s="4" t="str">
        <f>VLOOKUP(H1021, 地名!A:B, 2, FALSE)</f>
        <v>http://ja.dbpedia.org/resource/江戸</v>
      </c>
      <c r="K1021" s="4" t="str">
        <f>IFERROR(VLOOKUP(J1021, 地名!A:B, 2, FALSE), "")</f>
        <v/>
      </c>
      <c r="L1021" s="3" t="s">
        <v>2</v>
      </c>
      <c r="M1021" s="4"/>
      <c r="N1021" s="3" t="s">
        <v>3</v>
      </c>
      <c r="O1021" s="4"/>
      <c r="P1021" s="4" t="str">
        <f>IFERROR(VLOOKUP(N1021, 形態!A:B, 2, FALSE), "")</f>
        <v>引札</v>
      </c>
      <c r="Q1021" s="5" t="str">
        <f>IFERROR(VLOOKUP(O1021, 形態!A:B, 2, FALSE), "")</f>
        <v/>
      </c>
      <c r="R1021" s="4" t="str">
        <f t="shared" si="63"/>
        <v>引札</v>
      </c>
      <c r="S1021" s="3">
        <v>3</v>
      </c>
      <c r="T1021" s="4" t="str">
        <f>IFERROR(VLOOKUP(S1021, 内容!A:B, 2, FALSE), "")</f>
        <v>病気・医療</v>
      </c>
      <c r="U1021" s="3">
        <v>18620199099</v>
      </c>
      <c r="V1021" t="s">
        <v>2058</v>
      </c>
      <c r="W1021" s="4" t="s">
        <v>6258</v>
      </c>
      <c r="X1021" s="4" t="s">
        <v>7807</v>
      </c>
      <c r="Y1021" s="4" t="s">
        <v>6</v>
      </c>
      <c r="Z1021" s="17" t="s">
        <v>7964</v>
      </c>
      <c r="AA1021" s="4">
        <v>16</v>
      </c>
      <c r="AB1021">
        <v>4</v>
      </c>
    </row>
    <row r="1022" spans="1:28" ht="19.5" customHeight="1">
      <c r="A1022" t="str">
        <f t="shared" si="60"/>
        <v>https://kunshujo.dl.itc.u-tokyo.ac.jp/data/data.json#1019</v>
      </c>
      <c r="B1022" s="4" t="s">
        <v>2059</v>
      </c>
      <c r="C1022" t="str">
        <f>IFERROR("https://kunshujo.dl.itc.u-tokyo.ac.jp/data/curation/"&amp;VLOOKUP(B1022, [1]member!$A:$B, 1, FALSE)&amp;".json", "")</f>
        <v>https://kunshujo.dl.itc.u-tokyo.ac.jp/data/curation/16-A00-6010-4-408.json</v>
      </c>
      <c r="D1022" s="4">
        <v>1019</v>
      </c>
      <c r="E1022" s="4" t="str">
        <f t="shared" si="62"/>
        <v>1019</v>
      </c>
      <c r="F1022" s="4" t="str">
        <f t="shared" si="61"/>
        <v>1862</v>
      </c>
      <c r="G1022" s="4" t="str">
        <f>IFERROR(VLOOKUP(B1022, [2]thumbnail_list!$A:$B, 2, FALSE), "")</f>
        <v>https://iiif.dl.itc.u-tokyo.ac.jp/iiif/kunshujou/A00_6010/004/004_0049.tif/1080,2223,1119,2320/,300/0/default.jpg</v>
      </c>
      <c r="H1022" s="4" t="s">
        <v>6</v>
      </c>
      <c r="I1022" s="4" t="str">
        <f>VLOOKUP(H1022, 地名!A:B, 2, FALSE)</f>
        <v>http://ja.dbpedia.org/resource/江戸</v>
      </c>
      <c r="K1022" s="4" t="str">
        <f>IFERROR(VLOOKUP(J1022, 地名!A:B, 2, FALSE), "")</f>
        <v/>
      </c>
      <c r="L1022" s="3" t="s">
        <v>2</v>
      </c>
      <c r="M1022" s="4"/>
      <c r="N1022" s="3" t="s">
        <v>3</v>
      </c>
      <c r="O1022" s="4"/>
      <c r="P1022" s="4" t="str">
        <f>IFERROR(VLOOKUP(N1022, 形態!A:B, 2, FALSE), "")</f>
        <v>引札</v>
      </c>
      <c r="Q1022" s="5" t="str">
        <f>IFERROR(VLOOKUP(O1022, 形態!A:B, 2, FALSE), "")</f>
        <v/>
      </c>
      <c r="R1022" s="4" t="str">
        <f t="shared" si="63"/>
        <v>引札</v>
      </c>
      <c r="S1022" s="3">
        <v>10</v>
      </c>
      <c r="T1022" s="4" t="str">
        <f>IFERROR(VLOOKUP(S1022, 内容!A:B, 2, FALSE), "")</f>
        <v>文芸・芸能・スポーツ・教育・出版・教化</v>
      </c>
      <c r="U1022" s="3">
        <v>18620199099</v>
      </c>
      <c r="V1022" t="s">
        <v>2060</v>
      </c>
      <c r="W1022" s="4" t="s">
        <v>6259</v>
      </c>
      <c r="X1022" s="4" t="s">
        <v>7807</v>
      </c>
      <c r="Y1022" s="4" t="s">
        <v>6</v>
      </c>
      <c r="Z1022" s="17" t="s">
        <v>7964</v>
      </c>
      <c r="AA1022" s="4">
        <v>16</v>
      </c>
      <c r="AB1022">
        <v>4</v>
      </c>
    </row>
    <row r="1023" spans="1:28" ht="19.5" customHeight="1">
      <c r="A1023" t="str">
        <f t="shared" si="60"/>
        <v>https://kunshujo.dl.itc.u-tokyo.ac.jp/data/data.json#1020</v>
      </c>
      <c r="B1023" s="4" t="s">
        <v>2061</v>
      </c>
      <c r="C1023" t="str">
        <f>IFERROR("https://kunshujo.dl.itc.u-tokyo.ac.jp/data/curation/"&amp;VLOOKUP(B1023, [1]member!$A:$B, 1, FALSE)&amp;".json", "")</f>
        <v>https://kunshujo.dl.itc.u-tokyo.ac.jp/data/curation/16-A00-6010-4-409.json</v>
      </c>
      <c r="D1023" s="4">
        <v>1020</v>
      </c>
      <c r="E1023" s="4" t="str">
        <f t="shared" si="62"/>
        <v>1020</v>
      </c>
      <c r="F1023" s="4" t="str">
        <f t="shared" si="61"/>
        <v>1862</v>
      </c>
      <c r="G1023" s="4" t="str">
        <f>IFERROR(VLOOKUP(B1023, [2]thumbnail_list!$A:$B, 2, FALSE), "")</f>
        <v>https://iiif.dl.itc.u-tokyo.ac.jp/iiif/kunshujou/A00_6010/004/004_0050.tif/2986,603,3065,3921/,300/0/default.jpg</v>
      </c>
      <c r="H1023" s="4" t="s">
        <v>1069</v>
      </c>
      <c r="I1023" s="4" t="str">
        <f>VLOOKUP(H1023, 地名!A:B, 2, FALSE)</f>
        <v>http://ja.dbpedia.org/resource/越後国</v>
      </c>
      <c r="K1023" s="4" t="str">
        <f>IFERROR(VLOOKUP(J1023, 地名!A:B, 2, FALSE), "")</f>
        <v/>
      </c>
      <c r="L1023" s="3" t="s">
        <v>2</v>
      </c>
      <c r="M1023" s="4"/>
      <c r="N1023" s="3" t="s">
        <v>3</v>
      </c>
      <c r="O1023" s="4"/>
      <c r="P1023" s="4" t="str">
        <f>IFERROR(VLOOKUP(N1023, 形態!A:B, 2, FALSE), "")</f>
        <v>引札</v>
      </c>
      <c r="Q1023" s="5" t="str">
        <f>IFERROR(VLOOKUP(O1023, 形態!A:B, 2, FALSE), "")</f>
        <v/>
      </c>
      <c r="R1023" s="4" t="str">
        <f t="shared" si="63"/>
        <v>引札</v>
      </c>
      <c r="S1023" s="3">
        <v>3</v>
      </c>
      <c r="T1023" s="4" t="str">
        <f>IFERROR(VLOOKUP(S1023, 内容!A:B, 2, FALSE), "")</f>
        <v>病気・医療</v>
      </c>
      <c r="U1023" s="3">
        <v>18620199099</v>
      </c>
      <c r="V1023" t="s">
        <v>2062</v>
      </c>
      <c r="W1023" s="4" t="s">
        <v>6260</v>
      </c>
      <c r="X1023" s="4" t="s">
        <v>7807</v>
      </c>
      <c r="Y1023" s="4" t="s">
        <v>1069</v>
      </c>
      <c r="Z1023" s="17" t="s">
        <v>7964</v>
      </c>
      <c r="AA1023" s="4">
        <v>16</v>
      </c>
      <c r="AB1023">
        <v>4</v>
      </c>
    </row>
    <row r="1024" spans="1:28" ht="19.5" customHeight="1">
      <c r="A1024" t="str">
        <f t="shared" si="60"/>
        <v>https://kunshujo.dl.itc.u-tokyo.ac.jp/data/data.json#1021</v>
      </c>
      <c r="B1024" s="4" t="s">
        <v>2063</v>
      </c>
      <c r="C1024" t="str">
        <f>IFERROR("https://kunshujo.dl.itc.u-tokyo.ac.jp/data/curation/"&amp;VLOOKUP(B1024, [1]member!$A:$B, 1, FALSE)&amp;".json", "")</f>
        <v>https://kunshujo.dl.itc.u-tokyo.ac.jp/data/curation/16-A00-6010-4-410.json</v>
      </c>
      <c r="D1024" s="4">
        <v>1021</v>
      </c>
      <c r="E1024" s="4" t="str">
        <f t="shared" si="62"/>
        <v>1021</v>
      </c>
      <c r="F1024" s="4" t="str">
        <f t="shared" si="61"/>
        <v>1862</v>
      </c>
      <c r="G1024" s="4" t="str">
        <f>IFERROR(VLOOKUP(B1024, [2]thumbnail_list!$A:$B, 2, FALSE), "")</f>
        <v>https://iiif.dl.itc.u-tokyo.ac.jp/iiif/kunshujou/A00_6010/004/004_0050.tif/2148,687,905,886/,300/0/default.jpg</v>
      </c>
      <c r="H1024" s="4" t="s">
        <v>6</v>
      </c>
      <c r="I1024" s="4" t="str">
        <f>VLOOKUP(H1024, 地名!A:B, 2, FALSE)</f>
        <v>http://ja.dbpedia.org/resource/江戸</v>
      </c>
      <c r="K1024" s="4" t="str">
        <f>IFERROR(VLOOKUP(J1024, 地名!A:B, 2, FALSE), "")</f>
        <v/>
      </c>
      <c r="L1024" s="3" t="s">
        <v>2</v>
      </c>
      <c r="M1024" s="4"/>
      <c r="N1024" s="3" t="s">
        <v>3</v>
      </c>
      <c r="O1024" s="4"/>
      <c r="P1024" s="4" t="str">
        <f>IFERROR(VLOOKUP(N1024, 形態!A:B, 2, FALSE), "")</f>
        <v>引札</v>
      </c>
      <c r="Q1024" s="5" t="str">
        <f>IFERROR(VLOOKUP(O1024, 形態!A:B, 2, FALSE), "")</f>
        <v/>
      </c>
      <c r="R1024" s="4" t="str">
        <f t="shared" si="63"/>
        <v>引札</v>
      </c>
      <c r="S1024" s="3">
        <v>7</v>
      </c>
      <c r="T1024" s="4" t="str">
        <f>IFERROR(VLOOKUP(S1024, 内容!A:B, 2, FALSE), "")</f>
        <v>諸営業</v>
      </c>
      <c r="U1024" s="3">
        <v>18620199099</v>
      </c>
      <c r="V1024" t="s">
        <v>1625</v>
      </c>
      <c r="W1024" s="4" t="s">
        <v>6261</v>
      </c>
      <c r="X1024" s="4" t="s">
        <v>7807</v>
      </c>
      <c r="Y1024" s="4" t="s">
        <v>6</v>
      </c>
      <c r="Z1024" s="17" t="s">
        <v>7964</v>
      </c>
      <c r="AA1024" s="4">
        <v>16</v>
      </c>
      <c r="AB1024">
        <v>4</v>
      </c>
    </row>
    <row r="1025" spans="1:28" ht="19.5" customHeight="1">
      <c r="A1025" t="str">
        <f t="shared" si="60"/>
        <v>https://kunshujo.dl.itc.u-tokyo.ac.jp/data/data.json#1022</v>
      </c>
      <c r="B1025" s="4" t="s">
        <v>2064</v>
      </c>
      <c r="C1025" t="str">
        <f>IFERROR("https://kunshujo.dl.itc.u-tokyo.ac.jp/data/curation/"&amp;VLOOKUP(B1025, [1]member!$A:$B, 1, FALSE)&amp;".json", "")</f>
        <v>https://kunshujo.dl.itc.u-tokyo.ac.jp/data/curation/16-A00-6010-4-411.json</v>
      </c>
      <c r="D1025" s="4">
        <v>1022</v>
      </c>
      <c r="E1025" s="4" t="str">
        <f t="shared" si="62"/>
        <v>1022</v>
      </c>
      <c r="F1025" s="4" t="str">
        <f t="shared" si="61"/>
        <v>1862</v>
      </c>
      <c r="G1025" s="4" t="str">
        <f>IFERROR(VLOOKUP(B1025, [2]thumbnail_list!$A:$B, 2, FALSE), "")</f>
        <v>https://iiif.dl.itc.u-tokyo.ac.jp/iiif/kunshujou/A00_6010/004/004_0050.tif/1142,558,1036,1101/,300/0/default.jpg</v>
      </c>
      <c r="H1025" s="4" t="s">
        <v>6</v>
      </c>
      <c r="I1025" s="4" t="str">
        <f>VLOOKUP(H1025, 地名!A:B, 2, FALSE)</f>
        <v>http://ja.dbpedia.org/resource/江戸</v>
      </c>
      <c r="K1025" s="4" t="str">
        <f>IFERROR(VLOOKUP(J1025, 地名!A:B, 2, FALSE), "")</f>
        <v/>
      </c>
      <c r="L1025" s="3" t="s">
        <v>2</v>
      </c>
      <c r="M1025" s="4"/>
      <c r="N1025" s="3" t="s">
        <v>3</v>
      </c>
      <c r="O1025" s="4"/>
      <c r="P1025" s="4" t="str">
        <f>IFERROR(VLOOKUP(N1025, 形態!A:B, 2, FALSE), "")</f>
        <v>引札</v>
      </c>
      <c r="Q1025" s="5" t="str">
        <f>IFERROR(VLOOKUP(O1025, 形態!A:B, 2, FALSE), "")</f>
        <v/>
      </c>
      <c r="R1025" s="4" t="str">
        <f t="shared" si="63"/>
        <v>引札</v>
      </c>
      <c r="S1025" s="3">
        <v>7</v>
      </c>
      <c r="T1025" s="4" t="str">
        <f>IFERROR(VLOOKUP(S1025, 内容!A:B, 2, FALSE), "")</f>
        <v>諸営業</v>
      </c>
      <c r="U1025" s="3">
        <v>18620199099</v>
      </c>
      <c r="V1025" t="s">
        <v>2065</v>
      </c>
      <c r="W1025" s="4" t="s">
        <v>6262</v>
      </c>
      <c r="X1025" s="4" t="s">
        <v>7807</v>
      </c>
      <c r="Y1025" s="4" t="s">
        <v>6</v>
      </c>
      <c r="Z1025" s="17" t="s">
        <v>7964</v>
      </c>
      <c r="AA1025" s="4">
        <v>16</v>
      </c>
      <c r="AB1025">
        <v>4</v>
      </c>
    </row>
    <row r="1026" spans="1:28" ht="19.5" customHeight="1">
      <c r="A1026" t="str">
        <f t="shared" si="60"/>
        <v>https://kunshujo.dl.itc.u-tokyo.ac.jp/data/data.json#1023</v>
      </c>
      <c r="B1026" s="4" t="s">
        <v>2066</v>
      </c>
      <c r="C1026" t="str">
        <f>IFERROR("https://kunshujo.dl.itc.u-tokyo.ac.jp/data/curation/"&amp;VLOOKUP(B1026, [1]member!$A:$B, 1, FALSE)&amp;".json", "")</f>
        <v>https://kunshujo.dl.itc.u-tokyo.ac.jp/data/curation/16-A00-6010-4-412.json</v>
      </c>
      <c r="D1026" s="4">
        <v>1023</v>
      </c>
      <c r="E1026" s="4" t="str">
        <f t="shared" si="62"/>
        <v>1023</v>
      </c>
      <c r="F1026" s="4" t="str">
        <f t="shared" si="61"/>
        <v>1862</v>
      </c>
      <c r="G1026" s="4" t="str">
        <f>IFERROR(VLOOKUP(B1026, [2]thumbnail_list!$A:$B, 2, FALSE), "")</f>
        <v>https://iiif.dl.itc.u-tokyo.ac.jp/iiif/kunshujou/A00_6010/004/004_0050.tif/1078,1590,1873,2869/,300/0/default.jpg</v>
      </c>
      <c r="H1026" s="4" t="s">
        <v>6</v>
      </c>
      <c r="I1026" s="4" t="str">
        <f>VLOOKUP(H1026, 地名!A:B, 2, FALSE)</f>
        <v>http://ja.dbpedia.org/resource/江戸</v>
      </c>
      <c r="J1026" t="s">
        <v>1069</v>
      </c>
      <c r="K1026" s="4" t="str">
        <f>IFERROR(VLOOKUP(J1026, 地名!A:B, 2, FALSE), "")</f>
        <v>http://ja.dbpedia.org/resource/越後国</v>
      </c>
      <c r="L1026" s="3" t="s">
        <v>2</v>
      </c>
      <c r="M1026" s="4"/>
      <c r="N1026" s="3" t="s">
        <v>3</v>
      </c>
      <c r="O1026" s="4"/>
      <c r="P1026" s="4" t="str">
        <f>IFERROR(VLOOKUP(N1026, 形態!A:B, 2, FALSE), "")</f>
        <v>引札</v>
      </c>
      <c r="Q1026" s="5" t="str">
        <f>IFERROR(VLOOKUP(O1026, 形態!A:B, 2, FALSE), "")</f>
        <v/>
      </c>
      <c r="R1026" s="4" t="str">
        <f t="shared" si="63"/>
        <v>引札</v>
      </c>
      <c r="S1026" s="3">
        <v>3</v>
      </c>
      <c r="T1026" s="4" t="str">
        <f>IFERROR(VLOOKUP(S1026, 内容!A:B, 2, FALSE), "")</f>
        <v>病気・医療</v>
      </c>
      <c r="U1026" s="3">
        <v>18620199099</v>
      </c>
      <c r="V1026" t="s">
        <v>2067</v>
      </c>
      <c r="W1026" s="4" t="s">
        <v>6263</v>
      </c>
      <c r="X1026" s="4" t="s">
        <v>7807</v>
      </c>
      <c r="Y1026" s="4" t="s">
        <v>1425</v>
      </c>
      <c r="Z1026" s="17" t="s">
        <v>7964</v>
      </c>
      <c r="AA1026" s="4">
        <v>16</v>
      </c>
      <c r="AB1026">
        <v>4</v>
      </c>
    </row>
    <row r="1027" spans="1:28" ht="19.5" customHeight="1">
      <c r="A1027" t="str">
        <f t="shared" si="60"/>
        <v>https://kunshujo.dl.itc.u-tokyo.ac.jp/data/data.json#1024</v>
      </c>
      <c r="B1027" s="4" t="s">
        <v>2069</v>
      </c>
      <c r="C1027" t="str">
        <f>IFERROR("https://kunshujo.dl.itc.u-tokyo.ac.jp/data/curation/"&amp;VLOOKUP(B1027, [1]member!$A:$B, 1, FALSE)&amp;".json", "")</f>
        <v>https://kunshujo.dl.itc.u-tokyo.ac.jp/data/curation/16-A00-6010-4-413.json</v>
      </c>
      <c r="D1027" s="4">
        <v>1024</v>
      </c>
      <c r="E1027" s="4" t="str">
        <f t="shared" si="62"/>
        <v>1024</v>
      </c>
      <c r="F1027" s="4" t="str">
        <f t="shared" si="61"/>
        <v>1862</v>
      </c>
      <c r="G1027" s="4" t="str">
        <f>IFERROR(VLOOKUP(B1027, [2]thumbnail_list!$A:$B, 2, FALSE), "")</f>
        <v>https://iiif.dl.itc.u-tokyo.ac.jp/iiif/kunshujou/A00_6010/004/004_0051.tif/4790,648,1298,3800/,300/0/default.jpg</v>
      </c>
      <c r="H1027" s="4" t="s">
        <v>6</v>
      </c>
      <c r="I1027" s="4" t="str">
        <f>VLOOKUP(H1027, 地名!A:B, 2, FALSE)</f>
        <v>http://ja.dbpedia.org/resource/江戸</v>
      </c>
      <c r="J1027" t="s">
        <v>151</v>
      </c>
      <c r="K1027" s="4" t="str">
        <f>IFERROR(VLOOKUP(J1027, 地名!A:B, 2, FALSE), "")</f>
        <v>http://ja.dbpedia.org/resource/京都</v>
      </c>
      <c r="L1027" s="3" t="s">
        <v>2</v>
      </c>
      <c r="M1027" s="4"/>
      <c r="N1027" s="3" t="s">
        <v>3</v>
      </c>
      <c r="O1027" s="4"/>
      <c r="P1027" s="4" t="str">
        <f>IFERROR(VLOOKUP(N1027, 形態!A:B, 2, FALSE), "")</f>
        <v>引札</v>
      </c>
      <c r="Q1027" s="5" t="str">
        <f>IFERROR(VLOOKUP(O1027, 形態!A:B, 2, FALSE), "")</f>
        <v/>
      </c>
      <c r="R1027" s="4" t="str">
        <f t="shared" si="63"/>
        <v>引札</v>
      </c>
      <c r="S1027" s="3">
        <v>3</v>
      </c>
      <c r="T1027" s="4" t="str">
        <f>IFERROR(VLOOKUP(S1027, 内容!A:B, 2, FALSE), "")</f>
        <v>病気・医療</v>
      </c>
      <c r="U1027" s="3">
        <v>18620199099</v>
      </c>
      <c r="V1027" t="s">
        <v>2070</v>
      </c>
      <c r="W1027" s="4" t="s">
        <v>6264</v>
      </c>
      <c r="X1027" s="4" t="s">
        <v>7807</v>
      </c>
      <c r="Y1027" s="4" t="s">
        <v>2068</v>
      </c>
      <c r="Z1027" s="17" t="s">
        <v>7964</v>
      </c>
      <c r="AA1027" s="4">
        <v>16</v>
      </c>
      <c r="AB1027">
        <v>4</v>
      </c>
    </row>
    <row r="1028" spans="1:28" ht="19.5" customHeight="1">
      <c r="A1028" t="str">
        <f t="shared" ref="A1028:A1091" si="64">"https://kunshujo.dl.itc.u-tokyo.ac.jp/data/data.json#"&amp;D1028</f>
        <v>https://kunshujo.dl.itc.u-tokyo.ac.jp/data/data.json#1025</v>
      </c>
      <c r="B1028" s="4" t="s">
        <v>2071</v>
      </c>
      <c r="C1028" t="str">
        <f>IFERROR("https://kunshujo.dl.itc.u-tokyo.ac.jp/data/curation/"&amp;VLOOKUP(B1028, [1]member!$A:$B, 1, FALSE)&amp;".json", "")</f>
        <v>https://kunshujo.dl.itc.u-tokyo.ac.jp/data/curation/16-A00-6010-4-414.json</v>
      </c>
      <c r="D1028" s="4">
        <v>1025</v>
      </c>
      <c r="E1028" s="4" t="str">
        <f t="shared" si="62"/>
        <v>1025</v>
      </c>
      <c r="F1028" s="4" t="str">
        <f t="shared" ref="F1028:F1091" si="65">LEFT(U1028, 4)</f>
        <v>1862</v>
      </c>
      <c r="G1028" s="4" t="str">
        <f>IFERROR(VLOOKUP(B1028, [2]thumbnail_list!$A:$B, 2, FALSE), "")</f>
        <v>https://iiif.dl.itc.u-tokyo.ac.jp/iiif/kunshujou/A00_6010/004/004_0051.tif/4004,612,767,708/,300/0/default.jpg</v>
      </c>
      <c r="H1028" s="4" t="s">
        <v>6</v>
      </c>
      <c r="I1028" s="4" t="str">
        <f>VLOOKUP(H1028, 地名!A:B, 2, FALSE)</f>
        <v>http://ja.dbpedia.org/resource/江戸</v>
      </c>
      <c r="K1028" s="4" t="str">
        <f>IFERROR(VLOOKUP(J1028, 地名!A:B, 2, FALSE), "")</f>
        <v/>
      </c>
      <c r="L1028" s="3" t="s">
        <v>2</v>
      </c>
      <c r="M1028" s="4"/>
      <c r="N1028" s="3" t="s">
        <v>3</v>
      </c>
      <c r="O1028" s="4"/>
      <c r="P1028" s="4" t="str">
        <f>IFERROR(VLOOKUP(N1028, 形態!A:B, 2, FALSE), "")</f>
        <v>引札</v>
      </c>
      <c r="Q1028" s="5" t="str">
        <f>IFERROR(VLOOKUP(O1028, 形態!A:B, 2, FALSE), "")</f>
        <v/>
      </c>
      <c r="R1028" s="4" t="str">
        <f t="shared" si="63"/>
        <v>引札</v>
      </c>
      <c r="S1028" s="3">
        <v>7</v>
      </c>
      <c r="T1028" s="4" t="str">
        <f>IFERROR(VLOOKUP(S1028, 内容!A:B, 2, FALSE), "")</f>
        <v>諸営業</v>
      </c>
      <c r="U1028" s="3">
        <v>18620199099</v>
      </c>
      <c r="V1028" t="s">
        <v>2072</v>
      </c>
      <c r="W1028" s="4" t="s">
        <v>6265</v>
      </c>
      <c r="X1028" s="4" t="s">
        <v>7807</v>
      </c>
      <c r="Y1028" s="4" t="s">
        <v>6</v>
      </c>
      <c r="Z1028" s="17" t="s">
        <v>7964</v>
      </c>
      <c r="AA1028" s="4">
        <v>16</v>
      </c>
      <c r="AB1028">
        <v>4</v>
      </c>
    </row>
    <row r="1029" spans="1:28" ht="19.5" customHeight="1">
      <c r="A1029" t="str">
        <f t="shared" si="64"/>
        <v>https://kunshujo.dl.itc.u-tokyo.ac.jp/data/data.json#1026</v>
      </c>
      <c r="B1029" s="4" t="s">
        <v>2073</v>
      </c>
      <c r="C1029" t="str">
        <f>IFERROR("https://kunshujo.dl.itc.u-tokyo.ac.jp/data/curation/"&amp;VLOOKUP(B1029, [1]member!$A:$B, 1, FALSE)&amp;".json", "")</f>
        <v>https://kunshujo.dl.itc.u-tokyo.ac.jp/data/curation/16-A00-6010-4-415.json</v>
      </c>
      <c r="D1029" s="4">
        <v>1026</v>
      </c>
      <c r="E1029" s="4" t="str">
        <f t="shared" ref="E1029:E1092" si="66">TEXT(D1029, "0000")</f>
        <v>1026</v>
      </c>
      <c r="F1029" s="4" t="str">
        <f t="shared" si="65"/>
        <v>1862</v>
      </c>
      <c r="G1029" s="4" t="str">
        <f>IFERROR(VLOOKUP(B1029, [2]thumbnail_list!$A:$B, 2, FALSE), "")</f>
        <v>https://iiif.dl.itc.u-tokyo.ac.jp/iiif/kunshujou/A00_6010/004/004_0051.tif/3579,666,455,616/,300/0/default.jpg</v>
      </c>
      <c r="H1029" s="4" t="s">
        <v>6</v>
      </c>
      <c r="I1029" s="4" t="str">
        <f>VLOOKUP(H1029, 地名!A:B, 2, FALSE)</f>
        <v>http://ja.dbpedia.org/resource/江戸</v>
      </c>
      <c r="K1029" s="4" t="str">
        <f>IFERROR(VLOOKUP(J1029, 地名!A:B, 2, FALSE), "")</f>
        <v/>
      </c>
      <c r="L1029" s="3" t="s">
        <v>2</v>
      </c>
      <c r="M1029" s="4"/>
      <c r="N1029" s="3" t="s">
        <v>3</v>
      </c>
      <c r="O1029" s="4"/>
      <c r="P1029" s="4" t="str">
        <f>IFERROR(VLOOKUP(N1029, 形態!A:B, 2, FALSE), "")</f>
        <v>引札</v>
      </c>
      <c r="Q1029" s="5" t="str">
        <f>IFERROR(VLOOKUP(O1029, 形態!A:B, 2, FALSE), "")</f>
        <v/>
      </c>
      <c r="R1029" s="4" t="str">
        <f t="shared" ref="R1029:R1092" si="67">IF(Q1029&lt;&gt;"", P1029&amp;"・"&amp;Q1029, P1029)</f>
        <v>引札</v>
      </c>
      <c r="S1029" s="3">
        <v>7</v>
      </c>
      <c r="T1029" s="4" t="str">
        <f>IFERROR(VLOOKUP(S1029, 内容!A:B, 2, FALSE), "")</f>
        <v>諸営業</v>
      </c>
      <c r="U1029" s="3">
        <v>18620199099</v>
      </c>
      <c r="V1029" t="s">
        <v>2074</v>
      </c>
      <c r="W1029" s="4" t="s">
        <v>6266</v>
      </c>
      <c r="X1029" s="4" t="s">
        <v>7807</v>
      </c>
      <c r="Y1029" s="4" t="s">
        <v>6</v>
      </c>
      <c r="Z1029" s="17" t="s">
        <v>7964</v>
      </c>
      <c r="AA1029" s="4">
        <v>16</v>
      </c>
      <c r="AB1029">
        <v>4</v>
      </c>
    </row>
    <row r="1030" spans="1:28" ht="19.5" customHeight="1">
      <c r="A1030" t="str">
        <f t="shared" si="64"/>
        <v>https://kunshujo.dl.itc.u-tokyo.ac.jp/data/data.json#1027</v>
      </c>
      <c r="B1030" s="4" t="s">
        <v>2075</v>
      </c>
      <c r="C1030" t="str">
        <f>IFERROR("https://kunshujo.dl.itc.u-tokyo.ac.jp/data/curation/"&amp;VLOOKUP(B1030, [1]member!$A:$B, 1, FALSE)&amp;".json", "")</f>
        <v>https://kunshujo.dl.itc.u-tokyo.ac.jp/data/curation/16-A00-6010-4-416.json</v>
      </c>
      <c r="D1030" s="4">
        <v>1027</v>
      </c>
      <c r="E1030" s="4" t="str">
        <f t="shared" si="66"/>
        <v>1027</v>
      </c>
      <c r="F1030" s="4" t="str">
        <f t="shared" si="65"/>
        <v>1862</v>
      </c>
      <c r="G1030" s="4" t="str">
        <f>IFERROR(VLOOKUP(B1030, [2]thumbnail_list!$A:$B, 2, FALSE), "")</f>
        <v>https://iiif.dl.itc.u-tokyo.ac.jp/iiif/kunshujou/A00_6010/004/004_0051.tif/3654,1350,1079,1354/,300/0/default.jpg</v>
      </c>
      <c r="H1030" s="4" t="s">
        <v>6</v>
      </c>
      <c r="I1030" s="4" t="str">
        <f>VLOOKUP(H1030, 地名!A:B, 2, FALSE)</f>
        <v>http://ja.dbpedia.org/resource/江戸</v>
      </c>
      <c r="K1030" s="4" t="str">
        <f>IFERROR(VLOOKUP(J1030, 地名!A:B, 2, FALSE), "")</f>
        <v/>
      </c>
      <c r="L1030" s="3" t="s">
        <v>2</v>
      </c>
      <c r="M1030" s="4"/>
      <c r="N1030" s="3" t="s">
        <v>3</v>
      </c>
      <c r="O1030" s="4"/>
      <c r="P1030" s="4" t="str">
        <f>IFERROR(VLOOKUP(N1030, 形態!A:B, 2, FALSE), "")</f>
        <v>引札</v>
      </c>
      <c r="Q1030" s="5" t="str">
        <f>IFERROR(VLOOKUP(O1030, 形態!A:B, 2, FALSE), "")</f>
        <v/>
      </c>
      <c r="R1030" s="4" t="str">
        <f t="shared" si="67"/>
        <v>引札</v>
      </c>
      <c r="S1030" s="3">
        <v>7</v>
      </c>
      <c r="T1030" s="4" t="str">
        <f>IFERROR(VLOOKUP(S1030, 内容!A:B, 2, FALSE), "")</f>
        <v>諸営業</v>
      </c>
      <c r="U1030" s="3">
        <v>18620199099</v>
      </c>
      <c r="V1030" t="s">
        <v>1688</v>
      </c>
      <c r="W1030" s="4" t="s">
        <v>6267</v>
      </c>
      <c r="X1030" s="4" t="s">
        <v>7807</v>
      </c>
      <c r="Y1030" s="4" t="s">
        <v>6</v>
      </c>
      <c r="Z1030" s="17" t="s">
        <v>7964</v>
      </c>
      <c r="AA1030" s="4">
        <v>16</v>
      </c>
      <c r="AB1030">
        <v>4</v>
      </c>
    </row>
    <row r="1031" spans="1:28" ht="19.5" customHeight="1">
      <c r="A1031" t="str">
        <f t="shared" si="64"/>
        <v>https://kunshujo.dl.itc.u-tokyo.ac.jp/data/data.json#1028</v>
      </c>
      <c r="B1031" s="4" t="s">
        <v>2076</v>
      </c>
      <c r="C1031" t="str">
        <f>IFERROR("https://kunshujo.dl.itc.u-tokyo.ac.jp/data/curation/"&amp;VLOOKUP(B1031, [1]member!$A:$B, 1, FALSE)&amp;".json", "")</f>
        <v>https://kunshujo.dl.itc.u-tokyo.ac.jp/data/curation/16-A00-6010-4-417.json</v>
      </c>
      <c r="D1031" s="4">
        <v>1028</v>
      </c>
      <c r="E1031" s="4" t="str">
        <f t="shared" si="66"/>
        <v>1028</v>
      </c>
      <c r="F1031" s="4" t="str">
        <f t="shared" si="65"/>
        <v>1862</v>
      </c>
      <c r="G1031" s="4" t="str">
        <f>IFERROR(VLOOKUP(B1031, [2]thumbnail_list!$A:$B, 2, FALSE), "")</f>
        <v>https://iiif.dl.itc.u-tokyo.ac.jp/iiif/kunshujou/A00_6010/004/004_0051.tif/3562,2716,1212,1780/,300/0/default.jpg</v>
      </c>
      <c r="H1031" s="4" t="s">
        <v>6</v>
      </c>
      <c r="I1031" s="4" t="str">
        <f>VLOOKUP(H1031, 地名!A:B, 2, FALSE)</f>
        <v>http://ja.dbpedia.org/resource/江戸</v>
      </c>
      <c r="K1031" s="4" t="str">
        <f>IFERROR(VLOOKUP(J1031, 地名!A:B, 2, FALSE), "")</f>
        <v/>
      </c>
      <c r="L1031" s="3" t="s">
        <v>2</v>
      </c>
      <c r="M1031" s="4"/>
      <c r="N1031" s="3" t="s">
        <v>3</v>
      </c>
      <c r="O1031" s="4"/>
      <c r="P1031" s="4" t="str">
        <f>IFERROR(VLOOKUP(N1031, 形態!A:B, 2, FALSE), "")</f>
        <v>引札</v>
      </c>
      <c r="Q1031" s="5" t="str">
        <f>IFERROR(VLOOKUP(O1031, 形態!A:B, 2, FALSE), "")</f>
        <v/>
      </c>
      <c r="R1031" s="4" t="str">
        <f t="shared" si="67"/>
        <v>引札</v>
      </c>
      <c r="S1031" s="3">
        <v>7</v>
      </c>
      <c r="T1031" s="4" t="str">
        <f>IFERROR(VLOOKUP(S1031, 内容!A:B, 2, FALSE), "")</f>
        <v>諸営業</v>
      </c>
      <c r="U1031" s="3">
        <v>18620199099</v>
      </c>
      <c r="V1031" t="s">
        <v>2077</v>
      </c>
      <c r="W1031" s="4" t="s">
        <v>6268</v>
      </c>
      <c r="X1031" s="4" t="s">
        <v>7807</v>
      </c>
      <c r="Y1031" s="4" t="s">
        <v>6</v>
      </c>
      <c r="Z1031" s="17" t="s">
        <v>7964</v>
      </c>
      <c r="AA1031" s="4">
        <v>16</v>
      </c>
      <c r="AB1031">
        <v>4</v>
      </c>
    </row>
    <row r="1032" spans="1:28" ht="19.5" customHeight="1">
      <c r="A1032" t="str">
        <f t="shared" si="64"/>
        <v>https://kunshujo.dl.itc.u-tokyo.ac.jp/data/data.json#1029</v>
      </c>
      <c r="B1032" s="4" t="s">
        <v>2078</v>
      </c>
      <c r="C1032" t="str">
        <f>IFERROR("https://kunshujo.dl.itc.u-tokyo.ac.jp/data/curation/"&amp;VLOOKUP(B1032, [1]member!$A:$B, 1, FALSE)&amp;".json", "")</f>
        <v>https://kunshujo.dl.itc.u-tokyo.ac.jp/data/curation/16-A00-6010-4-418.json</v>
      </c>
      <c r="D1032" s="4">
        <v>1029</v>
      </c>
      <c r="E1032" s="4" t="str">
        <f t="shared" si="66"/>
        <v>1029</v>
      </c>
      <c r="F1032" s="4" t="str">
        <f t="shared" si="65"/>
        <v>1862</v>
      </c>
      <c r="G1032" s="4" t="str">
        <f>IFERROR(VLOOKUP(B1032, [2]thumbnail_list!$A:$B, 2, FALSE), "")</f>
        <v>https://iiif.dl.itc.u-tokyo.ac.jp/iiif/kunshujou/A00_6010/004/004_0051.tif/2352,568,1166,1838/,300/0/default.jpg</v>
      </c>
      <c r="H1032" s="4" t="s">
        <v>6</v>
      </c>
      <c r="I1032" s="4" t="str">
        <f>VLOOKUP(H1032, 地名!A:B, 2, FALSE)</f>
        <v>http://ja.dbpedia.org/resource/江戸</v>
      </c>
      <c r="K1032" s="4" t="str">
        <f>IFERROR(VLOOKUP(J1032, 地名!A:B, 2, FALSE), "")</f>
        <v/>
      </c>
      <c r="L1032" s="3" t="s">
        <v>2</v>
      </c>
      <c r="M1032" s="4"/>
      <c r="N1032" s="3" t="s">
        <v>3</v>
      </c>
      <c r="O1032" s="4"/>
      <c r="P1032" s="4" t="str">
        <f>IFERROR(VLOOKUP(N1032, 形態!A:B, 2, FALSE), "")</f>
        <v>引札</v>
      </c>
      <c r="Q1032" s="5" t="str">
        <f>IFERROR(VLOOKUP(O1032, 形態!A:B, 2, FALSE), "")</f>
        <v/>
      </c>
      <c r="R1032" s="4" t="str">
        <f t="shared" si="67"/>
        <v>引札</v>
      </c>
      <c r="S1032" s="3">
        <v>7</v>
      </c>
      <c r="T1032" s="4" t="str">
        <f>IFERROR(VLOOKUP(S1032, 内容!A:B, 2, FALSE), "")</f>
        <v>諸営業</v>
      </c>
      <c r="U1032" s="3">
        <v>18620199099</v>
      </c>
      <c r="V1032" t="s">
        <v>2079</v>
      </c>
      <c r="W1032" s="4" t="s">
        <v>6269</v>
      </c>
      <c r="X1032" s="4" t="s">
        <v>7807</v>
      </c>
      <c r="Y1032" s="4" t="s">
        <v>6</v>
      </c>
      <c r="Z1032" s="17" t="s">
        <v>7964</v>
      </c>
      <c r="AA1032" s="4">
        <v>16</v>
      </c>
      <c r="AB1032">
        <v>4</v>
      </c>
    </row>
    <row r="1033" spans="1:28" ht="19.5" customHeight="1">
      <c r="A1033" t="str">
        <f t="shared" si="64"/>
        <v>https://kunshujo.dl.itc.u-tokyo.ac.jp/data/data.json#1030</v>
      </c>
      <c r="B1033" s="4" t="s">
        <v>2080</v>
      </c>
      <c r="C1033" t="str">
        <f>IFERROR("https://kunshujo.dl.itc.u-tokyo.ac.jp/data/curation/"&amp;VLOOKUP(B1033, [1]member!$A:$B, 1, FALSE)&amp;".json", "")</f>
        <v>https://kunshujo.dl.itc.u-tokyo.ac.jp/data/curation/16-A00-6010-4-419.json</v>
      </c>
      <c r="D1033" s="4">
        <v>1030</v>
      </c>
      <c r="E1033" s="4" t="str">
        <f t="shared" si="66"/>
        <v>1030</v>
      </c>
      <c r="F1033" s="4" t="str">
        <f t="shared" si="65"/>
        <v>1862</v>
      </c>
      <c r="G1033" s="4" t="str">
        <f>IFERROR(VLOOKUP(B1033, [2]thumbnail_list!$A:$B, 2, FALSE), "")</f>
        <v>https://iiif.dl.itc.u-tokyo.ac.jp/iiif/kunshujou/A00_6010/004/004_0051.tif/1003,525,1409,1979/,300/0/default.jpg</v>
      </c>
      <c r="H1033" s="4" t="s">
        <v>6</v>
      </c>
      <c r="I1033" s="4" t="str">
        <f>VLOOKUP(H1033, 地名!A:B, 2, FALSE)</f>
        <v>http://ja.dbpedia.org/resource/江戸</v>
      </c>
      <c r="K1033" s="4" t="str">
        <f>IFERROR(VLOOKUP(J1033, 地名!A:B, 2, FALSE), "")</f>
        <v/>
      </c>
      <c r="L1033" s="3" t="s">
        <v>2</v>
      </c>
      <c r="M1033" s="4"/>
      <c r="N1033" s="3" t="s">
        <v>3</v>
      </c>
      <c r="O1033" s="4"/>
      <c r="P1033" s="4" t="str">
        <f>IFERROR(VLOOKUP(N1033, 形態!A:B, 2, FALSE), "")</f>
        <v>引札</v>
      </c>
      <c r="Q1033" s="5" t="str">
        <f>IFERROR(VLOOKUP(O1033, 形態!A:B, 2, FALSE), "")</f>
        <v/>
      </c>
      <c r="R1033" s="4" t="str">
        <f t="shared" si="67"/>
        <v>引札</v>
      </c>
      <c r="S1033" s="3">
        <v>7</v>
      </c>
      <c r="T1033" s="4" t="str">
        <f>IFERROR(VLOOKUP(S1033, 内容!A:B, 2, FALSE), "")</f>
        <v>諸営業</v>
      </c>
      <c r="U1033" s="3">
        <v>18620199099</v>
      </c>
      <c r="V1033" t="s">
        <v>2081</v>
      </c>
      <c r="W1033" s="4" t="s">
        <v>6270</v>
      </c>
      <c r="X1033" s="4" t="s">
        <v>7807</v>
      </c>
      <c r="Y1033" s="4" t="s">
        <v>6</v>
      </c>
      <c r="Z1033" s="17" t="s">
        <v>7964</v>
      </c>
      <c r="AA1033" s="4">
        <v>16</v>
      </c>
      <c r="AB1033">
        <v>4</v>
      </c>
    </row>
    <row r="1034" spans="1:28" ht="19.5" customHeight="1">
      <c r="A1034" t="str">
        <f t="shared" si="64"/>
        <v>https://kunshujo.dl.itc.u-tokyo.ac.jp/data/data.json#1031</v>
      </c>
      <c r="B1034" s="4" t="s">
        <v>2082</v>
      </c>
      <c r="C1034" t="str">
        <f>IFERROR("https://kunshujo.dl.itc.u-tokyo.ac.jp/data/curation/"&amp;VLOOKUP(B1034, [1]member!$A:$B, 1, FALSE)&amp;".json", "")</f>
        <v>https://kunshujo.dl.itc.u-tokyo.ac.jp/data/curation/16-A00-6010-4-420.json</v>
      </c>
      <c r="D1034" s="4">
        <v>1031</v>
      </c>
      <c r="E1034" s="4" t="str">
        <f t="shared" si="66"/>
        <v>1031</v>
      </c>
      <c r="F1034" s="4" t="str">
        <f t="shared" si="65"/>
        <v>1862</v>
      </c>
      <c r="G1034" s="4" t="str">
        <f>IFERROR(VLOOKUP(B1034, [2]thumbnail_list!$A:$B, 2, FALSE), "")</f>
        <v>https://iiif.dl.itc.u-tokyo.ac.jp/iiif/kunshujou/A00_6010/004/004_0051.tif/2485,2418,1057,1328/,300/0/default.jpg</v>
      </c>
      <c r="H1034" s="4" t="s">
        <v>6</v>
      </c>
      <c r="I1034" s="4" t="str">
        <f>VLOOKUP(H1034, 地名!A:B, 2, FALSE)</f>
        <v>http://ja.dbpedia.org/resource/江戸</v>
      </c>
      <c r="K1034" s="4" t="str">
        <f>IFERROR(VLOOKUP(J1034, 地名!A:B, 2, FALSE), "")</f>
        <v/>
      </c>
      <c r="L1034" s="3" t="s">
        <v>2</v>
      </c>
      <c r="M1034" s="4"/>
      <c r="N1034" s="3"/>
      <c r="O1034" s="4"/>
      <c r="P1034" s="4" t="str">
        <f>IFERROR(VLOOKUP(N1034, 形態!A:B, 2, FALSE), "")</f>
        <v/>
      </c>
      <c r="Q1034" s="5" t="str">
        <f>IFERROR(VLOOKUP(O1034, 形態!A:B, 2, FALSE), "")</f>
        <v/>
      </c>
      <c r="R1034" s="4" t="str">
        <f t="shared" si="67"/>
        <v/>
      </c>
      <c r="S1034" s="3">
        <v>9</v>
      </c>
      <c r="T1034" s="4" t="str">
        <f>IFERROR(VLOOKUP(S1034, 内容!A:B, 2, FALSE), "")</f>
        <v>信仰・行楽・名所図会</v>
      </c>
      <c r="U1034" s="3">
        <v>18620199099</v>
      </c>
      <c r="V1034" t="s">
        <v>2083</v>
      </c>
      <c r="W1034" s="4" t="s">
        <v>5985</v>
      </c>
      <c r="X1034" s="4" t="s">
        <v>7807</v>
      </c>
      <c r="Y1034" s="4" t="s">
        <v>6</v>
      </c>
      <c r="Z1034" s="17" t="s">
        <v>7964</v>
      </c>
      <c r="AA1034" s="4">
        <v>16</v>
      </c>
      <c r="AB1034">
        <v>4</v>
      </c>
    </row>
    <row r="1035" spans="1:28" ht="19.5" customHeight="1">
      <c r="A1035" t="str">
        <f t="shared" si="64"/>
        <v>https://kunshujo.dl.itc.u-tokyo.ac.jp/data/data.json#1032</v>
      </c>
      <c r="B1035" s="4" t="s">
        <v>2084</v>
      </c>
      <c r="C1035" t="str">
        <f>IFERROR("https://kunshujo.dl.itc.u-tokyo.ac.jp/data/curation/"&amp;VLOOKUP(B1035, [1]member!$A:$B, 1, FALSE)&amp;".json", "")</f>
        <v>https://kunshujo.dl.itc.u-tokyo.ac.jp/data/curation/16-A00-6010-4-421.json</v>
      </c>
      <c r="D1035" s="4">
        <v>1032</v>
      </c>
      <c r="E1035" s="4" t="str">
        <f t="shared" si="66"/>
        <v>1032</v>
      </c>
      <c r="F1035" s="4" t="str">
        <f t="shared" si="65"/>
        <v>1862</v>
      </c>
      <c r="G1035" s="4" t="str">
        <f>IFERROR(VLOOKUP(B1035, [2]thumbnail_list!$A:$B, 2, FALSE), "")</f>
        <v>https://iiif.dl.itc.u-tokyo.ac.jp/iiif/kunshujou/A00_6010/004/004_0051.tif/2596,3677,781,931/,300/0/default.jpg</v>
      </c>
      <c r="H1035" s="4" t="s">
        <v>6</v>
      </c>
      <c r="I1035" s="4" t="str">
        <f>VLOOKUP(H1035, 地名!A:B, 2, FALSE)</f>
        <v>http://ja.dbpedia.org/resource/江戸</v>
      </c>
      <c r="K1035" s="4" t="str">
        <f>IFERROR(VLOOKUP(J1035, 地名!A:B, 2, FALSE), "")</f>
        <v/>
      </c>
      <c r="L1035" s="3" t="s">
        <v>2</v>
      </c>
      <c r="M1035" s="4"/>
      <c r="N1035" s="3" t="s">
        <v>3</v>
      </c>
      <c r="O1035" s="4"/>
      <c r="P1035" s="4" t="str">
        <f>IFERROR(VLOOKUP(N1035, 形態!A:B, 2, FALSE), "")</f>
        <v>引札</v>
      </c>
      <c r="Q1035" s="5" t="str">
        <f>IFERROR(VLOOKUP(O1035, 形態!A:B, 2, FALSE), "")</f>
        <v/>
      </c>
      <c r="R1035" s="4" t="str">
        <f t="shared" si="67"/>
        <v>引札</v>
      </c>
      <c r="S1035" s="3">
        <v>7</v>
      </c>
      <c r="T1035" s="4" t="str">
        <f>IFERROR(VLOOKUP(S1035, 内容!A:B, 2, FALSE), "")</f>
        <v>諸営業</v>
      </c>
      <c r="U1035" s="3">
        <v>18620199099</v>
      </c>
      <c r="V1035" t="s">
        <v>2085</v>
      </c>
      <c r="W1035" s="4" t="s">
        <v>6271</v>
      </c>
      <c r="X1035" s="4" t="s">
        <v>7807</v>
      </c>
      <c r="Y1035" s="4" t="s">
        <v>6</v>
      </c>
      <c r="Z1035" s="17" t="s">
        <v>7964</v>
      </c>
      <c r="AA1035" s="4">
        <v>16</v>
      </c>
      <c r="AB1035">
        <v>4</v>
      </c>
    </row>
    <row r="1036" spans="1:28" ht="19.5" customHeight="1">
      <c r="A1036" t="str">
        <f t="shared" si="64"/>
        <v>https://kunshujo.dl.itc.u-tokyo.ac.jp/data/data.json#1033</v>
      </c>
      <c r="B1036" s="4" t="s">
        <v>2086</v>
      </c>
      <c r="C1036" t="str">
        <f>IFERROR("https://kunshujo.dl.itc.u-tokyo.ac.jp/data/curation/"&amp;VLOOKUP(B1036, [1]member!$A:$B, 1, FALSE)&amp;".json", "")</f>
        <v>https://kunshujo.dl.itc.u-tokyo.ac.jp/data/curation/16-A00-6010-4-422.json</v>
      </c>
      <c r="D1036" s="4">
        <v>1033</v>
      </c>
      <c r="E1036" s="4" t="str">
        <f t="shared" si="66"/>
        <v>1033</v>
      </c>
      <c r="F1036" s="4" t="str">
        <f t="shared" si="65"/>
        <v>1862</v>
      </c>
      <c r="G1036" s="4" t="str">
        <f>IFERROR(VLOOKUP(B1036, [2]thumbnail_list!$A:$B, 2, FALSE), "")</f>
        <v>https://iiif.dl.itc.u-tokyo.ac.jp/iiif/kunshujou/A00_6010/004/004_0051.tif/1107,2568,1311,1821/,300/0/default.jpg</v>
      </c>
      <c r="H1036" s="4" t="s">
        <v>6</v>
      </c>
      <c r="I1036" s="4" t="str">
        <f>VLOOKUP(H1036, 地名!A:B, 2, FALSE)</f>
        <v>http://ja.dbpedia.org/resource/江戸</v>
      </c>
      <c r="K1036" s="4" t="str">
        <f>IFERROR(VLOOKUP(J1036, 地名!A:B, 2, FALSE), "")</f>
        <v/>
      </c>
      <c r="L1036" s="3" t="s">
        <v>2</v>
      </c>
      <c r="M1036" s="4"/>
      <c r="N1036" s="3" t="s">
        <v>3</v>
      </c>
      <c r="O1036" s="4"/>
      <c r="P1036" s="4" t="str">
        <f>IFERROR(VLOOKUP(N1036, 形態!A:B, 2, FALSE), "")</f>
        <v>引札</v>
      </c>
      <c r="Q1036" s="5" t="str">
        <f>IFERROR(VLOOKUP(O1036, 形態!A:B, 2, FALSE), "")</f>
        <v/>
      </c>
      <c r="R1036" s="4" t="str">
        <f t="shared" si="67"/>
        <v>引札</v>
      </c>
      <c r="S1036" s="3">
        <v>7</v>
      </c>
      <c r="T1036" s="4" t="str">
        <f>IFERROR(VLOOKUP(S1036, 内容!A:B, 2, FALSE), "")</f>
        <v>諸営業</v>
      </c>
      <c r="U1036" s="3">
        <v>18620199099</v>
      </c>
      <c r="V1036" t="s">
        <v>2087</v>
      </c>
      <c r="W1036" s="4" t="s">
        <v>6272</v>
      </c>
      <c r="X1036" s="4" t="s">
        <v>7807</v>
      </c>
      <c r="Y1036" s="4" t="s">
        <v>6</v>
      </c>
      <c r="Z1036" s="17" t="s">
        <v>7964</v>
      </c>
      <c r="AA1036" s="4">
        <v>16</v>
      </c>
      <c r="AB1036">
        <v>4</v>
      </c>
    </row>
    <row r="1037" spans="1:28" ht="19.5" customHeight="1">
      <c r="A1037" t="str">
        <f t="shared" si="64"/>
        <v>https://kunshujo.dl.itc.u-tokyo.ac.jp/data/data.json#1034</v>
      </c>
      <c r="B1037" s="4" t="s">
        <v>2088</v>
      </c>
      <c r="C1037" t="str">
        <f>IFERROR("https://kunshujo.dl.itc.u-tokyo.ac.jp/data/curation/"&amp;VLOOKUP(B1037, [1]member!$A:$B, 1, FALSE)&amp;".json", "")</f>
        <v>https://kunshujo.dl.itc.u-tokyo.ac.jp/data/curation/16-A00-6010-4-423.json</v>
      </c>
      <c r="D1037" s="4">
        <v>1034</v>
      </c>
      <c r="E1037" s="4" t="str">
        <f t="shared" si="66"/>
        <v>1034</v>
      </c>
      <c r="F1037" s="4" t="str">
        <f t="shared" si="65"/>
        <v>1862</v>
      </c>
      <c r="G1037" s="4" t="str">
        <f>IFERROR(VLOOKUP(B1037, [2]thumbnail_list!$A:$B, 2, FALSE), "")</f>
        <v>https://iiif.dl.itc.u-tokyo.ac.jp/iiif/kunshujou/A00_6010/004/004_0052.tif/3757,913,2285,3471/,300/0/default.jpg</v>
      </c>
      <c r="H1037" s="4" t="s">
        <v>6</v>
      </c>
      <c r="I1037" s="4" t="str">
        <f>VLOOKUP(H1037, 地名!A:B, 2, FALSE)</f>
        <v>http://ja.dbpedia.org/resource/江戸</v>
      </c>
      <c r="K1037" s="4" t="str">
        <f>IFERROR(VLOOKUP(J1037, 地名!A:B, 2, FALSE), "")</f>
        <v/>
      </c>
      <c r="L1037" s="3" t="s">
        <v>2</v>
      </c>
      <c r="M1037" s="4"/>
      <c r="N1037" s="3" t="s">
        <v>3</v>
      </c>
      <c r="O1037" s="4"/>
      <c r="P1037" s="4" t="str">
        <f>IFERROR(VLOOKUP(N1037, 形態!A:B, 2, FALSE), "")</f>
        <v>引札</v>
      </c>
      <c r="Q1037" s="5" t="str">
        <f>IFERROR(VLOOKUP(O1037, 形態!A:B, 2, FALSE), "")</f>
        <v/>
      </c>
      <c r="R1037" s="4" t="str">
        <f t="shared" si="67"/>
        <v>引札</v>
      </c>
      <c r="S1037" s="3">
        <v>7</v>
      </c>
      <c r="T1037" s="4" t="str">
        <f>IFERROR(VLOOKUP(S1037, 内容!A:B, 2, FALSE), "")</f>
        <v>諸営業</v>
      </c>
      <c r="U1037" s="3">
        <v>18620199099</v>
      </c>
      <c r="V1037" t="s">
        <v>2089</v>
      </c>
      <c r="W1037" s="4" t="s">
        <v>6273</v>
      </c>
      <c r="X1037" s="4" t="s">
        <v>7807</v>
      </c>
      <c r="Y1037" s="4" t="s">
        <v>6</v>
      </c>
      <c r="Z1037" s="17" t="s">
        <v>7964</v>
      </c>
      <c r="AA1037" s="4">
        <v>16</v>
      </c>
      <c r="AB1037">
        <v>4</v>
      </c>
    </row>
    <row r="1038" spans="1:28" ht="19.5" customHeight="1">
      <c r="A1038" t="str">
        <f t="shared" si="64"/>
        <v>https://kunshujo.dl.itc.u-tokyo.ac.jp/data/data.json#1035</v>
      </c>
      <c r="B1038" s="4" t="s">
        <v>2090</v>
      </c>
      <c r="C1038" t="str">
        <f>IFERROR("https://kunshujo.dl.itc.u-tokyo.ac.jp/data/curation/"&amp;VLOOKUP(B1038, [1]member!$A:$B, 1, FALSE)&amp;".json", "")</f>
        <v>https://kunshujo.dl.itc.u-tokyo.ac.jp/data/curation/16-A00-6010-4-424.json</v>
      </c>
      <c r="D1038" s="4">
        <v>1035</v>
      </c>
      <c r="E1038" s="4" t="str">
        <f t="shared" si="66"/>
        <v>1035</v>
      </c>
      <c r="F1038" s="4" t="str">
        <f t="shared" si="65"/>
        <v>1862</v>
      </c>
      <c r="G1038" s="4" t="str">
        <f>IFERROR(VLOOKUP(B1038, [2]thumbnail_list!$A:$B, 2, FALSE), "")</f>
        <v>https://iiif.dl.itc.u-tokyo.ac.jp/iiif/kunshujou/A00_6010/004/004_0052.tif/1106,1193,2531,2956/,300/0/default.jpg</v>
      </c>
      <c r="H1038" s="4" t="s">
        <v>6</v>
      </c>
      <c r="I1038" s="4" t="str">
        <f>VLOOKUP(H1038, 地名!A:B, 2, FALSE)</f>
        <v>http://ja.dbpedia.org/resource/江戸</v>
      </c>
      <c r="K1038" s="4" t="str">
        <f>IFERROR(VLOOKUP(J1038, 地名!A:B, 2, FALSE), "")</f>
        <v/>
      </c>
      <c r="L1038" s="3" t="s">
        <v>2</v>
      </c>
      <c r="M1038" s="4"/>
      <c r="N1038" s="3" t="s">
        <v>3</v>
      </c>
      <c r="O1038" s="4"/>
      <c r="P1038" s="4" t="str">
        <f>IFERROR(VLOOKUP(N1038, 形態!A:B, 2, FALSE), "")</f>
        <v>引札</v>
      </c>
      <c r="Q1038" s="5" t="str">
        <f>IFERROR(VLOOKUP(O1038, 形態!A:B, 2, FALSE), "")</f>
        <v/>
      </c>
      <c r="R1038" s="4" t="str">
        <f t="shared" si="67"/>
        <v>引札</v>
      </c>
      <c r="S1038" s="3">
        <v>7</v>
      </c>
      <c r="T1038" s="4" t="str">
        <f>IFERROR(VLOOKUP(S1038, 内容!A:B, 2, FALSE), "")</f>
        <v>諸営業</v>
      </c>
      <c r="U1038" s="3">
        <v>18620199099</v>
      </c>
      <c r="V1038" t="s">
        <v>2091</v>
      </c>
      <c r="W1038" s="4" t="s">
        <v>6274</v>
      </c>
      <c r="X1038" s="4" t="s">
        <v>7807</v>
      </c>
      <c r="Y1038" s="4" t="s">
        <v>6</v>
      </c>
      <c r="Z1038" s="17" t="s">
        <v>7964</v>
      </c>
      <c r="AA1038" s="4">
        <v>16</v>
      </c>
      <c r="AB1038">
        <v>4</v>
      </c>
    </row>
    <row r="1039" spans="1:28" ht="19.5" customHeight="1">
      <c r="A1039" t="str">
        <f t="shared" si="64"/>
        <v>https://kunshujo.dl.itc.u-tokyo.ac.jp/data/data.json#1036</v>
      </c>
      <c r="B1039" s="4" t="s">
        <v>2092</v>
      </c>
      <c r="C1039" t="str">
        <f>IFERROR("https://kunshujo.dl.itc.u-tokyo.ac.jp/data/curation/"&amp;VLOOKUP(B1039, [1]member!$A:$B, 1, FALSE)&amp;".json", "")</f>
        <v>https://kunshujo.dl.itc.u-tokyo.ac.jp/data/curation/16-A00-6010-4-425.json</v>
      </c>
      <c r="D1039" s="4">
        <v>1036</v>
      </c>
      <c r="E1039" s="4" t="str">
        <f t="shared" si="66"/>
        <v>1036</v>
      </c>
      <c r="F1039" s="4" t="str">
        <f t="shared" si="65"/>
        <v>1862</v>
      </c>
      <c r="G1039" s="4" t="str">
        <f>IFERROR(VLOOKUP(B1039, [2]thumbnail_list!$A:$B, 2, FALSE), "")</f>
        <v>https://iiif.dl.itc.u-tokyo.ac.jp/iiif/kunshujou/A00_6010/004/004_0053.tif/5022,544,1087,1099/,300/0/default.jpg</v>
      </c>
      <c r="H1039" s="4" t="s">
        <v>6</v>
      </c>
      <c r="I1039" s="4" t="str">
        <f>VLOOKUP(H1039, 地名!A:B, 2, FALSE)</f>
        <v>http://ja.dbpedia.org/resource/江戸</v>
      </c>
      <c r="K1039" s="4" t="str">
        <f>IFERROR(VLOOKUP(J1039, 地名!A:B, 2, FALSE), "")</f>
        <v/>
      </c>
      <c r="L1039" s="3" t="s">
        <v>2</v>
      </c>
      <c r="M1039" s="4"/>
      <c r="N1039" s="3" t="s">
        <v>3</v>
      </c>
      <c r="O1039" s="4"/>
      <c r="P1039" s="4" t="str">
        <f>IFERROR(VLOOKUP(N1039, 形態!A:B, 2, FALSE), "")</f>
        <v>引札</v>
      </c>
      <c r="Q1039" s="5" t="str">
        <f>IFERROR(VLOOKUP(O1039, 形態!A:B, 2, FALSE), "")</f>
        <v/>
      </c>
      <c r="R1039" s="4" t="str">
        <f t="shared" si="67"/>
        <v>引札</v>
      </c>
      <c r="S1039" s="3">
        <v>7</v>
      </c>
      <c r="T1039" s="4" t="str">
        <f>IFERROR(VLOOKUP(S1039, 内容!A:B, 2, FALSE), "")</f>
        <v>諸営業</v>
      </c>
      <c r="U1039" s="3">
        <v>18620199099</v>
      </c>
      <c r="V1039" t="s">
        <v>2093</v>
      </c>
      <c r="W1039" s="4" t="s">
        <v>6275</v>
      </c>
      <c r="X1039" s="4" t="s">
        <v>7807</v>
      </c>
      <c r="Y1039" s="4" t="s">
        <v>6</v>
      </c>
      <c r="Z1039" s="17" t="s">
        <v>7964</v>
      </c>
      <c r="AA1039" s="4">
        <v>16</v>
      </c>
      <c r="AB1039">
        <v>4</v>
      </c>
    </row>
    <row r="1040" spans="1:28" ht="19.5" customHeight="1">
      <c r="A1040" t="str">
        <f t="shared" si="64"/>
        <v>https://kunshujo.dl.itc.u-tokyo.ac.jp/data/data.json#1037</v>
      </c>
      <c r="B1040" s="4" t="s">
        <v>2094</v>
      </c>
      <c r="C1040" t="str">
        <f>IFERROR("https://kunshujo.dl.itc.u-tokyo.ac.jp/data/curation/"&amp;VLOOKUP(B1040, [1]member!$A:$B, 1, FALSE)&amp;".json", "")</f>
        <v>https://kunshujo.dl.itc.u-tokyo.ac.jp/data/curation/16-A00-6010-4-426.json</v>
      </c>
      <c r="D1040" s="4">
        <v>1037</v>
      </c>
      <c r="E1040" s="4" t="str">
        <f t="shared" si="66"/>
        <v>1037</v>
      </c>
      <c r="F1040" s="4" t="str">
        <f t="shared" si="65"/>
        <v>1862</v>
      </c>
      <c r="G1040" s="4" t="str">
        <f>IFERROR(VLOOKUP(B1040, [2]thumbnail_list!$A:$B, 2, FALSE), "")</f>
        <v>https://iiif.dl.itc.u-tokyo.ac.jp/iiif/kunshujou/A00_6010/004/004_0053.tif/3829,549,1170,1053/,300/0/default.jpg</v>
      </c>
      <c r="H1040" s="4" t="s">
        <v>6</v>
      </c>
      <c r="I1040" s="4" t="str">
        <f>VLOOKUP(H1040, 地名!A:B, 2, FALSE)</f>
        <v>http://ja.dbpedia.org/resource/江戸</v>
      </c>
      <c r="K1040" s="4" t="str">
        <f>IFERROR(VLOOKUP(J1040, 地名!A:B, 2, FALSE), "")</f>
        <v/>
      </c>
      <c r="L1040" s="3" t="s">
        <v>2</v>
      </c>
      <c r="M1040" s="4"/>
      <c r="N1040" s="3"/>
      <c r="O1040" s="4"/>
      <c r="P1040" s="4" t="str">
        <f>IFERROR(VLOOKUP(N1040, 形態!A:B, 2, FALSE), "")</f>
        <v/>
      </c>
      <c r="Q1040" s="5" t="str">
        <f>IFERROR(VLOOKUP(O1040, 形態!A:B, 2, FALSE), "")</f>
        <v/>
      </c>
      <c r="R1040" s="4" t="str">
        <f t="shared" si="67"/>
        <v/>
      </c>
      <c r="S1040" s="3">
        <v>9</v>
      </c>
      <c r="T1040" s="4" t="str">
        <f>IFERROR(VLOOKUP(S1040, 内容!A:B, 2, FALSE), "")</f>
        <v>信仰・行楽・名所図会</v>
      </c>
      <c r="U1040" s="3">
        <v>18620199099</v>
      </c>
      <c r="V1040" t="s">
        <v>2095</v>
      </c>
      <c r="W1040" s="4" t="s">
        <v>6276</v>
      </c>
      <c r="X1040" s="4" t="s">
        <v>7807</v>
      </c>
      <c r="Y1040" s="4" t="s">
        <v>6</v>
      </c>
      <c r="Z1040" s="17" t="s">
        <v>7964</v>
      </c>
      <c r="AA1040" s="4">
        <v>16</v>
      </c>
      <c r="AB1040">
        <v>4</v>
      </c>
    </row>
    <row r="1041" spans="1:28" ht="19.5" customHeight="1">
      <c r="A1041" t="str">
        <f t="shared" si="64"/>
        <v>https://kunshujo.dl.itc.u-tokyo.ac.jp/data/data.json#1038</v>
      </c>
      <c r="B1041" s="4" t="s">
        <v>2096</v>
      </c>
      <c r="C1041" t="str">
        <f>IFERROR("https://kunshujo.dl.itc.u-tokyo.ac.jp/data/curation/"&amp;VLOOKUP(B1041, [1]member!$A:$B, 1, FALSE)&amp;".json", "")</f>
        <v>https://kunshujo.dl.itc.u-tokyo.ac.jp/data/curation/16-A00-6010-4-427.json</v>
      </c>
      <c r="D1041" s="4">
        <v>1038</v>
      </c>
      <c r="E1041" s="4" t="str">
        <f t="shared" si="66"/>
        <v>1038</v>
      </c>
      <c r="F1041" s="4" t="str">
        <f t="shared" si="65"/>
        <v>1862</v>
      </c>
      <c r="G1041" s="4" t="str">
        <f>IFERROR(VLOOKUP(B1041, [2]thumbnail_list!$A:$B, 2, FALSE), "")</f>
        <v>https://iiif.dl.itc.u-tokyo.ac.jp/iiif/kunshujou/A00_6010/004/004_0053.tif/3627,760,261,798/,300/0/default.jpg</v>
      </c>
      <c r="H1041" s="4" t="s">
        <v>6</v>
      </c>
      <c r="I1041" s="4" t="str">
        <f>VLOOKUP(H1041, 地名!A:B, 2, FALSE)</f>
        <v>http://ja.dbpedia.org/resource/江戸</v>
      </c>
      <c r="K1041" s="4" t="str">
        <f>IFERROR(VLOOKUP(J1041, 地名!A:B, 2, FALSE), "")</f>
        <v/>
      </c>
      <c r="L1041" s="3" t="s">
        <v>2</v>
      </c>
      <c r="M1041" s="4"/>
      <c r="N1041" s="3" t="s">
        <v>3</v>
      </c>
      <c r="O1041" s="4"/>
      <c r="P1041" s="4" t="str">
        <f>IFERROR(VLOOKUP(N1041, 形態!A:B, 2, FALSE), "")</f>
        <v>引札</v>
      </c>
      <c r="Q1041" s="5" t="str">
        <f>IFERROR(VLOOKUP(O1041, 形態!A:B, 2, FALSE), "")</f>
        <v/>
      </c>
      <c r="R1041" s="4" t="str">
        <f t="shared" si="67"/>
        <v>引札</v>
      </c>
      <c r="S1041" s="3">
        <v>7</v>
      </c>
      <c r="T1041" s="4" t="str">
        <f>IFERROR(VLOOKUP(S1041, 内容!A:B, 2, FALSE), "")</f>
        <v>諸営業</v>
      </c>
      <c r="U1041" s="3">
        <v>18620199099</v>
      </c>
      <c r="V1041" t="s">
        <v>2097</v>
      </c>
      <c r="W1041" s="4" t="s">
        <v>6277</v>
      </c>
      <c r="X1041" s="4" t="s">
        <v>7807</v>
      </c>
      <c r="Y1041" s="4" t="s">
        <v>6</v>
      </c>
      <c r="Z1041" s="17" t="s">
        <v>7964</v>
      </c>
      <c r="AA1041" s="4">
        <v>16</v>
      </c>
      <c r="AB1041">
        <v>4</v>
      </c>
    </row>
    <row r="1042" spans="1:28" ht="19.5" customHeight="1">
      <c r="A1042" t="str">
        <f t="shared" si="64"/>
        <v>https://kunshujo.dl.itc.u-tokyo.ac.jp/data/data.json#1039</v>
      </c>
      <c r="B1042" s="4" t="s">
        <v>2098</v>
      </c>
      <c r="C1042" t="str">
        <f>IFERROR("https://kunshujo.dl.itc.u-tokyo.ac.jp/data/curation/"&amp;VLOOKUP(B1042, [1]member!$A:$B, 1, FALSE)&amp;".json", "")</f>
        <v>https://kunshujo.dl.itc.u-tokyo.ac.jp/data/curation/16-A00-6010-4-428.json</v>
      </c>
      <c r="D1042" s="4">
        <v>1039</v>
      </c>
      <c r="E1042" s="4" t="str">
        <f t="shared" si="66"/>
        <v>1039</v>
      </c>
      <c r="F1042" s="4" t="str">
        <f t="shared" si="65"/>
        <v>1862</v>
      </c>
      <c r="G1042" s="4" t="str">
        <f>IFERROR(VLOOKUP(B1042, [2]thumbnail_list!$A:$B, 2, FALSE), "")</f>
        <v>https://iiif.dl.itc.u-tokyo.ac.jp/iiif/kunshujou/A00_6010/004/004_0053.tif/5233,1667,773,798/,300/0/default.jpg</v>
      </c>
      <c r="H1042" s="4" t="s">
        <v>6</v>
      </c>
      <c r="I1042" s="4" t="str">
        <f>VLOOKUP(H1042, 地名!A:B, 2, FALSE)</f>
        <v>http://ja.dbpedia.org/resource/江戸</v>
      </c>
      <c r="K1042" s="4" t="str">
        <f>IFERROR(VLOOKUP(J1042, 地名!A:B, 2, FALSE), "")</f>
        <v/>
      </c>
      <c r="L1042" s="3" t="s">
        <v>2</v>
      </c>
      <c r="M1042" s="4"/>
      <c r="N1042" s="3" t="s">
        <v>3</v>
      </c>
      <c r="O1042" s="4"/>
      <c r="P1042" s="4" t="str">
        <f>IFERROR(VLOOKUP(N1042, 形態!A:B, 2, FALSE), "")</f>
        <v>引札</v>
      </c>
      <c r="Q1042" s="5" t="str">
        <f>IFERROR(VLOOKUP(O1042, 形態!A:B, 2, FALSE), "")</f>
        <v/>
      </c>
      <c r="R1042" s="4" t="str">
        <f t="shared" si="67"/>
        <v>引札</v>
      </c>
      <c r="S1042" s="3">
        <v>7</v>
      </c>
      <c r="T1042" s="4" t="str">
        <f>IFERROR(VLOOKUP(S1042, 内容!A:B, 2, FALSE), "")</f>
        <v>諸営業</v>
      </c>
      <c r="U1042" s="3">
        <v>18620199099</v>
      </c>
      <c r="V1042" t="s">
        <v>2099</v>
      </c>
      <c r="W1042" s="4" t="s">
        <v>6278</v>
      </c>
      <c r="X1042" s="4" t="s">
        <v>7807</v>
      </c>
      <c r="Y1042" s="4" t="s">
        <v>6</v>
      </c>
      <c r="Z1042" s="17" t="s">
        <v>7964</v>
      </c>
      <c r="AA1042" s="4">
        <v>16</v>
      </c>
      <c r="AB1042">
        <v>4</v>
      </c>
    </row>
    <row r="1043" spans="1:28" ht="19.5" customHeight="1">
      <c r="A1043" t="str">
        <f t="shared" si="64"/>
        <v>https://kunshujo.dl.itc.u-tokyo.ac.jp/data/data.json#1040</v>
      </c>
      <c r="B1043" s="4" t="s">
        <v>2100</v>
      </c>
      <c r="C1043" t="str">
        <f>IFERROR("https://kunshujo.dl.itc.u-tokyo.ac.jp/data/curation/"&amp;VLOOKUP(B1043, [1]member!$A:$B, 1, FALSE)&amp;".json", "")</f>
        <v>https://kunshujo.dl.itc.u-tokyo.ac.jp/data/curation/16-A00-6010-4-429.json</v>
      </c>
      <c r="D1043" s="4">
        <v>1040</v>
      </c>
      <c r="E1043" s="4" t="str">
        <f t="shared" si="66"/>
        <v>1040</v>
      </c>
      <c r="F1043" s="4" t="str">
        <f t="shared" si="65"/>
        <v>1862</v>
      </c>
      <c r="G1043" s="4" t="str">
        <f>IFERROR(VLOOKUP(B1043, [2]thumbnail_list!$A:$B, 2, FALSE), "")</f>
        <v>https://iiif.dl.itc.u-tokyo.ac.jp/iiif/kunshujou/A00_6010/004/004_0053.tif/5234,2468,897,2061/,300/0/default.jpg</v>
      </c>
      <c r="H1043" s="4" t="s">
        <v>6</v>
      </c>
      <c r="I1043" s="4" t="str">
        <f>VLOOKUP(H1043, 地名!A:B, 2, FALSE)</f>
        <v>http://ja.dbpedia.org/resource/江戸</v>
      </c>
      <c r="K1043" s="4" t="str">
        <f>IFERROR(VLOOKUP(J1043, 地名!A:B, 2, FALSE), "")</f>
        <v/>
      </c>
      <c r="L1043" s="3" t="s">
        <v>2</v>
      </c>
      <c r="M1043" s="4"/>
      <c r="N1043" s="3" t="s">
        <v>3</v>
      </c>
      <c r="O1043" s="4"/>
      <c r="P1043" s="4" t="str">
        <f>IFERROR(VLOOKUP(N1043, 形態!A:B, 2, FALSE), "")</f>
        <v>引札</v>
      </c>
      <c r="Q1043" s="5" t="str">
        <f>IFERROR(VLOOKUP(O1043, 形態!A:B, 2, FALSE), "")</f>
        <v/>
      </c>
      <c r="R1043" s="4" t="str">
        <f t="shared" si="67"/>
        <v>引札</v>
      </c>
      <c r="S1043" s="3">
        <v>7</v>
      </c>
      <c r="T1043" s="4" t="str">
        <f>IFERROR(VLOOKUP(S1043, 内容!A:B, 2, FALSE), "")</f>
        <v>諸営業</v>
      </c>
      <c r="U1043" s="3">
        <v>18620199099</v>
      </c>
      <c r="V1043" t="s">
        <v>2101</v>
      </c>
      <c r="W1043" s="4" t="s">
        <v>6279</v>
      </c>
      <c r="X1043" s="4" t="s">
        <v>7807</v>
      </c>
      <c r="Y1043" s="4" t="s">
        <v>6</v>
      </c>
      <c r="Z1043" s="17" t="s">
        <v>7964</v>
      </c>
      <c r="AA1043" s="4">
        <v>16</v>
      </c>
      <c r="AB1043">
        <v>4</v>
      </c>
    </row>
    <row r="1044" spans="1:28" ht="19.5" customHeight="1">
      <c r="A1044" t="str">
        <f t="shared" si="64"/>
        <v>https://kunshujo.dl.itc.u-tokyo.ac.jp/data/data.json#1041</v>
      </c>
      <c r="B1044" s="4" t="s">
        <v>2102</v>
      </c>
      <c r="C1044" t="str">
        <f>IFERROR("https://kunshujo.dl.itc.u-tokyo.ac.jp/data/curation/"&amp;VLOOKUP(B1044, [1]member!$A:$B, 1, FALSE)&amp;".json", "")</f>
        <v>https://kunshujo.dl.itc.u-tokyo.ac.jp/data/curation/16-A00-6010-4-430.json</v>
      </c>
      <c r="D1044" s="4">
        <v>1041</v>
      </c>
      <c r="E1044" s="4" t="str">
        <f t="shared" si="66"/>
        <v>1041</v>
      </c>
      <c r="F1044" s="4" t="str">
        <f t="shared" si="65"/>
        <v>1862</v>
      </c>
      <c r="G1044" s="4" t="str">
        <f>IFERROR(VLOOKUP(B1044, [2]thumbnail_list!$A:$B, 2, FALSE), "")</f>
        <v>https://iiif.dl.itc.u-tokyo.ac.jp/iiif/kunshujou/A00_6010/004/004_0053.tif/3567,1596,1692,2956/,300/0/default.jpg</v>
      </c>
      <c r="H1044" s="4" t="s">
        <v>6</v>
      </c>
      <c r="I1044" s="4" t="str">
        <f>VLOOKUP(H1044, 地名!A:B, 2, FALSE)</f>
        <v>http://ja.dbpedia.org/resource/江戸</v>
      </c>
      <c r="K1044" s="4" t="str">
        <f>IFERROR(VLOOKUP(J1044, 地名!A:B, 2, FALSE), "")</f>
        <v/>
      </c>
      <c r="L1044" s="3" t="s">
        <v>2</v>
      </c>
      <c r="M1044" s="4"/>
      <c r="N1044" s="3" t="s">
        <v>3</v>
      </c>
      <c r="O1044" s="4"/>
      <c r="P1044" s="4" t="str">
        <f>IFERROR(VLOOKUP(N1044, 形態!A:B, 2, FALSE), "")</f>
        <v>引札</v>
      </c>
      <c r="Q1044" s="5" t="str">
        <f>IFERROR(VLOOKUP(O1044, 形態!A:B, 2, FALSE), "")</f>
        <v/>
      </c>
      <c r="R1044" s="4" t="str">
        <f t="shared" si="67"/>
        <v>引札</v>
      </c>
      <c r="S1044" s="3">
        <v>7</v>
      </c>
      <c r="T1044" s="4" t="str">
        <f>IFERROR(VLOOKUP(S1044, 内容!A:B, 2, FALSE), "")</f>
        <v>諸営業</v>
      </c>
      <c r="U1044" s="3">
        <v>18620199099</v>
      </c>
      <c r="V1044" t="s">
        <v>2103</v>
      </c>
      <c r="W1044" s="4" t="s">
        <v>6280</v>
      </c>
      <c r="X1044" s="4" t="s">
        <v>7807</v>
      </c>
      <c r="Y1044" s="4" t="s">
        <v>6</v>
      </c>
      <c r="Z1044" s="17" t="s">
        <v>7964</v>
      </c>
      <c r="AA1044" s="4">
        <v>16</v>
      </c>
      <c r="AB1044">
        <v>4</v>
      </c>
    </row>
    <row r="1045" spans="1:28" ht="19.5" customHeight="1">
      <c r="A1045" t="str">
        <f t="shared" si="64"/>
        <v>https://kunshujo.dl.itc.u-tokyo.ac.jp/data/data.json#1042</v>
      </c>
      <c r="B1045" s="4" t="s">
        <v>2104</v>
      </c>
      <c r="C1045" t="str">
        <f>IFERROR("https://kunshujo.dl.itc.u-tokyo.ac.jp/data/curation/"&amp;VLOOKUP(B1045, [1]member!$A:$B, 1, FALSE)&amp;".json", "")</f>
        <v>https://kunshujo.dl.itc.u-tokyo.ac.jp/data/curation/16-A00-6010-4-431.json</v>
      </c>
      <c r="D1045" s="4">
        <v>1042</v>
      </c>
      <c r="E1045" s="4" t="str">
        <f t="shared" si="66"/>
        <v>1042</v>
      </c>
      <c r="F1045" s="4" t="str">
        <f t="shared" si="65"/>
        <v>1862</v>
      </c>
      <c r="G1045" s="4" t="str">
        <f>IFERROR(VLOOKUP(B1045, [2]thumbnail_list!$A:$B, 2, FALSE), "")</f>
        <v>https://iiif.dl.itc.u-tokyo.ac.jp/iiif/kunshujou/A00_6010/004/004_0053.tif/1117,678,2329,2363/,300/0/default.jpg</v>
      </c>
      <c r="H1045" s="4" t="s">
        <v>6</v>
      </c>
      <c r="I1045" s="4" t="str">
        <f>VLOOKUP(H1045, 地名!A:B, 2, FALSE)</f>
        <v>http://ja.dbpedia.org/resource/江戸</v>
      </c>
      <c r="K1045" s="4" t="str">
        <f>IFERROR(VLOOKUP(J1045, 地名!A:B, 2, FALSE), "")</f>
        <v/>
      </c>
      <c r="L1045" s="3" t="s">
        <v>2</v>
      </c>
      <c r="M1045" s="4"/>
      <c r="N1045" s="3" t="s">
        <v>3</v>
      </c>
      <c r="O1045" s="4"/>
      <c r="P1045" s="4" t="str">
        <f>IFERROR(VLOOKUP(N1045, 形態!A:B, 2, FALSE), "")</f>
        <v>引札</v>
      </c>
      <c r="Q1045" s="5" t="str">
        <f>IFERROR(VLOOKUP(O1045, 形態!A:B, 2, FALSE), "")</f>
        <v/>
      </c>
      <c r="R1045" s="4" t="str">
        <f t="shared" si="67"/>
        <v>引札</v>
      </c>
      <c r="S1045" s="3">
        <v>7</v>
      </c>
      <c r="T1045" s="4" t="str">
        <f>IFERROR(VLOOKUP(S1045, 内容!A:B, 2, FALSE), "")</f>
        <v>諸営業</v>
      </c>
      <c r="U1045" s="3">
        <v>18620199099</v>
      </c>
      <c r="V1045" t="s">
        <v>2105</v>
      </c>
      <c r="W1045" s="4" t="s">
        <v>6281</v>
      </c>
      <c r="X1045" s="4" t="s">
        <v>7807</v>
      </c>
      <c r="Y1045" s="4" t="s">
        <v>6</v>
      </c>
      <c r="Z1045" s="17" t="s">
        <v>7964</v>
      </c>
      <c r="AA1045" s="4">
        <v>16</v>
      </c>
      <c r="AB1045">
        <v>4</v>
      </c>
    </row>
    <row r="1046" spans="1:28" ht="19.5" customHeight="1">
      <c r="A1046" t="str">
        <f t="shared" si="64"/>
        <v>https://kunshujo.dl.itc.u-tokyo.ac.jp/data/data.json#1043</v>
      </c>
      <c r="B1046" s="4" t="s">
        <v>2106</v>
      </c>
      <c r="C1046" t="str">
        <f>IFERROR("https://kunshujo.dl.itc.u-tokyo.ac.jp/data/curation/"&amp;VLOOKUP(B1046, [1]member!$A:$B, 1, FALSE)&amp;".json", "")</f>
        <v>https://kunshujo.dl.itc.u-tokyo.ac.jp/data/curation/16-A00-6010-4-432.json</v>
      </c>
      <c r="D1046" s="4">
        <v>1043</v>
      </c>
      <c r="E1046" s="4" t="str">
        <f t="shared" si="66"/>
        <v>1043</v>
      </c>
      <c r="F1046" s="4" t="str">
        <f t="shared" si="65"/>
        <v>1862</v>
      </c>
      <c r="G1046" s="4" t="str">
        <f>IFERROR(VLOOKUP(B1046, [2]thumbnail_list!$A:$B, 2, FALSE), "")</f>
        <v>https://iiif.dl.itc.u-tokyo.ac.jp/iiif/kunshujou/A00_6010/004/004_0053.tif/2690,3242,897,1295/,300/0/default.jpg</v>
      </c>
      <c r="H1046" s="4" t="s">
        <v>6</v>
      </c>
      <c r="I1046" s="4" t="str">
        <f>VLOOKUP(H1046, 地名!A:B, 2, FALSE)</f>
        <v>http://ja.dbpedia.org/resource/江戸</v>
      </c>
      <c r="K1046" s="4" t="str">
        <f>IFERROR(VLOOKUP(J1046, 地名!A:B, 2, FALSE), "")</f>
        <v/>
      </c>
      <c r="L1046" s="3" t="s">
        <v>2</v>
      </c>
      <c r="M1046" s="4"/>
      <c r="N1046" s="3" t="s">
        <v>3</v>
      </c>
      <c r="O1046" s="4"/>
      <c r="P1046" s="4" t="str">
        <f>IFERROR(VLOOKUP(N1046, 形態!A:B, 2, FALSE), "")</f>
        <v>引札</v>
      </c>
      <c r="Q1046" s="5" t="str">
        <f>IFERROR(VLOOKUP(O1046, 形態!A:B, 2, FALSE), "")</f>
        <v/>
      </c>
      <c r="R1046" s="4" t="str">
        <f t="shared" si="67"/>
        <v>引札</v>
      </c>
      <c r="S1046" s="3">
        <v>7</v>
      </c>
      <c r="T1046" s="4" t="str">
        <f>IFERROR(VLOOKUP(S1046, 内容!A:B, 2, FALSE), "")</f>
        <v>諸営業</v>
      </c>
      <c r="U1046" s="3">
        <v>18620199099</v>
      </c>
      <c r="V1046" t="s">
        <v>2105</v>
      </c>
      <c r="W1046" s="4" t="s">
        <v>6282</v>
      </c>
      <c r="X1046" s="4" t="s">
        <v>7807</v>
      </c>
      <c r="Y1046" s="4" t="s">
        <v>6</v>
      </c>
      <c r="Z1046" s="17" t="s">
        <v>7964</v>
      </c>
      <c r="AA1046" s="4">
        <v>16</v>
      </c>
      <c r="AB1046">
        <v>4</v>
      </c>
    </row>
    <row r="1047" spans="1:28" ht="19.5" customHeight="1">
      <c r="A1047" t="str">
        <f t="shared" si="64"/>
        <v>https://kunshujo.dl.itc.u-tokyo.ac.jp/data/data.json#1044</v>
      </c>
      <c r="B1047" s="4" t="s">
        <v>2107</v>
      </c>
      <c r="C1047" t="str">
        <f>IFERROR("https://kunshujo.dl.itc.u-tokyo.ac.jp/data/curation/"&amp;VLOOKUP(B1047, [1]member!$A:$B, 1, FALSE)&amp;".json", "")</f>
        <v>https://kunshujo.dl.itc.u-tokyo.ac.jp/data/curation/16-A00-6010-4-433.json</v>
      </c>
      <c r="D1047" s="4">
        <v>1044</v>
      </c>
      <c r="E1047" s="4" t="str">
        <f t="shared" si="66"/>
        <v>1044</v>
      </c>
      <c r="F1047" s="4" t="str">
        <f t="shared" si="65"/>
        <v>1862</v>
      </c>
      <c r="G1047" s="4" t="str">
        <f>IFERROR(VLOOKUP(B1047, [2]thumbnail_list!$A:$B, 2, FALSE), "")</f>
        <v>https://iiif.dl.itc.u-tokyo.ac.jp/iiif/kunshujou/A00_6010/004/004_0053.tif/2156,3165,546,763/,300/0/default.jpg</v>
      </c>
      <c r="H1047" s="4" t="s">
        <v>6</v>
      </c>
      <c r="I1047" s="4" t="str">
        <f>VLOOKUP(H1047, 地名!A:B, 2, FALSE)</f>
        <v>http://ja.dbpedia.org/resource/江戸</v>
      </c>
      <c r="K1047" s="4" t="str">
        <f>IFERROR(VLOOKUP(J1047, 地名!A:B, 2, FALSE), "")</f>
        <v/>
      </c>
      <c r="L1047" s="3" t="s">
        <v>2</v>
      </c>
      <c r="M1047" s="4"/>
      <c r="N1047" s="3" t="s">
        <v>3</v>
      </c>
      <c r="O1047" s="4"/>
      <c r="P1047" s="4" t="str">
        <f>IFERROR(VLOOKUP(N1047, 形態!A:B, 2, FALSE), "")</f>
        <v>引札</v>
      </c>
      <c r="Q1047" s="5" t="str">
        <f>IFERROR(VLOOKUP(O1047, 形態!A:B, 2, FALSE), "")</f>
        <v/>
      </c>
      <c r="R1047" s="4" t="str">
        <f t="shared" si="67"/>
        <v>引札</v>
      </c>
      <c r="S1047" s="3">
        <v>7</v>
      </c>
      <c r="T1047" s="4" t="str">
        <f>IFERROR(VLOOKUP(S1047, 内容!A:B, 2, FALSE), "")</f>
        <v>諸営業</v>
      </c>
      <c r="U1047" s="3">
        <v>18620199099</v>
      </c>
      <c r="V1047" t="s">
        <v>2108</v>
      </c>
      <c r="W1047" s="4" t="s">
        <v>6283</v>
      </c>
      <c r="X1047" s="4" t="s">
        <v>7807</v>
      </c>
      <c r="Y1047" s="4" t="s">
        <v>6</v>
      </c>
      <c r="Z1047" s="17" t="s">
        <v>7964</v>
      </c>
      <c r="AA1047" s="4">
        <v>16</v>
      </c>
      <c r="AB1047">
        <v>4</v>
      </c>
    </row>
    <row r="1048" spans="1:28" ht="19.5" customHeight="1">
      <c r="A1048" t="str">
        <f t="shared" si="64"/>
        <v>https://kunshujo.dl.itc.u-tokyo.ac.jp/data/data.json#1045</v>
      </c>
      <c r="B1048" s="4" t="s">
        <v>2109</v>
      </c>
      <c r="C1048" t="str">
        <f>IFERROR("https://kunshujo.dl.itc.u-tokyo.ac.jp/data/curation/"&amp;VLOOKUP(B1048, [1]member!$A:$B, 1, FALSE)&amp;".json", "")</f>
        <v>https://kunshujo.dl.itc.u-tokyo.ac.jp/data/curation/16-A00-6010-4-434.json</v>
      </c>
      <c r="D1048" s="4">
        <v>1045</v>
      </c>
      <c r="E1048" s="4" t="str">
        <f t="shared" si="66"/>
        <v>1045</v>
      </c>
      <c r="F1048" s="4" t="str">
        <f t="shared" si="65"/>
        <v>1862</v>
      </c>
      <c r="G1048" s="4" t="str">
        <f>IFERROR(VLOOKUP(B1048, [2]thumbnail_list!$A:$B, 2, FALSE), "")</f>
        <v>https://iiif.dl.itc.u-tokyo.ac.jp/iiif/kunshujou/A00_6010/004/004_0053.tif/2184,3884,530,717/,300/0/default.jpg</v>
      </c>
      <c r="H1048" s="4" t="s">
        <v>6</v>
      </c>
      <c r="I1048" s="4" t="str">
        <f>VLOOKUP(H1048, 地名!A:B, 2, FALSE)</f>
        <v>http://ja.dbpedia.org/resource/江戸</v>
      </c>
      <c r="K1048" s="4" t="str">
        <f>IFERROR(VLOOKUP(J1048, 地名!A:B, 2, FALSE), "")</f>
        <v/>
      </c>
      <c r="L1048" s="3" t="s">
        <v>2</v>
      </c>
      <c r="M1048" s="4"/>
      <c r="N1048" s="3" t="s">
        <v>3</v>
      </c>
      <c r="O1048" s="4"/>
      <c r="P1048" s="4" t="str">
        <f>IFERROR(VLOOKUP(N1048, 形態!A:B, 2, FALSE), "")</f>
        <v>引札</v>
      </c>
      <c r="Q1048" s="5" t="str">
        <f>IFERROR(VLOOKUP(O1048, 形態!A:B, 2, FALSE), "")</f>
        <v/>
      </c>
      <c r="R1048" s="4" t="str">
        <f t="shared" si="67"/>
        <v>引札</v>
      </c>
      <c r="S1048" s="3">
        <v>7</v>
      </c>
      <c r="T1048" s="4" t="str">
        <f>IFERROR(VLOOKUP(S1048, 内容!A:B, 2, FALSE), "")</f>
        <v>諸営業</v>
      </c>
      <c r="U1048" s="3">
        <v>18620199099</v>
      </c>
      <c r="V1048" t="s">
        <v>2110</v>
      </c>
      <c r="W1048" s="4" t="s">
        <v>5925</v>
      </c>
      <c r="X1048" s="4" t="s">
        <v>7807</v>
      </c>
      <c r="Y1048" s="4" t="s">
        <v>6</v>
      </c>
      <c r="Z1048" s="17" t="s">
        <v>7964</v>
      </c>
      <c r="AA1048" s="4">
        <v>16</v>
      </c>
      <c r="AB1048">
        <v>4</v>
      </c>
    </row>
    <row r="1049" spans="1:28" ht="19.5" customHeight="1">
      <c r="A1049" t="str">
        <f t="shared" si="64"/>
        <v>https://kunshujo.dl.itc.u-tokyo.ac.jp/data/data.json#1046</v>
      </c>
      <c r="B1049" s="4" t="s">
        <v>2111</v>
      </c>
      <c r="C1049" t="str">
        <f>IFERROR("https://kunshujo.dl.itc.u-tokyo.ac.jp/data/curation/"&amp;VLOOKUP(B1049, [1]member!$A:$B, 1, FALSE)&amp;".json", "")</f>
        <v>https://kunshujo.dl.itc.u-tokyo.ac.jp/data/curation/16-A00-6010-4-435.json</v>
      </c>
      <c r="D1049" s="4">
        <v>1046</v>
      </c>
      <c r="E1049" s="4" t="str">
        <f t="shared" si="66"/>
        <v>1046</v>
      </c>
      <c r="F1049" s="4" t="str">
        <f t="shared" si="65"/>
        <v>1862</v>
      </c>
      <c r="G1049" s="4" t="str">
        <f>IFERROR(VLOOKUP(B1049, [2]thumbnail_list!$A:$B, 2, FALSE), "")</f>
        <v>https://iiif.dl.itc.u-tokyo.ac.jp/iiif/kunshujou/A00_6010/004/004_0053.tif/1086,3190,1100,1432/,300/0/default.jpg</v>
      </c>
      <c r="H1049" s="4" t="s">
        <v>6</v>
      </c>
      <c r="I1049" s="4" t="str">
        <f>VLOOKUP(H1049, 地名!A:B, 2, FALSE)</f>
        <v>http://ja.dbpedia.org/resource/江戸</v>
      </c>
      <c r="K1049" s="4" t="str">
        <f>IFERROR(VLOOKUP(J1049, 地名!A:B, 2, FALSE), "")</f>
        <v/>
      </c>
      <c r="L1049" s="3" t="s">
        <v>2</v>
      </c>
      <c r="M1049" s="4"/>
      <c r="N1049" s="3" t="s">
        <v>3</v>
      </c>
      <c r="O1049" s="4"/>
      <c r="P1049" s="4" t="str">
        <f>IFERROR(VLOOKUP(N1049, 形態!A:B, 2, FALSE), "")</f>
        <v>引札</v>
      </c>
      <c r="Q1049" s="5" t="str">
        <f>IFERROR(VLOOKUP(O1049, 形態!A:B, 2, FALSE), "")</f>
        <v/>
      </c>
      <c r="R1049" s="4" t="str">
        <f t="shared" si="67"/>
        <v>引札</v>
      </c>
      <c r="S1049" s="3">
        <v>7</v>
      </c>
      <c r="T1049" s="4" t="str">
        <f>IFERROR(VLOOKUP(S1049, 内容!A:B, 2, FALSE), "")</f>
        <v>諸営業</v>
      </c>
      <c r="U1049" s="3">
        <v>18620199099</v>
      </c>
      <c r="V1049" t="s">
        <v>2112</v>
      </c>
      <c r="W1049" s="4" t="s">
        <v>6058</v>
      </c>
      <c r="X1049" s="4" t="s">
        <v>7807</v>
      </c>
      <c r="Y1049" s="4" t="s">
        <v>6</v>
      </c>
      <c r="Z1049" s="17" t="s">
        <v>7964</v>
      </c>
      <c r="AA1049" s="4">
        <v>16</v>
      </c>
      <c r="AB1049">
        <v>4</v>
      </c>
    </row>
    <row r="1050" spans="1:28" ht="19.5" customHeight="1">
      <c r="A1050" t="str">
        <f t="shared" si="64"/>
        <v>https://kunshujo.dl.itc.u-tokyo.ac.jp/data/data.json#1047</v>
      </c>
      <c r="B1050" s="4" t="s">
        <v>2114</v>
      </c>
      <c r="C1050" t="str">
        <f>IFERROR("https://kunshujo.dl.itc.u-tokyo.ac.jp/data/curation/"&amp;VLOOKUP(B1050, [1]member!$A:$B, 1, FALSE)&amp;".json", "")</f>
        <v>https://kunshujo.dl.itc.u-tokyo.ac.jp/data/curation/16-A00-6010-4-436.json</v>
      </c>
      <c r="D1050" s="4">
        <v>1047</v>
      </c>
      <c r="E1050" s="4" t="str">
        <f t="shared" si="66"/>
        <v>1047</v>
      </c>
      <c r="F1050" s="4" t="str">
        <f t="shared" si="65"/>
        <v>1862</v>
      </c>
      <c r="G1050" s="4" t="str">
        <f>IFERROR(VLOOKUP(B1050, [2]thumbnail_list!$A:$B, 2, FALSE), "")</f>
        <v>https://iiif.dl.itc.u-tokyo.ac.jp/iiif/kunshujou/A00_6010/004/004_0054.tif/5078,510,1031,1926/,300/0/default.jpg</v>
      </c>
      <c r="H1050" s="4" t="s">
        <v>6</v>
      </c>
      <c r="I1050" s="4" t="str">
        <f>VLOOKUP(H1050, 地名!A:B, 2, FALSE)</f>
        <v>http://ja.dbpedia.org/resource/江戸</v>
      </c>
      <c r="J1050" t="s">
        <v>238</v>
      </c>
      <c r="K1050" s="4" t="str">
        <f>IFERROR(VLOOKUP(J1050, 地名!A:B, 2, FALSE), "")</f>
        <v>http://ja.dbpedia.org/resource/近江国</v>
      </c>
      <c r="L1050" s="3" t="s">
        <v>2</v>
      </c>
      <c r="M1050" s="4"/>
      <c r="N1050" s="3" t="s">
        <v>3</v>
      </c>
      <c r="O1050" s="4"/>
      <c r="P1050" s="4" t="str">
        <f>IFERROR(VLOOKUP(N1050, 形態!A:B, 2, FALSE), "")</f>
        <v>引札</v>
      </c>
      <c r="Q1050" s="5" t="str">
        <f>IFERROR(VLOOKUP(O1050, 形態!A:B, 2, FALSE), "")</f>
        <v/>
      </c>
      <c r="R1050" s="4" t="str">
        <f t="shared" si="67"/>
        <v>引札</v>
      </c>
      <c r="S1050" s="3">
        <v>3</v>
      </c>
      <c r="T1050" s="4" t="str">
        <f>IFERROR(VLOOKUP(S1050, 内容!A:B, 2, FALSE), "")</f>
        <v>病気・医療</v>
      </c>
      <c r="U1050" s="3">
        <v>18620099099</v>
      </c>
      <c r="V1050" t="s">
        <v>1788</v>
      </c>
      <c r="W1050" s="4" t="s">
        <v>6284</v>
      </c>
      <c r="X1050" s="4" t="s">
        <v>7807</v>
      </c>
      <c r="Y1050" s="4" t="s">
        <v>2113</v>
      </c>
      <c r="Z1050" s="17" t="s">
        <v>7973</v>
      </c>
      <c r="AA1050" s="4">
        <v>16</v>
      </c>
      <c r="AB1050">
        <v>4</v>
      </c>
    </row>
    <row r="1051" spans="1:28" ht="19.5" customHeight="1">
      <c r="A1051" t="str">
        <f t="shared" si="64"/>
        <v>https://kunshujo.dl.itc.u-tokyo.ac.jp/data/data.json#1048</v>
      </c>
      <c r="B1051" s="4" t="s">
        <v>2115</v>
      </c>
      <c r="C1051" t="str">
        <f>IFERROR("https://kunshujo.dl.itc.u-tokyo.ac.jp/data/curation/"&amp;VLOOKUP(B1051, [1]member!$A:$B, 1, FALSE)&amp;".json", "")</f>
        <v>https://kunshujo.dl.itc.u-tokyo.ac.jp/data/curation/16-A00-6010-4-437.json</v>
      </c>
      <c r="D1051" s="4">
        <v>1048</v>
      </c>
      <c r="E1051" s="4" t="str">
        <f t="shared" si="66"/>
        <v>1048</v>
      </c>
      <c r="F1051" s="4" t="str">
        <f t="shared" si="65"/>
        <v>1862</v>
      </c>
      <c r="G1051" s="4" t="str">
        <f>IFERROR(VLOOKUP(B1051, [2]thumbnail_list!$A:$B, 2, FALSE), "")</f>
        <v>https://iiif.dl.itc.u-tokyo.ac.jp/iiif/kunshujou/A00_6010/004/004_0054.tif/4328,600,740,740/,300/0/default.jpg</v>
      </c>
      <c r="H1051" s="4" t="s">
        <v>6</v>
      </c>
      <c r="I1051" s="4" t="str">
        <f>VLOOKUP(H1051, 地名!A:B, 2, FALSE)</f>
        <v>http://ja.dbpedia.org/resource/江戸</v>
      </c>
      <c r="K1051" s="4" t="str">
        <f>IFERROR(VLOOKUP(J1051, 地名!A:B, 2, FALSE), "")</f>
        <v/>
      </c>
      <c r="L1051" s="3" t="s">
        <v>2</v>
      </c>
      <c r="M1051" s="4"/>
      <c r="N1051" s="3" t="s">
        <v>3</v>
      </c>
      <c r="O1051" s="4"/>
      <c r="P1051" s="4" t="str">
        <f>IFERROR(VLOOKUP(N1051, 形態!A:B, 2, FALSE), "")</f>
        <v>引札</v>
      </c>
      <c r="Q1051" s="5" t="str">
        <f>IFERROR(VLOOKUP(O1051, 形態!A:B, 2, FALSE), "")</f>
        <v/>
      </c>
      <c r="R1051" s="4" t="str">
        <f t="shared" si="67"/>
        <v>引札</v>
      </c>
      <c r="S1051" s="3">
        <v>7</v>
      </c>
      <c r="T1051" s="4" t="str">
        <f>IFERROR(VLOOKUP(S1051, 内容!A:B, 2, FALSE), "")</f>
        <v>諸営業</v>
      </c>
      <c r="U1051" s="3">
        <v>18620199099</v>
      </c>
      <c r="V1051" t="s">
        <v>2116</v>
      </c>
      <c r="W1051" s="4" t="s">
        <v>6285</v>
      </c>
      <c r="X1051" s="4" t="s">
        <v>7807</v>
      </c>
      <c r="Y1051" s="4" t="s">
        <v>6</v>
      </c>
      <c r="Z1051" s="17" t="s">
        <v>7964</v>
      </c>
      <c r="AA1051" s="4">
        <v>16</v>
      </c>
      <c r="AB1051">
        <v>4</v>
      </c>
    </row>
    <row r="1052" spans="1:28" ht="19.5" customHeight="1">
      <c r="A1052" t="str">
        <f t="shared" si="64"/>
        <v>https://kunshujo.dl.itc.u-tokyo.ac.jp/data/data.json#1049</v>
      </c>
      <c r="B1052" s="4" t="s">
        <v>2117</v>
      </c>
      <c r="C1052" t="str">
        <f>IFERROR("https://kunshujo.dl.itc.u-tokyo.ac.jp/data/curation/"&amp;VLOOKUP(B1052, [1]member!$A:$B, 1, FALSE)&amp;".json", "")</f>
        <v>https://kunshujo.dl.itc.u-tokyo.ac.jp/data/curation/16-A00-6010-4-438.json</v>
      </c>
      <c r="D1052" s="4">
        <v>1049</v>
      </c>
      <c r="E1052" s="4" t="str">
        <f t="shared" si="66"/>
        <v>1049</v>
      </c>
      <c r="F1052" s="4" t="str">
        <f t="shared" si="65"/>
        <v>1862</v>
      </c>
      <c r="G1052" s="4" t="str">
        <f>IFERROR(VLOOKUP(B1052, [2]thumbnail_list!$A:$B, 2, FALSE), "")</f>
        <v>https://iiif.dl.itc.u-tokyo.ac.jp/iiif/kunshujou/A00_6010/004/004_0054.tif/3735,578,595,785/,300/0/default.jpg</v>
      </c>
      <c r="H1052" s="4" t="s">
        <v>6</v>
      </c>
      <c r="I1052" s="4" t="str">
        <f>VLOOKUP(H1052, 地名!A:B, 2, FALSE)</f>
        <v>http://ja.dbpedia.org/resource/江戸</v>
      </c>
      <c r="K1052" s="4" t="str">
        <f>IFERROR(VLOOKUP(J1052, 地名!A:B, 2, FALSE), "")</f>
        <v/>
      </c>
      <c r="L1052" s="3" t="s">
        <v>2</v>
      </c>
      <c r="M1052" s="4"/>
      <c r="N1052" s="3" t="s">
        <v>3</v>
      </c>
      <c r="O1052" s="4"/>
      <c r="P1052" s="4" t="str">
        <f>IFERROR(VLOOKUP(N1052, 形態!A:B, 2, FALSE), "")</f>
        <v>引札</v>
      </c>
      <c r="Q1052" s="5" t="str">
        <f>IFERROR(VLOOKUP(O1052, 形態!A:B, 2, FALSE), "")</f>
        <v/>
      </c>
      <c r="R1052" s="4" t="str">
        <f t="shared" si="67"/>
        <v>引札</v>
      </c>
      <c r="S1052" s="3">
        <v>7</v>
      </c>
      <c r="T1052" s="4" t="str">
        <f>IFERROR(VLOOKUP(S1052, 内容!A:B, 2, FALSE), "")</f>
        <v>諸営業</v>
      </c>
      <c r="U1052" s="3">
        <v>18620199099</v>
      </c>
      <c r="V1052" t="s">
        <v>2118</v>
      </c>
      <c r="W1052" s="4" t="s">
        <v>6286</v>
      </c>
      <c r="X1052" s="4" t="s">
        <v>7807</v>
      </c>
      <c r="Y1052" s="4" t="s">
        <v>6</v>
      </c>
      <c r="Z1052" s="17" t="s">
        <v>7964</v>
      </c>
      <c r="AA1052" s="4">
        <v>16</v>
      </c>
      <c r="AB1052">
        <v>4</v>
      </c>
    </row>
    <row r="1053" spans="1:28" ht="19.5" customHeight="1">
      <c r="A1053" t="str">
        <f t="shared" si="64"/>
        <v>https://kunshujo.dl.itc.u-tokyo.ac.jp/data/data.json#1050</v>
      </c>
      <c r="B1053" s="4" t="s">
        <v>2119</v>
      </c>
      <c r="C1053" t="str">
        <f>IFERROR("https://kunshujo.dl.itc.u-tokyo.ac.jp/data/curation/"&amp;VLOOKUP(B1053, [1]member!$A:$B, 1, FALSE)&amp;".json", "")</f>
        <v>https://kunshujo.dl.itc.u-tokyo.ac.jp/data/curation/16-A00-6010-4-439.json</v>
      </c>
      <c r="D1053" s="4">
        <v>1050</v>
      </c>
      <c r="E1053" s="4" t="str">
        <f t="shared" si="66"/>
        <v>1050</v>
      </c>
      <c r="F1053" s="4" t="str">
        <f t="shared" si="65"/>
        <v>1862</v>
      </c>
      <c r="G1053" s="4" t="str">
        <f>IFERROR(VLOOKUP(B1053, [2]thumbnail_list!$A:$B, 2, FALSE), "")</f>
        <v>https://iiif.dl.itc.u-tokyo.ac.jp/iiif/kunshujou/A00_6010/004/004_0054.tif/4863,2353,1270,2240/,300/0/default.jpg</v>
      </c>
      <c r="H1053" s="4" t="s">
        <v>6</v>
      </c>
      <c r="I1053" s="4" t="str">
        <f>VLOOKUP(H1053, 地名!A:B, 2, FALSE)</f>
        <v>http://ja.dbpedia.org/resource/江戸</v>
      </c>
      <c r="K1053" s="4" t="str">
        <f>IFERROR(VLOOKUP(J1053, 地名!A:B, 2, FALSE), "")</f>
        <v/>
      </c>
      <c r="L1053" s="3" t="s">
        <v>2</v>
      </c>
      <c r="M1053" s="4"/>
      <c r="N1053" s="3" t="s">
        <v>3</v>
      </c>
      <c r="O1053" s="4"/>
      <c r="P1053" s="4" t="str">
        <f>IFERROR(VLOOKUP(N1053, 形態!A:B, 2, FALSE), "")</f>
        <v>引札</v>
      </c>
      <c r="Q1053" s="5" t="str">
        <f>IFERROR(VLOOKUP(O1053, 形態!A:B, 2, FALSE), "")</f>
        <v/>
      </c>
      <c r="R1053" s="4" t="str">
        <f t="shared" si="67"/>
        <v>引札</v>
      </c>
      <c r="S1053" s="3">
        <v>7</v>
      </c>
      <c r="T1053" s="4" t="str">
        <f>IFERROR(VLOOKUP(S1053, 内容!A:B, 2, FALSE), "")</f>
        <v>諸営業</v>
      </c>
      <c r="U1053" s="3">
        <v>18620199099</v>
      </c>
      <c r="V1053" t="s">
        <v>2120</v>
      </c>
      <c r="W1053" s="4" t="s">
        <v>6287</v>
      </c>
      <c r="X1053" s="4" t="s">
        <v>7807</v>
      </c>
      <c r="Y1053" s="4" t="s">
        <v>6</v>
      </c>
      <c r="Z1053" s="17" t="s">
        <v>7964</v>
      </c>
      <c r="AA1053" s="4">
        <v>16</v>
      </c>
      <c r="AB1053">
        <v>4</v>
      </c>
    </row>
    <row r="1054" spans="1:28" ht="19.5" customHeight="1">
      <c r="A1054" t="str">
        <f t="shared" si="64"/>
        <v>https://kunshujo.dl.itc.u-tokyo.ac.jp/data/data.json#1051</v>
      </c>
      <c r="B1054" s="4" t="s">
        <v>2121</v>
      </c>
      <c r="C1054" t="str">
        <f>IFERROR("https://kunshujo.dl.itc.u-tokyo.ac.jp/data/curation/"&amp;VLOOKUP(B1054, [1]member!$A:$B, 1, FALSE)&amp;".json", "")</f>
        <v>https://kunshujo.dl.itc.u-tokyo.ac.jp/data/curation/16-A00-6010-4-440.json</v>
      </c>
      <c r="D1054" s="4">
        <v>1051</v>
      </c>
      <c r="E1054" s="4" t="str">
        <f t="shared" si="66"/>
        <v>1051</v>
      </c>
      <c r="F1054" s="4" t="str">
        <f t="shared" si="65"/>
        <v>1862</v>
      </c>
      <c r="G1054" s="4" t="str">
        <f>IFERROR(VLOOKUP(B1054, [2]thumbnail_list!$A:$B, 2, FALSE), "")</f>
        <v>https://iiif.dl.itc.u-tokyo.ac.jp/iiif/kunshujou/A00_6010/004/004_0054.tif/3577,1346,1429,3219/,300/0/default.jpg</v>
      </c>
      <c r="H1054" s="4" t="s">
        <v>6</v>
      </c>
      <c r="I1054" s="4" t="str">
        <f>VLOOKUP(H1054, 地名!A:B, 2, FALSE)</f>
        <v>http://ja.dbpedia.org/resource/江戸</v>
      </c>
      <c r="K1054" s="4" t="str">
        <f>IFERROR(VLOOKUP(J1054, 地名!A:B, 2, FALSE), "")</f>
        <v/>
      </c>
      <c r="L1054" s="3" t="s">
        <v>2</v>
      </c>
      <c r="M1054" s="4"/>
      <c r="N1054" s="3" t="s">
        <v>3</v>
      </c>
      <c r="O1054" s="4"/>
      <c r="P1054" s="4" t="str">
        <f>IFERROR(VLOOKUP(N1054, 形態!A:B, 2, FALSE), "")</f>
        <v>引札</v>
      </c>
      <c r="Q1054" s="5" t="str">
        <f>IFERROR(VLOOKUP(O1054, 形態!A:B, 2, FALSE), "")</f>
        <v/>
      </c>
      <c r="R1054" s="4" t="str">
        <f t="shared" si="67"/>
        <v>引札</v>
      </c>
      <c r="S1054" s="3">
        <v>7</v>
      </c>
      <c r="T1054" s="4" t="str">
        <f>IFERROR(VLOOKUP(S1054, 内容!A:B, 2, FALSE), "")</f>
        <v>諸営業</v>
      </c>
      <c r="U1054" s="3">
        <v>18620199099</v>
      </c>
      <c r="V1054" t="s">
        <v>2122</v>
      </c>
      <c r="W1054" s="4" t="s">
        <v>6288</v>
      </c>
      <c r="X1054" s="4" t="s">
        <v>7807</v>
      </c>
      <c r="Y1054" s="4" t="s">
        <v>6</v>
      </c>
      <c r="Z1054" s="17" t="s">
        <v>7964</v>
      </c>
      <c r="AA1054" s="4">
        <v>16</v>
      </c>
      <c r="AB1054">
        <v>4</v>
      </c>
    </row>
    <row r="1055" spans="1:28" ht="19.5" customHeight="1">
      <c r="A1055" t="str">
        <f t="shared" si="64"/>
        <v>https://kunshujo.dl.itc.u-tokyo.ac.jp/data/data.json#1052</v>
      </c>
      <c r="B1055" s="4" t="s">
        <v>2123</v>
      </c>
      <c r="C1055" t="str">
        <f>IFERROR("https://kunshujo.dl.itc.u-tokyo.ac.jp/data/curation/"&amp;VLOOKUP(B1055, [1]member!$A:$B, 1, FALSE)&amp;".json", "")</f>
        <v>https://kunshujo.dl.itc.u-tokyo.ac.jp/data/curation/16-A00-6010-4-441.json</v>
      </c>
      <c r="D1055" s="4">
        <v>1052</v>
      </c>
      <c r="E1055" s="4" t="str">
        <f t="shared" si="66"/>
        <v>1052</v>
      </c>
      <c r="F1055" s="4" t="str">
        <f t="shared" si="65"/>
        <v>1862</v>
      </c>
      <c r="G1055" s="4" t="str">
        <f>IFERROR(VLOOKUP(B1055, [2]thumbnail_list!$A:$B, 2, FALSE), "")</f>
        <v>https://iiif.dl.itc.u-tokyo.ac.jp/iiif/kunshujou/A00_6010/004/004_0054.tif/2799,569,629,699/,300/0/default.jpg</v>
      </c>
      <c r="H1055" s="4" t="s">
        <v>6</v>
      </c>
      <c r="I1055" s="4" t="str">
        <f>VLOOKUP(H1055, 地名!A:B, 2, FALSE)</f>
        <v>http://ja.dbpedia.org/resource/江戸</v>
      </c>
      <c r="K1055" s="4" t="str">
        <f>IFERROR(VLOOKUP(J1055, 地名!A:B, 2, FALSE), "")</f>
        <v/>
      </c>
      <c r="L1055" s="3" t="s">
        <v>2</v>
      </c>
      <c r="M1055" s="4"/>
      <c r="N1055" s="3" t="s">
        <v>3</v>
      </c>
      <c r="O1055" s="4"/>
      <c r="P1055" s="4" t="str">
        <f>IFERROR(VLOOKUP(N1055, 形態!A:B, 2, FALSE), "")</f>
        <v>引札</v>
      </c>
      <c r="Q1055" s="5" t="str">
        <f>IFERROR(VLOOKUP(O1055, 形態!A:B, 2, FALSE), "")</f>
        <v/>
      </c>
      <c r="R1055" s="4" t="str">
        <f t="shared" si="67"/>
        <v>引札</v>
      </c>
      <c r="S1055" s="3">
        <v>7</v>
      </c>
      <c r="T1055" s="4" t="str">
        <f>IFERROR(VLOOKUP(S1055, 内容!A:B, 2, FALSE), "")</f>
        <v>諸営業</v>
      </c>
      <c r="U1055" s="3">
        <v>18620199099</v>
      </c>
      <c r="V1055" t="s">
        <v>2124</v>
      </c>
      <c r="W1055" s="4" t="s">
        <v>6289</v>
      </c>
      <c r="X1055" s="4" t="s">
        <v>7807</v>
      </c>
      <c r="Y1055" s="4" t="s">
        <v>6</v>
      </c>
      <c r="Z1055" s="17" t="s">
        <v>7964</v>
      </c>
      <c r="AA1055" s="4">
        <v>16</v>
      </c>
      <c r="AB1055">
        <v>4</v>
      </c>
    </row>
    <row r="1056" spans="1:28" ht="19.5" customHeight="1">
      <c r="A1056" t="str">
        <f t="shared" si="64"/>
        <v>https://kunshujo.dl.itc.u-tokyo.ac.jp/data/data.json#1053</v>
      </c>
      <c r="B1056" s="4" t="s">
        <v>2125</v>
      </c>
      <c r="C1056" t="str">
        <f>IFERROR("https://kunshujo.dl.itc.u-tokyo.ac.jp/data/curation/"&amp;VLOOKUP(B1056, [1]member!$A:$B, 1, FALSE)&amp;".json", "")</f>
        <v>https://kunshujo.dl.itc.u-tokyo.ac.jp/data/curation/16-A00-6010-4-442.json</v>
      </c>
      <c r="D1056" s="4">
        <v>1053</v>
      </c>
      <c r="E1056" s="4" t="str">
        <f t="shared" si="66"/>
        <v>1053</v>
      </c>
      <c r="F1056" s="4" t="str">
        <f t="shared" si="65"/>
        <v>1862</v>
      </c>
      <c r="G1056" s="4" t="str">
        <f>IFERROR(VLOOKUP(B1056, [2]thumbnail_list!$A:$B, 2, FALSE), "")</f>
        <v>https://iiif.dl.itc.u-tokyo.ac.jp/iiif/kunshujou/A00_6010/004/004_0054.tif/2254,602,532,678/,300/0/default.jpg</v>
      </c>
      <c r="H1056" s="4" t="s">
        <v>6</v>
      </c>
      <c r="I1056" s="4" t="str">
        <f>VLOOKUP(H1056, 地名!A:B, 2, FALSE)</f>
        <v>http://ja.dbpedia.org/resource/江戸</v>
      </c>
      <c r="K1056" s="4" t="str">
        <f>IFERROR(VLOOKUP(J1056, 地名!A:B, 2, FALSE), "")</f>
        <v/>
      </c>
      <c r="L1056" s="3" t="s">
        <v>2</v>
      </c>
      <c r="M1056" s="4"/>
      <c r="N1056" s="3" t="s">
        <v>3</v>
      </c>
      <c r="O1056" s="4"/>
      <c r="P1056" s="4" t="str">
        <f>IFERROR(VLOOKUP(N1056, 形態!A:B, 2, FALSE), "")</f>
        <v>引札</v>
      </c>
      <c r="Q1056" s="5" t="str">
        <f>IFERROR(VLOOKUP(O1056, 形態!A:B, 2, FALSE), "")</f>
        <v/>
      </c>
      <c r="R1056" s="4" t="str">
        <f t="shared" si="67"/>
        <v>引札</v>
      </c>
      <c r="S1056" s="3">
        <v>7</v>
      </c>
      <c r="T1056" s="4" t="str">
        <f>IFERROR(VLOOKUP(S1056, 内容!A:B, 2, FALSE), "")</f>
        <v>諸営業</v>
      </c>
      <c r="U1056" s="3">
        <v>18620199099</v>
      </c>
      <c r="V1056" t="s">
        <v>2126</v>
      </c>
      <c r="W1056" s="4" t="s">
        <v>6290</v>
      </c>
      <c r="X1056" s="4" t="s">
        <v>7807</v>
      </c>
      <c r="Y1056" s="4" t="s">
        <v>6</v>
      </c>
      <c r="Z1056" s="17" t="s">
        <v>7964</v>
      </c>
      <c r="AA1056" s="4">
        <v>16</v>
      </c>
      <c r="AB1056">
        <v>4</v>
      </c>
    </row>
    <row r="1057" spans="1:28" ht="19.5" customHeight="1">
      <c r="A1057" t="str">
        <f t="shared" si="64"/>
        <v>https://kunshujo.dl.itc.u-tokyo.ac.jp/data/data.json#1054</v>
      </c>
      <c r="B1057" s="4" t="s">
        <v>2127</v>
      </c>
      <c r="C1057" t="str">
        <f>IFERROR("https://kunshujo.dl.itc.u-tokyo.ac.jp/data/curation/"&amp;VLOOKUP(B1057, [1]member!$A:$B, 1, FALSE)&amp;".json", "")</f>
        <v>https://kunshujo.dl.itc.u-tokyo.ac.jp/data/curation/16-A00-6010-4-443.json</v>
      </c>
      <c r="D1057" s="4">
        <v>1054</v>
      </c>
      <c r="E1057" s="4" t="str">
        <f t="shared" si="66"/>
        <v>1054</v>
      </c>
      <c r="F1057" s="4" t="str">
        <f t="shared" si="65"/>
        <v>1862</v>
      </c>
      <c r="G1057" s="4" t="str">
        <f>IFERROR(VLOOKUP(B1057, [2]thumbnail_list!$A:$B, 2, FALSE), "")</f>
        <v>https://iiif.dl.itc.u-tokyo.ac.jp/iiif/kunshujou/A00_6010/004/004_0054.tif/1774,602,500,689/,300/0/default.jpg</v>
      </c>
      <c r="H1057" s="4" t="s">
        <v>6</v>
      </c>
      <c r="I1057" s="4" t="str">
        <f>VLOOKUP(H1057, 地名!A:B, 2, FALSE)</f>
        <v>http://ja.dbpedia.org/resource/江戸</v>
      </c>
      <c r="K1057" s="4" t="str">
        <f>IFERROR(VLOOKUP(J1057, 地名!A:B, 2, FALSE), "")</f>
        <v/>
      </c>
      <c r="L1057" s="3" t="s">
        <v>2</v>
      </c>
      <c r="M1057" s="4"/>
      <c r="N1057" s="3" t="s">
        <v>3</v>
      </c>
      <c r="O1057" s="4"/>
      <c r="P1057" s="4" t="str">
        <f>IFERROR(VLOOKUP(N1057, 形態!A:B, 2, FALSE), "")</f>
        <v>引札</v>
      </c>
      <c r="Q1057" s="5" t="str">
        <f>IFERROR(VLOOKUP(O1057, 形態!A:B, 2, FALSE), "")</f>
        <v/>
      </c>
      <c r="R1057" s="4" t="str">
        <f t="shared" si="67"/>
        <v>引札</v>
      </c>
      <c r="S1057" s="3">
        <v>7</v>
      </c>
      <c r="T1057" s="4" t="str">
        <f>IFERROR(VLOOKUP(S1057, 内容!A:B, 2, FALSE), "")</f>
        <v>諸営業</v>
      </c>
      <c r="U1057" s="3">
        <v>18620199099</v>
      </c>
      <c r="V1057" t="s">
        <v>2128</v>
      </c>
      <c r="W1057" s="4" t="s">
        <v>6044</v>
      </c>
      <c r="X1057" s="4" t="s">
        <v>7807</v>
      </c>
      <c r="Y1057" s="4" t="s">
        <v>6</v>
      </c>
      <c r="Z1057" s="17" t="s">
        <v>7964</v>
      </c>
      <c r="AA1057" s="4">
        <v>16</v>
      </c>
      <c r="AB1057">
        <v>4</v>
      </c>
    </row>
    <row r="1058" spans="1:28" ht="19.5" customHeight="1">
      <c r="A1058" t="str">
        <f t="shared" si="64"/>
        <v>https://kunshujo.dl.itc.u-tokyo.ac.jp/data/data.json#1055</v>
      </c>
      <c r="B1058" s="4" t="s">
        <v>2129</v>
      </c>
      <c r="C1058" t="str">
        <f>IFERROR("https://kunshujo.dl.itc.u-tokyo.ac.jp/data/curation/"&amp;VLOOKUP(B1058, [1]member!$A:$B, 1, FALSE)&amp;".json", "")</f>
        <v>https://kunshujo.dl.itc.u-tokyo.ac.jp/data/curation/16-A00-6010-4-444.json</v>
      </c>
      <c r="D1058" s="4">
        <v>1055</v>
      </c>
      <c r="E1058" s="4" t="str">
        <f t="shared" si="66"/>
        <v>1055</v>
      </c>
      <c r="F1058" s="4" t="str">
        <f t="shared" si="65"/>
        <v>1862</v>
      </c>
      <c r="G1058" s="4" t="str">
        <f>IFERROR(VLOOKUP(B1058, [2]thumbnail_list!$A:$B, 2, FALSE), "")</f>
        <v>https://iiif.dl.itc.u-tokyo.ac.jp/iiif/kunshujou/A00_6010/004/004_0054.tif/1013,647,841,1183/,300/0/default.jpg</v>
      </c>
      <c r="H1058" s="4" t="s">
        <v>6</v>
      </c>
      <c r="I1058" s="4" t="str">
        <f>VLOOKUP(H1058, 地名!A:B, 2, FALSE)</f>
        <v>http://ja.dbpedia.org/resource/江戸</v>
      </c>
      <c r="K1058" s="4" t="str">
        <f>IFERROR(VLOOKUP(J1058, 地名!A:B, 2, FALSE), "")</f>
        <v/>
      </c>
      <c r="L1058" s="3" t="s">
        <v>2</v>
      </c>
      <c r="M1058" s="4"/>
      <c r="N1058" s="3" t="s">
        <v>3</v>
      </c>
      <c r="O1058" s="4"/>
      <c r="P1058" s="4" t="str">
        <f>IFERROR(VLOOKUP(N1058, 形態!A:B, 2, FALSE), "")</f>
        <v>引札</v>
      </c>
      <c r="Q1058" s="5" t="str">
        <f>IFERROR(VLOOKUP(O1058, 形態!A:B, 2, FALSE), "")</f>
        <v/>
      </c>
      <c r="R1058" s="4" t="str">
        <f t="shared" si="67"/>
        <v>引札</v>
      </c>
      <c r="S1058" s="3">
        <v>7</v>
      </c>
      <c r="T1058" s="4" t="str">
        <f>IFERROR(VLOOKUP(S1058, 内容!A:B, 2, FALSE), "")</f>
        <v>諸営業</v>
      </c>
      <c r="U1058" s="3">
        <v>18620199099</v>
      </c>
      <c r="V1058" t="s">
        <v>2130</v>
      </c>
      <c r="W1058" s="4" t="s">
        <v>6291</v>
      </c>
      <c r="X1058" s="4" t="s">
        <v>7807</v>
      </c>
      <c r="Y1058" s="4" t="s">
        <v>6</v>
      </c>
      <c r="Z1058" s="17" t="s">
        <v>7964</v>
      </c>
      <c r="AA1058" s="4">
        <v>16</v>
      </c>
      <c r="AB1058">
        <v>4</v>
      </c>
    </row>
    <row r="1059" spans="1:28" ht="19.5" customHeight="1">
      <c r="A1059" t="str">
        <f t="shared" si="64"/>
        <v>https://kunshujo.dl.itc.u-tokyo.ac.jp/data/data.json#1056</v>
      </c>
      <c r="B1059" s="4" t="s">
        <v>2131</v>
      </c>
      <c r="C1059" t="str">
        <f>IFERROR("https://kunshujo.dl.itc.u-tokyo.ac.jp/data/curation/"&amp;VLOOKUP(B1059, [1]member!$A:$B, 1, FALSE)&amp;".json", "")</f>
        <v>https://kunshujo.dl.itc.u-tokyo.ac.jp/data/curation/16-A00-6010-4-445.json</v>
      </c>
      <c r="D1059" s="4">
        <v>1056</v>
      </c>
      <c r="E1059" s="4" t="str">
        <f t="shared" si="66"/>
        <v>1056</v>
      </c>
      <c r="F1059" s="4" t="str">
        <f t="shared" si="65"/>
        <v>1862</v>
      </c>
      <c r="G1059" s="4" t="str">
        <f>IFERROR(VLOOKUP(B1059, [2]thumbnail_list!$A:$B, 2, FALSE), "")</f>
        <v>https://iiif.dl.itc.u-tokyo.ac.jp/iiif/kunshujou/A00_6010/004/004_0054.tif/1868,1385,1618,3094/,300/0/default.jpg</v>
      </c>
      <c r="H1059" s="4" t="s">
        <v>6</v>
      </c>
      <c r="I1059" s="4" t="str">
        <f>VLOOKUP(H1059, 地名!A:B, 2, FALSE)</f>
        <v>http://ja.dbpedia.org/resource/江戸</v>
      </c>
      <c r="K1059" s="4" t="str">
        <f>IFERROR(VLOOKUP(J1059, 地名!A:B, 2, FALSE), "")</f>
        <v/>
      </c>
      <c r="L1059" s="3" t="s">
        <v>2</v>
      </c>
      <c r="M1059" s="4"/>
      <c r="N1059" s="3" t="s">
        <v>3</v>
      </c>
      <c r="O1059" s="4"/>
      <c r="P1059" s="4" t="str">
        <f>IFERROR(VLOOKUP(N1059, 形態!A:B, 2, FALSE), "")</f>
        <v>引札</v>
      </c>
      <c r="Q1059" s="5" t="str">
        <f>IFERROR(VLOOKUP(O1059, 形態!A:B, 2, FALSE), "")</f>
        <v/>
      </c>
      <c r="R1059" s="4" t="str">
        <f t="shared" si="67"/>
        <v>引札</v>
      </c>
      <c r="S1059" s="3">
        <v>7</v>
      </c>
      <c r="T1059" s="4" t="str">
        <f>IFERROR(VLOOKUP(S1059, 内容!A:B, 2, FALSE), "")</f>
        <v>諸営業</v>
      </c>
      <c r="U1059" s="3">
        <v>18620199099</v>
      </c>
      <c r="V1059" t="s">
        <v>2132</v>
      </c>
      <c r="W1059" s="4" t="s">
        <v>6292</v>
      </c>
      <c r="X1059" s="4" t="s">
        <v>7807</v>
      </c>
      <c r="Y1059" s="4" t="s">
        <v>6</v>
      </c>
      <c r="Z1059" s="17" t="s">
        <v>7964</v>
      </c>
      <c r="AA1059" s="4">
        <v>16</v>
      </c>
      <c r="AB1059">
        <v>4</v>
      </c>
    </row>
    <row r="1060" spans="1:28" ht="19.5" customHeight="1">
      <c r="A1060" t="str">
        <f t="shared" si="64"/>
        <v>https://kunshujo.dl.itc.u-tokyo.ac.jp/data/data.json#1057</v>
      </c>
      <c r="B1060" s="4" t="s">
        <v>2133</v>
      </c>
      <c r="C1060" t="str">
        <f>IFERROR("https://kunshujo.dl.itc.u-tokyo.ac.jp/data/curation/"&amp;VLOOKUP(B1060, [1]member!$A:$B, 1, FALSE)&amp;".json", "")</f>
        <v>https://kunshujo.dl.itc.u-tokyo.ac.jp/data/curation/16-A00-6010-4-446.json</v>
      </c>
      <c r="D1060" s="4">
        <v>1057</v>
      </c>
      <c r="E1060" s="4" t="str">
        <f t="shared" si="66"/>
        <v>1057</v>
      </c>
      <c r="F1060" s="4" t="str">
        <f t="shared" si="65"/>
        <v>1862</v>
      </c>
      <c r="G1060" s="4" t="str">
        <f>IFERROR(VLOOKUP(B1060, [2]thumbnail_list!$A:$B, 2, FALSE), "")</f>
        <v>https://iiif.dl.itc.u-tokyo.ac.jp/iiif/kunshujou/A00_6010/004/004_0054.tif/1061,1887,685,1345/,300/0/default.jpg</v>
      </c>
      <c r="H1060" s="4" t="s">
        <v>6</v>
      </c>
      <c r="I1060" s="4" t="str">
        <f>VLOOKUP(H1060, 地名!A:B, 2, FALSE)</f>
        <v>http://ja.dbpedia.org/resource/江戸</v>
      </c>
      <c r="K1060" s="4" t="str">
        <f>IFERROR(VLOOKUP(J1060, 地名!A:B, 2, FALSE), "")</f>
        <v/>
      </c>
      <c r="L1060" s="3" t="s">
        <v>2</v>
      </c>
      <c r="M1060" s="4"/>
      <c r="N1060" s="3" t="s">
        <v>3</v>
      </c>
      <c r="O1060" s="4"/>
      <c r="P1060" s="4" t="str">
        <f>IFERROR(VLOOKUP(N1060, 形態!A:B, 2, FALSE), "")</f>
        <v>引札</v>
      </c>
      <c r="Q1060" s="5" t="str">
        <f>IFERROR(VLOOKUP(O1060, 形態!A:B, 2, FALSE), "")</f>
        <v/>
      </c>
      <c r="R1060" s="4" t="str">
        <f t="shared" si="67"/>
        <v>引札</v>
      </c>
      <c r="S1060" s="3">
        <v>7</v>
      </c>
      <c r="T1060" s="4" t="str">
        <f>IFERROR(VLOOKUP(S1060, 内容!A:B, 2, FALSE), "")</f>
        <v>諸営業</v>
      </c>
      <c r="U1060" s="3">
        <v>18620199099</v>
      </c>
      <c r="V1060" t="s">
        <v>2134</v>
      </c>
      <c r="W1060" s="4" t="s">
        <v>6293</v>
      </c>
      <c r="X1060" s="4" t="s">
        <v>7807</v>
      </c>
      <c r="Y1060" s="4" t="s">
        <v>6</v>
      </c>
      <c r="Z1060" s="17" t="s">
        <v>7964</v>
      </c>
      <c r="AA1060" s="4">
        <v>16</v>
      </c>
      <c r="AB1060">
        <v>4</v>
      </c>
    </row>
    <row r="1061" spans="1:28" ht="19.5" customHeight="1">
      <c r="A1061" t="str">
        <f t="shared" si="64"/>
        <v>https://kunshujo.dl.itc.u-tokyo.ac.jp/data/data.json#1058</v>
      </c>
      <c r="B1061" s="4" t="s">
        <v>2135</v>
      </c>
      <c r="C1061" t="str">
        <f>IFERROR("https://kunshujo.dl.itc.u-tokyo.ac.jp/data/curation/"&amp;VLOOKUP(B1061, [1]member!$A:$B, 1, FALSE)&amp;".json", "")</f>
        <v>https://kunshujo.dl.itc.u-tokyo.ac.jp/data/curation/16-A00-6010-4-447.json</v>
      </c>
      <c r="D1061" s="4">
        <v>1058</v>
      </c>
      <c r="E1061" s="4" t="str">
        <f t="shared" si="66"/>
        <v>1058</v>
      </c>
      <c r="F1061" s="4" t="str">
        <f t="shared" si="65"/>
        <v>1862</v>
      </c>
      <c r="G1061" s="4" t="str">
        <f>IFERROR(VLOOKUP(B1061, [2]thumbnail_list!$A:$B, 2, FALSE), "")</f>
        <v>https://iiif.dl.itc.u-tokyo.ac.jp/iiif/kunshujou/A00_6010/004/004_0054.tif/1052,3209,781,669/,300/0/default.jpg</v>
      </c>
      <c r="H1061" s="4" t="s">
        <v>6</v>
      </c>
      <c r="I1061" s="4" t="str">
        <f>VLOOKUP(H1061, 地名!A:B, 2, FALSE)</f>
        <v>http://ja.dbpedia.org/resource/江戸</v>
      </c>
      <c r="K1061" s="4" t="str">
        <f>IFERROR(VLOOKUP(J1061, 地名!A:B, 2, FALSE), "")</f>
        <v/>
      </c>
      <c r="L1061" s="3" t="s">
        <v>2</v>
      </c>
      <c r="M1061" s="4"/>
      <c r="N1061" s="3" t="s">
        <v>3</v>
      </c>
      <c r="O1061" s="4"/>
      <c r="P1061" s="4" t="str">
        <f>IFERROR(VLOOKUP(N1061, 形態!A:B, 2, FALSE), "")</f>
        <v>引札</v>
      </c>
      <c r="Q1061" s="5" t="str">
        <f>IFERROR(VLOOKUP(O1061, 形態!A:B, 2, FALSE), "")</f>
        <v/>
      </c>
      <c r="R1061" s="4" t="str">
        <f t="shared" si="67"/>
        <v>引札</v>
      </c>
      <c r="S1061" s="3">
        <v>7</v>
      </c>
      <c r="T1061" s="4" t="str">
        <f>IFERROR(VLOOKUP(S1061, 内容!A:B, 2, FALSE), "")</f>
        <v>諸営業</v>
      </c>
      <c r="U1061" s="3">
        <v>18620199099</v>
      </c>
      <c r="V1061" t="s">
        <v>2136</v>
      </c>
      <c r="W1061" s="4" t="s">
        <v>6294</v>
      </c>
      <c r="X1061" s="4" t="s">
        <v>7807</v>
      </c>
      <c r="Y1061" s="4" t="s">
        <v>6</v>
      </c>
      <c r="Z1061" s="17" t="s">
        <v>7964</v>
      </c>
      <c r="AA1061" s="4">
        <v>16</v>
      </c>
      <c r="AB1061">
        <v>4</v>
      </c>
    </row>
    <row r="1062" spans="1:28" ht="19.5" customHeight="1">
      <c r="A1062" t="str">
        <f t="shared" si="64"/>
        <v>https://kunshujo.dl.itc.u-tokyo.ac.jp/data/data.json#1059</v>
      </c>
      <c r="B1062" s="4" t="s">
        <v>2137</v>
      </c>
      <c r="C1062" t="str">
        <f>IFERROR("https://kunshujo.dl.itc.u-tokyo.ac.jp/data/curation/"&amp;VLOOKUP(B1062, [1]member!$A:$B, 1, FALSE)&amp;".json", "")</f>
        <v>https://kunshujo.dl.itc.u-tokyo.ac.jp/data/curation/16-A00-6010-4-448.json</v>
      </c>
      <c r="D1062" s="4">
        <v>1059</v>
      </c>
      <c r="E1062" s="4" t="str">
        <f t="shared" si="66"/>
        <v>1059</v>
      </c>
      <c r="F1062" s="4" t="str">
        <f t="shared" si="65"/>
        <v>1862</v>
      </c>
      <c r="G1062" s="4" t="str">
        <f>IFERROR(VLOOKUP(B1062, [2]thumbnail_list!$A:$B, 2, FALSE), "")</f>
        <v>https://iiif.dl.itc.u-tokyo.ac.jp/iiif/kunshujou/A00_6010/004/004_0054.tif/1018,3847,871,736/,300/0/default.jpg</v>
      </c>
      <c r="H1062" s="4" t="s">
        <v>6</v>
      </c>
      <c r="I1062" s="4" t="str">
        <f>VLOOKUP(H1062, 地名!A:B, 2, FALSE)</f>
        <v>http://ja.dbpedia.org/resource/江戸</v>
      </c>
      <c r="K1062" s="4" t="str">
        <f>IFERROR(VLOOKUP(J1062, 地名!A:B, 2, FALSE), "")</f>
        <v/>
      </c>
      <c r="L1062" s="3" t="s">
        <v>2</v>
      </c>
      <c r="M1062" s="4"/>
      <c r="N1062" s="3" t="s">
        <v>3</v>
      </c>
      <c r="O1062" s="4"/>
      <c r="P1062" s="4" t="str">
        <f>IFERROR(VLOOKUP(N1062, 形態!A:B, 2, FALSE), "")</f>
        <v>引札</v>
      </c>
      <c r="Q1062" s="5" t="str">
        <f>IFERROR(VLOOKUP(O1062, 形態!A:B, 2, FALSE), "")</f>
        <v/>
      </c>
      <c r="R1062" s="4" t="str">
        <f t="shared" si="67"/>
        <v>引札</v>
      </c>
      <c r="S1062" s="3">
        <v>7</v>
      </c>
      <c r="T1062" s="4" t="str">
        <f>IFERROR(VLOOKUP(S1062, 内容!A:B, 2, FALSE), "")</f>
        <v>諸営業</v>
      </c>
      <c r="U1062" s="3">
        <v>18620199099</v>
      </c>
      <c r="V1062" t="s">
        <v>2138</v>
      </c>
      <c r="W1062" s="4" t="s">
        <v>6295</v>
      </c>
      <c r="X1062" s="4" t="s">
        <v>7807</v>
      </c>
      <c r="Y1062" s="4" t="s">
        <v>6</v>
      </c>
      <c r="Z1062" s="17" t="s">
        <v>7964</v>
      </c>
      <c r="AA1062" s="4">
        <v>16</v>
      </c>
      <c r="AB1062">
        <v>4</v>
      </c>
    </row>
    <row r="1063" spans="1:28" ht="19.5" customHeight="1">
      <c r="A1063" t="str">
        <f t="shared" si="64"/>
        <v>https://kunshujo.dl.itc.u-tokyo.ac.jp/data/data.json#1060</v>
      </c>
      <c r="B1063" s="4" t="s">
        <v>2139</v>
      </c>
      <c r="C1063" t="str">
        <f>IFERROR("https://kunshujo.dl.itc.u-tokyo.ac.jp/data/curation/"&amp;VLOOKUP(B1063, [1]member!$A:$B, 1, FALSE)&amp;".json", "")</f>
        <v>https://kunshujo.dl.itc.u-tokyo.ac.jp/data/curation/16-A00-6010-4-449.json</v>
      </c>
      <c r="D1063" s="4">
        <v>1060</v>
      </c>
      <c r="E1063" s="4" t="str">
        <f t="shared" si="66"/>
        <v>1060</v>
      </c>
      <c r="F1063" s="4" t="str">
        <f t="shared" si="65"/>
        <v>1862</v>
      </c>
      <c r="G1063" s="4" t="str">
        <f>IFERROR(VLOOKUP(B1063, [2]thumbnail_list!$A:$B, 2, FALSE), "")</f>
        <v>https://iiif.dl.itc.u-tokyo.ac.jp/iiif/kunshujou/A00_6010/004/004_0055.tif/4630,510,1479,1871/,300/0/default.jpg</v>
      </c>
      <c r="H1063" s="4" t="s">
        <v>6</v>
      </c>
      <c r="I1063" s="4" t="str">
        <f>VLOOKUP(H1063, 地名!A:B, 2, FALSE)</f>
        <v>http://ja.dbpedia.org/resource/江戸</v>
      </c>
      <c r="K1063" s="4" t="str">
        <f>IFERROR(VLOOKUP(J1063, 地名!A:B, 2, FALSE), "")</f>
        <v/>
      </c>
      <c r="L1063" s="3" t="s">
        <v>2</v>
      </c>
      <c r="M1063" s="4"/>
      <c r="N1063" s="3" t="s">
        <v>3</v>
      </c>
      <c r="O1063" s="4"/>
      <c r="P1063" s="4" t="str">
        <f>IFERROR(VLOOKUP(N1063, 形態!A:B, 2, FALSE), "")</f>
        <v>引札</v>
      </c>
      <c r="Q1063" s="5" t="str">
        <f>IFERROR(VLOOKUP(O1063, 形態!A:B, 2, FALSE), "")</f>
        <v/>
      </c>
      <c r="R1063" s="4" t="str">
        <f t="shared" si="67"/>
        <v>引札</v>
      </c>
      <c r="S1063" s="3">
        <v>7</v>
      </c>
      <c r="T1063" s="4" t="str">
        <f>IFERROR(VLOOKUP(S1063, 内容!A:B, 2, FALSE), "")</f>
        <v>諸営業</v>
      </c>
      <c r="U1063" s="3">
        <v>18620199099</v>
      </c>
      <c r="V1063" t="s">
        <v>2140</v>
      </c>
      <c r="W1063" s="4" t="s">
        <v>6296</v>
      </c>
      <c r="X1063" s="4" t="s">
        <v>7807</v>
      </c>
      <c r="Y1063" s="4" t="s">
        <v>6</v>
      </c>
      <c r="Z1063" s="17" t="s">
        <v>7964</v>
      </c>
      <c r="AA1063" s="4">
        <v>16</v>
      </c>
      <c r="AB1063">
        <v>4</v>
      </c>
    </row>
    <row r="1064" spans="1:28" ht="19.5" customHeight="1">
      <c r="A1064" t="str">
        <f t="shared" si="64"/>
        <v>https://kunshujo.dl.itc.u-tokyo.ac.jp/data/data.json#1061</v>
      </c>
      <c r="B1064" s="4" t="s">
        <v>2141</v>
      </c>
      <c r="C1064" t="str">
        <f>IFERROR("https://kunshujo.dl.itc.u-tokyo.ac.jp/data/curation/"&amp;VLOOKUP(B1064, [1]member!$A:$B, 1, FALSE)&amp;".json", "")</f>
        <v>https://kunshujo.dl.itc.u-tokyo.ac.jp/data/curation/16-A00-6010-4-450.json</v>
      </c>
      <c r="D1064" s="4">
        <v>1061</v>
      </c>
      <c r="E1064" s="4" t="str">
        <f t="shared" si="66"/>
        <v>1061</v>
      </c>
      <c r="F1064" s="4" t="str">
        <f t="shared" si="65"/>
        <v>1862</v>
      </c>
      <c r="G1064" s="4" t="str">
        <f>IFERROR(VLOOKUP(B1064, [2]thumbnail_list!$A:$B, 2, FALSE), "")</f>
        <v>https://iiif.dl.itc.u-tokyo.ac.jp/iiif/kunshujou/A00_6010/004/004_0055.tif/4138,477,606,1389/,300/0/default.jpg</v>
      </c>
      <c r="H1064" s="4" t="s">
        <v>6</v>
      </c>
      <c r="I1064" s="4" t="str">
        <f>VLOOKUP(H1064, 地名!A:B, 2, FALSE)</f>
        <v>http://ja.dbpedia.org/resource/江戸</v>
      </c>
      <c r="K1064" s="4" t="str">
        <f>IFERROR(VLOOKUP(J1064, 地名!A:B, 2, FALSE), "")</f>
        <v/>
      </c>
      <c r="L1064" s="3" t="s">
        <v>2</v>
      </c>
      <c r="M1064" s="4"/>
      <c r="N1064" s="3" t="s">
        <v>3</v>
      </c>
      <c r="O1064" s="4"/>
      <c r="P1064" s="4" t="str">
        <f>IFERROR(VLOOKUP(N1064, 形態!A:B, 2, FALSE), "")</f>
        <v>引札</v>
      </c>
      <c r="Q1064" s="5" t="str">
        <f>IFERROR(VLOOKUP(O1064, 形態!A:B, 2, FALSE), "")</f>
        <v/>
      </c>
      <c r="R1064" s="4" t="str">
        <f t="shared" si="67"/>
        <v>引札</v>
      </c>
      <c r="S1064" s="3">
        <v>7</v>
      </c>
      <c r="T1064" s="4" t="str">
        <f>IFERROR(VLOOKUP(S1064, 内容!A:B, 2, FALSE), "")</f>
        <v>諸営業</v>
      </c>
      <c r="U1064" s="3">
        <v>18620199099</v>
      </c>
      <c r="V1064" t="s">
        <v>2142</v>
      </c>
      <c r="W1064" s="4" t="s">
        <v>6297</v>
      </c>
      <c r="X1064" s="4" t="s">
        <v>7807</v>
      </c>
      <c r="Y1064" s="4" t="s">
        <v>6</v>
      </c>
      <c r="Z1064" s="17" t="s">
        <v>7964</v>
      </c>
      <c r="AA1064" s="4">
        <v>16</v>
      </c>
      <c r="AB1064">
        <v>4</v>
      </c>
    </row>
    <row r="1065" spans="1:28" ht="19.5" customHeight="1">
      <c r="A1065" t="str">
        <f t="shared" si="64"/>
        <v>https://kunshujo.dl.itc.u-tokyo.ac.jp/data/data.json#1062</v>
      </c>
      <c r="B1065" s="4" t="s">
        <v>2143</v>
      </c>
      <c r="C1065" t="str">
        <f>IFERROR("https://kunshujo.dl.itc.u-tokyo.ac.jp/data/curation/"&amp;VLOOKUP(B1065, [1]member!$A:$B, 1, FALSE)&amp;".json", "")</f>
        <v>https://kunshujo.dl.itc.u-tokyo.ac.jp/data/curation/16-A00-6010-4-451.json</v>
      </c>
      <c r="D1065" s="4">
        <v>1062</v>
      </c>
      <c r="E1065" s="4" t="str">
        <f t="shared" si="66"/>
        <v>1062</v>
      </c>
      <c r="F1065" s="4" t="str">
        <f t="shared" si="65"/>
        <v>1862</v>
      </c>
      <c r="G1065" s="4" t="str">
        <f>IFERROR(VLOOKUP(B1065, [2]thumbnail_list!$A:$B, 2, FALSE), "")</f>
        <v>https://iiif.dl.itc.u-tokyo.ac.jp/iiif/kunshujou/A00_6010/004/004_0055.tif/3672,612,425,526/,300/0/default.jpg</v>
      </c>
      <c r="H1065" s="4" t="s">
        <v>6</v>
      </c>
      <c r="I1065" s="4" t="str">
        <f>VLOOKUP(H1065, 地名!A:B, 2, FALSE)</f>
        <v>http://ja.dbpedia.org/resource/江戸</v>
      </c>
      <c r="K1065" s="4" t="str">
        <f>IFERROR(VLOOKUP(J1065, 地名!A:B, 2, FALSE), "")</f>
        <v/>
      </c>
      <c r="L1065" s="3" t="s">
        <v>2</v>
      </c>
      <c r="M1065" s="4"/>
      <c r="N1065" s="3" t="s">
        <v>3</v>
      </c>
      <c r="O1065" s="4"/>
      <c r="P1065" s="4" t="str">
        <f>IFERROR(VLOOKUP(N1065, 形態!A:B, 2, FALSE), "")</f>
        <v>引札</v>
      </c>
      <c r="Q1065" s="5" t="str">
        <f>IFERROR(VLOOKUP(O1065, 形態!A:B, 2, FALSE), "")</f>
        <v/>
      </c>
      <c r="R1065" s="4" t="str">
        <f t="shared" si="67"/>
        <v>引札</v>
      </c>
      <c r="S1065" s="3">
        <v>7</v>
      </c>
      <c r="T1065" s="4" t="str">
        <f>IFERROR(VLOOKUP(S1065, 内容!A:B, 2, FALSE), "")</f>
        <v>諸営業</v>
      </c>
      <c r="U1065" s="3">
        <v>18620199099</v>
      </c>
      <c r="V1065" t="s">
        <v>2144</v>
      </c>
      <c r="W1065" s="4" t="s">
        <v>5925</v>
      </c>
      <c r="X1065" s="4" t="s">
        <v>7807</v>
      </c>
      <c r="Y1065" s="4" t="s">
        <v>6</v>
      </c>
      <c r="Z1065" s="17" t="s">
        <v>7964</v>
      </c>
      <c r="AA1065" s="4">
        <v>16</v>
      </c>
      <c r="AB1065">
        <v>4</v>
      </c>
    </row>
    <row r="1066" spans="1:28" ht="19.5" customHeight="1">
      <c r="A1066" t="str">
        <f t="shared" si="64"/>
        <v>https://kunshujo.dl.itc.u-tokyo.ac.jp/data/data.json#1063</v>
      </c>
      <c r="B1066" s="4" t="s">
        <v>2145</v>
      </c>
      <c r="C1066" t="str">
        <f>IFERROR("https://kunshujo.dl.itc.u-tokyo.ac.jp/data/curation/"&amp;VLOOKUP(B1066, [1]member!$A:$B, 1, FALSE)&amp;".json", "")</f>
        <v>https://kunshujo.dl.itc.u-tokyo.ac.jp/data/curation/16-A00-6010-4-452.json</v>
      </c>
      <c r="D1066" s="4">
        <v>1063</v>
      </c>
      <c r="E1066" s="4" t="str">
        <f t="shared" si="66"/>
        <v>1063</v>
      </c>
      <c r="F1066" s="4" t="str">
        <f t="shared" si="65"/>
        <v>1862</v>
      </c>
      <c r="G1066" s="4" t="str">
        <f>IFERROR(VLOOKUP(B1066, [2]thumbnail_list!$A:$B, 2, FALSE), "")</f>
        <v>https://iiif.dl.itc.u-tokyo.ac.jp/iiif/kunshujou/A00_6010/004/004_0055.tif/3694,1221,416,595/,300/0/default.jpg</v>
      </c>
      <c r="H1066" s="4" t="s">
        <v>6</v>
      </c>
      <c r="I1066" s="4" t="str">
        <f>VLOOKUP(H1066, 地名!A:B, 2, FALSE)</f>
        <v>http://ja.dbpedia.org/resource/江戸</v>
      </c>
      <c r="K1066" s="4" t="str">
        <f>IFERROR(VLOOKUP(J1066, 地名!A:B, 2, FALSE), "")</f>
        <v/>
      </c>
      <c r="L1066" s="3" t="s">
        <v>2</v>
      </c>
      <c r="M1066" s="4"/>
      <c r="N1066" s="3" t="s">
        <v>3</v>
      </c>
      <c r="O1066" s="4"/>
      <c r="P1066" s="4" t="str">
        <f>IFERROR(VLOOKUP(N1066, 形態!A:B, 2, FALSE), "")</f>
        <v>引札</v>
      </c>
      <c r="Q1066" s="5" t="str">
        <f>IFERROR(VLOOKUP(O1066, 形態!A:B, 2, FALSE), "")</f>
        <v/>
      </c>
      <c r="R1066" s="4" t="str">
        <f t="shared" si="67"/>
        <v>引札</v>
      </c>
      <c r="S1066" s="3">
        <v>7</v>
      </c>
      <c r="T1066" s="4" t="str">
        <f>IFERROR(VLOOKUP(S1066, 内容!A:B, 2, FALSE), "")</f>
        <v>諸営業</v>
      </c>
      <c r="U1066" s="3">
        <v>18620199099</v>
      </c>
      <c r="V1066" t="s">
        <v>2146</v>
      </c>
      <c r="W1066" s="4" t="s">
        <v>6266</v>
      </c>
      <c r="X1066" s="4" t="s">
        <v>7807</v>
      </c>
      <c r="Y1066" s="4" t="s">
        <v>6</v>
      </c>
      <c r="Z1066" s="17" t="s">
        <v>7964</v>
      </c>
      <c r="AA1066" s="4">
        <v>16</v>
      </c>
      <c r="AB1066">
        <v>4</v>
      </c>
    </row>
    <row r="1067" spans="1:28" ht="19.5" customHeight="1">
      <c r="A1067" t="str">
        <f t="shared" si="64"/>
        <v>https://kunshujo.dl.itc.u-tokyo.ac.jp/data/data.json#1064</v>
      </c>
      <c r="B1067" s="4" t="s">
        <v>2147</v>
      </c>
      <c r="C1067" t="str">
        <f>IFERROR("https://kunshujo.dl.itc.u-tokyo.ac.jp/data/curation/"&amp;VLOOKUP(B1067, [1]member!$A:$B, 1, FALSE)&amp;".json", "")</f>
        <v>https://kunshujo.dl.itc.u-tokyo.ac.jp/data/curation/16-A00-6010-4-453.json</v>
      </c>
      <c r="D1067" s="4">
        <v>1064</v>
      </c>
      <c r="E1067" s="4" t="str">
        <f t="shared" si="66"/>
        <v>1064</v>
      </c>
      <c r="F1067" s="4" t="str">
        <f t="shared" si="65"/>
        <v>1862</v>
      </c>
      <c r="G1067" s="4" t="str">
        <f>IFERROR(VLOOKUP(B1067, [2]thumbnail_list!$A:$B, 2, FALSE), "")</f>
        <v>https://iiif.dl.itc.u-tokyo.ac.jp/iiif/kunshujou/A00_6010/004/004_0055.tif/4646,2390,1522,2091/,300/0/default.jpg</v>
      </c>
      <c r="H1067" s="4" t="s">
        <v>6</v>
      </c>
      <c r="I1067" s="4" t="str">
        <f>VLOOKUP(H1067, 地名!A:B, 2, FALSE)</f>
        <v>http://ja.dbpedia.org/resource/江戸</v>
      </c>
      <c r="K1067" s="4" t="str">
        <f>IFERROR(VLOOKUP(J1067, 地名!A:B, 2, FALSE), "")</f>
        <v/>
      </c>
      <c r="L1067" s="3" t="s">
        <v>2</v>
      </c>
      <c r="M1067" s="4"/>
      <c r="N1067" s="3" t="s">
        <v>3</v>
      </c>
      <c r="O1067" s="4"/>
      <c r="P1067" s="4" t="str">
        <f>IFERROR(VLOOKUP(N1067, 形態!A:B, 2, FALSE), "")</f>
        <v>引札</v>
      </c>
      <c r="Q1067" s="5" t="str">
        <f>IFERROR(VLOOKUP(O1067, 形態!A:B, 2, FALSE), "")</f>
        <v/>
      </c>
      <c r="R1067" s="4" t="str">
        <f t="shared" si="67"/>
        <v>引札</v>
      </c>
      <c r="S1067" s="3">
        <v>7</v>
      </c>
      <c r="T1067" s="4" t="str">
        <f>IFERROR(VLOOKUP(S1067, 内容!A:B, 2, FALSE), "")</f>
        <v>諸営業</v>
      </c>
      <c r="U1067" s="3">
        <v>18620199099</v>
      </c>
      <c r="V1067" t="s">
        <v>2148</v>
      </c>
      <c r="W1067" s="4" t="s">
        <v>6298</v>
      </c>
      <c r="X1067" s="4" t="s">
        <v>7807</v>
      </c>
      <c r="Y1067" s="4" t="s">
        <v>6</v>
      </c>
      <c r="Z1067" s="17" t="s">
        <v>7964</v>
      </c>
      <c r="AA1067" s="4">
        <v>16</v>
      </c>
      <c r="AB1067">
        <v>4</v>
      </c>
    </row>
    <row r="1068" spans="1:28" ht="19.5" customHeight="1">
      <c r="A1068" t="str">
        <f t="shared" si="64"/>
        <v>https://kunshujo.dl.itc.u-tokyo.ac.jp/data/data.json#1065</v>
      </c>
      <c r="B1068" s="4" t="s">
        <v>2149</v>
      </c>
      <c r="C1068" t="str">
        <f>IFERROR("https://kunshujo.dl.itc.u-tokyo.ac.jp/data/curation/"&amp;VLOOKUP(B1068, [1]member!$A:$B, 1, FALSE)&amp;".json", "")</f>
        <v>https://kunshujo.dl.itc.u-tokyo.ac.jp/data/curation/16-A00-6010-4-454.json</v>
      </c>
      <c r="D1068" s="4">
        <v>1065</v>
      </c>
      <c r="E1068" s="4" t="str">
        <f t="shared" si="66"/>
        <v>1065</v>
      </c>
      <c r="F1068" s="4" t="str">
        <f t="shared" si="65"/>
        <v>1862</v>
      </c>
      <c r="G1068" s="4" t="str">
        <f>IFERROR(VLOOKUP(B1068, [2]thumbnail_list!$A:$B, 2, FALSE), "")</f>
        <v>https://iiif.dl.itc.u-tokyo.ac.jp/iiif/kunshujou/A00_6010/004/004_0055.tif/4013,1839,703,735/,300/0/default.jpg</v>
      </c>
      <c r="H1068" s="4" t="s">
        <v>6</v>
      </c>
      <c r="I1068" s="4" t="str">
        <f>VLOOKUP(H1068, 地名!A:B, 2, FALSE)</f>
        <v>http://ja.dbpedia.org/resource/江戸</v>
      </c>
      <c r="K1068" s="4" t="str">
        <f>IFERROR(VLOOKUP(J1068, 地名!A:B, 2, FALSE), "")</f>
        <v/>
      </c>
      <c r="L1068" s="3" t="s">
        <v>2</v>
      </c>
      <c r="M1068" s="4"/>
      <c r="N1068" s="3" t="s">
        <v>3</v>
      </c>
      <c r="O1068" s="4"/>
      <c r="P1068" s="4" t="str">
        <f>IFERROR(VLOOKUP(N1068, 形態!A:B, 2, FALSE), "")</f>
        <v>引札</v>
      </c>
      <c r="Q1068" s="5" t="str">
        <f>IFERROR(VLOOKUP(O1068, 形態!A:B, 2, FALSE), "")</f>
        <v/>
      </c>
      <c r="R1068" s="4" t="str">
        <f t="shared" si="67"/>
        <v>引札</v>
      </c>
      <c r="S1068" s="3">
        <v>7</v>
      </c>
      <c r="T1068" s="4" t="str">
        <f>IFERROR(VLOOKUP(S1068, 内容!A:B, 2, FALSE), "")</f>
        <v>諸営業</v>
      </c>
      <c r="U1068" s="3">
        <v>18620199099</v>
      </c>
      <c r="V1068" t="s">
        <v>2150</v>
      </c>
      <c r="W1068" s="4" t="s">
        <v>6299</v>
      </c>
      <c r="X1068" s="4" t="s">
        <v>7807</v>
      </c>
      <c r="Y1068" s="4" t="s">
        <v>6</v>
      </c>
      <c r="Z1068" s="17" t="s">
        <v>7964</v>
      </c>
      <c r="AA1068" s="4">
        <v>16</v>
      </c>
      <c r="AB1068">
        <v>4</v>
      </c>
    </row>
    <row r="1069" spans="1:28" ht="19.5" customHeight="1">
      <c r="A1069" t="str">
        <f t="shared" si="64"/>
        <v>https://kunshujo.dl.itc.u-tokyo.ac.jp/data/data.json#1066</v>
      </c>
      <c r="B1069" s="4" t="s">
        <v>2151</v>
      </c>
      <c r="C1069" t="str">
        <f>IFERROR("https://kunshujo.dl.itc.u-tokyo.ac.jp/data/curation/"&amp;VLOOKUP(B1069, [1]member!$A:$B, 1, FALSE)&amp;".json", "")</f>
        <v>https://kunshujo.dl.itc.u-tokyo.ac.jp/data/curation/16-A00-6010-4-455.json</v>
      </c>
      <c r="D1069" s="4">
        <v>1066</v>
      </c>
      <c r="E1069" s="4" t="str">
        <f t="shared" si="66"/>
        <v>1066</v>
      </c>
      <c r="F1069" s="4" t="str">
        <f t="shared" si="65"/>
        <v>1862</v>
      </c>
      <c r="G1069" s="4" t="str">
        <f>IFERROR(VLOOKUP(B1069, [2]thumbnail_list!$A:$B, 2, FALSE), "")</f>
        <v>https://iiif.dl.itc.u-tokyo.ac.jp/iiif/kunshujou/A00_6010/004/004_0055.tif/3662,1835,317,771/,300/0/default.jpg</v>
      </c>
      <c r="H1069" s="4" t="s">
        <v>6</v>
      </c>
      <c r="I1069" s="4" t="str">
        <f>VLOOKUP(H1069, 地名!A:B, 2, FALSE)</f>
        <v>http://ja.dbpedia.org/resource/江戸</v>
      </c>
      <c r="K1069" s="4" t="str">
        <f>IFERROR(VLOOKUP(J1069, 地名!A:B, 2, FALSE), "")</f>
        <v/>
      </c>
      <c r="L1069" s="3" t="s">
        <v>2</v>
      </c>
      <c r="M1069" s="4"/>
      <c r="N1069" s="3" t="s">
        <v>3</v>
      </c>
      <c r="O1069" s="4"/>
      <c r="P1069" s="4" t="str">
        <f>IFERROR(VLOOKUP(N1069, 形態!A:B, 2, FALSE), "")</f>
        <v>引札</v>
      </c>
      <c r="Q1069" s="5" t="str">
        <f>IFERROR(VLOOKUP(O1069, 形態!A:B, 2, FALSE), "")</f>
        <v/>
      </c>
      <c r="R1069" s="4" t="str">
        <f t="shared" si="67"/>
        <v>引札</v>
      </c>
      <c r="S1069" s="3">
        <v>7</v>
      </c>
      <c r="T1069" s="4" t="str">
        <f>IFERROR(VLOOKUP(S1069, 内容!A:B, 2, FALSE), "")</f>
        <v>諸営業</v>
      </c>
      <c r="U1069" s="3">
        <v>18620199099</v>
      </c>
      <c r="V1069" t="s">
        <v>2152</v>
      </c>
      <c r="W1069" s="4" t="s">
        <v>6300</v>
      </c>
      <c r="X1069" s="4" t="s">
        <v>7807</v>
      </c>
      <c r="Y1069" s="4" t="s">
        <v>6</v>
      </c>
      <c r="Z1069" s="17" t="s">
        <v>7964</v>
      </c>
      <c r="AA1069" s="4">
        <v>16</v>
      </c>
      <c r="AB1069">
        <v>4</v>
      </c>
    </row>
    <row r="1070" spans="1:28" ht="19.5" customHeight="1">
      <c r="A1070" t="str">
        <f t="shared" si="64"/>
        <v>https://kunshujo.dl.itc.u-tokyo.ac.jp/data/data.json#1067</v>
      </c>
      <c r="B1070" s="4" t="s">
        <v>2153</v>
      </c>
      <c r="C1070" t="str">
        <f>IFERROR("https://kunshujo.dl.itc.u-tokyo.ac.jp/data/curation/"&amp;VLOOKUP(B1070, [1]member!$A:$B, 1, FALSE)&amp;".json", "")</f>
        <v>https://kunshujo.dl.itc.u-tokyo.ac.jp/data/curation/16-A00-6010-4-456.json</v>
      </c>
      <c r="D1070" s="4">
        <v>1067</v>
      </c>
      <c r="E1070" s="4" t="str">
        <f t="shared" si="66"/>
        <v>1067</v>
      </c>
      <c r="F1070" s="4" t="str">
        <f t="shared" si="65"/>
        <v>1862</v>
      </c>
      <c r="G1070" s="4" t="str">
        <f>IFERROR(VLOOKUP(B1070, [2]thumbnail_list!$A:$B, 2, FALSE), "")</f>
        <v>https://iiif.dl.itc.u-tokyo.ac.jp/iiif/kunshujou/A00_6010/004/004_0055.tif/3636,2515,1095,2034/,300/0/default.jpg</v>
      </c>
      <c r="H1070" s="4" t="s">
        <v>6</v>
      </c>
      <c r="I1070" s="4" t="str">
        <f>VLOOKUP(H1070, 地名!A:B, 2, FALSE)</f>
        <v>http://ja.dbpedia.org/resource/江戸</v>
      </c>
      <c r="K1070" s="4" t="str">
        <f>IFERROR(VLOOKUP(J1070, 地名!A:B, 2, FALSE), "")</f>
        <v/>
      </c>
      <c r="L1070" s="3" t="s">
        <v>2</v>
      </c>
      <c r="M1070" s="4"/>
      <c r="N1070" s="3" t="s">
        <v>3</v>
      </c>
      <c r="O1070" s="4"/>
      <c r="P1070" s="4" t="str">
        <f>IFERROR(VLOOKUP(N1070, 形態!A:B, 2, FALSE), "")</f>
        <v>引札</v>
      </c>
      <c r="Q1070" s="5" t="str">
        <f>IFERROR(VLOOKUP(O1070, 形態!A:B, 2, FALSE), "")</f>
        <v/>
      </c>
      <c r="R1070" s="4" t="str">
        <f t="shared" si="67"/>
        <v>引札</v>
      </c>
      <c r="S1070" s="3">
        <v>7</v>
      </c>
      <c r="T1070" s="4" t="str">
        <f>IFERROR(VLOOKUP(S1070, 内容!A:B, 2, FALSE), "")</f>
        <v>諸営業</v>
      </c>
      <c r="U1070" s="3">
        <v>18620199099</v>
      </c>
      <c r="V1070" t="s">
        <v>2154</v>
      </c>
      <c r="W1070" s="4" t="s">
        <v>6301</v>
      </c>
      <c r="X1070" s="4" t="s">
        <v>7807</v>
      </c>
      <c r="Y1070" s="4" t="s">
        <v>6</v>
      </c>
      <c r="Z1070" s="17" t="s">
        <v>7964</v>
      </c>
      <c r="AA1070" s="4">
        <v>16</v>
      </c>
      <c r="AB1070">
        <v>4</v>
      </c>
    </row>
    <row r="1071" spans="1:28" ht="19.5" customHeight="1">
      <c r="A1071" t="str">
        <f t="shared" si="64"/>
        <v>https://kunshujo.dl.itc.u-tokyo.ac.jp/data/data.json#1068</v>
      </c>
      <c r="B1071" s="4" t="s">
        <v>2155</v>
      </c>
      <c r="C1071" t="str">
        <f>IFERROR("https://kunshujo.dl.itc.u-tokyo.ac.jp/data/curation/"&amp;VLOOKUP(B1071, [1]member!$A:$B, 1, FALSE)&amp;".json", "")</f>
        <v>https://kunshujo.dl.itc.u-tokyo.ac.jp/data/curation/16-A00-6010-4-457.json</v>
      </c>
      <c r="D1071" s="4">
        <v>1068</v>
      </c>
      <c r="E1071" s="4" t="str">
        <f t="shared" si="66"/>
        <v>1068</v>
      </c>
      <c r="F1071" s="4" t="str">
        <f t="shared" si="65"/>
        <v>1862</v>
      </c>
      <c r="G1071" s="4" t="str">
        <f>IFERROR(VLOOKUP(B1071, [2]thumbnail_list!$A:$B, 2, FALSE), "")</f>
        <v>https://iiif.dl.itc.u-tokyo.ac.jp/iiif/kunshujou/A00_6010/004/004_0055.tif/2034,566,1479,1759/,300/0/default.jpg</v>
      </c>
      <c r="H1071" s="4" t="s">
        <v>6</v>
      </c>
      <c r="I1071" s="4" t="str">
        <f>VLOOKUP(H1071, 地名!A:B, 2, FALSE)</f>
        <v>http://ja.dbpedia.org/resource/江戸</v>
      </c>
      <c r="K1071" s="4" t="str">
        <f>IFERROR(VLOOKUP(J1071, 地名!A:B, 2, FALSE), "")</f>
        <v/>
      </c>
      <c r="L1071" s="3" t="s">
        <v>2</v>
      </c>
      <c r="M1071" s="4"/>
      <c r="N1071" s="3" t="s">
        <v>3</v>
      </c>
      <c r="O1071" s="4"/>
      <c r="P1071" s="4" t="str">
        <f>IFERROR(VLOOKUP(N1071, 形態!A:B, 2, FALSE), "")</f>
        <v>引札</v>
      </c>
      <c r="Q1071" s="5" t="str">
        <f>IFERROR(VLOOKUP(O1071, 形態!A:B, 2, FALSE), "")</f>
        <v/>
      </c>
      <c r="R1071" s="4" t="str">
        <f t="shared" si="67"/>
        <v>引札</v>
      </c>
      <c r="S1071" s="3">
        <v>7</v>
      </c>
      <c r="T1071" s="4" t="str">
        <f>IFERROR(VLOOKUP(S1071, 内容!A:B, 2, FALSE), "")</f>
        <v>諸営業</v>
      </c>
      <c r="U1071" s="3">
        <v>18620199099</v>
      </c>
      <c r="V1071" t="s">
        <v>2156</v>
      </c>
      <c r="W1071" s="4" t="s">
        <v>6302</v>
      </c>
      <c r="X1071" s="4" t="s">
        <v>7807</v>
      </c>
      <c r="Y1071" s="4" t="s">
        <v>6</v>
      </c>
      <c r="Z1071" s="17" t="s">
        <v>7964</v>
      </c>
      <c r="AA1071" s="4">
        <v>16</v>
      </c>
      <c r="AB1071">
        <v>4</v>
      </c>
    </row>
    <row r="1072" spans="1:28" ht="19.5" customHeight="1">
      <c r="A1072" t="str">
        <f t="shared" si="64"/>
        <v>https://kunshujo.dl.itc.u-tokyo.ac.jp/data/data.json#1069</v>
      </c>
      <c r="B1072" s="4" t="s">
        <v>2157</v>
      </c>
      <c r="C1072" t="str">
        <f>IFERROR("https://kunshujo.dl.itc.u-tokyo.ac.jp/data/curation/"&amp;VLOOKUP(B1072, [1]member!$A:$B, 1, FALSE)&amp;".json", "")</f>
        <v>https://kunshujo.dl.itc.u-tokyo.ac.jp/data/curation/16-A00-6010-4-458.json</v>
      </c>
      <c r="D1072" s="4">
        <v>1069</v>
      </c>
      <c r="E1072" s="4" t="str">
        <f t="shared" si="66"/>
        <v>1069</v>
      </c>
      <c r="F1072" s="4" t="str">
        <f t="shared" si="65"/>
        <v>1862</v>
      </c>
      <c r="G1072" s="4" t="str">
        <f>IFERROR(VLOOKUP(B1072, [2]thumbnail_list!$A:$B, 2, FALSE), "")</f>
        <v>https://iiif.dl.itc.u-tokyo.ac.jp/iiif/kunshujou/A00_6010/004/004_0055.tif/1018,512,960,1262/,300/0/default.jpg</v>
      </c>
      <c r="H1072" s="4" t="s">
        <v>6</v>
      </c>
      <c r="I1072" s="4" t="str">
        <f>VLOOKUP(H1072, 地名!A:B, 2, FALSE)</f>
        <v>http://ja.dbpedia.org/resource/江戸</v>
      </c>
      <c r="K1072" s="4" t="str">
        <f>IFERROR(VLOOKUP(J1072, 地名!A:B, 2, FALSE), "")</f>
        <v/>
      </c>
      <c r="L1072" s="3" t="s">
        <v>2</v>
      </c>
      <c r="M1072" s="4"/>
      <c r="N1072" s="3" t="s">
        <v>3</v>
      </c>
      <c r="O1072" s="4"/>
      <c r="P1072" s="4" t="str">
        <f>IFERROR(VLOOKUP(N1072, 形態!A:B, 2, FALSE), "")</f>
        <v>引札</v>
      </c>
      <c r="Q1072" s="5" t="str">
        <f>IFERROR(VLOOKUP(O1072, 形態!A:B, 2, FALSE), "")</f>
        <v/>
      </c>
      <c r="R1072" s="4" t="str">
        <f t="shared" si="67"/>
        <v>引札</v>
      </c>
      <c r="S1072" s="3">
        <v>7</v>
      </c>
      <c r="T1072" s="4" t="str">
        <f>IFERROR(VLOOKUP(S1072, 内容!A:B, 2, FALSE), "")</f>
        <v>諸営業</v>
      </c>
      <c r="U1072" s="3">
        <v>18620199099</v>
      </c>
      <c r="V1072" t="s">
        <v>2158</v>
      </c>
      <c r="W1072" s="4" t="s">
        <v>6303</v>
      </c>
      <c r="X1072" s="4" t="s">
        <v>7807</v>
      </c>
      <c r="Y1072" s="4" t="s">
        <v>6</v>
      </c>
      <c r="Z1072" s="17" t="s">
        <v>7964</v>
      </c>
      <c r="AA1072" s="4">
        <v>16</v>
      </c>
      <c r="AB1072">
        <v>4</v>
      </c>
    </row>
    <row r="1073" spans="1:28" ht="19.5" customHeight="1">
      <c r="A1073" t="str">
        <f t="shared" si="64"/>
        <v>https://kunshujo.dl.itc.u-tokyo.ac.jp/data/data.json#1070</v>
      </c>
      <c r="B1073" s="4" t="s">
        <v>2159</v>
      </c>
      <c r="C1073" t="str">
        <f>IFERROR("https://kunshujo.dl.itc.u-tokyo.ac.jp/data/curation/"&amp;VLOOKUP(B1073, [1]member!$A:$B, 1, FALSE)&amp;".json", "")</f>
        <v>https://kunshujo.dl.itc.u-tokyo.ac.jp/data/curation/16-A00-6010-4-459.json</v>
      </c>
      <c r="D1073" s="4">
        <v>1070</v>
      </c>
      <c r="E1073" s="4" t="str">
        <f t="shared" si="66"/>
        <v>1070</v>
      </c>
      <c r="F1073" s="4" t="str">
        <f t="shared" si="65"/>
        <v>1862</v>
      </c>
      <c r="G1073" s="4" t="str">
        <f>IFERROR(VLOOKUP(B1073, [2]thumbnail_list!$A:$B, 2, FALSE), "")</f>
        <v>https://iiif.dl.itc.u-tokyo.ac.jp/iiif/kunshujou/A00_6010/004/004_0055.tif/1960,2258,1636,2332/,300/0/default.jpg</v>
      </c>
      <c r="H1073" s="4" t="s">
        <v>6</v>
      </c>
      <c r="I1073" s="4" t="str">
        <f>VLOOKUP(H1073, 地名!A:B, 2, FALSE)</f>
        <v>http://ja.dbpedia.org/resource/江戸</v>
      </c>
      <c r="K1073" s="4" t="str">
        <f>IFERROR(VLOOKUP(J1073, 地名!A:B, 2, FALSE), "")</f>
        <v/>
      </c>
      <c r="L1073" s="3" t="s">
        <v>2</v>
      </c>
      <c r="M1073" s="4"/>
      <c r="N1073" s="3" t="s">
        <v>3</v>
      </c>
      <c r="O1073" s="4"/>
      <c r="P1073" s="4" t="str">
        <f>IFERROR(VLOOKUP(N1073, 形態!A:B, 2, FALSE), "")</f>
        <v>引札</v>
      </c>
      <c r="Q1073" s="5" t="str">
        <f>IFERROR(VLOOKUP(O1073, 形態!A:B, 2, FALSE), "")</f>
        <v/>
      </c>
      <c r="R1073" s="4" t="str">
        <f t="shared" si="67"/>
        <v>引札</v>
      </c>
      <c r="S1073" s="3">
        <v>7</v>
      </c>
      <c r="T1073" s="4" t="str">
        <f>IFERROR(VLOOKUP(S1073, 内容!A:B, 2, FALSE), "")</f>
        <v>諸営業</v>
      </c>
      <c r="U1073" s="3">
        <v>18620199099</v>
      </c>
      <c r="V1073" t="s">
        <v>2160</v>
      </c>
      <c r="W1073" s="4" t="s">
        <v>6304</v>
      </c>
      <c r="X1073" s="4" t="s">
        <v>7807</v>
      </c>
      <c r="Y1073" s="4" t="s">
        <v>6</v>
      </c>
      <c r="Z1073" s="17" t="s">
        <v>7964</v>
      </c>
      <c r="AA1073" s="4">
        <v>16</v>
      </c>
      <c r="AB1073">
        <v>4</v>
      </c>
    </row>
    <row r="1074" spans="1:28" ht="19.5" customHeight="1">
      <c r="A1074" t="str">
        <f t="shared" si="64"/>
        <v>https://kunshujo.dl.itc.u-tokyo.ac.jp/data/data.json#1071</v>
      </c>
      <c r="B1074" s="4" t="s">
        <v>2161</v>
      </c>
      <c r="C1074" t="str">
        <f>IFERROR("https://kunshujo.dl.itc.u-tokyo.ac.jp/data/curation/"&amp;VLOOKUP(B1074, [1]member!$A:$B, 1, FALSE)&amp;".json", "")</f>
        <v>https://kunshujo.dl.itc.u-tokyo.ac.jp/data/curation/16-A00-6010-4-460.json</v>
      </c>
      <c r="D1074" s="4">
        <v>1071</v>
      </c>
      <c r="E1074" s="4" t="str">
        <f t="shared" si="66"/>
        <v>1071</v>
      </c>
      <c r="F1074" s="4" t="str">
        <f t="shared" si="65"/>
        <v>1862</v>
      </c>
      <c r="G1074" s="4" t="str">
        <f>IFERROR(VLOOKUP(B1074, [2]thumbnail_list!$A:$B, 2, FALSE), "")</f>
        <v>https://iiif.dl.itc.u-tokyo.ac.jp/iiif/kunshujou/A00_6010/004/004_0055.tif/1042,1707,988,2825/,300/0/default.jpg</v>
      </c>
      <c r="H1074" s="4" t="s">
        <v>6</v>
      </c>
      <c r="I1074" s="4" t="str">
        <f>VLOOKUP(H1074, 地名!A:B, 2, FALSE)</f>
        <v>http://ja.dbpedia.org/resource/江戸</v>
      </c>
      <c r="K1074" s="4" t="str">
        <f>IFERROR(VLOOKUP(J1074, 地名!A:B, 2, FALSE), "")</f>
        <v/>
      </c>
      <c r="L1074" s="3" t="s">
        <v>2</v>
      </c>
      <c r="M1074" s="4"/>
      <c r="N1074" s="3" t="s">
        <v>3</v>
      </c>
      <c r="O1074" s="4"/>
      <c r="P1074" s="4" t="str">
        <f>IFERROR(VLOOKUP(N1074, 形態!A:B, 2, FALSE), "")</f>
        <v>引札</v>
      </c>
      <c r="Q1074" s="5" t="str">
        <f>IFERROR(VLOOKUP(O1074, 形態!A:B, 2, FALSE), "")</f>
        <v/>
      </c>
      <c r="R1074" s="4" t="str">
        <f t="shared" si="67"/>
        <v>引札</v>
      </c>
      <c r="S1074" s="3">
        <v>7</v>
      </c>
      <c r="T1074" s="4" t="str">
        <f>IFERROR(VLOOKUP(S1074, 内容!A:B, 2, FALSE), "")</f>
        <v>諸営業</v>
      </c>
      <c r="U1074" s="3">
        <v>18620199099</v>
      </c>
      <c r="V1074" t="s">
        <v>2162</v>
      </c>
      <c r="W1074" s="4" t="s">
        <v>6305</v>
      </c>
      <c r="X1074" s="4" t="s">
        <v>7807</v>
      </c>
      <c r="Y1074" s="4" t="s">
        <v>6</v>
      </c>
      <c r="Z1074" s="17" t="s">
        <v>7964</v>
      </c>
      <c r="AA1074" s="4">
        <v>16</v>
      </c>
      <c r="AB1074">
        <v>4</v>
      </c>
    </row>
    <row r="1075" spans="1:28" ht="19.5" customHeight="1">
      <c r="A1075" t="str">
        <f t="shared" si="64"/>
        <v>https://kunshujo.dl.itc.u-tokyo.ac.jp/data/data.json#1072</v>
      </c>
      <c r="B1075" s="4" t="s">
        <v>2163</v>
      </c>
      <c r="C1075" t="str">
        <f>IFERROR("https://kunshujo.dl.itc.u-tokyo.ac.jp/data/curation/"&amp;VLOOKUP(B1075, [1]member!$A:$B, 1, FALSE)&amp;".json", "")</f>
        <v>https://kunshujo.dl.itc.u-tokyo.ac.jp/data/curation/16-A00-6010-4-461.json</v>
      </c>
      <c r="D1075" s="4">
        <v>1072</v>
      </c>
      <c r="E1075" s="4" t="str">
        <f t="shared" si="66"/>
        <v>1072</v>
      </c>
      <c r="F1075" s="4" t="str">
        <f t="shared" si="65"/>
        <v>1862</v>
      </c>
      <c r="G1075" s="4" t="str">
        <f>IFERROR(VLOOKUP(B1075, [2]thumbnail_list!$A:$B, 2, FALSE), "")</f>
        <v>https://iiif.dl.itc.u-tokyo.ac.jp/iiif/kunshujou/A00_6010/004/004_0056.tif/5540,670,484,1074/,300/0/default.jpg</v>
      </c>
      <c r="H1075" s="4" t="s">
        <v>6</v>
      </c>
      <c r="I1075" s="4" t="str">
        <f>VLOOKUP(H1075, 地名!A:B, 2, FALSE)</f>
        <v>http://ja.dbpedia.org/resource/江戸</v>
      </c>
      <c r="K1075" s="4" t="str">
        <f>IFERROR(VLOOKUP(J1075, 地名!A:B, 2, FALSE), "")</f>
        <v/>
      </c>
      <c r="L1075" s="3" t="s">
        <v>2</v>
      </c>
      <c r="M1075" s="4"/>
      <c r="N1075" s="3" t="s">
        <v>3</v>
      </c>
      <c r="O1075" s="4"/>
      <c r="P1075" s="4" t="str">
        <f>IFERROR(VLOOKUP(N1075, 形態!A:B, 2, FALSE), "")</f>
        <v>引札</v>
      </c>
      <c r="Q1075" s="5" t="str">
        <f>IFERROR(VLOOKUP(O1075, 形態!A:B, 2, FALSE), "")</f>
        <v/>
      </c>
      <c r="R1075" s="4" t="str">
        <f t="shared" si="67"/>
        <v>引札</v>
      </c>
      <c r="S1075" s="3">
        <v>7</v>
      </c>
      <c r="T1075" s="4" t="str">
        <f>IFERROR(VLOOKUP(S1075, 内容!A:B, 2, FALSE), "")</f>
        <v>諸営業</v>
      </c>
      <c r="U1075" s="3">
        <v>18620199099</v>
      </c>
      <c r="V1075" t="s">
        <v>2164</v>
      </c>
      <c r="W1075" s="4" t="s">
        <v>6160</v>
      </c>
      <c r="X1075" s="4" t="s">
        <v>7807</v>
      </c>
      <c r="Y1075" s="4" t="s">
        <v>6</v>
      </c>
      <c r="Z1075" s="17" t="s">
        <v>7964</v>
      </c>
      <c r="AA1075" s="4">
        <v>16</v>
      </c>
      <c r="AB1075">
        <v>4</v>
      </c>
    </row>
    <row r="1076" spans="1:28" ht="19.5" customHeight="1">
      <c r="A1076" t="str">
        <f t="shared" si="64"/>
        <v>https://kunshujo.dl.itc.u-tokyo.ac.jp/data/data.json#1073</v>
      </c>
      <c r="B1076" s="4" t="s">
        <v>2165</v>
      </c>
      <c r="C1076" t="str">
        <f>IFERROR("https://kunshujo.dl.itc.u-tokyo.ac.jp/data/curation/"&amp;VLOOKUP(B1076, [1]member!$A:$B, 1, FALSE)&amp;".json", "")</f>
        <v>https://kunshujo.dl.itc.u-tokyo.ac.jp/data/curation/16-A00-6010-4-462.json</v>
      </c>
      <c r="D1076" s="4">
        <v>1073</v>
      </c>
      <c r="E1076" s="4" t="str">
        <f t="shared" si="66"/>
        <v>1073</v>
      </c>
      <c r="F1076" s="4" t="str">
        <f t="shared" si="65"/>
        <v>1862</v>
      </c>
      <c r="G1076" s="4" t="str">
        <f>IFERROR(VLOOKUP(B1076, [2]thumbnail_list!$A:$B, 2, FALSE), "")</f>
        <v>https://iiif.dl.itc.u-tokyo.ac.jp/iiif/kunshujou/A00_6010/004/004_0056.tif/4996,514,546,717/,300/0/default.jpg</v>
      </c>
      <c r="H1076" s="4" t="s">
        <v>6</v>
      </c>
      <c r="I1076" s="4" t="str">
        <f>VLOOKUP(H1076, 地名!A:B, 2, FALSE)</f>
        <v>http://ja.dbpedia.org/resource/江戸</v>
      </c>
      <c r="K1076" s="4" t="str">
        <f>IFERROR(VLOOKUP(J1076, 地名!A:B, 2, FALSE), "")</f>
        <v/>
      </c>
      <c r="L1076" s="3" t="s">
        <v>2</v>
      </c>
      <c r="M1076" s="4"/>
      <c r="N1076" s="3" t="s">
        <v>3</v>
      </c>
      <c r="O1076" s="4"/>
      <c r="P1076" s="4" t="str">
        <f>IFERROR(VLOOKUP(N1076, 形態!A:B, 2, FALSE), "")</f>
        <v>引札</v>
      </c>
      <c r="Q1076" s="5" t="str">
        <f>IFERROR(VLOOKUP(O1076, 形態!A:B, 2, FALSE), "")</f>
        <v/>
      </c>
      <c r="R1076" s="4" t="str">
        <f t="shared" si="67"/>
        <v>引札</v>
      </c>
      <c r="S1076" s="3">
        <v>7</v>
      </c>
      <c r="T1076" s="4" t="str">
        <f>IFERROR(VLOOKUP(S1076, 内容!A:B, 2, FALSE), "")</f>
        <v>諸営業</v>
      </c>
      <c r="U1076" s="3">
        <v>18620199099</v>
      </c>
      <c r="V1076" t="s">
        <v>2166</v>
      </c>
      <c r="W1076" s="4" t="s">
        <v>5381</v>
      </c>
      <c r="X1076" s="4" t="s">
        <v>7807</v>
      </c>
      <c r="Y1076" s="4" t="s">
        <v>6</v>
      </c>
      <c r="Z1076" s="17" t="s">
        <v>7964</v>
      </c>
      <c r="AA1076" s="4">
        <v>16</v>
      </c>
      <c r="AB1076">
        <v>4</v>
      </c>
    </row>
    <row r="1077" spans="1:28" ht="19.5" customHeight="1">
      <c r="A1077" t="str">
        <f t="shared" si="64"/>
        <v>https://kunshujo.dl.itc.u-tokyo.ac.jp/data/data.json#1074</v>
      </c>
      <c r="B1077" s="4" t="s">
        <v>2167</v>
      </c>
      <c r="C1077" t="str">
        <f>IFERROR("https://kunshujo.dl.itc.u-tokyo.ac.jp/data/curation/"&amp;VLOOKUP(B1077, [1]member!$A:$B, 1, FALSE)&amp;".json", "")</f>
        <v>https://kunshujo.dl.itc.u-tokyo.ac.jp/data/curation/16-A00-6010-4-463.json</v>
      </c>
      <c r="D1077" s="4">
        <v>1074</v>
      </c>
      <c r="E1077" s="4" t="str">
        <f t="shared" si="66"/>
        <v>1074</v>
      </c>
      <c r="F1077" s="4" t="str">
        <f t="shared" si="65"/>
        <v>1862</v>
      </c>
      <c r="G1077" s="4" t="str">
        <f>IFERROR(VLOOKUP(B1077, [2]thumbnail_list!$A:$B, 2, FALSE), "")</f>
        <v>https://iiif.dl.itc.u-tokyo.ac.jp/iiif/kunshujou/A00_6010/004/004_0056.tif/5006,1208,511,589/,300/0/default.jpg</v>
      </c>
      <c r="H1077" s="4" t="s">
        <v>6</v>
      </c>
      <c r="I1077" s="4" t="str">
        <f>VLOOKUP(H1077, 地名!A:B, 2, FALSE)</f>
        <v>http://ja.dbpedia.org/resource/江戸</v>
      </c>
      <c r="K1077" s="4" t="str">
        <f>IFERROR(VLOOKUP(J1077, 地名!A:B, 2, FALSE), "")</f>
        <v/>
      </c>
      <c r="L1077" s="3" t="s">
        <v>2</v>
      </c>
      <c r="M1077" s="4"/>
      <c r="N1077" s="3" t="s">
        <v>3</v>
      </c>
      <c r="O1077" s="4"/>
      <c r="P1077" s="4" t="str">
        <f>IFERROR(VLOOKUP(N1077, 形態!A:B, 2, FALSE), "")</f>
        <v>引札</v>
      </c>
      <c r="Q1077" s="5" t="str">
        <f>IFERROR(VLOOKUP(O1077, 形態!A:B, 2, FALSE), "")</f>
        <v/>
      </c>
      <c r="R1077" s="4" t="str">
        <f t="shared" si="67"/>
        <v>引札</v>
      </c>
      <c r="S1077" s="3">
        <v>7</v>
      </c>
      <c r="T1077" s="4" t="str">
        <f>IFERROR(VLOOKUP(S1077, 内容!A:B, 2, FALSE), "")</f>
        <v>諸営業</v>
      </c>
      <c r="U1077" s="3">
        <v>18620199099</v>
      </c>
      <c r="V1077" t="s">
        <v>2168</v>
      </c>
      <c r="W1077" s="4" t="s">
        <v>6306</v>
      </c>
      <c r="X1077" s="4" t="s">
        <v>7807</v>
      </c>
      <c r="Y1077" s="4" t="s">
        <v>6</v>
      </c>
      <c r="Z1077" s="17" t="s">
        <v>7964</v>
      </c>
      <c r="AA1077" s="4">
        <v>16</v>
      </c>
      <c r="AB1077">
        <v>4</v>
      </c>
    </row>
    <row r="1078" spans="1:28" ht="19.5" customHeight="1">
      <c r="A1078" t="str">
        <f t="shared" si="64"/>
        <v>https://kunshujo.dl.itc.u-tokyo.ac.jp/data/data.json#1075</v>
      </c>
      <c r="B1078" s="4" t="s">
        <v>2169</v>
      </c>
      <c r="C1078" t="str">
        <f>IFERROR("https://kunshujo.dl.itc.u-tokyo.ac.jp/data/curation/"&amp;VLOOKUP(B1078, [1]member!$A:$B, 1, FALSE)&amp;".json", "")</f>
        <v>https://kunshujo.dl.itc.u-tokyo.ac.jp/data/curation/16-A00-6010-4-464.json</v>
      </c>
      <c r="D1078" s="4">
        <v>1075</v>
      </c>
      <c r="E1078" s="4" t="str">
        <f t="shared" si="66"/>
        <v>1075</v>
      </c>
      <c r="F1078" s="4" t="str">
        <f t="shared" si="65"/>
        <v>1862</v>
      </c>
      <c r="G1078" s="4" t="str">
        <f>IFERROR(VLOOKUP(B1078, [2]thumbnail_list!$A:$B, 2, FALSE), "")</f>
        <v>https://iiif.dl.itc.u-tokyo.ac.jp/iiif/kunshujou/A00_6010/004/004_0056.tif/4406,647,631,1098/,300/0/default.jpg</v>
      </c>
      <c r="H1078" s="4" t="s">
        <v>6</v>
      </c>
      <c r="I1078" s="4" t="str">
        <f>VLOOKUP(H1078, 地名!A:B, 2, FALSE)</f>
        <v>http://ja.dbpedia.org/resource/江戸</v>
      </c>
      <c r="K1078" s="4" t="str">
        <f>IFERROR(VLOOKUP(J1078, 地名!A:B, 2, FALSE), "")</f>
        <v/>
      </c>
      <c r="L1078" s="3" t="s">
        <v>2</v>
      </c>
      <c r="M1078" s="4"/>
      <c r="N1078" s="3" t="s">
        <v>3</v>
      </c>
      <c r="O1078" s="4"/>
      <c r="P1078" s="4" t="str">
        <f>IFERROR(VLOOKUP(N1078, 形態!A:B, 2, FALSE), "")</f>
        <v>引札</v>
      </c>
      <c r="Q1078" s="5" t="str">
        <f>IFERROR(VLOOKUP(O1078, 形態!A:B, 2, FALSE), "")</f>
        <v/>
      </c>
      <c r="R1078" s="4" t="str">
        <f t="shared" si="67"/>
        <v>引札</v>
      </c>
      <c r="S1078" s="3">
        <v>7</v>
      </c>
      <c r="T1078" s="4" t="str">
        <f>IFERROR(VLOOKUP(S1078, 内容!A:B, 2, FALSE), "")</f>
        <v>諸営業</v>
      </c>
      <c r="U1078" s="3">
        <v>18620199099</v>
      </c>
      <c r="V1078" t="s">
        <v>2170</v>
      </c>
      <c r="W1078" s="4" t="s">
        <v>6307</v>
      </c>
      <c r="X1078" s="4" t="s">
        <v>7807</v>
      </c>
      <c r="Y1078" s="4" t="s">
        <v>6</v>
      </c>
      <c r="Z1078" s="17" t="s">
        <v>7964</v>
      </c>
      <c r="AA1078" s="4">
        <v>16</v>
      </c>
      <c r="AB1078">
        <v>4</v>
      </c>
    </row>
    <row r="1079" spans="1:28" ht="19.5" customHeight="1">
      <c r="A1079" t="str">
        <f t="shared" si="64"/>
        <v>https://kunshujo.dl.itc.u-tokyo.ac.jp/data/data.json#1076</v>
      </c>
      <c r="B1079" s="4" t="s">
        <v>2171</v>
      </c>
      <c r="C1079" t="str">
        <f>IFERROR("https://kunshujo.dl.itc.u-tokyo.ac.jp/data/curation/"&amp;VLOOKUP(B1079, [1]member!$A:$B, 1, FALSE)&amp;".json", "")</f>
        <v>https://kunshujo.dl.itc.u-tokyo.ac.jp/data/curation/16-A00-6010-4-465.json</v>
      </c>
      <c r="D1079" s="4">
        <v>1076</v>
      </c>
      <c r="E1079" s="4" t="str">
        <f t="shared" si="66"/>
        <v>1076</v>
      </c>
      <c r="F1079" s="4" t="str">
        <f t="shared" si="65"/>
        <v>1862</v>
      </c>
      <c r="G1079" s="4" t="str">
        <f>IFERROR(VLOOKUP(B1079, [2]thumbnail_list!$A:$B, 2, FALSE), "")</f>
        <v>https://iiif.dl.itc.u-tokyo.ac.jp/iiif/kunshujou/A00_6010/004/004_0056.tif/3702,544,696,1333/,300/0/default.jpg</v>
      </c>
      <c r="H1079" s="4" t="s">
        <v>6</v>
      </c>
      <c r="I1079" s="4" t="str">
        <f>VLOOKUP(H1079, 地名!A:B, 2, FALSE)</f>
        <v>http://ja.dbpedia.org/resource/江戸</v>
      </c>
      <c r="K1079" s="4" t="str">
        <f>IFERROR(VLOOKUP(J1079, 地名!A:B, 2, FALSE), "")</f>
        <v/>
      </c>
      <c r="L1079" s="3" t="s">
        <v>2</v>
      </c>
      <c r="M1079" s="4"/>
      <c r="N1079" s="3" t="s">
        <v>3</v>
      </c>
      <c r="O1079" s="4"/>
      <c r="P1079" s="4" t="str">
        <f>IFERROR(VLOOKUP(N1079, 形態!A:B, 2, FALSE), "")</f>
        <v>引札</v>
      </c>
      <c r="Q1079" s="5" t="str">
        <f>IFERROR(VLOOKUP(O1079, 形態!A:B, 2, FALSE), "")</f>
        <v/>
      </c>
      <c r="R1079" s="4" t="str">
        <f t="shared" si="67"/>
        <v>引札</v>
      </c>
      <c r="S1079" s="3">
        <v>7</v>
      </c>
      <c r="T1079" s="4" t="str">
        <f>IFERROR(VLOOKUP(S1079, 内容!A:B, 2, FALSE), "")</f>
        <v>諸営業</v>
      </c>
      <c r="U1079" s="3">
        <v>18620199099</v>
      </c>
      <c r="V1079" t="s">
        <v>2142</v>
      </c>
      <c r="W1079" s="4" t="s">
        <v>6308</v>
      </c>
      <c r="X1079" s="4" t="s">
        <v>7807</v>
      </c>
      <c r="Y1079" s="4" t="s">
        <v>6</v>
      </c>
      <c r="Z1079" s="17" t="s">
        <v>7964</v>
      </c>
      <c r="AA1079" s="4">
        <v>16</v>
      </c>
      <c r="AB1079">
        <v>4</v>
      </c>
    </row>
    <row r="1080" spans="1:28" ht="19.5" customHeight="1">
      <c r="A1080" t="str">
        <f t="shared" si="64"/>
        <v>https://kunshujo.dl.itc.u-tokyo.ac.jp/data/data.json#1077</v>
      </c>
      <c r="B1080" s="4" t="s">
        <v>2172</v>
      </c>
      <c r="C1080" t="str">
        <f>IFERROR("https://kunshujo.dl.itc.u-tokyo.ac.jp/data/curation/"&amp;VLOOKUP(B1080, [1]member!$A:$B, 1, FALSE)&amp;".json", "")</f>
        <v>https://kunshujo.dl.itc.u-tokyo.ac.jp/data/curation/16-A00-6010-4-466.json</v>
      </c>
      <c r="D1080" s="4">
        <v>1077</v>
      </c>
      <c r="E1080" s="4" t="str">
        <f t="shared" si="66"/>
        <v>1077</v>
      </c>
      <c r="F1080" s="4" t="str">
        <f t="shared" si="65"/>
        <v>1862</v>
      </c>
      <c r="G1080" s="4" t="str">
        <f>IFERROR(VLOOKUP(B1080, [2]thumbnail_list!$A:$B, 2, FALSE), "")</f>
        <v>https://iiif.dl.itc.u-tokyo.ac.jp/iiif/kunshujou/A00_6010/004/004_0056.tif/4352,1810,1788,2728/,300/0/default.jpg</v>
      </c>
      <c r="H1080" s="4" t="s">
        <v>6</v>
      </c>
      <c r="I1080" s="4" t="str">
        <f>VLOOKUP(H1080, 地名!A:B, 2, FALSE)</f>
        <v>http://ja.dbpedia.org/resource/江戸</v>
      </c>
      <c r="K1080" s="4" t="str">
        <f>IFERROR(VLOOKUP(J1080, 地名!A:B, 2, FALSE), "")</f>
        <v/>
      </c>
      <c r="L1080" s="3" t="s">
        <v>2</v>
      </c>
      <c r="M1080" s="4"/>
      <c r="N1080" s="3" t="s">
        <v>3</v>
      </c>
      <c r="O1080" s="4"/>
      <c r="P1080" s="4" t="str">
        <f>IFERROR(VLOOKUP(N1080, 形態!A:B, 2, FALSE), "")</f>
        <v>引札</v>
      </c>
      <c r="Q1080" s="5" t="str">
        <f>IFERROR(VLOOKUP(O1080, 形態!A:B, 2, FALSE), "")</f>
        <v/>
      </c>
      <c r="R1080" s="4" t="str">
        <f t="shared" si="67"/>
        <v>引札</v>
      </c>
      <c r="S1080" s="3">
        <v>7</v>
      </c>
      <c r="T1080" s="4" t="str">
        <f>IFERROR(VLOOKUP(S1080, 内容!A:B, 2, FALSE), "")</f>
        <v>諸営業</v>
      </c>
      <c r="U1080" s="3">
        <v>18620199099</v>
      </c>
      <c r="V1080" t="s">
        <v>2173</v>
      </c>
      <c r="W1080" s="4" t="s">
        <v>6309</v>
      </c>
      <c r="X1080" s="4" t="s">
        <v>7807</v>
      </c>
      <c r="Y1080" s="4" t="s">
        <v>6</v>
      </c>
      <c r="Z1080" s="17" t="s">
        <v>7964</v>
      </c>
      <c r="AA1080" s="4">
        <v>16</v>
      </c>
      <c r="AB1080">
        <v>4</v>
      </c>
    </row>
    <row r="1081" spans="1:28" ht="19.5" customHeight="1">
      <c r="A1081" t="str">
        <f t="shared" si="64"/>
        <v>https://kunshujo.dl.itc.u-tokyo.ac.jp/data/data.json#1078</v>
      </c>
      <c r="B1081" s="4" t="s">
        <v>2174</v>
      </c>
      <c r="C1081" t="str">
        <f>IFERROR("https://kunshujo.dl.itc.u-tokyo.ac.jp/data/curation/"&amp;VLOOKUP(B1081, [1]member!$A:$B, 1, FALSE)&amp;".json", "")</f>
        <v>https://kunshujo.dl.itc.u-tokyo.ac.jp/data/curation/16-A00-6010-4-467.json</v>
      </c>
      <c r="D1081" s="4">
        <v>1078</v>
      </c>
      <c r="E1081" s="4" t="str">
        <f t="shared" si="66"/>
        <v>1078</v>
      </c>
      <c r="F1081" s="4" t="str">
        <f t="shared" si="65"/>
        <v>1862</v>
      </c>
      <c r="G1081" s="4" t="str">
        <f>IFERROR(VLOOKUP(B1081, [2]thumbnail_list!$A:$B, 2, FALSE), "")</f>
        <v>https://iiif.dl.itc.u-tokyo.ac.jp/iiif/kunshujou/A00_6010/004/004_0056.tif/3664,1823,846,791/,300/0/default.jpg</v>
      </c>
      <c r="H1081" s="4" t="s">
        <v>6</v>
      </c>
      <c r="I1081" s="4" t="str">
        <f>VLOOKUP(H1081, 地名!A:B, 2, FALSE)</f>
        <v>http://ja.dbpedia.org/resource/江戸</v>
      </c>
      <c r="K1081" s="4" t="str">
        <f>IFERROR(VLOOKUP(J1081, 地名!A:B, 2, FALSE), "")</f>
        <v/>
      </c>
      <c r="L1081" s="3" t="s">
        <v>2</v>
      </c>
      <c r="M1081" s="4"/>
      <c r="N1081" s="3" t="s">
        <v>3</v>
      </c>
      <c r="O1081" s="4"/>
      <c r="P1081" s="4" t="str">
        <f>IFERROR(VLOOKUP(N1081, 形態!A:B, 2, FALSE), "")</f>
        <v>引札</v>
      </c>
      <c r="Q1081" s="5" t="str">
        <f>IFERROR(VLOOKUP(O1081, 形態!A:B, 2, FALSE), "")</f>
        <v/>
      </c>
      <c r="R1081" s="4" t="str">
        <f t="shared" si="67"/>
        <v>引札</v>
      </c>
      <c r="S1081" s="3">
        <v>7</v>
      </c>
      <c r="T1081" s="4" t="str">
        <f>IFERROR(VLOOKUP(S1081, 内容!A:B, 2, FALSE), "")</f>
        <v>諸営業</v>
      </c>
      <c r="U1081" s="3">
        <v>18620199099</v>
      </c>
      <c r="V1081" t="s">
        <v>2175</v>
      </c>
      <c r="W1081" s="4" t="s">
        <v>6310</v>
      </c>
      <c r="X1081" s="4" t="s">
        <v>7807</v>
      </c>
      <c r="Y1081" s="4" t="s">
        <v>6</v>
      </c>
      <c r="Z1081" s="17" t="s">
        <v>7964</v>
      </c>
      <c r="AA1081" s="4">
        <v>16</v>
      </c>
      <c r="AB1081">
        <v>4</v>
      </c>
    </row>
    <row r="1082" spans="1:28" ht="19.5" customHeight="1">
      <c r="A1082" t="str">
        <f t="shared" si="64"/>
        <v>https://kunshujo.dl.itc.u-tokyo.ac.jp/data/data.json#1079</v>
      </c>
      <c r="B1082" s="4" t="s">
        <v>2176</v>
      </c>
      <c r="C1082" t="str">
        <f>IFERROR("https://kunshujo.dl.itc.u-tokyo.ac.jp/data/curation/"&amp;VLOOKUP(B1082, [1]member!$A:$B, 1, FALSE)&amp;".json", "")</f>
        <v>https://kunshujo.dl.itc.u-tokyo.ac.jp/data/curation/16-A00-6010-4-468.json</v>
      </c>
      <c r="D1082" s="4">
        <v>1079</v>
      </c>
      <c r="E1082" s="4" t="str">
        <f t="shared" si="66"/>
        <v>1079</v>
      </c>
      <c r="F1082" s="4" t="str">
        <f t="shared" si="65"/>
        <v>1862</v>
      </c>
      <c r="G1082" s="4" t="str">
        <f>IFERROR(VLOOKUP(B1082, [2]thumbnail_list!$A:$B, 2, FALSE), "")</f>
        <v>https://iiif.dl.itc.u-tokyo.ac.jp/iiif/kunshujou/A00_6010/004/004_0056.tif/3786,2551,585,1117/,300/0/default.jpg</v>
      </c>
      <c r="H1082" s="4" t="s">
        <v>6</v>
      </c>
      <c r="I1082" s="4" t="str">
        <f>VLOOKUP(H1082, 地名!A:B, 2, FALSE)</f>
        <v>http://ja.dbpedia.org/resource/江戸</v>
      </c>
      <c r="K1082" s="4" t="str">
        <f>IFERROR(VLOOKUP(J1082, 地名!A:B, 2, FALSE), "")</f>
        <v/>
      </c>
      <c r="L1082" s="3" t="s">
        <v>2</v>
      </c>
      <c r="M1082" s="4"/>
      <c r="N1082" s="3" t="s">
        <v>3</v>
      </c>
      <c r="O1082" s="4"/>
      <c r="P1082" s="4" t="str">
        <f>IFERROR(VLOOKUP(N1082, 形態!A:B, 2, FALSE), "")</f>
        <v>引札</v>
      </c>
      <c r="Q1082" s="5" t="str">
        <f>IFERROR(VLOOKUP(O1082, 形態!A:B, 2, FALSE), "")</f>
        <v/>
      </c>
      <c r="R1082" s="4" t="str">
        <f t="shared" si="67"/>
        <v>引札</v>
      </c>
      <c r="S1082" s="3">
        <v>7</v>
      </c>
      <c r="T1082" s="4" t="str">
        <f>IFERROR(VLOOKUP(S1082, 内容!A:B, 2, FALSE), "")</f>
        <v>諸営業</v>
      </c>
      <c r="U1082" s="3">
        <v>18620199099</v>
      </c>
      <c r="V1082" t="s">
        <v>1769</v>
      </c>
      <c r="W1082" s="4" t="s">
        <v>6311</v>
      </c>
      <c r="X1082" s="4" t="s">
        <v>7807</v>
      </c>
      <c r="Y1082" s="4" t="s">
        <v>6</v>
      </c>
      <c r="Z1082" s="17" t="s">
        <v>7964</v>
      </c>
      <c r="AA1082" s="4">
        <v>16</v>
      </c>
      <c r="AB1082">
        <v>4</v>
      </c>
    </row>
    <row r="1083" spans="1:28" ht="19.5" customHeight="1">
      <c r="A1083" t="str">
        <f t="shared" si="64"/>
        <v>https://kunshujo.dl.itc.u-tokyo.ac.jp/data/data.json#1080</v>
      </c>
      <c r="B1083" s="4" t="s">
        <v>2177</v>
      </c>
      <c r="C1083" t="str">
        <f>IFERROR("https://kunshujo.dl.itc.u-tokyo.ac.jp/data/curation/"&amp;VLOOKUP(B1083, [1]member!$A:$B, 1, FALSE)&amp;".json", "")</f>
        <v>https://kunshujo.dl.itc.u-tokyo.ac.jp/data/curation/16-A00-6010-4-469.json</v>
      </c>
      <c r="D1083" s="4">
        <v>1080</v>
      </c>
      <c r="E1083" s="4" t="str">
        <f t="shared" si="66"/>
        <v>1080</v>
      </c>
      <c r="F1083" s="4" t="str">
        <f t="shared" si="65"/>
        <v>1862</v>
      </c>
      <c r="G1083" s="4" t="str">
        <f>IFERROR(VLOOKUP(B1083, [2]thumbnail_list!$A:$B, 2, FALSE), "")</f>
        <v>https://iiif.dl.itc.u-tokyo.ac.jp/iiif/kunshujou/A00_6010/004/004_0056.tif/3793,3724,515,739/,300/0/default.jpg</v>
      </c>
      <c r="H1083" s="4" t="s">
        <v>6</v>
      </c>
      <c r="I1083" s="4" t="str">
        <f>VLOOKUP(H1083, 地名!A:B, 2, FALSE)</f>
        <v>http://ja.dbpedia.org/resource/江戸</v>
      </c>
      <c r="K1083" s="4" t="str">
        <f>IFERROR(VLOOKUP(J1083, 地名!A:B, 2, FALSE), "")</f>
        <v/>
      </c>
      <c r="L1083" s="3" t="s">
        <v>2</v>
      </c>
      <c r="M1083" s="4"/>
      <c r="N1083" s="3" t="s">
        <v>3</v>
      </c>
      <c r="O1083" s="4"/>
      <c r="P1083" s="4" t="str">
        <f>IFERROR(VLOOKUP(N1083, 形態!A:B, 2, FALSE), "")</f>
        <v>引札</v>
      </c>
      <c r="Q1083" s="5" t="str">
        <f>IFERROR(VLOOKUP(O1083, 形態!A:B, 2, FALSE), "")</f>
        <v/>
      </c>
      <c r="R1083" s="4" t="str">
        <f t="shared" si="67"/>
        <v>引札</v>
      </c>
      <c r="S1083" s="3">
        <v>7</v>
      </c>
      <c r="T1083" s="4" t="str">
        <f>IFERROR(VLOOKUP(S1083, 内容!A:B, 2, FALSE), "")</f>
        <v>諸営業</v>
      </c>
      <c r="U1083" s="3">
        <v>18620199099</v>
      </c>
      <c r="V1083" t="s">
        <v>1773</v>
      </c>
      <c r="W1083" s="4" t="s">
        <v>6312</v>
      </c>
      <c r="X1083" s="4" t="s">
        <v>7807</v>
      </c>
      <c r="Y1083" s="4" t="s">
        <v>6</v>
      </c>
      <c r="Z1083" s="17" t="s">
        <v>7964</v>
      </c>
      <c r="AA1083" s="4">
        <v>16</v>
      </c>
      <c r="AB1083">
        <v>4</v>
      </c>
    </row>
    <row r="1084" spans="1:28" ht="19.5" customHeight="1">
      <c r="A1084" t="str">
        <f t="shared" si="64"/>
        <v>https://kunshujo.dl.itc.u-tokyo.ac.jp/data/data.json#1081</v>
      </c>
      <c r="B1084" s="4" t="s">
        <v>2178</v>
      </c>
      <c r="C1084" t="str">
        <f>IFERROR("https://kunshujo.dl.itc.u-tokyo.ac.jp/data/curation/"&amp;VLOOKUP(B1084, [1]member!$A:$B, 1, FALSE)&amp;".json", "")</f>
        <v>https://kunshujo.dl.itc.u-tokyo.ac.jp/data/curation/16-A00-6010-4-470.json</v>
      </c>
      <c r="D1084" s="4">
        <v>1081</v>
      </c>
      <c r="E1084" s="4" t="str">
        <f t="shared" si="66"/>
        <v>1081</v>
      </c>
      <c r="F1084" s="4" t="str">
        <f t="shared" si="65"/>
        <v>1862</v>
      </c>
      <c r="G1084" s="4" t="str">
        <f>IFERROR(VLOOKUP(B1084, [2]thumbnail_list!$A:$B, 2, FALSE), "")</f>
        <v>https://iiif.dl.itc.u-tokyo.ac.jp/iiif/kunshujou/A00_6010/004/004_0056.tif/2273,675,1233,1186/,300/0/default.jpg</v>
      </c>
      <c r="H1084" s="4" t="s">
        <v>6</v>
      </c>
      <c r="I1084" s="4" t="str">
        <f>VLOOKUP(H1084, 地名!A:B, 2, FALSE)</f>
        <v>http://ja.dbpedia.org/resource/江戸</v>
      </c>
      <c r="K1084" s="4" t="str">
        <f>IFERROR(VLOOKUP(J1084, 地名!A:B, 2, FALSE), "")</f>
        <v/>
      </c>
      <c r="L1084" s="3" t="s">
        <v>2</v>
      </c>
      <c r="M1084" s="4"/>
      <c r="N1084" s="3" t="s">
        <v>3</v>
      </c>
      <c r="O1084" s="4"/>
      <c r="P1084" s="4" t="str">
        <f>IFERROR(VLOOKUP(N1084, 形態!A:B, 2, FALSE), "")</f>
        <v>引札</v>
      </c>
      <c r="Q1084" s="5" t="str">
        <f>IFERROR(VLOOKUP(O1084, 形態!A:B, 2, FALSE), "")</f>
        <v/>
      </c>
      <c r="R1084" s="4" t="str">
        <f t="shared" si="67"/>
        <v>引札</v>
      </c>
      <c r="S1084" s="3">
        <v>7</v>
      </c>
      <c r="T1084" s="4" t="str">
        <f>IFERROR(VLOOKUP(S1084, 内容!A:B, 2, FALSE), "")</f>
        <v>諸営業</v>
      </c>
      <c r="U1084" s="3">
        <v>18620199099</v>
      </c>
      <c r="V1084" t="s">
        <v>2179</v>
      </c>
      <c r="W1084" s="4" t="s">
        <v>6313</v>
      </c>
      <c r="X1084" s="4" t="s">
        <v>7807</v>
      </c>
      <c r="Y1084" s="4" t="s">
        <v>6</v>
      </c>
      <c r="Z1084" s="17" t="s">
        <v>7964</v>
      </c>
      <c r="AA1084" s="4">
        <v>16</v>
      </c>
      <c r="AB1084">
        <v>4</v>
      </c>
    </row>
    <row r="1085" spans="1:28" ht="19.5" customHeight="1">
      <c r="A1085" t="str">
        <f t="shared" si="64"/>
        <v>https://kunshujo.dl.itc.u-tokyo.ac.jp/data/data.json#1082</v>
      </c>
      <c r="B1085" s="4" t="s">
        <v>2180</v>
      </c>
      <c r="C1085" t="str">
        <f>IFERROR("https://kunshujo.dl.itc.u-tokyo.ac.jp/data/curation/"&amp;VLOOKUP(B1085, [1]member!$A:$B, 1, FALSE)&amp;".json", "")</f>
        <v>https://kunshujo.dl.itc.u-tokyo.ac.jp/data/curation/16-A00-6010-4-471.json</v>
      </c>
      <c r="D1085" s="4">
        <v>1082</v>
      </c>
      <c r="E1085" s="4" t="str">
        <f t="shared" si="66"/>
        <v>1082</v>
      </c>
      <c r="F1085" s="4" t="str">
        <f t="shared" si="65"/>
        <v>1862</v>
      </c>
      <c r="G1085" s="4" t="str">
        <f>IFERROR(VLOOKUP(B1085, [2]thumbnail_list!$A:$B, 2, FALSE), "")</f>
        <v>https://iiif.dl.itc.u-tokyo.ac.jp/iiif/kunshujou/A00_6010/004/004_0056.tif/1050,577,1199,1439/,300/0/default.jpg</v>
      </c>
      <c r="H1085" s="4" t="s">
        <v>6</v>
      </c>
      <c r="I1085" s="4" t="str">
        <f>VLOOKUP(H1085, 地名!A:B, 2, FALSE)</f>
        <v>http://ja.dbpedia.org/resource/江戸</v>
      </c>
      <c r="K1085" s="4" t="str">
        <f>IFERROR(VLOOKUP(J1085, 地名!A:B, 2, FALSE), "")</f>
        <v/>
      </c>
      <c r="L1085" s="3" t="s">
        <v>2</v>
      </c>
      <c r="M1085" s="4"/>
      <c r="N1085" s="3" t="s">
        <v>3</v>
      </c>
      <c r="O1085" s="4"/>
      <c r="P1085" s="4" t="str">
        <f>IFERROR(VLOOKUP(N1085, 形態!A:B, 2, FALSE), "")</f>
        <v>引札</v>
      </c>
      <c r="Q1085" s="5" t="str">
        <f>IFERROR(VLOOKUP(O1085, 形態!A:B, 2, FALSE), "")</f>
        <v/>
      </c>
      <c r="R1085" s="4" t="str">
        <f t="shared" si="67"/>
        <v>引札</v>
      </c>
      <c r="S1085" s="3">
        <v>7</v>
      </c>
      <c r="T1085" s="4" t="str">
        <f>IFERROR(VLOOKUP(S1085, 内容!A:B, 2, FALSE), "")</f>
        <v>諸営業</v>
      </c>
      <c r="U1085" s="3">
        <v>18620199099</v>
      </c>
      <c r="V1085" t="s">
        <v>2181</v>
      </c>
      <c r="W1085" s="4" t="s">
        <v>6314</v>
      </c>
      <c r="X1085" s="4" t="s">
        <v>7807</v>
      </c>
      <c r="Y1085" s="4" t="s">
        <v>6</v>
      </c>
      <c r="Z1085" s="17" t="s">
        <v>7964</v>
      </c>
      <c r="AA1085" s="4">
        <v>16</v>
      </c>
      <c r="AB1085">
        <v>4</v>
      </c>
    </row>
    <row r="1086" spans="1:28" ht="19.5" customHeight="1">
      <c r="A1086" t="str">
        <f t="shared" si="64"/>
        <v>https://kunshujo.dl.itc.u-tokyo.ac.jp/data/data.json#1083</v>
      </c>
      <c r="B1086" s="4" t="s">
        <v>2182</v>
      </c>
      <c r="C1086" t="str">
        <f>IFERROR("https://kunshujo.dl.itc.u-tokyo.ac.jp/data/curation/"&amp;VLOOKUP(B1086, [1]member!$A:$B, 1, FALSE)&amp;".json", "")</f>
        <v>https://kunshujo.dl.itc.u-tokyo.ac.jp/data/curation/16-A00-6010-4-472.json</v>
      </c>
      <c r="D1086" s="4">
        <v>1083</v>
      </c>
      <c r="E1086" s="4" t="str">
        <f t="shared" si="66"/>
        <v>1083</v>
      </c>
      <c r="F1086" s="4" t="str">
        <f t="shared" si="65"/>
        <v>1862</v>
      </c>
      <c r="G1086" s="4" t="str">
        <f>IFERROR(VLOOKUP(B1086, [2]thumbnail_list!$A:$B, 2, FALSE), "")</f>
        <v>https://iiif.dl.itc.u-tokyo.ac.jp/iiif/kunshujou/A00_6010/004/004_0056.tif/2727,1899,847,2725/,300/0/default.jpg</v>
      </c>
      <c r="H1086" s="4" t="s">
        <v>6</v>
      </c>
      <c r="I1086" s="4" t="str">
        <f>VLOOKUP(H1086, 地名!A:B, 2, FALSE)</f>
        <v>http://ja.dbpedia.org/resource/江戸</v>
      </c>
      <c r="K1086" s="4" t="str">
        <f>IFERROR(VLOOKUP(J1086, 地名!A:B, 2, FALSE), "")</f>
        <v/>
      </c>
      <c r="L1086" s="3" t="s">
        <v>2</v>
      </c>
      <c r="M1086" s="4"/>
      <c r="N1086" s="3" t="s">
        <v>3</v>
      </c>
      <c r="O1086" s="4"/>
      <c r="P1086" s="4" t="str">
        <f>IFERROR(VLOOKUP(N1086, 形態!A:B, 2, FALSE), "")</f>
        <v>引札</v>
      </c>
      <c r="Q1086" s="5" t="str">
        <f>IFERROR(VLOOKUP(O1086, 形態!A:B, 2, FALSE), "")</f>
        <v/>
      </c>
      <c r="R1086" s="4" t="str">
        <f t="shared" si="67"/>
        <v>引札</v>
      </c>
      <c r="S1086" s="3">
        <v>7</v>
      </c>
      <c r="T1086" s="4" t="str">
        <f>IFERROR(VLOOKUP(S1086, 内容!A:B, 2, FALSE), "")</f>
        <v>諸営業</v>
      </c>
      <c r="U1086" s="3">
        <v>18620199099</v>
      </c>
      <c r="V1086" t="s">
        <v>1471</v>
      </c>
      <c r="W1086" s="4" t="s">
        <v>5980</v>
      </c>
      <c r="X1086" s="4" t="s">
        <v>7807</v>
      </c>
      <c r="Y1086" s="4" t="s">
        <v>6</v>
      </c>
      <c r="Z1086" s="17" t="s">
        <v>7964</v>
      </c>
      <c r="AA1086" s="4">
        <v>16</v>
      </c>
      <c r="AB1086">
        <v>4</v>
      </c>
    </row>
    <row r="1087" spans="1:28" ht="19.5" customHeight="1">
      <c r="A1087" t="str">
        <f t="shared" si="64"/>
        <v>https://kunshujo.dl.itc.u-tokyo.ac.jp/data/data.json#1084</v>
      </c>
      <c r="B1087" s="4" t="s">
        <v>2183</v>
      </c>
      <c r="C1087" t="str">
        <f>IFERROR("https://kunshujo.dl.itc.u-tokyo.ac.jp/data/curation/"&amp;VLOOKUP(B1087, [1]member!$A:$B, 1, FALSE)&amp;".json", "")</f>
        <v>https://kunshujo.dl.itc.u-tokyo.ac.jp/data/curation/16-A00-6010-4-473.json</v>
      </c>
      <c r="D1087" s="4">
        <v>1084</v>
      </c>
      <c r="E1087" s="4" t="str">
        <f t="shared" si="66"/>
        <v>1084</v>
      </c>
      <c r="F1087" s="4" t="str">
        <f t="shared" si="65"/>
        <v>1862</v>
      </c>
      <c r="G1087" s="4" t="str">
        <f>IFERROR(VLOOKUP(B1087, [2]thumbnail_list!$A:$B, 2, FALSE), "")</f>
        <v>https://iiif.dl.itc.u-tokyo.ac.jp/iiif/kunshujou/A00_6010/004/004_0056.tif/1124,2123,1606,2252/,300/0/default.jpg</v>
      </c>
      <c r="H1087" s="4" t="s">
        <v>6</v>
      </c>
      <c r="I1087" s="4" t="str">
        <f>VLOOKUP(H1087, 地名!A:B, 2, FALSE)</f>
        <v>http://ja.dbpedia.org/resource/江戸</v>
      </c>
      <c r="K1087" s="4" t="str">
        <f>IFERROR(VLOOKUP(J1087, 地名!A:B, 2, FALSE), "")</f>
        <v/>
      </c>
      <c r="L1087" s="3" t="s">
        <v>2</v>
      </c>
      <c r="M1087" s="4"/>
      <c r="N1087" s="3" t="s">
        <v>3</v>
      </c>
      <c r="O1087" s="4"/>
      <c r="P1087" s="4" t="str">
        <f>IFERROR(VLOOKUP(N1087, 形態!A:B, 2, FALSE), "")</f>
        <v>引札</v>
      </c>
      <c r="Q1087" s="5" t="str">
        <f>IFERROR(VLOOKUP(O1087, 形態!A:B, 2, FALSE), "")</f>
        <v/>
      </c>
      <c r="R1087" s="4" t="str">
        <f t="shared" si="67"/>
        <v>引札</v>
      </c>
      <c r="S1087" s="3"/>
      <c r="T1087" s="4" t="str">
        <f>IFERROR(VLOOKUP(S1087, 内容!A:B, 2, FALSE), "")</f>
        <v/>
      </c>
      <c r="U1087" s="3">
        <v>18620199099</v>
      </c>
      <c r="V1087" t="s">
        <v>2184</v>
      </c>
      <c r="W1087" s="4" t="s">
        <v>6315</v>
      </c>
      <c r="X1087" s="4" t="s">
        <v>7807</v>
      </c>
      <c r="Y1087" s="4" t="s">
        <v>6</v>
      </c>
      <c r="Z1087" s="17" t="s">
        <v>7964</v>
      </c>
      <c r="AA1087" s="4">
        <v>16</v>
      </c>
      <c r="AB1087">
        <v>4</v>
      </c>
    </row>
    <row r="1088" spans="1:28" ht="19.5" customHeight="1">
      <c r="A1088" t="str">
        <f t="shared" si="64"/>
        <v>https://kunshujo.dl.itc.u-tokyo.ac.jp/data/data.json#1085</v>
      </c>
      <c r="B1088" s="4" t="s">
        <v>2185</v>
      </c>
      <c r="C1088" t="str">
        <f>IFERROR("https://kunshujo.dl.itc.u-tokyo.ac.jp/data/curation/"&amp;VLOOKUP(B1088, [1]member!$A:$B, 1, FALSE)&amp;".json", "")</f>
        <v>https://kunshujo.dl.itc.u-tokyo.ac.jp/data/curation/16-A00-6010-4-474.json</v>
      </c>
      <c r="D1088" s="4">
        <v>1085</v>
      </c>
      <c r="E1088" s="4" t="str">
        <f t="shared" si="66"/>
        <v>1085</v>
      </c>
      <c r="F1088" s="4" t="str">
        <f t="shared" si="65"/>
        <v>1862</v>
      </c>
      <c r="G1088" s="4" t="str">
        <f>IFERROR(VLOOKUP(B1088, [2]thumbnail_list!$A:$B, 2, FALSE), "")</f>
        <v>https://iiif.dl.itc.u-tokyo.ac.jp/iiif/kunshujou/A00_6010/004/004_0057.tif/3746,544,2318,2631/,300/0/default.jpg</v>
      </c>
      <c r="H1088" s="4" t="s">
        <v>6</v>
      </c>
      <c r="I1088" s="4" t="str">
        <f>VLOOKUP(H1088, 地名!A:B, 2, FALSE)</f>
        <v>http://ja.dbpedia.org/resource/江戸</v>
      </c>
      <c r="K1088" s="4" t="str">
        <f>IFERROR(VLOOKUP(J1088, 地名!A:B, 2, FALSE), "")</f>
        <v/>
      </c>
      <c r="L1088" s="3" t="s">
        <v>2</v>
      </c>
      <c r="M1088" s="4"/>
      <c r="N1088" s="3" t="s">
        <v>3</v>
      </c>
      <c r="O1088" s="4"/>
      <c r="P1088" s="4" t="str">
        <f>IFERROR(VLOOKUP(N1088, 形態!A:B, 2, FALSE), "")</f>
        <v>引札</v>
      </c>
      <c r="Q1088" s="5" t="str">
        <f>IFERROR(VLOOKUP(O1088, 形態!A:B, 2, FALSE), "")</f>
        <v/>
      </c>
      <c r="R1088" s="4" t="str">
        <f t="shared" si="67"/>
        <v>引札</v>
      </c>
      <c r="S1088" s="3">
        <v>3</v>
      </c>
      <c r="T1088" s="4" t="str">
        <f>IFERROR(VLOOKUP(S1088, 内容!A:B, 2, FALSE), "")</f>
        <v>病気・医療</v>
      </c>
      <c r="U1088" s="3">
        <v>18620199099</v>
      </c>
      <c r="V1088" t="s">
        <v>2186</v>
      </c>
      <c r="W1088" s="4" t="s">
        <v>6316</v>
      </c>
      <c r="X1088" s="4" t="s">
        <v>7807</v>
      </c>
      <c r="Y1088" s="4" t="s">
        <v>6</v>
      </c>
      <c r="Z1088" s="17" t="s">
        <v>7964</v>
      </c>
      <c r="AA1088" s="4">
        <v>16</v>
      </c>
      <c r="AB1088">
        <v>4</v>
      </c>
    </row>
    <row r="1089" spans="1:28" ht="19.5" customHeight="1">
      <c r="A1089" t="str">
        <f t="shared" si="64"/>
        <v>https://kunshujo.dl.itc.u-tokyo.ac.jp/data/data.json#1086</v>
      </c>
      <c r="B1089" s="4" t="s">
        <v>2187</v>
      </c>
      <c r="C1089" t="str">
        <f>IFERROR("https://kunshujo.dl.itc.u-tokyo.ac.jp/data/curation/"&amp;VLOOKUP(B1089, [1]member!$A:$B, 1, FALSE)&amp;".json", "")</f>
        <v>https://kunshujo.dl.itc.u-tokyo.ac.jp/data/curation/16-A00-6010-4-475.json</v>
      </c>
      <c r="D1089" s="4">
        <v>1086</v>
      </c>
      <c r="E1089" s="4" t="str">
        <f t="shared" si="66"/>
        <v>1086</v>
      </c>
      <c r="F1089" s="4" t="str">
        <f t="shared" si="65"/>
        <v>1862</v>
      </c>
      <c r="G1089" s="4" t="str">
        <f>IFERROR(VLOOKUP(B1089, [2]thumbnail_list!$A:$B, 2, FALSE), "")</f>
        <v>https://iiif.dl.itc.u-tokyo.ac.jp/iiif/kunshujou/A00_6010/004/004_0057.tif/3772,3117,2380,1438/,300/0/default.jpg</v>
      </c>
      <c r="H1089" s="4" t="s">
        <v>6</v>
      </c>
      <c r="I1089" s="4" t="str">
        <f>VLOOKUP(H1089, 地名!A:B, 2, FALSE)</f>
        <v>http://ja.dbpedia.org/resource/江戸</v>
      </c>
      <c r="K1089" s="4" t="str">
        <f>IFERROR(VLOOKUP(J1089, 地名!A:B, 2, FALSE), "")</f>
        <v/>
      </c>
      <c r="L1089" s="3" t="s">
        <v>2</v>
      </c>
      <c r="M1089" s="4"/>
      <c r="N1089" s="3" t="s">
        <v>3</v>
      </c>
      <c r="O1089" s="4"/>
      <c r="P1089" s="4" t="str">
        <f>IFERROR(VLOOKUP(N1089, 形態!A:B, 2, FALSE), "")</f>
        <v>引札</v>
      </c>
      <c r="Q1089" s="5" t="str">
        <f>IFERROR(VLOOKUP(O1089, 形態!A:B, 2, FALSE), "")</f>
        <v/>
      </c>
      <c r="R1089" s="4" t="str">
        <f t="shared" si="67"/>
        <v>引札</v>
      </c>
      <c r="S1089" s="3">
        <v>7</v>
      </c>
      <c r="T1089" s="4" t="str">
        <f>IFERROR(VLOOKUP(S1089, 内容!A:B, 2, FALSE), "")</f>
        <v>諸営業</v>
      </c>
      <c r="U1089" s="3">
        <v>18620199099</v>
      </c>
      <c r="V1089" t="s">
        <v>2188</v>
      </c>
      <c r="W1089" s="4" t="s">
        <v>6317</v>
      </c>
      <c r="X1089" s="4" t="s">
        <v>7810</v>
      </c>
      <c r="Y1089" s="4" t="s">
        <v>6</v>
      </c>
      <c r="Z1089" s="17" t="s">
        <v>7964</v>
      </c>
      <c r="AA1089" s="4">
        <v>16</v>
      </c>
      <c r="AB1089">
        <v>4</v>
      </c>
    </row>
    <row r="1090" spans="1:28" ht="19.5" customHeight="1">
      <c r="A1090" t="str">
        <f t="shared" si="64"/>
        <v>https://kunshujo.dl.itc.u-tokyo.ac.jp/data/data.json#1087</v>
      </c>
      <c r="B1090" s="4" t="s">
        <v>2189</v>
      </c>
      <c r="C1090" t="str">
        <f>IFERROR("https://kunshujo.dl.itc.u-tokyo.ac.jp/data/curation/"&amp;VLOOKUP(B1090, [1]member!$A:$B, 1, FALSE)&amp;".json", "")</f>
        <v>https://kunshujo.dl.itc.u-tokyo.ac.jp/data/curation/16-A00-6010-4-476.json</v>
      </c>
      <c r="D1090" s="4">
        <v>1087</v>
      </c>
      <c r="E1090" s="4" t="str">
        <f t="shared" si="66"/>
        <v>1087</v>
      </c>
      <c r="F1090" s="4" t="str">
        <f t="shared" si="65"/>
        <v>1862</v>
      </c>
      <c r="G1090" s="4" t="str">
        <f>IFERROR(VLOOKUP(B1090, [2]thumbnail_list!$A:$B, 2, FALSE), "")</f>
        <v>https://iiif.dl.itc.u-tokyo.ac.jp/iiif/kunshujou/A00_6010/004/004_0057.tif/1087,609,2473,2436/,300/0/default.jpg</v>
      </c>
      <c r="H1090" s="4" t="s">
        <v>6</v>
      </c>
      <c r="I1090" s="4" t="str">
        <f>VLOOKUP(H1090, 地名!A:B, 2, FALSE)</f>
        <v>http://ja.dbpedia.org/resource/江戸</v>
      </c>
      <c r="K1090" s="4" t="str">
        <f>IFERROR(VLOOKUP(J1090, 地名!A:B, 2, FALSE), "")</f>
        <v/>
      </c>
      <c r="L1090" s="3" t="s">
        <v>2</v>
      </c>
      <c r="M1090" s="4"/>
      <c r="N1090" s="3" t="s">
        <v>3</v>
      </c>
      <c r="O1090" s="4"/>
      <c r="P1090" s="4" t="str">
        <f>IFERROR(VLOOKUP(N1090, 形態!A:B, 2, FALSE), "")</f>
        <v>引札</v>
      </c>
      <c r="Q1090" s="5" t="str">
        <f>IFERROR(VLOOKUP(O1090, 形態!A:B, 2, FALSE), "")</f>
        <v/>
      </c>
      <c r="R1090" s="4" t="str">
        <f t="shared" si="67"/>
        <v>引札</v>
      </c>
      <c r="S1090" s="3">
        <v>7</v>
      </c>
      <c r="T1090" s="4" t="str">
        <f>IFERROR(VLOOKUP(S1090, 内容!A:B, 2, FALSE), "")</f>
        <v>諸営業</v>
      </c>
      <c r="U1090" s="3">
        <v>18620199099</v>
      </c>
      <c r="V1090" t="s">
        <v>2190</v>
      </c>
      <c r="W1090" s="4" t="s">
        <v>6318</v>
      </c>
      <c r="X1090" s="4" t="s">
        <v>7807</v>
      </c>
      <c r="Y1090" s="4" t="s">
        <v>6</v>
      </c>
      <c r="Z1090" s="17" t="s">
        <v>7964</v>
      </c>
      <c r="AA1090" s="4">
        <v>16</v>
      </c>
      <c r="AB1090">
        <v>4</v>
      </c>
    </row>
    <row r="1091" spans="1:28" ht="19.5" customHeight="1">
      <c r="A1091" t="str">
        <f t="shared" si="64"/>
        <v>https://kunshujo.dl.itc.u-tokyo.ac.jp/data/data.json#1088</v>
      </c>
      <c r="B1091" s="4" t="s">
        <v>2191</v>
      </c>
      <c r="C1091" t="str">
        <f>IFERROR("https://kunshujo.dl.itc.u-tokyo.ac.jp/data/curation/"&amp;VLOOKUP(B1091, [1]member!$A:$B, 1, FALSE)&amp;".json", "")</f>
        <v>https://kunshujo.dl.itc.u-tokyo.ac.jp/data/curation/16-A00-6010-4-477.json</v>
      </c>
      <c r="D1091" s="4">
        <v>1088</v>
      </c>
      <c r="E1091" s="4" t="str">
        <f t="shared" si="66"/>
        <v>1088</v>
      </c>
      <c r="F1091" s="4" t="str">
        <f t="shared" si="65"/>
        <v>1862</v>
      </c>
      <c r="G1091" s="4" t="str">
        <f>IFERROR(VLOOKUP(B1091, [2]thumbnail_list!$A:$B, 2, FALSE), "")</f>
        <v>https://iiif.dl.itc.u-tokyo.ac.jp/iiif/kunshujou/A00_6010/004/004_0057.tif/2560,3127,1074,1457/,300/0/default.jpg</v>
      </c>
      <c r="H1091" s="4" t="s">
        <v>6</v>
      </c>
      <c r="I1091" s="4" t="str">
        <f>VLOOKUP(H1091, 地名!A:B, 2, FALSE)</f>
        <v>http://ja.dbpedia.org/resource/江戸</v>
      </c>
      <c r="K1091" s="4" t="str">
        <f>IFERROR(VLOOKUP(J1091, 地名!A:B, 2, FALSE), "")</f>
        <v/>
      </c>
      <c r="L1091" s="3" t="s">
        <v>2</v>
      </c>
      <c r="M1091" s="4"/>
      <c r="N1091" s="3" t="s">
        <v>3</v>
      </c>
      <c r="O1091" s="4"/>
      <c r="P1091" s="4" t="str">
        <f>IFERROR(VLOOKUP(N1091, 形態!A:B, 2, FALSE), "")</f>
        <v>引札</v>
      </c>
      <c r="Q1091" s="5" t="str">
        <f>IFERROR(VLOOKUP(O1091, 形態!A:B, 2, FALSE), "")</f>
        <v/>
      </c>
      <c r="R1091" s="4" t="str">
        <f t="shared" si="67"/>
        <v>引札</v>
      </c>
      <c r="S1091" s="3">
        <v>3</v>
      </c>
      <c r="T1091" s="4" t="str">
        <f>IFERROR(VLOOKUP(S1091, 内容!A:B, 2, FALSE), "")</f>
        <v>病気・医療</v>
      </c>
      <c r="U1091" s="3">
        <v>18620199099</v>
      </c>
      <c r="V1091" t="s">
        <v>2192</v>
      </c>
      <c r="W1091" s="4" t="s">
        <v>6319</v>
      </c>
      <c r="X1091" s="4" t="s">
        <v>7807</v>
      </c>
      <c r="Y1091" s="4" t="s">
        <v>6</v>
      </c>
      <c r="Z1091" s="17" t="s">
        <v>7964</v>
      </c>
      <c r="AA1091" s="4">
        <v>16</v>
      </c>
      <c r="AB1091">
        <v>4</v>
      </c>
    </row>
    <row r="1092" spans="1:28" ht="19.5" customHeight="1">
      <c r="A1092" t="str">
        <f t="shared" ref="A1092:A1155" si="68">"https://kunshujo.dl.itc.u-tokyo.ac.jp/data/data.json#"&amp;D1092</f>
        <v>https://kunshujo.dl.itc.u-tokyo.ac.jp/data/data.json#1089</v>
      </c>
      <c r="B1092" s="4" t="s">
        <v>2193</v>
      </c>
      <c r="C1092" t="str">
        <f>IFERROR("https://kunshujo.dl.itc.u-tokyo.ac.jp/data/curation/"&amp;VLOOKUP(B1092, [1]member!$A:$B, 1, FALSE)&amp;".json", "")</f>
        <v>https://kunshujo.dl.itc.u-tokyo.ac.jp/data/curation/16-A00-6010-4-478.json</v>
      </c>
      <c r="D1092" s="4">
        <v>1089</v>
      </c>
      <c r="E1092" s="4" t="str">
        <f t="shared" si="66"/>
        <v>1089</v>
      </c>
      <c r="F1092" s="4" t="str">
        <f t="shared" ref="F1092:F1155" si="69">LEFT(U1092, 4)</f>
        <v>1862</v>
      </c>
      <c r="G1092" s="4" t="str">
        <f>IFERROR(VLOOKUP(B1092, [2]thumbnail_list!$A:$B, 2, FALSE), "")</f>
        <v>https://iiif.dl.itc.u-tokyo.ac.jp/iiif/kunshujou/A00_6010/004/004_0057.tif/1805,3295,860,1140/,300/0/default.jpg</v>
      </c>
      <c r="H1092" s="4" t="s">
        <v>6</v>
      </c>
      <c r="I1092" s="4" t="str">
        <f>VLOOKUP(H1092, 地名!A:B, 2, FALSE)</f>
        <v>http://ja.dbpedia.org/resource/江戸</v>
      </c>
      <c r="K1092" s="4" t="str">
        <f>IFERROR(VLOOKUP(J1092, 地名!A:B, 2, FALSE), "")</f>
        <v/>
      </c>
      <c r="L1092" s="3" t="s">
        <v>2</v>
      </c>
      <c r="M1092" s="4"/>
      <c r="N1092" s="3" t="s">
        <v>3</v>
      </c>
      <c r="O1092" s="4"/>
      <c r="P1092" s="4" t="str">
        <f>IFERROR(VLOOKUP(N1092, 形態!A:B, 2, FALSE), "")</f>
        <v>引札</v>
      </c>
      <c r="Q1092" s="5" t="str">
        <f>IFERROR(VLOOKUP(O1092, 形態!A:B, 2, FALSE), "")</f>
        <v/>
      </c>
      <c r="R1092" s="4" t="str">
        <f t="shared" si="67"/>
        <v>引札</v>
      </c>
      <c r="S1092" s="3">
        <v>7</v>
      </c>
      <c r="T1092" s="4" t="str">
        <f>IFERROR(VLOOKUP(S1092, 内容!A:B, 2, FALSE), "")</f>
        <v>諸営業</v>
      </c>
      <c r="U1092" s="3">
        <v>18620199099</v>
      </c>
      <c r="V1092" t="s">
        <v>2194</v>
      </c>
      <c r="W1092" s="4" t="s">
        <v>6320</v>
      </c>
      <c r="X1092" s="4" t="s">
        <v>7807</v>
      </c>
      <c r="Y1092" s="4" t="s">
        <v>6</v>
      </c>
      <c r="Z1092" s="17" t="s">
        <v>7964</v>
      </c>
      <c r="AA1092" s="4">
        <v>16</v>
      </c>
      <c r="AB1092">
        <v>4</v>
      </c>
    </row>
    <row r="1093" spans="1:28" ht="19.5" customHeight="1">
      <c r="A1093" t="str">
        <f t="shared" si="68"/>
        <v>https://kunshujo.dl.itc.u-tokyo.ac.jp/data/data.json#1090</v>
      </c>
      <c r="B1093" s="4" t="s">
        <v>2195</v>
      </c>
      <c r="C1093" t="str">
        <f>IFERROR("https://kunshujo.dl.itc.u-tokyo.ac.jp/data/curation/"&amp;VLOOKUP(B1093, [1]member!$A:$B, 1, FALSE)&amp;".json", "")</f>
        <v>https://kunshujo.dl.itc.u-tokyo.ac.jp/data/curation/16-A00-6010-4-479.json</v>
      </c>
      <c r="D1093" s="4">
        <v>1090</v>
      </c>
      <c r="E1093" s="4" t="str">
        <f t="shared" ref="E1093:E1156" si="70">TEXT(D1093, "0000")</f>
        <v>1090</v>
      </c>
      <c r="F1093" s="4" t="str">
        <f t="shared" si="69"/>
        <v>1862</v>
      </c>
      <c r="G1093" s="4" t="str">
        <f>IFERROR(VLOOKUP(B1093, [2]thumbnail_list!$A:$B, 2, FALSE), "")</f>
        <v>https://iiif.dl.itc.u-tokyo.ac.jp/iiif/kunshujou/A00_6010/004/004_0057.tif/1087,3127,795,1475/,300/0/default.jpg</v>
      </c>
      <c r="H1093" s="4" t="s">
        <v>6</v>
      </c>
      <c r="I1093" s="4" t="str">
        <f>VLOOKUP(H1093, 地名!A:B, 2, FALSE)</f>
        <v>http://ja.dbpedia.org/resource/江戸</v>
      </c>
      <c r="K1093" s="4" t="str">
        <f>IFERROR(VLOOKUP(J1093, 地名!A:B, 2, FALSE), "")</f>
        <v/>
      </c>
      <c r="L1093" s="3" t="s">
        <v>2</v>
      </c>
      <c r="M1093" s="4"/>
      <c r="N1093" s="3" t="s">
        <v>3</v>
      </c>
      <c r="O1093" s="4"/>
      <c r="P1093" s="4" t="str">
        <f>IFERROR(VLOOKUP(N1093, 形態!A:B, 2, FALSE), "")</f>
        <v>引札</v>
      </c>
      <c r="Q1093" s="5" t="str">
        <f>IFERROR(VLOOKUP(O1093, 形態!A:B, 2, FALSE), "")</f>
        <v/>
      </c>
      <c r="R1093" s="4" t="str">
        <f t="shared" ref="R1093:R1156" si="71">IF(Q1093&lt;&gt;"", P1093&amp;"・"&amp;Q1093, P1093)</f>
        <v>引札</v>
      </c>
      <c r="S1093" s="3">
        <v>7</v>
      </c>
      <c r="T1093" s="4" t="str">
        <f>IFERROR(VLOOKUP(S1093, 内容!A:B, 2, FALSE), "")</f>
        <v>諸営業</v>
      </c>
      <c r="U1093" s="3">
        <v>18620199099</v>
      </c>
      <c r="V1093" t="s">
        <v>2188</v>
      </c>
      <c r="W1093" s="4" t="s">
        <v>6321</v>
      </c>
      <c r="X1093" s="4" t="s">
        <v>7807</v>
      </c>
      <c r="Y1093" s="4" t="s">
        <v>6</v>
      </c>
      <c r="Z1093" s="17" t="s">
        <v>7964</v>
      </c>
      <c r="AA1093" s="4">
        <v>16</v>
      </c>
      <c r="AB1093">
        <v>4</v>
      </c>
    </row>
    <row r="1094" spans="1:28" ht="19.5" customHeight="1">
      <c r="A1094" t="str">
        <f t="shared" si="68"/>
        <v>https://kunshujo.dl.itc.u-tokyo.ac.jp/data/data.json#1091</v>
      </c>
      <c r="B1094" s="4" t="s">
        <v>2196</v>
      </c>
      <c r="C1094" t="str">
        <f>IFERROR("https://kunshujo.dl.itc.u-tokyo.ac.jp/data/curation/"&amp;VLOOKUP(B1094, [1]member!$A:$B, 1, FALSE)&amp;".json", "")</f>
        <v>https://kunshujo.dl.itc.u-tokyo.ac.jp/data/curation/16-A00-6010-4-480.json</v>
      </c>
      <c r="D1094" s="4">
        <v>1091</v>
      </c>
      <c r="E1094" s="4" t="str">
        <f t="shared" si="70"/>
        <v>1091</v>
      </c>
      <c r="F1094" s="4" t="str">
        <f t="shared" si="69"/>
        <v>1862</v>
      </c>
      <c r="G1094" s="4" t="str">
        <f>IFERROR(VLOOKUP(B1094, [2]thumbnail_list!$A:$B, 2, FALSE), "")</f>
        <v>https://iiif.dl.itc.u-tokyo.ac.jp/iiif/kunshujou/A00_6010/004/004_0058.tif/4060,578,1960,2374/,300/0/default.jpg</v>
      </c>
      <c r="H1094" s="4" t="s">
        <v>6</v>
      </c>
      <c r="I1094" s="4" t="str">
        <f>VLOOKUP(H1094, 地名!A:B, 2, FALSE)</f>
        <v>http://ja.dbpedia.org/resource/江戸</v>
      </c>
      <c r="K1094" s="4" t="str">
        <f>IFERROR(VLOOKUP(J1094, 地名!A:B, 2, FALSE), "")</f>
        <v/>
      </c>
      <c r="L1094" s="3" t="s">
        <v>2</v>
      </c>
      <c r="M1094" s="4"/>
      <c r="N1094" s="3" t="s">
        <v>3</v>
      </c>
      <c r="O1094" s="4"/>
      <c r="P1094" s="4" t="str">
        <f>IFERROR(VLOOKUP(N1094, 形態!A:B, 2, FALSE), "")</f>
        <v>引札</v>
      </c>
      <c r="Q1094" s="5" t="str">
        <f>IFERROR(VLOOKUP(O1094, 形態!A:B, 2, FALSE), "")</f>
        <v/>
      </c>
      <c r="R1094" s="4" t="str">
        <f t="shared" si="71"/>
        <v>引札</v>
      </c>
      <c r="S1094" s="3">
        <v>7</v>
      </c>
      <c r="T1094" s="4" t="str">
        <f>IFERROR(VLOOKUP(S1094, 内容!A:B, 2, FALSE), "")</f>
        <v>諸営業</v>
      </c>
      <c r="U1094" s="3">
        <v>18620199099</v>
      </c>
      <c r="V1094" t="s">
        <v>2197</v>
      </c>
      <c r="W1094" s="4" t="s">
        <v>6322</v>
      </c>
      <c r="X1094" s="4" t="s">
        <v>7807</v>
      </c>
      <c r="Y1094" s="4" t="s">
        <v>6</v>
      </c>
      <c r="Z1094" s="17" t="s">
        <v>7964</v>
      </c>
      <c r="AA1094" s="4">
        <v>16</v>
      </c>
      <c r="AB1094">
        <v>4</v>
      </c>
    </row>
    <row r="1095" spans="1:28" ht="19.5" customHeight="1">
      <c r="A1095" t="str">
        <f t="shared" si="68"/>
        <v>https://kunshujo.dl.itc.u-tokyo.ac.jp/data/data.json#1092</v>
      </c>
      <c r="B1095" s="4" t="s">
        <v>2198</v>
      </c>
      <c r="C1095" t="str">
        <f>IFERROR("https://kunshujo.dl.itc.u-tokyo.ac.jp/data/curation/"&amp;VLOOKUP(B1095, [1]member!$A:$B, 1, FALSE)&amp;".json", "")</f>
        <v>https://kunshujo.dl.itc.u-tokyo.ac.jp/data/curation/16-A00-6010-4-481.json</v>
      </c>
      <c r="D1095" s="4">
        <v>1092</v>
      </c>
      <c r="E1095" s="4" t="str">
        <f t="shared" si="70"/>
        <v>1092</v>
      </c>
      <c r="F1095" s="4" t="str">
        <f t="shared" si="69"/>
        <v>1862</v>
      </c>
      <c r="G1095" s="4" t="str">
        <f>IFERROR(VLOOKUP(B1095, [2]thumbnail_list!$A:$B, 2, FALSE), "")</f>
        <v>https://iiif.dl.itc.u-tokyo.ac.jp/iiif/kunshujou/A00_6010/004/004_0058.tif/1039,712,3112,2240/,300/0/default.jpg</v>
      </c>
      <c r="H1095" s="4" t="s">
        <v>6</v>
      </c>
      <c r="I1095" s="4" t="str">
        <f>VLOOKUP(H1095, 地名!A:B, 2, FALSE)</f>
        <v>http://ja.dbpedia.org/resource/江戸</v>
      </c>
      <c r="K1095" s="4" t="str">
        <f>IFERROR(VLOOKUP(J1095, 地名!A:B, 2, FALSE), "")</f>
        <v/>
      </c>
      <c r="L1095" s="3" t="s">
        <v>2</v>
      </c>
      <c r="M1095" s="4"/>
      <c r="N1095" s="3" t="s">
        <v>3</v>
      </c>
      <c r="O1095" s="4"/>
      <c r="P1095" s="4" t="str">
        <f>IFERROR(VLOOKUP(N1095, 形態!A:B, 2, FALSE), "")</f>
        <v>引札</v>
      </c>
      <c r="Q1095" s="5" t="str">
        <f>IFERROR(VLOOKUP(O1095, 形態!A:B, 2, FALSE), "")</f>
        <v/>
      </c>
      <c r="R1095" s="4" t="str">
        <f t="shared" si="71"/>
        <v>引札</v>
      </c>
      <c r="S1095" s="3">
        <v>7</v>
      </c>
      <c r="T1095" s="4" t="str">
        <f>IFERROR(VLOOKUP(S1095, 内容!A:B, 2, FALSE), "")</f>
        <v>諸営業</v>
      </c>
      <c r="U1095" s="3">
        <v>18620199099</v>
      </c>
      <c r="V1095" t="s">
        <v>2199</v>
      </c>
      <c r="W1095" s="4" t="s">
        <v>6323</v>
      </c>
      <c r="X1095" s="4" t="s">
        <v>7807</v>
      </c>
      <c r="Y1095" s="4" t="s">
        <v>6</v>
      </c>
      <c r="Z1095" s="17" t="s">
        <v>7964</v>
      </c>
      <c r="AA1095" s="4">
        <v>16</v>
      </c>
      <c r="AB1095">
        <v>4</v>
      </c>
    </row>
    <row r="1096" spans="1:28" ht="19.5" customHeight="1">
      <c r="A1096" t="str">
        <f t="shared" si="68"/>
        <v>https://kunshujo.dl.itc.u-tokyo.ac.jp/data/data.json#1093</v>
      </c>
      <c r="B1096" s="4" t="s">
        <v>2200</v>
      </c>
      <c r="C1096" t="str">
        <f>IFERROR("https://kunshujo.dl.itc.u-tokyo.ac.jp/data/curation/"&amp;VLOOKUP(B1096, [1]member!$A:$B, 1, FALSE)&amp;".json", "")</f>
        <v>https://kunshujo.dl.itc.u-tokyo.ac.jp/data/curation/16-A00-6010-4-482.json</v>
      </c>
      <c r="D1096" s="4">
        <v>1093</v>
      </c>
      <c r="E1096" s="4" t="str">
        <f t="shared" si="70"/>
        <v>1093</v>
      </c>
      <c r="F1096" s="4" t="str">
        <f t="shared" si="69"/>
        <v>1862</v>
      </c>
      <c r="G1096" s="4" t="str">
        <f>IFERROR(VLOOKUP(B1096, [2]thumbnail_list!$A:$B, 2, FALSE), "")</f>
        <v>https://iiif.dl.itc.u-tokyo.ac.jp/iiif/kunshujou/A00_6010/004/004_0058.tif/4395,3017,1736,1546/,300/0/default.jpg</v>
      </c>
      <c r="H1096" s="4" t="s">
        <v>6</v>
      </c>
      <c r="I1096" s="4" t="str">
        <f>VLOOKUP(H1096, 地名!A:B, 2, FALSE)</f>
        <v>http://ja.dbpedia.org/resource/江戸</v>
      </c>
      <c r="K1096" s="4" t="str">
        <f>IFERROR(VLOOKUP(J1096, 地名!A:B, 2, FALSE), "")</f>
        <v/>
      </c>
      <c r="L1096" s="3" t="s">
        <v>2</v>
      </c>
      <c r="M1096" s="4"/>
      <c r="N1096" s="3" t="s">
        <v>3</v>
      </c>
      <c r="O1096" s="4"/>
      <c r="P1096" s="4" t="str">
        <f>IFERROR(VLOOKUP(N1096, 形態!A:B, 2, FALSE), "")</f>
        <v>引札</v>
      </c>
      <c r="Q1096" s="5" t="str">
        <f>IFERROR(VLOOKUP(O1096, 形態!A:B, 2, FALSE), "")</f>
        <v/>
      </c>
      <c r="R1096" s="4" t="str">
        <f t="shared" si="71"/>
        <v>引札</v>
      </c>
      <c r="S1096" s="3">
        <v>7</v>
      </c>
      <c r="T1096" s="4" t="str">
        <f>IFERROR(VLOOKUP(S1096, 内容!A:B, 2, FALSE), "")</f>
        <v>諸営業</v>
      </c>
      <c r="U1096" s="3">
        <v>18620199099</v>
      </c>
      <c r="V1096" t="s">
        <v>2201</v>
      </c>
      <c r="W1096" s="4" t="s">
        <v>6324</v>
      </c>
      <c r="X1096" s="4" t="s">
        <v>7807</v>
      </c>
      <c r="Y1096" s="4" t="s">
        <v>6</v>
      </c>
      <c r="Z1096" s="17" t="s">
        <v>7964</v>
      </c>
      <c r="AA1096" s="4">
        <v>16</v>
      </c>
      <c r="AB1096">
        <v>4</v>
      </c>
    </row>
    <row r="1097" spans="1:28" ht="19.5" customHeight="1">
      <c r="A1097" t="str">
        <f t="shared" si="68"/>
        <v>https://kunshujo.dl.itc.u-tokyo.ac.jp/data/data.json#1094</v>
      </c>
      <c r="B1097" s="4" t="s">
        <v>2202</v>
      </c>
      <c r="C1097" t="str">
        <f>IFERROR("https://kunshujo.dl.itc.u-tokyo.ac.jp/data/curation/"&amp;VLOOKUP(B1097, [1]member!$A:$B, 1, FALSE)&amp;".json", "")</f>
        <v>https://kunshujo.dl.itc.u-tokyo.ac.jp/data/curation/16-A00-6010-4-483.json</v>
      </c>
      <c r="D1097" s="4">
        <v>1094</v>
      </c>
      <c r="E1097" s="4" t="str">
        <f t="shared" si="70"/>
        <v>1094</v>
      </c>
      <c r="F1097" s="4" t="str">
        <f t="shared" si="69"/>
        <v>1862</v>
      </c>
      <c r="G1097" s="4" t="str">
        <f>IFERROR(VLOOKUP(B1097, [2]thumbnail_list!$A:$B, 2, FALSE), "")</f>
        <v>https://iiif.dl.itc.u-tokyo.ac.jp/iiif/kunshujou/A00_6010/004/004_0058.tif/1050,3028,3415,1535/,300/0/default.jpg</v>
      </c>
      <c r="H1097" s="4" t="s">
        <v>6</v>
      </c>
      <c r="I1097" s="4" t="str">
        <f>VLOOKUP(H1097, 地名!A:B, 2, FALSE)</f>
        <v>http://ja.dbpedia.org/resource/江戸</v>
      </c>
      <c r="K1097" s="4" t="str">
        <f>IFERROR(VLOOKUP(J1097, 地名!A:B, 2, FALSE), "")</f>
        <v/>
      </c>
      <c r="L1097" s="3" t="s">
        <v>2</v>
      </c>
      <c r="M1097" s="4"/>
      <c r="N1097" s="3" t="s">
        <v>3</v>
      </c>
      <c r="O1097" s="4"/>
      <c r="P1097" s="4" t="str">
        <f>IFERROR(VLOOKUP(N1097, 形態!A:B, 2, FALSE), "")</f>
        <v>引札</v>
      </c>
      <c r="Q1097" s="5" t="str">
        <f>IFERROR(VLOOKUP(O1097, 形態!A:B, 2, FALSE), "")</f>
        <v/>
      </c>
      <c r="R1097" s="4" t="str">
        <f t="shared" si="71"/>
        <v>引札</v>
      </c>
      <c r="S1097" s="3">
        <v>7</v>
      </c>
      <c r="T1097" s="4" t="str">
        <f>IFERROR(VLOOKUP(S1097, 内容!A:B, 2, FALSE), "")</f>
        <v>諸営業</v>
      </c>
      <c r="U1097" s="3">
        <v>18620199099</v>
      </c>
      <c r="V1097" t="s">
        <v>2203</v>
      </c>
      <c r="W1097" s="4" t="s">
        <v>6325</v>
      </c>
      <c r="X1097" s="4" t="s">
        <v>7810</v>
      </c>
      <c r="Y1097" s="4" t="s">
        <v>6</v>
      </c>
      <c r="Z1097" s="17" t="s">
        <v>7964</v>
      </c>
      <c r="AA1097" s="4">
        <v>16</v>
      </c>
      <c r="AB1097">
        <v>4</v>
      </c>
    </row>
    <row r="1098" spans="1:28" ht="19.5" customHeight="1">
      <c r="A1098" t="str">
        <f t="shared" si="68"/>
        <v>https://kunshujo.dl.itc.u-tokyo.ac.jp/data/data.json#1095</v>
      </c>
      <c r="B1098" s="4" t="s">
        <v>2204</v>
      </c>
      <c r="C1098" t="str">
        <f>IFERROR("https://kunshujo.dl.itc.u-tokyo.ac.jp/data/curation/"&amp;VLOOKUP(B1098, [1]member!$A:$B, 1, FALSE)&amp;".json", "")</f>
        <v>https://kunshujo.dl.itc.u-tokyo.ac.jp/data/curation/16-A00-6010-4-484.json</v>
      </c>
      <c r="D1098" s="4">
        <v>1095</v>
      </c>
      <c r="E1098" s="4" t="str">
        <f t="shared" si="70"/>
        <v>1095</v>
      </c>
      <c r="F1098" s="4" t="str">
        <f t="shared" si="69"/>
        <v>1862</v>
      </c>
      <c r="G1098" s="4" t="str">
        <f>IFERROR(VLOOKUP(B1098, [2]thumbnail_list!$A:$B, 2, FALSE), "")</f>
        <v>https://iiif.dl.itc.u-tokyo.ac.jp/iiif/kunshujou/A00_6010/004/004_0059.tif/2549,522,3549,2866/,300/0/default.jpg</v>
      </c>
      <c r="H1098" s="4" t="s">
        <v>6</v>
      </c>
      <c r="I1098" s="4" t="str">
        <f>VLOOKUP(H1098, 地名!A:B, 2, FALSE)</f>
        <v>http://ja.dbpedia.org/resource/江戸</v>
      </c>
      <c r="K1098" s="4" t="str">
        <f>IFERROR(VLOOKUP(J1098, 地名!A:B, 2, FALSE), "")</f>
        <v/>
      </c>
      <c r="L1098" s="3" t="s">
        <v>2</v>
      </c>
      <c r="M1098" s="4"/>
      <c r="N1098" s="3" t="s">
        <v>3</v>
      </c>
      <c r="O1098" s="4"/>
      <c r="P1098" s="4" t="str">
        <f>IFERROR(VLOOKUP(N1098, 形態!A:B, 2, FALSE), "")</f>
        <v>引札</v>
      </c>
      <c r="Q1098" s="5" t="str">
        <f>IFERROR(VLOOKUP(O1098, 形態!A:B, 2, FALSE), "")</f>
        <v/>
      </c>
      <c r="R1098" s="4" t="str">
        <f t="shared" si="71"/>
        <v>引札</v>
      </c>
      <c r="S1098" s="3">
        <v>10</v>
      </c>
      <c r="T1098" s="4" t="str">
        <f>IFERROR(VLOOKUP(S1098, 内容!A:B, 2, FALSE), "")</f>
        <v>文芸・芸能・スポーツ・教育・出版・教化</v>
      </c>
      <c r="U1098" s="3">
        <v>18620199099</v>
      </c>
      <c r="V1098" t="s">
        <v>2205</v>
      </c>
      <c r="W1098" s="4" t="s">
        <v>6326</v>
      </c>
      <c r="X1098" s="4" t="s">
        <v>7807</v>
      </c>
      <c r="Y1098" s="4" t="s">
        <v>6</v>
      </c>
      <c r="Z1098" s="17" t="s">
        <v>7964</v>
      </c>
      <c r="AA1098" s="4">
        <v>16</v>
      </c>
      <c r="AB1098">
        <v>4</v>
      </c>
    </row>
    <row r="1099" spans="1:28" ht="19.5" customHeight="1">
      <c r="A1099" t="str">
        <f t="shared" si="68"/>
        <v>https://kunshujo.dl.itc.u-tokyo.ac.jp/data/data.json#1096</v>
      </c>
      <c r="B1099" s="4" t="s">
        <v>2206</v>
      </c>
      <c r="C1099" t="str">
        <f>IFERROR("https://kunshujo.dl.itc.u-tokyo.ac.jp/data/curation/"&amp;VLOOKUP(B1099, [1]member!$A:$B, 1, FALSE)&amp;".json", "")</f>
        <v>https://kunshujo.dl.itc.u-tokyo.ac.jp/data/curation/16-A00-6010-4-485.json</v>
      </c>
      <c r="D1099" s="4">
        <v>1096</v>
      </c>
      <c r="E1099" s="4" t="str">
        <f t="shared" si="70"/>
        <v>1096</v>
      </c>
      <c r="F1099" s="4" t="str">
        <f t="shared" si="69"/>
        <v>1862</v>
      </c>
      <c r="G1099" s="4" t="str">
        <f>IFERROR(VLOOKUP(B1099, [2]thumbnail_list!$A:$B, 2, FALSE), "")</f>
        <v>https://iiif.dl.itc.u-tokyo.ac.jp/iiif/kunshujou/A00_6010/004/004_0059.tif/1074,917,1593,2277/,300/0/default.jpg</v>
      </c>
      <c r="H1099" s="4" t="s">
        <v>6</v>
      </c>
      <c r="I1099" s="4" t="str">
        <f>VLOOKUP(H1099, 地名!A:B, 2, FALSE)</f>
        <v>http://ja.dbpedia.org/resource/江戸</v>
      </c>
      <c r="K1099" s="4" t="str">
        <f>IFERROR(VLOOKUP(J1099, 地名!A:B, 2, FALSE), "")</f>
        <v/>
      </c>
      <c r="L1099" s="3" t="s">
        <v>2</v>
      </c>
      <c r="M1099" s="4"/>
      <c r="N1099" s="3" t="s">
        <v>3</v>
      </c>
      <c r="O1099" s="4"/>
      <c r="P1099" s="4" t="str">
        <f>IFERROR(VLOOKUP(N1099, 形態!A:B, 2, FALSE), "")</f>
        <v>引札</v>
      </c>
      <c r="Q1099" s="5" t="str">
        <f>IFERROR(VLOOKUP(O1099, 形態!A:B, 2, FALSE), "")</f>
        <v/>
      </c>
      <c r="R1099" s="4" t="str">
        <f t="shared" si="71"/>
        <v>引札</v>
      </c>
      <c r="S1099" s="3">
        <v>7</v>
      </c>
      <c r="T1099" s="4" t="str">
        <f>IFERROR(VLOOKUP(S1099, 内容!A:B, 2, FALSE), "")</f>
        <v>諸営業</v>
      </c>
      <c r="U1099" s="3">
        <v>18620199099</v>
      </c>
      <c r="V1099" t="s">
        <v>2207</v>
      </c>
      <c r="W1099" s="4" t="s">
        <v>6327</v>
      </c>
      <c r="X1099" s="4" t="s">
        <v>7807</v>
      </c>
      <c r="Y1099" s="4" t="s">
        <v>6</v>
      </c>
      <c r="Z1099" s="17" t="s">
        <v>7964</v>
      </c>
      <c r="AA1099" s="4">
        <v>16</v>
      </c>
      <c r="AB1099">
        <v>4</v>
      </c>
    </row>
    <row r="1100" spans="1:28" ht="19.5" customHeight="1">
      <c r="A1100" t="str">
        <f t="shared" si="68"/>
        <v>https://kunshujo.dl.itc.u-tokyo.ac.jp/data/data.json#1097</v>
      </c>
      <c r="B1100" s="4" t="s">
        <v>2208</v>
      </c>
      <c r="C1100" t="str">
        <f>IFERROR("https://kunshujo.dl.itc.u-tokyo.ac.jp/data/curation/"&amp;VLOOKUP(B1100, [1]member!$A:$B, 1, FALSE)&amp;".json", "")</f>
        <v>https://kunshujo.dl.itc.u-tokyo.ac.jp/data/curation/16-A00-6010-4-486.json</v>
      </c>
      <c r="D1100" s="4">
        <v>1097</v>
      </c>
      <c r="E1100" s="4" t="str">
        <f t="shared" si="70"/>
        <v>1097</v>
      </c>
      <c r="F1100" s="4" t="str">
        <f t="shared" si="69"/>
        <v>1862</v>
      </c>
      <c r="G1100" s="4" t="str">
        <f>IFERROR(VLOOKUP(B1100, [2]thumbnail_list!$A:$B, 2, FALSE), "")</f>
        <v>https://iiif.dl.itc.u-tokyo.ac.jp/iiif/kunshujou/A00_6010/004/004_0059.tif/4431,3503,1742,1046/,300/0/default.jpg</v>
      </c>
      <c r="H1100" s="4" t="s">
        <v>6</v>
      </c>
      <c r="I1100" s="4" t="str">
        <f>VLOOKUP(H1100, 地名!A:B, 2, FALSE)</f>
        <v>http://ja.dbpedia.org/resource/江戸</v>
      </c>
      <c r="K1100" s="4" t="str">
        <f>IFERROR(VLOOKUP(J1100, 地名!A:B, 2, FALSE), "")</f>
        <v/>
      </c>
      <c r="L1100" s="3" t="s">
        <v>2</v>
      </c>
      <c r="M1100" s="4"/>
      <c r="N1100" s="3" t="s">
        <v>3</v>
      </c>
      <c r="O1100" s="4"/>
      <c r="P1100" s="4" t="str">
        <f>IFERROR(VLOOKUP(N1100, 形態!A:B, 2, FALSE), "")</f>
        <v>引札</v>
      </c>
      <c r="Q1100" s="5" t="str">
        <f>IFERROR(VLOOKUP(O1100, 形態!A:B, 2, FALSE), "")</f>
        <v/>
      </c>
      <c r="R1100" s="4" t="str">
        <f t="shared" si="71"/>
        <v>引札</v>
      </c>
      <c r="S1100" s="3"/>
      <c r="T1100" s="4" t="str">
        <f>IFERROR(VLOOKUP(S1100, 内容!A:B, 2, FALSE), "")</f>
        <v/>
      </c>
      <c r="U1100" s="3">
        <v>18620199099</v>
      </c>
      <c r="V1100" t="s">
        <v>2209</v>
      </c>
      <c r="W1100" s="4" t="s">
        <v>6328</v>
      </c>
      <c r="X1100" s="4" t="s">
        <v>7807</v>
      </c>
      <c r="Y1100" s="4" t="s">
        <v>6</v>
      </c>
      <c r="Z1100" s="17" t="s">
        <v>7964</v>
      </c>
      <c r="AA1100" s="4">
        <v>16</v>
      </c>
      <c r="AB1100">
        <v>4</v>
      </c>
    </row>
    <row r="1101" spans="1:28" ht="19.5" customHeight="1">
      <c r="A1101" t="str">
        <f t="shared" si="68"/>
        <v>https://kunshujo.dl.itc.u-tokyo.ac.jp/data/data.json#1098</v>
      </c>
      <c r="B1101" s="4" t="s">
        <v>2210</v>
      </c>
      <c r="C1101" t="str">
        <f>IFERROR("https://kunshujo.dl.itc.u-tokyo.ac.jp/data/curation/"&amp;VLOOKUP(B1101, [1]member!$A:$B, 1, FALSE)&amp;".json", "")</f>
        <v>https://kunshujo.dl.itc.u-tokyo.ac.jp/data/curation/16-A00-6010-4-487.json</v>
      </c>
      <c r="D1101" s="4">
        <v>1098</v>
      </c>
      <c r="E1101" s="4" t="str">
        <f t="shared" si="70"/>
        <v>1098</v>
      </c>
      <c r="F1101" s="4" t="str">
        <f t="shared" si="69"/>
        <v>1862</v>
      </c>
      <c r="G1101" s="4" t="str">
        <f>IFERROR(VLOOKUP(B1101, [2]thumbnail_list!$A:$B, 2, FALSE), "")</f>
        <v>https://iiif.dl.itc.u-tokyo.ac.jp/iiif/kunshujou/A00_6010/004/004_0059.tif/2774,3408,1597,1152/,300/0/default.jpg</v>
      </c>
      <c r="H1101" s="4" t="s">
        <v>6</v>
      </c>
      <c r="I1101" s="4" t="str">
        <f>VLOOKUP(H1101, 地名!A:B, 2, FALSE)</f>
        <v>http://ja.dbpedia.org/resource/江戸</v>
      </c>
      <c r="K1101" s="4" t="str">
        <f>IFERROR(VLOOKUP(J1101, 地名!A:B, 2, FALSE), "")</f>
        <v/>
      </c>
      <c r="L1101" s="3" t="s">
        <v>2</v>
      </c>
      <c r="M1101" s="4"/>
      <c r="N1101" s="3" t="s">
        <v>3</v>
      </c>
      <c r="O1101" s="4"/>
      <c r="P1101" s="4" t="str">
        <f>IFERROR(VLOOKUP(N1101, 形態!A:B, 2, FALSE), "")</f>
        <v>引札</v>
      </c>
      <c r="Q1101" s="5" t="str">
        <f>IFERROR(VLOOKUP(O1101, 形態!A:B, 2, FALSE), "")</f>
        <v/>
      </c>
      <c r="R1101" s="4" t="str">
        <f t="shared" si="71"/>
        <v>引札</v>
      </c>
      <c r="S1101" s="3">
        <v>7</v>
      </c>
      <c r="T1101" s="4" t="str">
        <f>IFERROR(VLOOKUP(S1101, 内容!A:B, 2, FALSE), "")</f>
        <v>諸営業</v>
      </c>
      <c r="U1101" s="3">
        <v>18620199099</v>
      </c>
      <c r="V1101" t="s">
        <v>2188</v>
      </c>
      <c r="W1101" s="4" t="s">
        <v>6329</v>
      </c>
      <c r="X1101" s="4" t="s">
        <v>7807</v>
      </c>
      <c r="Y1101" s="4" t="s">
        <v>6</v>
      </c>
      <c r="Z1101" s="17" t="s">
        <v>7964</v>
      </c>
      <c r="AA1101" s="4">
        <v>16</v>
      </c>
      <c r="AB1101">
        <v>4</v>
      </c>
    </row>
    <row r="1102" spans="1:28" ht="19.5" customHeight="1">
      <c r="A1102" t="str">
        <f t="shared" si="68"/>
        <v>https://kunshujo.dl.itc.u-tokyo.ac.jp/data/data.json#1099</v>
      </c>
      <c r="B1102" s="4" t="s">
        <v>2211</v>
      </c>
      <c r="C1102" t="str">
        <f>IFERROR("https://kunshujo.dl.itc.u-tokyo.ac.jp/data/curation/"&amp;VLOOKUP(B1102, [1]member!$A:$B, 1, FALSE)&amp;".json", "")</f>
        <v>https://kunshujo.dl.itc.u-tokyo.ac.jp/data/curation/16-A00-6010-4-488.json</v>
      </c>
      <c r="D1102" s="4">
        <v>1099</v>
      </c>
      <c r="E1102" s="4" t="str">
        <f t="shared" si="70"/>
        <v>1099</v>
      </c>
      <c r="F1102" s="4" t="str">
        <f t="shared" si="69"/>
        <v>1862</v>
      </c>
      <c r="G1102" s="4" t="str">
        <f>IFERROR(VLOOKUP(B1102, [2]thumbnail_list!$A:$B, 2, FALSE), "")</f>
        <v>https://iiif.dl.itc.u-tokyo.ac.jp/iiif/kunshujou/A00_6010/004/004_0059.tif/1044,3366,1774,1204/,300/0/default.jpg</v>
      </c>
      <c r="H1102" s="4" t="s">
        <v>6</v>
      </c>
      <c r="I1102" s="4" t="str">
        <f>VLOOKUP(H1102, 地名!A:B, 2, FALSE)</f>
        <v>http://ja.dbpedia.org/resource/江戸</v>
      </c>
      <c r="K1102" s="4" t="str">
        <f>IFERROR(VLOOKUP(J1102, 地名!A:B, 2, FALSE), "")</f>
        <v/>
      </c>
      <c r="L1102" s="3" t="s">
        <v>2</v>
      </c>
      <c r="M1102" s="4"/>
      <c r="N1102" s="3" t="s">
        <v>3</v>
      </c>
      <c r="O1102" s="4"/>
      <c r="P1102" s="4" t="str">
        <f>IFERROR(VLOOKUP(N1102, 形態!A:B, 2, FALSE), "")</f>
        <v>引札</v>
      </c>
      <c r="Q1102" s="5" t="str">
        <f>IFERROR(VLOOKUP(O1102, 形態!A:B, 2, FALSE), "")</f>
        <v/>
      </c>
      <c r="R1102" s="4" t="str">
        <f t="shared" si="71"/>
        <v>引札</v>
      </c>
      <c r="S1102" s="3">
        <v>7</v>
      </c>
      <c r="T1102" s="4" t="str">
        <f>IFERROR(VLOOKUP(S1102, 内容!A:B, 2, FALSE), "")</f>
        <v>諸営業</v>
      </c>
      <c r="U1102" s="3">
        <v>18620199099</v>
      </c>
      <c r="V1102" t="s">
        <v>2212</v>
      </c>
      <c r="W1102" s="4" t="s">
        <v>6330</v>
      </c>
      <c r="X1102" s="4" t="s">
        <v>7807</v>
      </c>
      <c r="Y1102" s="4" t="s">
        <v>6</v>
      </c>
      <c r="Z1102" s="17" t="s">
        <v>7964</v>
      </c>
      <c r="AA1102" s="4">
        <v>16</v>
      </c>
      <c r="AB1102">
        <v>4</v>
      </c>
    </row>
    <row r="1103" spans="1:28" ht="19.5" customHeight="1">
      <c r="A1103" t="str">
        <f t="shared" si="68"/>
        <v>https://kunshujo.dl.itc.u-tokyo.ac.jp/data/data.json#1100</v>
      </c>
      <c r="B1103" s="4" t="s">
        <v>2213</v>
      </c>
      <c r="C1103" t="str">
        <f>IFERROR("https://kunshujo.dl.itc.u-tokyo.ac.jp/data/curation/"&amp;VLOOKUP(B1103, [1]member!$A:$B, 1, FALSE)&amp;".json", "")</f>
        <v>https://kunshujo.dl.itc.u-tokyo.ac.jp/data/curation/16-A00-6010-4-489.json</v>
      </c>
      <c r="D1103" s="4">
        <v>1100</v>
      </c>
      <c r="E1103" s="4" t="str">
        <f t="shared" si="70"/>
        <v>1100</v>
      </c>
      <c r="F1103" s="4" t="str">
        <f t="shared" si="69"/>
        <v>1862</v>
      </c>
      <c r="G1103" s="4" t="str">
        <f>IFERROR(VLOOKUP(B1103, [2]thumbnail_list!$A:$B, 2, FALSE), "")</f>
        <v>https://iiif.dl.itc.u-tokyo.ac.jp/iiif/kunshujou/A00_6010/004/004_0060.tif/3612,701,2654,2262/,300/0/default.jpg</v>
      </c>
      <c r="H1103" s="4" t="s">
        <v>6</v>
      </c>
      <c r="I1103" s="4" t="str">
        <f>VLOOKUP(H1103, 地名!A:B, 2, FALSE)</f>
        <v>http://ja.dbpedia.org/resource/江戸</v>
      </c>
      <c r="K1103" s="4" t="str">
        <f>IFERROR(VLOOKUP(J1103, 地名!A:B, 2, FALSE), "")</f>
        <v/>
      </c>
      <c r="L1103" s="3" t="s">
        <v>2</v>
      </c>
      <c r="M1103" s="4"/>
      <c r="N1103" s="3" t="s">
        <v>3</v>
      </c>
      <c r="O1103" s="4"/>
      <c r="P1103" s="4" t="str">
        <f>IFERROR(VLOOKUP(N1103, 形態!A:B, 2, FALSE), "")</f>
        <v>引札</v>
      </c>
      <c r="Q1103" s="5" t="str">
        <f>IFERROR(VLOOKUP(O1103, 形態!A:B, 2, FALSE), "")</f>
        <v/>
      </c>
      <c r="R1103" s="4" t="str">
        <f t="shared" si="71"/>
        <v>引札</v>
      </c>
      <c r="S1103" s="3">
        <v>13</v>
      </c>
      <c r="T1103" s="4" t="str">
        <f>IFERROR(VLOOKUP(S1103, 内容!A:B, 2, FALSE), "")</f>
        <v>芸婦枝</v>
      </c>
      <c r="U1103" s="3">
        <v>18620199099</v>
      </c>
      <c r="V1103" t="s">
        <v>2214</v>
      </c>
      <c r="W1103" s="4" t="s">
        <v>6331</v>
      </c>
      <c r="X1103" s="4" t="s">
        <v>7807</v>
      </c>
      <c r="Y1103" s="4" t="s">
        <v>6</v>
      </c>
      <c r="Z1103" s="17" t="s">
        <v>7964</v>
      </c>
      <c r="AA1103" s="4">
        <v>16</v>
      </c>
      <c r="AB1103">
        <v>4</v>
      </c>
    </row>
    <row r="1104" spans="1:28" ht="19.5" customHeight="1">
      <c r="A1104" t="str">
        <f t="shared" si="68"/>
        <v>https://kunshujo.dl.itc.u-tokyo.ac.jp/data/data.json#1101</v>
      </c>
      <c r="B1104" s="4" t="s">
        <v>2215</v>
      </c>
      <c r="C1104" t="str">
        <f>IFERROR("https://kunshujo.dl.itc.u-tokyo.ac.jp/data/curation/"&amp;VLOOKUP(B1104, [1]member!$A:$B, 1, FALSE)&amp;".json", "")</f>
        <v>https://kunshujo.dl.itc.u-tokyo.ac.jp/data/curation/16-A00-6010-4-490.json</v>
      </c>
      <c r="D1104" s="4">
        <v>1101</v>
      </c>
      <c r="E1104" s="4" t="str">
        <f t="shared" si="70"/>
        <v>1101</v>
      </c>
      <c r="F1104" s="4" t="str">
        <f t="shared" si="69"/>
        <v>1862</v>
      </c>
      <c r="G1104" s="4" t="str">
        <f>IFERROR(VLOOKUP(B1104, [2]thumbnail_list!$A:$B, 2, FALSE), "")</f>
        <v>https://iiif.dl.itc.u-tokyo.ac.jp/iiif/kunshujou/A00_6010/004/004_0060.tif/5211,3075,1104,1442/,300/0/default.jpg</v>
      </c>
      <c r="H1104" s="4" t="s">
        <v>6</v>
      </c>
      <c r="I1104" s="4" t="str">
        <f>VLOOKUP(H1104, 地名!A:B, 2, FALSE)</f>
        <v>http://ja.dbpedia.org/resource/江戸</v>
      </c>
      <c r="K1104" s="4" t="str">
        <f>IFERROR(VLOOKUP(J1104, 地名!A:B, 2, FALSE), "")</f>
        <v/>
      </c>
      <c r="L1104" s="3" t="s">
        <v>2</v>
      </c>
      <c r="M1104" s="4"/>
      <c r="N1104" s="3" t="s">
        <v>3</v>
      </c>
      <c r="O1104" s="4"/>
      <c r="P1104" s="4" t="str">
        <f>IFERROR(VLOOKUP(N1104, 形態!A:B, 2, FALSE), "")</f>
        <v>引札</v>
      </c>
      <c r="Q1104" s="5" t="str">
        <f>IFERROR(VLOOKUP(O1104, 形態!A:B, 2, FALSE), "")</f>
        <v/>
      </c>
      <c r="R1104" s="4" t="str">
        <f t="shared" si="71"/>
        <v>引札</v>
      </c>
      <c r="S1104" s="3">
        <v>7</v>
      </c>
      <c r="T1104" s="4" t="str">
        <f>IFERROR(VLOOKUP(S1104, 内容!A:B, 2, FALSE), "")</f>
        <v>諸営業</v>
      </c>
      <c r="U1104" s="3">
        <v>18620199099</v>
      </c>
      <c r="V1104" t="s">
        <v>2216</v>
      </c>
      <c r="W1104" s="4" t="s">
        <v>6332</v>
      </c>
      <c r="X1104" s="4" t="s">
        <v>7807</v>
      </c>
      <c r="Y1104" s="4" t="s">
        <v>6</v>
      </c>
      <c r="Z1104" s="17" t="s">
        <v>7964</v>
      </c>
      <c r="AA1104" s="4">
        <v>16</v>
      </c>
      <c r="AB1104">
        <v>4</v>
      </c>
    </row>
    <row r="1105" spans="1:28" ht="19.5" customHeight="1">
      <c r="A1105" t="str">
        <f t="shared" si="68"/>
        <v>https://kunshujo.dl.itc.u-tokyo.ac.jp/data/data.json#1102</v>
      </c>
      <c r="B1105" s="4" t="s">
        <v>2217</v>
      </c>
      <c r="C1105" t="str">
        <f>IFERROR("https://kunshujo.dl.itc.u-tokyo.ac.jp/data/curation/"&amp;VLOOKUP(B1105, [1]member!$A:$B, 1, FALSE)&amp;".json", "")</f>
        <v>https://kunshujo.dl.itc.u-tokyo.ac.jp/data/curation/16-A00-6010-4-491.json</v>
      </c>
      <c r="D1105" s="4">
        <v>1102</v>
      </c>
      <c r="E1105" s="4" t="str">
        <f t="shared" si="70"/>
        <v>1102</v>
      </c>
      <c r="F1105" s="4" t="str">
        <f t="shared" si="69"/>
        <v>1862</v>
      </c>
      <c r="G1105" s="4" t="str">
        <f>IFERROR(VLOOKUP(B1105, [2]thumbnail_list!$A:$B, 2, FALSE), "")</f>
        <v>https://iiif.dl.itc.u-tokyo.ac.jp/iiif/kunshujou/A00_6010/004/004_0060.tif/4209,3008,1071,1476/,300/0/default.jpg</v>
      </c>
      <c r="H1105" s="4" t="s">
        <v>6</v>
      </c>
      <c r="I1105" s="4" t="str">
        <f>VLOOKUP(H1105, 地名!A:B, 2, FALSE)</f>
        <v>http://ja.dbpedia.org/resource/江戸</v>
      </c>
      <c r="K1105" s="4" t="str">
        <f>IFERROR(VLOOKUP(J1105, 地名!A:B, 2, FALSE), "")</f>
        <v/>
      </c>
      <c r="L1105" s="3" t="s">
        <v>2</v>
      </c>
      <c r="M1105" s="4"/>
      <c r="N1105" s="3" t="s">
        <v>3</v>
      </c>
      <c r="O1105" s="4"/>
      <c r="P1105" s="4" t="str">
        <f>IFERROR(VLOOKUP(N1105, 形態!A:B, 2, FALSE), "")</f>
        <v>引札</v>
      </c>
      <c r="Q1105" s="5" t="str">
        <f>IFERROR(VLOOKUP(O1105, 形態!A:B, 2, FALSE), "")</f>
        <v/>
      </c>
      <c r="R1105" s="4" t="str">
        <f t="shared" si="71"/>
        <v>引札</v>
      </c>
      <c r="S1105" s="3">
        <v>7</v>
      </c>
      <c r="T1105" s="4" t="str">
        <f>IFERROR(VLOOKUP(S1105, 内容!A:B, 2, FALSE), "")</f>
        <v>諸営業</v>
      </c>
      <c r="U1105" s="3">
        <v>18620199099</v>
      </c>
      <c r="V1105" t="s">
        <v>2218</v>
      </c>
      <c r="W1105" s="4" t="s">
        <v>6333</v>
      </c>
      <c r="X1105" s="4" t="s">
        <v>7807</v>
      </c>
      <c r="Y1105" s="4" t="s">
        <v>6</v>
      </c>
      <c r="Z1105" s="17" t="s">
        <v>7964</v>
      </c>
      <c r="AA1105" s="4">
        <v>16</v>
      </c>
      <c r="AB1105">
        <v>4</v>
      </c>
    </row>
    <row r="1106" spans="1:28" ht="19.5" customHeight="1">
      <c r="A1106" t="str">
        <f t="shared" si="68"/>
        <v>https://kunshujo.dl.itc.u-tokyo.ac.jp/data/data.json#1103</v>
      </c>
      <c r="B1106" s="4" t="s">
        <v>2219</v>
      </c>
      <c r="C1106" t="str">
        <f>IFERROR("https://kunshujo.dl.itc.u-tokyo.ac.jp/data/curation/"&amp;VLOOKUP(B1106, [1]member!$A:$B, 1, FALSE)&amp;".json", "")</f>
        <v>https://kunshujo.dl.itc.u-tokyo.ac.jp/data/curation/16-A00-6010-4-492.json</v>
      </c>
      <c r="D1106" s="4">
        <v>1103</v>
      </c>
      <c r="E1106" s="4" t="str">
        <f t="shared" si="70"/>
        <v>1103</v>
      </c>
      <c r="F1106" s="4" t="str">
        <f t="shared" si="69"/>
        <v>1862</v>
      </c>
      <c r="G1106" s="4" t="str">
        <f>IFERROR(VLOOKUP(B1106, [2]thumbnail_list!$A:$B, 2, FALSE), "")</f>
        <v>https://iiif.dl.itc.u-tokyo.ac.jp/iiif/kunshujou/A00_6010/004/004_0060.tif/3726,3019,564,823/,300/0/default.jpg</v>
      </c>
      <c r="H1106" s="4" t="s">
        <v>6</v>
      </c>
      <c r="I1106" s="4" t="str">
        <f>VLOOKUP(H1106, 地名!A:B, 2, FALSE)</f>
        <v>http://ja.dbpedia.org/resource/江戸</v>
      </c>
      <c r="K1106" s="4" t="str">
        <f>IFERROR(VLOOKUP(J1106, 地名!A:B, 2, FALSE), "")</f>
        <v/>
      </c>
      <c r="L1106" s="3" t="s">
        <v>2</v>
      </c>
      <c r="M1106" s="4"/>
      <c r="N1106" s="3" t="s">
        <v>3</v>
      </c>
      <c r="O1106" s="4"/>
      <c r="P1106" s="4" t="str">
        <f>IFERROR(VLOOKUP(N1106, 形態!A:B, 2, FALSE), "")</f>
        <v>引札</v>
      </c>
      <c r="Q1106" s="5" t="str">
        <f>IFERROR(VLOOKUP(O1106, 形態!A:B, 2, FALSE), "")</f>
        <v/>
      </c>
      <c r="R1106" s="4" t="str">
        <f t="shared" si="71"/>
        <v>引札</v>
      </c>
      <c r="S1106" s="3">
        <v>7</v>
      </c>
      <c r="T1106" s="4" t="str">
        <f>IFERROR(VLOOKUP(S1106, 内容!A:B, 2, FALSE), "")</f>
        <v>諸営業</v>
      </c>
      <c r="U1106" s="3">
        <v>18620199099</v>
      </c>
      <c r="V1106" t="s">
        <v>2220</v>
      </c>
      <c r="W1106" s="4" t="s">
        <v>6334</v>
      </c>
      <c r="X1106" s="4" t="s">
        <v>7807</v>
      </c>
      <c r="Y1106" s="4" t="s">
        <v>6</v>
      </c>
      <c r="Z1106" s="17" t="s">
        <v>7964</v>
      </c>
      <c r="AA1106" s="4">
        <v>16</v>
      </c>
      <c r="AB1106">
        <v>4</v>
      </c>
    </row>
    <row r="1107" spans="1:28" ht="19.5" customHeight="1">
      <c r="A1107" t="str">
        <f t="shared" si="68"/>
        <v>https://kunshujo.dl.itc.u-tokyo.ac.jp/data/data.json#1104</v>
      </c>
      <c r="B1107" s="4" t="s">
        <v>2221</v>
      </c>
      <c r="C1107" t="str">
        <f>IFERROR("https://kunshujo.dl.itc.u-tokyo.ac.jp/data/curation/"&amp;VLOOKUP(B1107, [1]member!$A:$B, 1, FALSE)&amp;".json", "")</f>
        <v>https://kunshujo.dl.itc.u-tokyo.ac.jp/data/curation/16-A00-6010-4-493.json</v>
      </c>
      <c r="D1107" s="4">
        <v>1104</v>
      </c>
      <c r="E1107" s="4" t="str">
        <f t="shared" si="70"/>
        <v>1104</v>
      </c>
      <c r="F1107" s="4" t="str">
        <f t="shared" si="69"/>
        <v>1862</v>
      </c>
      <c r="G1107" s="4" t="str">
        <f>IFERROR(VLOOKUP(B1107, [2]thumbnail_list!$A:$B, 2, FALSE), "")</f>
        <v>https://iiif.dl.itc.u-tokyo.ac.jp/iiif/kunshujou/A00_6010/004/004_0060.tif/3817,3884,360,522/,300/0/default.jpg</v>
      </c>
      <c r="H1107" s="4" t="s">
        <v>6</v>
      </c>
      <c r="I1107" s="4" t="str">
        <f>VLOOKUP(H1107, 地名!A:B, 2, FALSE)</f>
        <v>http://ja.dbpedia.org/resource/江戸</v>
      </c>
      <c r="K1107" s="4" t="str">
        <f>IFERROR(VLOOKUP(J1107, 地名!A:B, 2, FALSE), "")</f>
        <v/>
      </c>
      <c r="L1107" s="3" t="s">
        <v>2</v>
      </c>
      <c r="M1107" s="4"/>
      <c r="N1107" s="3" t="s">
        <v>3</v>
      </c>
      <c r="O1107" s="4"/>
      <c r="P1107" s="4" t="str">
        <f>IFERROR(VLOOKUP(N1107, 形態!A:B, 2, FALSE), "")</f>
        <v>引札</v>
      </c>
      <c r="Q1107" s="5" t="str">
        <f>IFERROR(VLOOKUP(O1107, 形態!A:B, 2, FALSE), "")</f>
        <v/>
      </c>
      <c r="R1107" s="4" t="str">
        <f t="shared" si="71"/>
        <v>引札</v>
      </c>
      <c r="S1107" s="3">
        <v>7</v>
      </c>
      <c r="T1107" s="4" t="str">
        <f>IFERROR(VLOOKUP(S1107, 内容!A:B, 2, FALSE), "")</f>
        <v>諸営業</v>
      </c>
      <c r="U1107" s="3">
        <v>18620199099</v>
      </c>
      <c r="V1107" t="s">
        <v>2222</v>
      </c>
      <c r="W1107" s="4" t="s">
        <v>6335</v>
      </c>
      <c r="X1107" s="4" t="s">
        <v>7807</v>
      </c>
      <c r="Y1107" s="4" t="s">
        <v>6</v>
      </c>
      <c r="Z1107" s="17" t="s">
        <v>7964</v>
      </c>
      <c r="AA1107" s="4">
        <v>16</v>
      </c>
      <c r="AB1107">
        <v>4</v>
      </c>
    </row>
    <row r="1108" spans="1:28" ht="19.5" customHeight="1">
      <c r="A1108" t="str">
        <f t="shared" si="68"/>
        <v>https://kunshujo.dl.itc.u-tokyo.ac.jp/data/data.json#1105</v>
      </c>
      <c r="B1108" s="4" t="s">
        <v>2223</v>
      </c>
      <c r="C1108" t="str">
        <f>IFERROR("https://kunshujo.dl.itc.u-tokyo.ac.jp/data/curation/"&amp;VLOOKUP(B1108, [1]member!$A:$B, 1, FALSE)&amp;".json", "")</f>
        <v>https://kunshujo.dl.itc.u-tokyo.ac.jp/data/curation/16-A00-6010-4-494.json</v>
      </c>
      <c r="D1108" s="4">
        <v>1105</v>
      </c>
      <c r="E1108" s="4" t="str">
        <f t="shared" si="70"/>
        <v>1105</v>
      </c>
      <c r="F1108" s="4" t="str">
        <f t="shared" si="69"/>
        <v>1862</v>
      </c>
      <c r="G1108" s="4" t="str">
        <f>IFERROR(VLOOKUP(B1108, [2]thumbnail_list!$A:$B, 2, FALSE), "")</f>
        <v>https://iiif.dl.itc.u-tokyo.ac.jp/iiif/kunshujou/A00_6010/004/004_0060.tif/1093,814,2454,3591/,300/0/default.jpg</v>
      </c>
      <c r="H1108" s="4" t="s">
        <v>6</v>
      </c>
      <c r="I1108" s="4" t="str">
        <f>VLOOKUP(H1108, 地名!A:B, 2, FALSE)</f>
        <v>http://ja.dbpedia.org/resource/江戸</v>
      </c>
      <c r="K1108" s="4" t="str">
        <f>IFERROR(VLOOKUP(J1108, 地名!A:B, 2, FALSE), "")</f>
        <v/>
      </c>
      <c r="L1108" s="3" t="s">
        <v>2</v>
      </c>
      <c r="M1108" s="4"/>
      <c r="N1108" s="3" t="s">
        <v>3</v>
      </c>
      <c r="O1108" s="4"/>
      <c r="P1108" s="4" t="str">
        <f>IFERROR(VLOOKUP(N1108, 形態!A:B, 2, FALSE), "")</f>
        <v>引札</v>
      </c>
      <c r="Q1108" s="5" t="str">
        <f>IFERROR(VLOOKUP(O1108, 形態!A:B, 2, FALSE), "")</f>
        <v/>
      </c>
      <c r="R1108" s="4" t="str">
        <f t="shared" si="71"/>
        <v>引札</v>
      </c>
      <c r="S1108" s="3">
        <v>7</v>
      </c>
      <c r="T1108" s="4" t="str">
        <f>IFERROR(VLOOKUP(S1108, 内容!A:B, 2, FALSE), "")</f>
        <v>諸営業</v>
      </c>
      <c r="U1108" s="3">
        <v>18620199099</v>
      </c>
      <c r="V1108" t="s">
        <v>2224</v>
      </c>
      <c r="W1108" s="4" t="s">
        <v>6336</v>
      </c>
      <c r="X1108" s="4" t="s">
        <v>7807</v>
      </c>
      <c r="Y1108" s="4" t="s">
        <v>6</v>
      </c>
      <c r="Z1108" s="17" t="s">
        <v>7964</v>
      </c>
      <c r="AA1108" s="4">
        <v>16</v>
      </c>
      <c r="AB1108">
        <v>4</v>
      </c>
    </row>
    <row r="1109" spans="1:28" ht="19.5" customHeight="1">
      <c r="A1109" t="str">
        <f t="shared" si="68"/>
        <v>https://kunshujo.dl.itc.u-tokyo.ac.jp/data/data.json#1106</v>
      </c>
      <c r="B1109" s="4" t="s">
        <v>2225</v>
      </c>
      <c r="C1109" t="str">
        <f>IFERROR("https://kunshujo.dl.itc.u-tokyo.ac.jp/data/curation/"&amp;VLOOKUP(B1109, [1]member!$A:$B, 1, FALSE)&amp;".json", "")</f>
        <v>https://kunshujo.dl.itc.u-tokyo.ac.jp/data/curation/16-A00-6010-4-495.json</v>
      </c>
      <c r="D1109" s="4">
        <v>1106</v>
      </c>
      <c r="E1109" s="4" t="str">
        <f t="shared" si="70"/>
        <v>1106</v>
      </c>
      <c r="F1109" s="4" t="str">
        <f t="shared" si="69"/>
        <v>1862</v>
      </c>
      <c r="G1109" s="4" t="str">
        <f>IFERROR(VLOOKUP(B1109, [2]thumbnail_list!$A:$B, 2, FALSE), "")</f>
        <v>https://iiif.dl.itc.u-tokyo.ac.jp/iiif/kunshujou/A00_6010/004/004_0061.tif/3170,582,2779,1971/,300/0/default.jpg</v>
      </c>
      <c r="H1109" s="4" t="s">
        <v>6</v>
      </c>
      <c r="I1109" s="4" t="str">
        <f>VLOOKUP(H1109, 地名!A:B, 2, FALSE)</f>
        <v>http://ja.dbpedia.org/resource/江戸</v>
      </c>
      <c r="K1109" s="4" t="str">
        <f>IFERROR(VLOOKUP(J1109, 地名!A:B, 2, FALSE), "")</f>
        <v/>
      </c>
      <c r="L1109" s="3" t="s">
        <v>2</v>
      </c>
      <c r="M1109" s="4"/>
      <c r="N1109" s="3" t="s">
        <v>3</v>
      </c>
      <c r="O1109" s="4"/>
      <c r="P1109" s="4" t="str">
        <f>IFERROR(VLOOKUP(N1109, 形態!A:B, 2, FALSE), "")</f>
        <v>引札</v>
      </c>
      <c r="Q1109" s="5" t="str">
        <f>IFERROR(VLOOKUP(O1109, 形態!A:B, 2, FALSE), "")</f>
        <v/>
      </c>
      <c r="R1109" s="4" t="str">
        <f t="shared" si="71"/>
        <v>引札</v>
      </c>
      <c r="S1109" s="3">
        <v>3</v>
      </c>
      <c r="T1109" s="4" t="str">
        <f>IFERROR(VLOOKUP(S1109, 内容!A:B, 2, FALSE), "")</f>
        <v>病気・医療</v>
      </c>
      <c r="U1109" s="3">
        <v>18620199099</v>
      </c>
      <c r="V1109" t="s">
        <v>2226</v>
      </c>
      <c r="W1109" s="4" t="s">
        <v>6337</v>
      </c>
      <c r="X1109" s="4" t="s">
        <v>7807</v>
      </c>
      <c r="Y1109" s="4" t="s">
        <v>6</v>
      </c>
      <c r="Z1109" s="17" t="s">
        <v>7964</v>
      </c>
      <c r="AA1109" s="4">
        <v>16</v>
      </c>
      <c r="AB1109">
        <v>4</v>
      </c>
    </row>
    <row r="1110" spans="1:28" ht="19.5" customHeight="1">
      <c r="A1110" t="str">
        <f t="shared" si="68"/>
        <v>https://kunshujo.dl.itc.u-tokyo.ac.jp/data/data.json#1107</v>
      </c>
      <c r="B1110" s="4" t="s">
        <v>2227</v>
      </c>
      <c r="C1110" t="str">
        <f>IFERROR("https://kunshujo.dl.itc.u-tokyo.ac.jp/data/curation/"&amp;VLOOKUP(B1110, [1]member!$A:$B, 1, FALSE)&amp;".json", "")</f>
        <v>https://kunshujo.dl.itc.u-tokyo.ac.jp/data/curation/16-A00-6010-4-496.json</v>
      </c>
      <c r="D1110" s="4">
        <v>1107</v>
      </c>
      <c r="E1110" s="4" t="str">
        <f t="shared" si="70"/>
        <v>1107</v>
      </c>
      <c r="F1110" s="4" t="str">
        <f t="shared" si="69"/>
        <v>1862</v>
      </c>
      <c r="G1110" s="4" t="str">
        <f>IFERROR(VLOOKUP(B1110, [2]thumbnail_list!$A:$B, 2, FALSE), "")</f>
        <v>https://iiif.dl.itc.u-tokyo.ac.jp/iiif/kunshujou/A00_6010/004/004_0061.tif/3339,2639,2645,1936/,300/0/default.jpg</v>
      </c>
      <c r="H1110" s="4" t="s">
        <v>1069</v>
      </c>
      <c r="I1110" s="4" t="str">
        <f>VLOOKUP(H1110, 地名!A:B, 2, FALSE)</f>
        <v>http://ja.dbpedia.org/resource/越後国</v>
      </c>
      <c r="K1110" s="4" t="str">
        <f>IFERROR(VLOOKUP(J1110, 地名!A:B, 2, FALSE), "")</f>
        <v/>
      </c>
      <c r="L1110" s="3" t="s">
        <v>2</v>
      </c>
      <c r="M1110" s="4"/>
      <c r="N1110" s="3" t="s">
        <v>3</v>
      </c>
      <c r="O1110" s="4"/>
      <c r="P1110" s="4" t="str">
        <f>IFERROR(VLOOKUP(N1110, 形態!A:B, 2, FALSE), "")</f>
        <v>引札</v>
      </c>
      <c r="Q1110" s="5" t="str">
        <f>IFERROR(VLOOKUP(O1110, 形態!A:B, 2, FALSE), "")</f>
        <v/>
      </c>
      <c r="R1110" s="4" t="str">
        <f t="shared" si="71"/>
        <v>引札</v>
      </c>
      <c r="S1110" s="3">
        <v>3</v>
      </c>
      <c r="T1110" s="4" t="str">
        <f>IFERROR(VLOOKUP(S1110, 内容!A:B, 2, FALSE), "")</f>
        <v>病気・医療</v>
      </c>
      <c r="U1110" s="3">
        <v>18620199099</v>
      </c>
      <c r="V1110" t="s">
        <v>2228</v>
      </c>
      <c r="W1110" s="4" t="s">
        <v>6338</v>
      </c>
      <c r="X1110" s="4" t="s">
        <v>7807</v>
      </c>
      <c r="Y1110" s="4" t="s">
        <v>1069</v>
      </c>
      <c r="Z1110" s="17" t="s">
        <v>7964</v>
      </c>
      <c r="AA1110" s="4">
        <v>16</v>
      </c>
      <c r="AB1110">
        <v>4</v>
      </c>
    </row>
    <row r="1111" spans="1:28" ht="19.5" customHeight="1">
      <c r="A1111" t="str">
        <f t="shared" si="68"/>
        <v>https://kunshujo.dl.itc.u-tokyo.ac.jp/data/data.json#1108</v>
      </c>
      <c r="B1111" s="4" t="s">
        <v>2229</v>
      </c>
      <c r="C1111" t="str">
        <f>IFERROR("https://kunshujo.dl.itc.u-tokyo.ac.jp/data/curation/"&amp;VLOOKUP(B1111, [1]member!$A:$B, 1, FALSE)&amp;".json", "")</f>
        <v>https://kunshujo.dl.itc.u-tokyo.ac.jp/data/curation/16-A00-6010-4-497.json</v>
      </c>
      <c r="D1111" s="4">
        <v>1108</v>
      </c>
      <c r="E1111" s="4" t="str">
        <f t="shared" si="70"/>
        <v>1108</v>
      </c>
      <c r="F1111" s="4" t="str">
        <f t="shared" si="69"/>
        <v>1862</v>
      </c>
      <c r="G1111" s="4" t="str">
        <f>IFERROR(VLOOKUP(B1111, [2]thumbnail_list!$A:$B, 2, FALSE), "")</f>
        <v>https://iiif.dl.itc.u-tokyo.ac.jp/iiif/kunshujou/A00_6010/004/004_0061.tif/2317,624,579,609/,300/0/default.jpg</v>
      </c>
      <c r="H1111" s="4" t="s">
        <v>1069</v>
      </c>
      <c r="I1111" s="4" t="str">
        <f>VLOOKUP(H1111, 地名!A:B, 2, FALSE)</f>
        <v>http://ja.dbpedia.org/resource/越後国</v>
      </c>
      <c r="K1111" s="4" t="str">
        <f>IFERROR(VLOOKUP(J1111, 地名!A:B, 2, FALSE), "")</f>
        <v/>
      </c>
      <c r="L1111" s="3" t="s">
        <v>2</v>
      </c>
      <c r="M1111" s="4"/>
      <c r="N1111" s="3" t="s">
        <v>3</v>
      </c>
      <c r="O1111" s="4"/>
      <c r="P1111" s="4" t="str">
        <f>IFERROR(VLOOKUP(N1111, 形態!A:B, 2, FALSE), "")</f>
        <v>引札</v>
      </c>
      <c r="Q1111" s="5" t="str">
        <f>IFERROR(VLOOKUP(O1111, 形態!A:B, 2, FALSE), "")</f>
        <v/>
      </c>
      <c r="R1111" s="4" t="str">
        <f t="shared" si="71"/>
        <v>引札</v>
      </c>
      <c r="S1111" s="3">
        <v>7</v>
      </c>
      <c r="T1111" s="4" t="str">
        <f>IFERROR(VLOOKUP(S1111, 内容!A:B, 2, FALSE), "")</f>
        <v>諸営業</v>
      </c>
      <c r="U1111" s="3">
        <v>18620199099</v>
      </c>
      <c r="V1111" t="s">
        <v>2230</v>
      </c>
      <c r="W1111" s="4" t="s">
        <v>6339</v>
      </c>
      <c r="X1111" s="4" t="s">
        <v>7807</v>
      </c>
      <c r="Y1111" s="4" t="s">
        <v>1069</v>
      </c>
      <c r="Z1111" s="17" t="s">
        <v>7964</v>
      </c>
      <c r="AA1111" s="4">
        <v>16</v>
      </c>
      <c r="AB1111">
        <v>4</v>
      </c>
    </row>
    <row r="1112" spans="1:28" ht="19.5" customHeight="1">
      <c r="A1112" t="str">
        <f t="shared" si="68"/>
        <v>https://kunshujo.dl.itc.u-tokyo.ac.jp/data/data.json#1109</v>
      </c>
      <c r="B1112" s="4" t="s">
        <v>2231</v>
      </c>
      <c r="C1112" t="str">
        <f>IFERROR("https://kunshujo.dl.itc.u-tokyo.ac.jp/data/curation/"&amp;VLOOKUP(B1112, [1]member!$A:$B, 1, FALSE)&amp;".json", "")</f>
        <v>https://kunshujo.dl.itc.u-tokyo.ac.jp/data/curation/16-A00-6010-4-498.json</v>
      </c>
      <c r="D1112" s="4">
        <v>1109</v>
      </c>
      <c r="E1112" s="4" t="str">
        <f t="shared" si="70"/>
        <v>1109</v>
      </c>
      <c r="F1112" s="4" t="str">
        <f t="shared" si="69"/>
        <v>1862</v>
      </c>
      <c r="G1112" s="4" t="str">
        <f>IFERROR(VLOOKUP(B1112, [2]thumbnail_list!$A:$B, 2, FALSE), "")</f>
        <v>https://iiif.dl.itc.u-tokyo.ac.jp/iiif/kunshujou/A00_6010/004/004_0061.tif/1638,655,609,660/,300/0/default.jpg</v>
      </c>
      <c r="H1112" s="4" t="s">
        <v>6</v>
      </c>
      <c r="I1112" s="4" t="str">
        <f>VLOOKUP(H1112, 地名!A:B, 2, FALSE)</f>
        <v>http://ja.dbpedia.org/resource/江戸</v>
      </c>
      <c r="K1112" s="4" t="str">
        <f>IFERROR(VLOOKUP(J1112, 地名!A:B, 2, FALSE), "")</f>
        <v/>
      </c>
      <c r="L1112" s="3" t="s">
        <v>2</v>
      </c>
      <c r="M1112" s="4"/>
      <c r="N1112" s="3" t="s">
        <v>3</v>
      </c>
      <c r="O1112" s="4"/>
      <c r="P1112" s="4" t="str">
        <f>IFERROR(VLOOKUP(N1112, 形態!A:B, 2, FALSE), "")</f>
        <v>引札</v>
      </c>
      <c r="Q1112" s="5" t="str">
        <f>IFERROR(VLOOKUP(O1112, 形態!A:B, 2, FALSE), "")</f>
        <v/>
      </c>
      <c r="R1112" s="4" t="str">
        <f t="shared" si="71"/>
        <v>引札</v>
      </c>
      <c r="S1112" s="3">
        <v>7</v>
      </c>
      <c r="T1112" s="4" t="str">
        <f>IFERROR(VLOOKUP(S1112, 内容!A:B, 2, FALSE), "")</f>
        <v>諸営業</v>
      </c>
      <c r="U1112" s="3">
        <v>18620199099</v>
      </c>
      <c r="V1112" t="s">
        <v>2232</v>
      </c>
      <c r="W1112" s="4" t="s">
        <v>5974</v>
      </c>
      <c r="X1112" s="4" t="s">
        <v>7807</v>
      </c>
      <c r="Y1112" s="4" t="s">
        <v>6</v>
      </c>
      <c r="Z1112" s="17" t="s">
        <v>7964</v>
      </c>
      <c r="AA1112" s="4">
        <v>16</v>
      </c>
      <c r="AB1112">
        <v>4</v>
      </c>
    </row>
    <row r="1113" spans="1:28" ht="19.5" customHeight="1">
      <c r="A1113" t="str">
        <f t="shared" si="68"/>
        <v>https://kunshujo.dl.itc.u-tokyo.ac.jp/data/data.json#1110</v>
      </c>
      <c r="B1113" s="4" t="s">
        <v>2233</v>
      </c>
      <c r="C1113" t="str">
        <f>IFERROR("https://kunshujo.dl.itc.u-tokyo.ac.jp/data/curation/"&amp;VLOOKUP(B1113, [1]member!$A:$B, 1, FALSE)&amp;".json", "")</f>
        <v>https://kunshujo.dl.itc.u-tokyo.ac.jp/data/curation/16-A00-6010-4-499.json</v>
      </c>
      <c r="D1113" s="4">
        <v>1110</v>
      </c>
      <c r="E1113" s="4" t="str">
        <f t="shared" si="70"/>
        <v>1110</v>
      </c>
      <c r="F1113" s="4" t="str">
        <f t="shared" si="69"/>
        <v>1862</v>
      </c>
      <c r="G1113" s="4" t="str">
        <f>IFERROR(VLOOKUP(B1113, [2]thumbnail_list!$A:$B, 2, FALSE), "")</f>
        <v>https://iiif.dl.itc.u-tokyo.ac.jp/iiif/kunshujou/A00_6010/004/004_0061.tif/1048,575,564,761/,300/0/default.jpg</v>
      </c>
      <c r="H1113" s="4" t="s">
        <v>6</v>
      </c>
      <c r="I1113" s="4" t="str">
        <f>VLOOKUP(H1113, 地名!A:B, 2, FALSE)</f>
        <v>http://ja.dbpedia.org/resource/江戸</v>
      </c>
      <c r="K1113" s="4" t="str">
        <f>IFERROR(VLOOKUP(J1113, 地名!A:B, 2, FALSE), "")</f>
        <v/>
      </c>
      <c r="L1113" s="3" t="s">
        <v>2</v>
      </c>
      <c r="M1113" s="4"/>
      <c r="N1113" s="3" t="s">
        <v>3</v>
      </c>
      <c r="O1113" s="4"/>
      <c r="P1113" s="4" t="str">
        <f>IFERROR(VLOOKUP(N1113, 形態!A:B, 2, FALSE), "")</f>
        <v>引札</v>
      </c>
      <c r="Q1113" s="5" t="str">
        <f>IFERROR(VLOOKUP(O1113, 形態!A:B, 2, FALSE), "")</f>
        <v/>
      </c>
      <c r="R1113" s="4" t="str">
        <f t="shared" si="71"/>
        <v>引札</v>
      </c>
      <c r="S1113" s="3">
        <v>7</v>
      </c>
      <c r="T1113" s="4" t="str">
        <f>IFERROR(VLOOKUP(S1113, 内容!A:B, 2, FALSE), "")</f>
        <v>諸営業</v>
      </c>
      <c r="U1113" s="3">
        <v>18620199099</v>
      </c>
      <c r="V1113" t="s">
        <v>2234</v>
      </c>
      <c r="W1113" s="4" t="s">
        <v>6340</v>
      </c>
      <c r="X1113" s="4" t="s">
        <v>7807</v>
      </c>
      <c r="Y1113" s="4" t="s">
        <v>6</v>
      </c>
      <c r="Z1113" s="17" t="s">
        <v>7964</v>
      </c>
      <c r="AA1113" s="4">
        <v>16</v>
      </c>
      <c r="AB1113">
        <v>4</v>
      </c>
    </row>
    <row r="1114" spans="1:28" ht="19.5" customHeight="1">
      <c r="A1114" t="str">
        <f t="shared" si="68"/>
        <v>https://kunshujo.dl.itc.u-tokyo.ac.jp/data/data.json#1111</v>
      </c>
      <c r="B1114" s="4" t="s">
        <v>2235</v>
      </c>
      <c r="C1114" t="str">
        <f>IFERROR("https://kunshujo.dl.itc.u-tokyo.ac.jp/data/curation/"&amp;VLOOKUP(B1114, [1]member!$A:$B, 1, FALSE)&amp;".json", "")</f>
        <v>https://kunshujo.dl.itc.u-tokyo.ac.jp/data/curation/16-A00-6010-4-500.json</v>
      </c>
      <c r="D1114" s="4">
        <v>1111</v>
      </c>
      <c r="E1114" s="4" t="str">
        <f t="shared" si="70"/>
        <v>1111</v>
      </c>
      <c r="F1114" s="4" t="str">
        <f t="shared" si="69"/>
        <v>1862</v>
      </c>
      <c r="G1114" s="4" t="str">
        <f>IFERROR(VLOOKUP(B1114, [2]thumbnail_list!$A:$B, 2, FALSE), "")</f>
        <v>https://iiif.dl.itc.u-tokyo.ac.jp/iiif/kunshujou/A00_6010/004/004_0061.tif/1183,1287,2027,3332/,300/0/default.jpg</v>
      </c>
      <c r="H1114" s="4" t="s">
        <v>6</v>
      </c>
      <c r="I1114" s="4" t="str">
        <f>VLOOKUP(H1114, 地名!A:B, 2, FALSE)</f>
        <v>http://ja.dbpedia.org/resource/江戸</v>
      </c>
      <c r="K1114" s="4" t="str">
        <f>IFERROR(VLOOKUP(J1114, 地名!A:B, 2, FALSE), "")</f>
        <v/>
      </c>
      <c r="L1114" s="3" t="s">
        <v>2</v>
      </c>
      <c r="M1114" s="4"/>
      <c r="N1114" s="3" t="s">
        <v>3</v>
      </c>
      <c r="O1114" s="4"/>
      <c r="P1114" s="4" t="str">
        <f>IFERROR(VLOOKUP(N1114, 形態!A:B, 2, FALSE), "")</f>
        <v>引札</v>
      </c>
      <c r="Q1114" s="5" t="str">
        <f>IFERROR(VLOOKUP(O1114, 形態!A:B, 2, FALSE), "")</f>
        <v/>
      </c>
      <c r="R1114" s="4" t="str">
        <f t="shared" si="71"/>
        <v>引札</v>
      </c>
      <c r="S1114" s="3">
        <v>7</v>
      </c>
      <c r="T1114" s="4" t="str">
        <f>IFERROR(VLOOKUP(S1114, 内容!A:B, 2, FALSE), "")</f>
        <v>諸営業</v>
      </c>
      <c r="U1114" s="3">
        <v>18620199099</v>
      </c>
      <c r="V1114" t="s">
        <v>2236</v>
      </c>
      <c r="W1114" s="4" t="s">
        <v>6341</v>
      </c>
      <c r="X1114" s="4" t="s">
        <v>7807</v>
      </c>
      <c r="Y1114" s="4" t="s">
        <v>6</v>
      </c>
      <c r="Z1114" s="17" t="s">
        <v>7964</v>
      </c>
      <c r="AA1114" s="4">
        <v>16</v>
      </c>
      <c r="AB1114">
        <v>4</v>
      </c>
    </row>
    <row r="1115" spans="1:28" ht="19.5" customHeight="1">
      <c r="A1115" t="str">
        <f t="shared" si="68"/>
        <v>https://kunshujo.dl.itc.u-tokyo.ac.jp/data/data.json#1112</v>
      </c>
      <c r="B1115" s="4" t="s">
        <v>2237</v>
      </c>
      <c r="C1115" t="str">
        <f>IFERROR("https://kunshujo.dl.itc.u-tokyo.ac.jp/data/curation/"&amp;VLOOKUP(B1115, [1]member!$A:$B, 1, FALSE)&amp;".json", "")</f>
        <v>https://kunshujo.dl.itc.u-tokyo.ac.jp/data/curation/16-A00-6010-4-501.json</v>
      </c>
      <c r="D1115" s="4">
        <v>1112</v>
      </c>
      <c r="E1115" s="4" t="str">
        <f t="shared" si="70"/>
        <v>1112</v>
      </c>
      <c r="F1115" s="4" t="str">
        <f t="shared" si="69"/>
        <v>1862</v>
      </c>
      <c r="G1115" s="4" t="str">
        <f>IFERROR(VLOOKUP(B1115, [2]thumbnail_list!$A:$B, 2, FALSE), "")</f>
        <v>https://iiif.dl.itc.u-tokyo.ac.jp/iiif/kunshujou/A00_6010/004/004_0062.tif/4483,533,1642,2179/,300/0/default.jpg</v>
      </c>
      <c r="H1115" s="4" t="s">
        <v>6</v>
      </c>
      <c r="I1115" s="4" t="str">
        <f>VLOOKUP(H1115, 地名!A:B, 2, FALSE)</f>
        <v>http://ja.dbpedia.org/resource/江戸</v>
      </c>
      <c r="K1115" s="4" t="str">
        <f>IFERROR(VLOOKUP(J1115, 地名!A:B, 2, FALSE), "")</f>
        <v/>
      </c>
      <c r="L1115" s="3" t="s">
        <v>2</v>
      </c>
      <c r="M1115" s="4"/>
      <c r="N1115" s="3" t="s">
        <v>3</v>
      </c>
      <c r="O1115" s="4"/>
      <c r="P1115" s="4" t="str">
        <f>IFERROR(VLOOKUP(N1115, 形態!A:B, 2, FALSE), "")</f>
        <v>引札</v>
      </c>
      <c r="Q1115" s="5" t="str">
        <f>IFERROR(VLOOKUP(O1115, 形態!A:B, 2, FALSE), "")</f>
        <v/>
      </c>
      <c r="R1115" s="4" t="str">
        <f t="shared" si="71"/>
        <v>引札</v>
      </c>
      <c r="S1115" s="3">
        <v>7</v>
      </c>
      <c r="T1115" s="4" t="str">
        <f>IFERROR(VLOOKUP(S1115, 内容!A:B, 2, FALSE), "")</f>
        <v>諸営業</v>
      </c>
      <c r="U1115" s="3">
        <v>18620199099</v>
      </c>
      <c r="V1115" t="s">
        <v>2238</v>
      </c>
      <c r="W1115" s="4" t="s">
        <v>6342</v>
      </c>
      <c r="X1115" s="4" t="s">
        <v>7807</v>
      </c>
      <c r="Y1115" s="4" t="s">
        <v>6</v>
      </c>
      <c r="Z1115" s="17" t="s">
        <v>7964</v>
      </c>
      <c r="AA1115" s="4">
        <v>16</v>
      </c>
      <c r="AB1115">
        <v>4</v>
      </c>
    </row>
    <row r="1116" spans="1:28" ht="19.5" customHeight="1">
      <c r="A1116" t="str">
        <f t="shared" si="68"/>
        <v>https://kunshujo.dl.itc.u-tokyo.ac.jp/data/data.json#1113</v>
      </c>
      <c r="B1116" s="4" t="s">
        <v>2239</v>
      </c>
      <c r="C1116" t="str">
        <f>IFERROR("https://kunshujo.dl.itc.u-tokyo.ac.jp/data/curation/"&amp;VLOOKUP(B1116, [1]member!$A:$B, 1, FALSE)&amp;".json", "")</f>
        <v>https://kunshujo.dl.itc.u-tokyo.ac.jp/data/curation/16-A00-6010-4-502.json</v>
      </c>
      <c r="D1116" s="4">
        <v>1113</v>
      </c>
      <c r="E1116" s="4" t="str">
        <f t="shared" si="70"/>
        <v>1113</v>
      </c>
      <c r="F1116" s="4" t="str">
        <f t="shared" si="69"/>
        <v>1862</v>
      </c>
      <c r="G1116" s="4" t="str">
        <f>IFERROR(VLOOKUP(B1116, [2]thumbnail_list!$A:$B, 2, FALSE), "")</f>
        <v>https://iiif.dl.itc.u-tokyo.ac.jp/iiif/kunshujou/A00_6010/004/004_0062.tif/3738,517,827,2242/,300/0/default.jpg</v>
      </c>
      <c r="H1116" s="4" t="s">
        <v>6</v>
      </c>
      <c r="I1116" s="4" t="str">
        <f>VLOOKUP(H1116, 地名!A:B, 2, FALSE)</f>
        <v>http://ja.dbpedia.org/resource/江戸</v>
      </c>
      <c r="K1116" s="4" t="str">
        <f>IFERROR(VLOOKUP(J1116, 地名!A:B, 2, FALSE), "")</f>
        <v/>
      </c>
      <c r="L1116" s="3" t="s">
        <v>2</v>
      </c>
      <c r="M1116" s="4"/>
      <c r="N1116" s="3" t="s">
        <v>3</v>
      </c>
      <c r="O1116" s="4"/>
      <c r="P1116" s="4" t="str">
        <f>IFERROR(VLOOKUP(N1116, 形態!A:B, 2, FALSE), "")</f>
        <v>引札</v>
      </c>
      <c r="Q1116" s="5" t="str">
        <f>IFERROR(VLOOKUP(O1116, 形態!A:B, 2, FALSE), "")</f>
        <v/>
      </c>
      <c r="R1116" s="4" t="str">
        <f t="shared" si="71"/>
        <v>引札</v>
      </c>
      <c r="S1116" s="3">
        <v>7</v>
      </c>
      <c r="T1116" s="4" t="str">
        <f>IFERROR(VLOOKUP(S1116, 内容!A:B, 2, FALSE), "")</f>
        <v>諸営業</v>
      </c>
      <c r="U1116" s="3">
        <v>18620199099</v>
      </c>
      <c r="V1116" t="s">
        <v>2240</v>
      </c>
      <c r="W1116" s="4" t="s">
        <v>6343</v>
      </c>
      <c r="X1116" s="4" t="s">
        <v>7807</v>
      </c>
      <c r="Y1116" s="4" t="s">
        <v>6</v>
      </c>
      <c r="Z1116" s="17" t="s">
        <v>7964</v>
      </c>
      <c r="AA1116" s="4">
        <v>16</v>
      </c>
      <c r="AB1116">
        <v>4</v>
      </c>
    </row>
    <row r="1117" spans="1:28" ht="19.5" customHeight="1">
      <c r="A1117" t="str">
        <f t="shared" si="68"/>
        <v>https://kunshujo.dl.itc.u-tokyo.ac.jp/data/data.json#1114</v>
      </c>
      <c r="B1117" s="4" t="s">
        <v>2241</v>
      </c>
      <c r="C1117" t="str">
        <f>IFERROR("https://kunshujo.dl.itc.u-tokyo.ac.jp/data/curation/"&amp;VLOOKUP(B1117, [1]member!$A:$B, 1, FALSE)&amp;".json", "")</f>
        <v>https://kunshujo.dl.itc.u-tokyo.ac.jp/data/curation/16-A00-6010-4-503.json</v>
      </c>
      <c r="D1117" s="4">
        <v>1114</v>
      </c>
      <c r="E1117" s="4" t="str">
        <f t="shared" si="70"/>
        <v>1114</v>
      </c>
      <c r="F1117" s="4" t="str">
        <f t="shared" si="69"/>
        <v>1862</v>
      </c>
      <c r="G1117" s="4" t="str">
        <f>IFERROR(VLOOKUP(B1117, [2]thumbnail_list!$A:$B, 2, FALSE), "")</f>
        <v>https://iiif.dl.itc.u-tokyo.ac.jp/iiif/kunshujou/A00_6010/004/004_0062.tif/4663,2658,1444,1907/,300/0/default.jpg</v>
      </c>
      <c r="H1117" s="4" t="s">
        <v>6</v>
      </c>
      <c r="I1117" s="4" t="str">
        <f>VLOOKUP(H1117, 地名!A:B, 2, FALSE)</f>
        <v>http://ja.dbpedia.org/resource/江戸</v>
      </c>
      <c r="K1117" s="4" t="str">
        <f>IFERROR(VLOOKUP(J1117, 地名!A:B, 2, FALSE), "")</f>
        <v/>
      </c>
      <c r="L1117" s="3" t="s">
        <v>2</v>
      </c>
      <c r="M1117" s="4"/>
      <c r="N1117" s="3" t="s">
        <v>3</v>
      </c>
      <c r="O1117" s="4"/>
      <c r="P1117" s="4" t="str">
        <f>IFERROR(VLOOKUP(N1117, 形態!A:B, 2, FALSE), "")</f>
        <v>引札</v>
      </c>
      <c r="Q1117" s="5" t="str">
        <f>IFERROR(VLOOKUP(O1117, 形態!A:B, 2, FALSE), "")</f>
        <v/>
      </c>
      <c r="R1117" s="4" t="str">
        <f t="shared" si="71"/>
        <v>引札</v>
      </c>
      <c r="S1117" s="3">
        <v>3</v>
      </c>
      <c r="T1117" s="4" t="str">
        <f>IFERROR(VLOOKUP(S1117, 内容!A:B, 2, FALSE), "")</f>
        <v>病気・医療</v>
      </c>
      <c r="U1117" s="3">
        <v>18620199099</v>
      </c>
      <c r="V1117" t="s">
        <v>2242</v>
      </c>
      <c r="W1117" s="4" t="s">
        <v>6344</v>
      </c>
      <c r="X1117" s="4" t="s">
        <v>7807</v>
      </c>
      <c r="Y1117" s="4" t="s">
        <v>6</v>
      </c>
      <c r="Z1117" s="17" t="s">
        <v>7964</v>
      </c>
      <c r="AA1117" s="4">
        <v>16</v>
      </c>
      <c r="AB1117">
        <v>4</v>
      </c>
    </row>
    <row r="1118" spans="1:28" ht="19.5" customHeight="1">
      <c r="A1118" t="str">
        <f t="shared" si="68"/>
        <v>https://kunshujo.dl.itc.u-tokyo.ac.jp/data/data.json#1115</v>
      </c>
      <c r="B1118" s="4" t="s">
        <v>2243</v>
      </c>
      <c r="C1118" t="str">
        <f>IFERROR("https://kunshujo.dl.itc.u-tokyo.ac.jp/data/curation/"&amp;VLOOKUP(B1118, [1]member!$A:$B, 1, FALSE)&amp;".json", "")</f>
        <v>https://kunshujo.dl.itc.u-tokyo.ac.jp/data/curation/16-A00-6010-4-504.json</v>
      </c>
      <c r="D1118" s="4">
        <v>1115</v>
      </c>
      <c r="E1118" s="4" t="str">
        <f t="shared" si="70"/>
        <v>1115</v>
      </c>
      <c r="F1118" s="4" t="str">
        <f t="shared" si="69"/>
        <v>1862</v>
      </c>
      <c r="G1118" s="4" t="str">
        <f>IFERROR(VLOOKUP(B1118, [2]thumbnail_list!$A:$B, 2, FALSE), "")</f>
        <v>https://iiif.dl.itc.u-tokyo.ac.jp/iiif/kunshujou/A00_6010/004/004_0062.tif/3892,2821,628,573/,300/0/default.jpg</v>
      </c>
      <c r="H1118" s="4" t="s">
        <v>6</v>
      </c>
      <c r="I1118" s="4" t="str">
        <f>VLOOKUP(H1118, 地名!A:B, 2, FALSE)</f>
        <v>http://ja.dbpedia.org/resource/江戸</v>
      </c>
      <c r="K1118" s="4" t="str">
        <f>IFERROR(VLOOKUP(J1118, 地名!A:B, 2, FALSE), "")</f>
        <v/>
      </c>
      <c r="L1118" s="3" t="s">
        <v>2</v>
      </c>
      <c r="M1118" s="4"/>
      <c r="N1118" s="3" t="s">
        <v>3</v>
      </c>
      <c r="O1118" s="4"/>
      <c r="P1118" s="4" t="str">
        <f>IFERROR(VLOOKUP(N1118, 形態!A:B, 2, FALSE), "")</f>
        <v>引札</v>
      </c>
      <c r="Q1118" s="5" t="str">
        <f>IFERROR(VLOOKUP(O1118, 形態!A:B, 2, FALSE), "")</f>
        <v/>
      </c>
      <c r="R1118" s="4" t="str">
        <f t="shared" si="71"/>
        <v>引札</v>
      </c>
      <c r="S1118" s="3">
        <v>7</v>
      </c>
      <c r="T1118" s="4" t="str">
        <f>IFERROR(VLOOKUP(S1118, 内容!A:B, 2, FALSE), "")</f>
        <v>諸営業</v>
      </c>
      <c r="U1118" s="3">
        <v>18620199099</v>
      </c>
      <c r="V1118" t="s">
        <v>2244</v>
      </c>
      <c r="W1118" s="4" t="s">
        <v>6345</v>
      </c>
      <c r="X1118" s="4" t="s">
        <v>7807</v>
      </c>
      <c r="Y1118" s="4" t="s">
        <v>6</v>
      </c>
      <c r="Z1118" s="17" t="s">
        <v>7964</v>
      </c>
      <c r="AA1118" s="4">
        <v>16</v>
      </c>
      <c r="AB1118">
        <v>4</v>
      </c>
    </row>
    <row r="1119" spans="1:28" ht="19.5" customHeight="1">
      <c r="A1119" t="str">
        <f t="shared" si="68"/>
        <v>https://kunshujo.dl.itc.u-tokyo.ac.jp/data/data.json#1116</v>
      </c>
      <c r="B1119" s="4" t="s">
        <v>2245</v>
      </c>
      <c r="C1119" t="str">
        <f>IFERROR("https://kunshujo.dl.itc.u-tokyo.ac.jp/data/curation/"&amp;VLOOKUP(B1119, [1]member!$A:$B, 1, FALSE)&amp;".json", "")</f>
        <v>https://kunshujo.dl.itc.u-tokyo.ac.jp/data/curation/16-A00-6010-4-505.json</v>
      </c>
      <c r="D1119" s="4">
        <v>1116</v>
      </c>
      <c r="E1119" s="4" t="str">
        <f t="shared" si="70"/>
        <v>1116</v>
      </c>
      <c r="F1119" s="4" t="str">
        <f t="shared" si="69"/>
        <v>1862</v>
      </c>
      <c r="G1119" s="4" t="str">
        <f>IFERROR(VLOOKUP(B1119, [2]thumbnail_list!$A:$B, 2, FALSE), "")</f>
        <v>https://iiif.dl.itc.u-tokyo.ac.jp/iiif/kunshujou/A00_6010/004/004_0062.tif/3838,3383,800,1208/,300/0/default.jpg</v>
      </c>
      <c r="H1119" s="4" t="s">
        <v>6</v>
      </c>
      <c r="I1119" s="4" t="str">
        <f>VLOOKUP(H1119, 地名!A:B, 2, FALSE)</f>
        <v>http://ja.dbpedia.org/resource/江戸</v>
      </c>
      <c r="K1119" s="4" t="str">
        <f>IFERROR(VLOOKUP(J1119, 地名!A:B, 2, FALSE), "")</f>
        <v/>
      </c>
      <c r="L1119" s="3" t="s">
        <v>2</v>
      </c>
      <c r="M1119" s="4"/>
      <c r="N1119" s="3"/>
      <c r="O1119" s="4"/>
      <c r="P1119" s="4" t="str">
        <f>IFERROR(VLOOKUP(N1119, 形態!A:B, 2, FALSE), "")</f>
        <v/>
      </c>
      <c r="Q1119" s="5" t="str">
        <f>IFERROR(VLOOKUP(O1119, 形態!A:B, 2, FALSE), "")</f>
        <v/>
      </c>
      <c r="R1119" s="4" t="str">
        <f t="shared" si="71"/>
        <v/>
      </c>
      <c r="S1119" s="3">
        <v>11</v>
      </c>
      <c r="T1119" s="4" t="str">
        <f>IFERROR(VLOOKUP(S1119, 内容!A:B, 2, FALSE), "")</f>
        <v>芝居・浄瑠璃・歌謡</v>
      </c>
      <c r="U1119" s="3">
        <v>18620199099</v>
      </c>
      <c r="V1119" t="s">
        <v>2246</v>
      </c>
      <c r="W1119" s="4" t="s">
        <v>6346</v>
      </c>
      <c r="X1119" s="4" t="s">
        <v>7807</v>
      </c>
      <c r="Y1119" s="4" t="s">
        <v>6</v>
      </c>
      <c r="Z1119" s="17" t="s">
        <v>7964</v>
      </c>
      <c r="AA1119" s="4">
        <v>16</v>
      </c>
      <c r="AB1119">
        <v>4</v>
      </c>
    </row>
    <row r="1120" spans="1:28" ht="19.5" customHeight="1">
      <c r="A1120" t="str">
        <f t="shared" si="68"/>
        <v>https://kunshujo.dl.itc.u-tokyo.ac.jp/data/data.json#1117</v>
      </c>
      <c r="B1120" s="4" t="s">
        <v>2247</v>
      </c>
      <c r="C1120" t="str">
        <f>IFERROR("https://kunshujo.dl.itc.u-tokyo.ac.jp/data/curation/"&amp;VLOOKUP(B1120, [1]member!$A:$B, 1, FALSE)&amp;".json", "")</f>
        <v>https://kunshujo.dl.itc.u-tokyo.ac.jp/data/curation/16-A00-6010-4-506.json</v>
      </c>
      <c r="D1120" s="4">
        <v>1117</v>
      </c>
      <c r="E1120" s="4" t="str">
        <f t="shared" si="70"/>
        <v>1117</v>
      </c>
      <c r="F1120" s="4" t="str">
        <f t="shared" si="69"/>
        <v>1862</v>
      </c>
      <c r="G1120" s="4" t="str">
        <f>IFERROR(VLOOKUP(B1120, [2]thumbnail_list!$A:$B, 2, FALSE), "")</f>
        <v>https://iiif.dl.itc.u-tokyo.ac.jp/iiif/kunshujou/A00_6010/004/004_0062.tif/981,853,2532,3603/,300/0/default.jpg</v>
      </c>
      <c r="H1120" s="4" t="s">
        <v>6</v>
      </c>
      <c r="I1120" s="4" t="str">
        <f>VLOOKUP(H1120, 地名!A:B, 2, FALSE)</f>
        <v>http://ja.dbpedia.org/resource/江戸</v>
      </c>
      <c r="K1120" s="4" t="str">
        <f>IFERROR(VLOOKUP(J1120, 地名!A:B, 2, FALSE), "")</f>
        <v/>
      </c>
      <c r="L1120" s="3" t="s">
        <v>2</v>
      </c>
      <c r="M1120" s="4"/>
      <c r="N1120" s="3" t="s">
        <v>3</v>
      </c>
      <c r="O1120" s="4"/>
      <c r="P1120" s="4" t="str">
        <f>IFERROR(VLOOKUP(N1120, 形態!A:B, 2, FALSE), "")</f>
        <v>引札</v>
      </c>
      <c r="Q1120" s="5" t="str">
        <f>IFERROR(VLOOKUP(O1120, 形態!A:B, 2, FALSE), "")</f>
        <v/>
      </c>
      <c r="R1120" s="4" t="str">
        <f t="shared" si="71"/>
        <v>引札</v>
      </c>
      <c r="S1120" s="3">
        <v>7</v>
      </c>
      <c r="T1120" s="4" t="str">
        <f>IFERROR(VLOOKUP(S1120, 内容!A:B, 2, FALSE), "")</f>
        <v>諸営業</v>
      </c>
      <c r="U1120" s="3">
        <v>18620199099</v>
      </c>
      <c r="V1120" t="s">
        <v>2248</v>
      </c>
      <c r="W1120" s="4" t="s">
        <v>6347</v>
      </c>
      <c r="X1120" s="4" t="s">
        <v>7807</v>
      </c>
      <c r="Y1120" s="4" t="s">
        <v>6</v>
      </c>
      <c r="Z1120" s="17" t="s">
        <v>7964</v>
      </c>
      <c r="AA1120" s="4">
        <v>16</v>
      </c>
      <c r="AB1120">
        <v>4</v>
      </c>
    </row>
    <row r="1121" spans="1:28" ht="19.5" customHeight="1">
      <c r="A1121" t="str">
        <f t="shared" si="68"/>
        <v>https://kunshujo.dl.itc.u-tokyo.ac.jp/data/data.json#1118</v>
      </c>
      <c r="B1121" s="4" t="s">
        <v>2249</v>
      </c>
      <c r="C1121" t="str">
        <f>IFERROR("https://kunshujo.dl.itc.u-tokyo.ac.jp/data/curation/"&amp;VLOOKUP(B1121, [1]member!$A:$B, 1, FALSE)&amp;".json", "")</f>
        <v>https://kunshujo.dl.itc.u-tokyo.ac.jp/data/curation/16-A00-6010-5-1.json</v>
      </c>
      <c r="D1121" s="4">
        <v>1118</v>
      </c>
      <c r="E1121" s="4" t="str">
        <f t="shared" si="70"/>
        <v>1118</v>
      </c>
      <c r="F1121" s="4" t="str">
        <f t="shared" si="69"/>
        <v>1810</v>
      </c>
      <c r="G1121" s="4" t="str">
        <f>IFERROR(VLOOKUP(B1121, [2]thumbnail_list!$A:$B, 2, FALSE), "")</f>
        <v>https://iiif.dl.itc.u-tokyo.ac.jp/iiif/kunshujou/A00_6010/005/005_0002.tif/5313,702,621,3000/,300/0/default.jpg</v>
      </c>
      <c r="H1121" s="4" t="s">
        <v>6</v>
      </c>
      <c r="I1121" s="4" t="str">
        <f>VLOOKUP(H1121, 地名!A:B, 2, FALSE)</f>
        <v>http://ja.dbpedia.org/resource/江戸</v>
      </c>
      <c r="K1121" s="4" t="str">
        <f>IFERROR(VLOOKUP(J1121, 地名!A:B, 2, FALSE), "")</f>
        <v/>
      </c>
      <c r="L1121" s="3" t="s">
        <v>2</v>
      </c>
      <c r="M1121" s="4"/>
      <c r="N1121" s="3"/>
      <c r="O1121" s="4"/>
      <c r="P1121" s="4" t="str">
        <f>IFERROR(VLOOKUP(N1121, 形態!A:B, 2, FALSE), "")</f>
        <v/>
      </c>
      <c r="Q1121" s="5" t="str">
        <f>IFERROR(VLOOKUP(O1121, 形態!A:B, 2, FALSE), "")</f>
        <v/>
      </c>
      <c r="R1121" s="4" t="str">
        <f t="shared" si="71"/>
        <v/>
      </c>
      <c r="S1121" s="3">
        <v>10</v>
      </c>
      <c r="T1121" s="4" t="str">
        <f>IFERROR(VLOOKUP(S1121, 内容!A:B, 2, FALSE), "")</f>
        <v>文芸・芸能・スポーツ・教育・出版・教化</v>
      </c>
      <c r="U1121" s="3">
        <v>18100099099</v>
      </c>
      <c r="V1121" t="s">
        <v>2250</v>
      </c>
      <c r="W1121" s="4" t="s">
        <v>6348</v>
      </c>
      <c r="X1121" s="4" t="s">
        <v>7807</v>
      </c>
      <c r="Y1121" s="4" t="s">
        <v>6</v>
      </c>
      <c r="Z1121" s="17" t="s">
        <v>7974</v>
      </c>
      <c r="AA1121" s="4">
        <v>16</v>
      </c>
      <c r="AB1121">
        <v>5</v>
      </c>
    </row>
    <row r="1122" spans="1:28" ht="19.5" customHeight="1">
      <c r="A1122" t="str">
        <f t="shared" si="68"/>
        <v>https://kunshujo.dl.itc.u-tokyo.ac.jp/data/data.json#1119</v>
      </c>
      <c r="B1122" s="4" t="s">
        <v>2251</v>
      </c>
      <c r="C1122" t="str">
        <f>IFERROR("https://kunshujo.dl.itc.u-tokyo.ac.jp/data/curation/"&amp;VLOOKUP(B1122, [1]member!$A:$B, 1, FALSE)&amp;".json", "")</f>
        <v>https://kunshujo.dl.itc.u-tokyo.ac.jp/data/curation/16-A00-6010-5-2.json</v>
      </c>
      <c r="D1122" s="4">
        <v>1119</v>
      </c>
      <c r="E1122" s="4" t="str">
        <f t="shared" si="70"/>
        <v>1119</v>
      </c>
      <c r="F1122" s="4" t="str">
        <f t="shared" si="69"/>
        <v>1868</v>
      </c>
      <c r="G1122" s="4" t="str">
        <f>IFERROR(VLOOKUP(B1122, [2]thumbnail_list!$A:$B, 2, FALSE), "")</f>
        <v>https://iiif.dl.itc.u-tokyo.ac.jp/iiif/kunshujou/A00_6010/005/005_0002.tif/4663,912,610,2455/,300/0/default.jpg</v>
      </c>
      <c r="H1122" s="4" t="s">
        <v>151</v>
      </c>
      <c r="I1122" s="4" t="str">
        <f>VLOOKUP(H1122, 地名!A:B, 2, FALSE)</f>
        <v>http://ja.dbpedia.org/resource/京都</v>
      </c>
      <c r="K1122" s="4" t="str">
        <f>IFERROR(VLOOKUP(J1122, 地名!A:B, 2, FALSE), "")</f>
        <v/>
      </c>
      <c r="L1122" s="3" t="s">
        <v>2</v>
      </c>
      <c r="M1122" s="4"/>
      <c r="N1122" s="3"/>
      <c r="O1122" s="4"/>
      <c r="P1122" s="4" t="str">
        <f>IFERROR(VLOOKUP(N1122, 形態!A:B, 2, FALSE), "")</f>
        <v/>
      </c>
      <c r="Q1122" s="5" t="str">
        <f>IFERROR(VLOOKUP(O1122, 形態!A:B, 2, FALSE), "")</f>
        <v/>
      </c>
      <c r="R1122" s="4" t="str">
        <f t="shared" si="71"/>
        <v/>
      </c>
      <c r="S1122" s="3">
        <v>6</v>
      </c>
      <c r="T1122" s="4" t="str">
        <f>IFERROR(VLOOKUP(S1122, 内容!A:B, 2, FALSE), "")</f>
        <v>政治社会変動</v>
      </c>
      <c r="U1122" s="3">
        <v>18680099099</v>
      </c>
      <c r="V1122" t="s">
        <v>2252</v>
      </c>
      <c r="W1122" s="4" t="s">
        <v>6349</v>
      </c>
      <c r="X1122" s="4" t="s">
        <v>7807</v>
      </c>
      <c r="Y1122" s="4" t="s">
        <v>151</v>
      </c>
      <c r="Z1122" s="17" t="s">
        <v>7975</v>
      </c>
      <c r="AA1122" s="4">
        <v>16</v>
      </c>
      <c r="AB1122">
        <v>5</v>
      </c>
    </row>
    <row r="1123" spans="1:28" ht="19.5" customHeight="1">
      <c r="A1123" t="str">
        <f t="shared" si="68"/>
        <v>https://kunshujo.dl.itc.u-tokyo.ac.jp/data/data.json#1120</v>
      </c>
      <c r="B1123" s="4" t="s">
        <v>2253</v>
      </c>
      <c r="C1123" t="str">
        <f>IFERROR("https://kunshujo.dl.itc.u-tokyo.ac.jp/data/curation/"&amp;VLOOKUP(B1123, [1]member!$A:$B, 1, FALSE)&amp;".json", "")</f>
        <v>https://kunshujo.dl.itc.u-tokyo.ac.jp/data/curation/16-A00-6010-5-3.json</v>
      </c>
      <c r="D1123" s="4">
        <v>1120</v>
      </c>
      <c r="E1123" s="4" t="str">
        <f t="shared" si="70"/>
        <v>1120</v>
      </c>
      <c r="F1123" s="4" t="str">
        <f t="shared" si="69"/>
        <v>1834</v>
      </c>
      <c r="G1123" s="4" t="str">
        <f>IFERROR(VLOOKUP(B1123, [2]thumbnail_list!$A:$B, 2, FALSE), "")</f>
        <v>https://iiif.dl.itc.u-tokyo.ac.jp/iiif/kunshujou/A00_6010/005/005_0002.tif/4044,713,568,2948/,300/0/default.jpg</v>
      </c>
      <c r="H1123" s="4" t="s">
        <v>6</v>
      </c>
      <c r="I1123" s="4" t="str">
        <f>VLOOKUP(H1123, 地名!A:B, 2, FALSE)</f>
        <v>http://ja.dbpedia.org/resource/江戸</v>
      </c>
      <c r="K1123" s="4" t="str">
        <f>IFERROR(VLOOKUP(J1123, 地名!A:B, 2, FALSE), "")</f>
        <v/>
      </c>
      <c r="L1123" s="3" t="s">
        <v>2</v>
      </c>
      <c r="M1123" s="4"/>
      <c r="N1123" s="3"/>
      <c r="O1123" s="4"/>
      <c r="P1123" s="4" t="str">
        <f>IFERROR(VLOOKUP(N1123, 形態!A:B, 2, FALSE), "")</f>
        <v/>
      </c>
      <c r="Q1123" s="5" t="str">
        <f>IFERROR(VLOOKUP(O1123, 形態!A:B, 2, FALSE), "")</f>
        <v/>
      </c>
      <c r="R1123" s="4" t="str">
        <f t="shared" si="71"/>
        <v/>
      </c>
      <c r="S1123" s="3">
        <v>10</v>
      </c>
      <c r="T1123" s="4" t="str">
        <f>IFERROR(VLOOKUP(S1123, 内容!A:B, 2, FALSE), "")</f>
        <v>文芸・芸能・スポーツ・教育・出版・教化</v>
      </c>
      <c r="U1123" s="3">
        <v>18340099099</v>
      </c>
      <c r="V1123" t="s">
        <v>2254</v>
      </c>
      <c r="W1123" s="4" t="s">
        <v>6350</v>
      </c>
      <c r="X1123" s="4" t="s">
        <v>7807</v>
      </c>
      <c r="Y1123" s="4" t="s">
        <v>6</v>
      </c>
      <c r="Z1123" s="17" t="s">
        <v>7923</v>
      </c>
      <c r="AA1123" s="4">
        <v>16</v>
      </c>
      <c r="AB1123">
        <v>5</v>
      </c>
    </row>
    <row r="1124" spans="1:28" ht="19.5" customHeight="1">
      <c r="A1124" t="str">
        <f t="shared" si="68"/>
        <v>https://kunshujo.dl.itc.u-tokyo.ac.jp/data/data.json#1121</v>
      </c>
      <c r="B1124" s="4" t="s">
        <v>2256</v>
      </c>
      <c r="C1124" t="str">
        <f>IFERROR("https://kunshujo.dl.itc.u-tokyo.ac.jp/data/curation/"&amp;VLOOKUP(B1124, [1]member!$A:$B, 1, FALSE)&amp;".json", "")</f>
        <v>https://kunshujo.dl.itc.u-tokyo.ac.jp/data/curation/16-A00-6010-5-4.json</v>
      </c>
      <c r="D1124" s="4">
        <v>1121</v>
      </c>
      <c r="E1124" s="4" t="str">
        <f t="shared" si="70"/>
        <v>1121</v>
      </c>
      <c r="F1124" s="4" t="str">
        <f t="shared" si="69"/>
        <v>1868</v>
      </c>
      <c r="G1124" s="4" t="str">
        <f>IFERROR(VLOOKUP(B1124, [2]thumbnail_list!$A:$B, 2, FALSE), "")</f>
        <v>https://iiif.dl.itc.u-tokyo.ac.jp/iiif/kunshujou/A00_6010/005/005_0002.tif/962,797,2780,3514/,300/0/default.jpg</v>
      </c>
      <c r="H1124" s="4" t="s">
        <v>6</v>
      </c>
      <c r="I1124" s="4" t="str">
        <f>VLOOKUP(H1124, 地名!A:B, 2, FALSE)</f>
        <v>http://ja.dbpedia.org/resource/江戸</v>
      </c>
      <c r="K1124" s="4" t="str">
        <f>IFERROR(VLOOKUP(J1124, 地名!A:B, 2, FALSE), "")</f>
        <v/>
      </c>
      <c r="L1124" s="3" t="s">
        <v>2</v>
      </c>
      <c r="M1124" s="4"/>
      <c r="N1124" s="3" t="s">
        <v>2255</v>
      </c>
      <c r="O1124" s="4"/>
      <c r="P1124" s="4" t="str">
        <f>IFERROR(VLOOKUP(N1124, 形態!A:B, 2, FALSE), "")</f>
        <v>番附</v>
      </c>
      <c r="Q1124" s="5" t="str">
        <f>IFERROR(VLOOKUP(O1124, 形態!A:B, 2, FALSE), "")</f>
        <v/>
      </c>
      <c r="R1124" s="4" t="str">
        <f t="shared" si="71"/>
        <v>番附</v>
      </c>
      <c r="S1124" s="3">
        <v>10</v>
      </c>
      <c r="T1124" s="4" t="str">
        <f>IFERROR(VLOOKUP(S1124, 内容!A:B, 2, FALSE), "")</f>
        <v>文芸・芸能・スポーツ・教育・出版・教化</v>
      </c>
      <c r="U1124" s="3">
        <v>18680004599</v>
      </c>
      <c r="V1124" t="s">
        <v>2257</v>
      </c>
      <c r="W1124" s="4" t="s">
        <v>6351</v>
      </c>
      <c r="X1124" s="4" t="s">
        <v>7807</v>
      </c>
      <c r="Y1124" s="4" t="s">
        <v>6</v>
      </c>
      <c r="Z1124" s="17" t="s">
        <v>7976</v>
      </c>
      <c r="AA1124" s="4">
        <v>16</v>
      </c>
      <c r="AB1124">
        <v>5</v>
      </c>
    </row>
    <row r="1125" spans="1:28" ht="19.5" customHeight="1">
      <c r="A1125" t="str">
        <f t="shared" si="68"/>
        <v>https://kunshujo.dl.itc.u-tokyo.ac.jp/data/data.json#1122</v>
      </c>
      <c r="B1125" s="4" t="s">
        <v>2258</v>
      </c>
      <c r="C1125" t="str">
        <f>IFERROR("https://kunshujo.dl.itc.u-tokyo.ac.jp/data/curation/"&amp;VLOOKUP(B1125, [1]member!$A:$B, 1, FALSE)&amp;".json", "")</f>
        <v>https://kunshujo.dl.itc.u-tokyo.ac.jp/data/curation/16-A00-6010-5-5.json</v>
      </c>
      <c r="D1125" s="4">
        <v>1122</v>
      </c>
      <c r="E1125" s="4" t="str">
        <f t="shared" si="70"/>
        <v>1122</v>
      </c>
      <c r="F1125" s="4" t="str">
        <f t="shared" si="69"/>
        <v>1868</v>
      </c>
      <c r="G1125" s="4" t="str">
        <f>IFERROR(VLOOKUP(B1125, [2]thumbnail_list!$A:$B, 2, FALSE), "")</f>
        <v>https://iiif.dl.itc.u-tokyo.ac.jp/iiif/kunshujou/A00_6010/005/005_0003.tif/3976,977,2090,3418/,300/0/default.jpg</v>
      </c>
      <c r="H1125" s="4" t="s">
        <v>923</v>
      </c>
      <c r="I1125" s="4" t="str">
        <f>VLOOKUP(H1125, 地名!A:B, 2, FALSE)</f>
        <v>http://ja.dbpedia.org/resource/東京</v>
      </c>
      <c r="K1125" s="4" t="str">
        <f>IFERROR(VLOOKUP(J1125, 地名!A:B, 2, FALSE), "")</f>
        <v/>
      </c>
      <c r="L1125" s="3" t="s">
        <v>2</v>
      </c>
      <c r="M1125" s="4"/>
      <c r="N1125" s="3"/>
      <c r="O1125" s="4"/>
      <c r="P1125" s="4" t="str">
        <f>IFERROR(VLOOKUP(N1125, 形態!A:B, 2, FALSE), "")</f>
        <v/>
      </c>
      <c r="Q1125" s="5" t="str">
        <f>IFERROR(VLOOKUP(O1125, 形態!A:B, 2, FALSE), "")</f>
        <v/>
      </c>
      <c r="R1125" s="4" t="str">
        <f t="shared" si="71"/>
        <v/>
      </c>
      <c r="S1125" s="3"/>
      <c r="T1125" s="4" t="str">
        <f>IFERROR(VLOOKUP(S1125, 内容!A:B, 2, FALSE), "")</f>
        <v/>
      </c>
      <c r="U1125" s="3">
        <v>18680099099</v>
      </c>
      <c r="V1125" t="s">
        <v>2259</v>
      </c>
      <c r="W1125" s="4" t="s">
        <v>6352</v>
      </c>
      <c r="X1125" s="4" t="s">
        <v>7807</v>
      </c>
      <c r="Y1125" s="4" t="s">
        <v>923</v>
      </c>
      <c r="Z1125" s="17" t="s">
        <v>7975</v>
      </c>
      <c r="AA1125" s="4">
        <v>16</v>
      </c>
      <c r="AB1125">
        <v>5</v>
      </c>
    </row>
    <row r="1126" spans="1:28" ht="19.5" customHeight="1">
      <c r="A1126" t="str">
        <f t="shared" si="68"/>
        <v>https://kunshujo.dl.itc.u-tokyo.ac.jp/data/data.json#1123</v>
      </c>
      <c r="B1126" s="4" t="s">
        <v>2260</v>
      </c>
      <c r="C1126" t="str">
        <f>IFERROR("https://kunshujo.dl.itc.u-tokyo.ac.jp/data/curation/"&amp;VLOOKUP(B1126, [1]member!$A:$B, 1, FALSE)&amp;".json", "")</f>
        <v>https://kunshujo.dl.itc.u-tokyo.ac.jp/data/curation/16-A00-6010-5-6.json</v>
      </c>
      <c r="D1126" s="4">
        <v>1123</v>
      </c>
      <c r="E1126" s="4" t="str">
        <f t="shared" si="70"/>
        <v>1123</v>
      </c>
      <c r="F1126" s="4" t="str">
        <f t="shared" si="69"/>
        <v>1862</v>
      </c>
      <c r="G1126" s="4" t="str">
        <f>IFERROR(VLOOKUP(B1126, [2]thumbnail_list!$A:$B, 2, FALSE), "")</f>
        <v>https://iiif.dl.itc.u-tokyo.ac.jp/iiif/kunshujou/A00_6010/005/005_0003.tif/962,627,3060,2439/,300/0/default.jpg</v>
      </c>
      <c r="H1126" s="4" t="s">
        <v>6</v>
      </c>
      <c r="I1126" s="4" t="str">
        <f>VLOOKUP(H1126, 地名!A:B, 2, FALSE)</f>
        <v>http://ja.dbpedia.org/resource/江戸</v>
      </c>
      <c r="K1126" s="4" t="str">
        <f>IFERROR(VLOOKUP(J1126, 地名!A:B, 2, FALSE), "")</f>
        <v/>
      </c>
      <c r="L1126" s="3" t="s">
        <v>2</v>
      </c>
      <c r="M1126" s="4"/>
      <c r="N1126" s="3"/>
      <c r="O1126" s="4"/>
      <c r="P1126" s="4" t="str">
        <f>IFERROR(VLOOKUP(N1126, 形態!A:B, 2, FALSE), "")</f>
        <v/>
      </c>
      <c r="Q1126" s="5" t="str">
        <f>IFERROR(VLOOKUP(O1126, 形態!A:B, 2, FALSE), "")</f>
        <v/>
      </c>
      <c r="R1126" s="4" t="str">
        <f t="shared" si="71"/>
        <v/>
      </c>
      <c r="S1126" s="3">
        <v>15</v>
      </c>
      <c r="T1126" s="4" t="str">
        <f>IFERROR(VLOOKUP(S1126, 内容!A:B, 2, FALSE), "")</f>
        <v>常識・娯楽・遊戯・地図・食事</v>
      </c>
      <c r="U1126" s="3">
        <v>18620199099</v>
      </c>
      <c r="V1126" t="s">
        <v>2261</v>
      </c>
      <c r="W1126" s="4" t="s">
        <v>6353</v>
      </c>
      <c r="X1126" s="4" t="s">
        <v>7807</v>
      </c>
      <c r="Y1126" s="4" t="s">
        <v>6</v>
      </c>
      <c r="Z1126" s="17" t="s">
        <v>7964</v>
      </c>
      <c r="AA1126" s="4">
        <v>16</v>
      </c>
      <c r="AB1126">
        <v>5</v>
      </c>
    </row>
    <row r="1127" spans="1:28" ht="19.5" customHeight="1">
      <c r="A1127" t="str">
        <f t="shared" si="68"/>
        <v>https://kunshujo.dl.itc.u-tokyo.ac.jp/data/data.json#1124</v>
      </c>
      <c r="B1127" s="4" t="s">
        <v>2262</v>
      </c>
      <c r="C1127" t="str">
        <f>IFERROR("https://kunshujo.dl.itc.u-tokyo.ac.jp/data/curation/"&amp;VLOOKUP(B1127, [1]member!$A:$B, 1, FALSE)&amp;".json", "")</f>
        <v>https://kunshujo.dl.itc.u-tokyo.ac.jp/data/curation/16-A00-6010-5-7.json</v>
      </c>
      <c r="D1127" s="4">
        <v>1124</v>
      </c>
      <c r="E1127" s="4" t="str">
        <f t="shared" si="70"/>
        <v>1124</v>
      </c>
      <c r="F1127" s="4" t="str">
        <f t="shared" si="69"/>
        <v>1862</v>
      </c>
      <c r="G1127" s="4" t="str">
        <f>IFERROR(VLOOKUP(B1127, [2]thumbnail_list!$A:$B, 2, FALSE), "")</f>
        <v>https://iiif.dl.itc.u-tokyo.ac.jp/iiif/kunshujou/A00_6010/005/005_0003.tif/980,3108,2579,1426/,300/0/default.jpg</v>
      </c>
      <c r="H1127" s="4" t="s">
        <v>6</v>
      </c>
      <c r="I1127" s="4" t="str">
        <f>VLOOKUP(H1127, 地名!A:B, 2, FALSE)</f>
        <v>http://ja.dbpedia.org/resource/江戸</v>
      </c>
      <c r="K1127" s="4" t="str">
        <f>IFERROR(VLOOKUP(J1127, 地名!A:B, 2, FALSE), "")</f>
        <v/>
      </c>
      <c r="L1127" s="3" t="s">
        <v>2</v>
      </c>
      <c r="M1127" s="4"/>
      <c r="N1127" s="3"/>
      <c r="O1127" s="4"/>
      <c r="P1127" s="4" t="str">
        <f>IFERROR(VLOOKUP(N1127, 形態!A:B, 2, FALSE), "")</f>
        <v/>
      </c>
      <c r="Q1127" s="5" t="str">
        <f>IFERROR(VLOOKUP(O1127, 形態!A:B, 2, FALSE), "")</f>
        <v/>
      </c>
      <c r="R1127" s="4" t="str">
        <f t="shared" si="71"/>
        <v/>
      </c>
      <c r="S1127" s="3">
        <v>9</v>
      </c>
      <c r="T1127" s="4" t="str">
        <f>IFERROR(VLOOKUP(S1127, 内容!A:B, 2, FALSE), "")</f>
        <v>信仰・行楽・名所図会</v>
      </c>
      <c r="U1127" s="3">
        <v>18620199099</v>
      </c>
      <c r="V1127" t="s">
        <v>2263</v>
      </c>
      <c r="W1127" s="4" t="s">
        <v>6354</v>
      </c>
      <c r="X1127" s="4" t="s">
        <v>7807</v>
      </c>
      <c r="Y1127" s="4" t="s">
        <v>6</v>
      </c>
      <c r="Z1127" s="17" t="s">
        <v>7964</v>
      </c>
      <c r="AA1127" s="4">
        <v>16</v>
      </c>
      <c r="AB1127">
        <v>5</v>
      </c>
    </row>
    <row r="1128" spans="1:28" ht="19.5" customHeight="1">
      <c r="A1128" t="str">
        <f t="shared" si="68"/>
        <v>https://kunshujo.dl.itc.u-tokyo.ac.jp/data/data.json#1125</v>
      </c>
      <c r="B1128" s="4" t="s">
        <v>2264</v>
      </c>
      <c r="C1128" t="str">
        <f>IFERROR("https://kunshujo.dl.itc.u-tokyo.ac.jp/data/curation/"&amp;VLOOKUP(B1128, [1]member!$A:$B, 1, FALSE)&amp;".json", "")</f>
        <v>https://kunshujo.dl.itc.u-tokyo.ac.jp/data/curation/16-A00-6010-5-8.json</v>
      </c>
      <c r="D1128" s="4">
        <v>1125</v>
      </c>
      <c r="E1128" s="4" t="str">
        <f t="shared" si="70"/>
        <v>1125</v>
      </c>
      <c r="F1128" s="4" t="str">
        <f t="shared" si="69"/>
        <v>1863</v>
      </c>
      <c r="G1128" s="4" t="str">
        <f>IFERROR(VLOOKUP(B1128, [2]thumbnail_list!$A:$B, 2, FALSE), "")</f>
        <v>https://iiif.dl.itc.u-tokyo.ac.jp/iiif/kunshujou/A00_6010/005/005_0004.tif/3248,545,3000,1941/,300/0/default.jpg</v>
      </c>
      <c r="H1128" s="4" t="s">
        <v>6</v>
      </c>
      <c r="I1128" s="4" t="str">
        <f>VLOOKUP(H1128, 地名!A:B, 2, FALSE)</f>
        <v>http://ja.dbpedia.org/resource/江戸</v>
      </c>
      <c r="K1128" s="4" t="str">
        <f>IFERROR(VLOOKUP(J1128, 地名!A:B, 2, FALSE), "")</f>
        <v/>
      </c>
      <c r="L1128" s="3" t="s">
        <v>2</v>
      </c>
      <c r="M1128" s="4"/>
      <c r="N1128" s="3" t="s">
        <v>12</v>
      </c>
      <c r="O1128" s="4"/>
      <c r="P1128" s="4" t="str">
        <f>IFERROR(VLOOKUP(N1128, 形態!A:B, 2, FALSE), "")</f>
        <v>暦</v>
      </c>
      <c r="Q1128" s="5" t="str">
        <f>IFERROR(VLOOKUP(O1128, 形態!A:B, 2, FALSE), "")</f>
        <v/>
      </c>
      <c r="R1128" s="4" t="str">
        <f t="shared" si="71"/>
        <v>暦</v>
      </c>
      <c r="S1128" s="3">
        <v>4</v>
      </c>
      <c r="T1128" s="4" t="str">
        <f>IFERROR(VLOOKUP(S1128, 内容!A:B, 2, FALSE), "")</f>
        <v>引札</v>
      </c>
      <c r="U1128" s="3">
        <v>18630001099</v>
      </c>
      <c r="V1128" t="s">
        <v>2004</v>
      </c>
      <c r="W1128" s="4" t="s">
        <v>6355</v>
      </c>
      <c r="X1128" s="4" t="s">
        <v>7807</v>
      </c>
      <c r="Y1128" s="4" t="s">
        <v>6</v>
      </c>
      <c r="Z1128" s="17" t="s">
        <v>7965</v>
      </c>
      <c r="AA1128" s="4">
        <v>16</v>
      </c>
      <c r="AB1128">
        <v>5</v>
      </c>
    </row>
    <row r="1129" spans="1:28" ht="19.5" customHeight="1">
      <c r="A1129" t="str">
        <f t="shared" si="68"/>
        <v>https://kunshujo.dl.itc.u-tokyo.ac.jp/data/data.json#1126</v>
      </c>
      <c r="B1129" s="4" t="s">
        <v>2265</v>
      </c>
      <c r="C1129" t="str">
        <f>IFERROR("https://kunshujo.dl.itc.u-tokyo.ac.jp/data/curation/"&amp;VLOOKUP(B1129, [1]member!$A:$B, 1, FALSE)&amp;".json", "")</f>
        <v>https://kunshujo.dl.itc.u-tokyo.ac.jp/data/curation/16-A00-6010-5-9.json</v>
      </c>
      <c r="D1129" s="4">
        <v>1126</v>
      </c>
      <c r="E1129" s="4" t="str">
        <f t="shared" si="70"/>
        <v>1126</v>
      </c>
      <c r="F1129" s="4" t="str">
        <f t="shared" si="69"/>
        <v>1863</v>
      </c>
      <c r="G1129" s="4" t="str">
        <f>IFERROR(VLOOKUP(B1129, [2]thumbnail_list!$A:$B, 2, FALSE), "")</f>
        <v>https://iiif.dl.itc.u-tokyo.ac.jp/iiif/kunshujou/A00_6010/005/005_0004.tif/3269,2474,2969,2078/,300/0/default.jpg</v>
      </c>
      <c r="H1129" s="4" t="s">
        <v>6</v>
      </c>
      <c r="I1129" s="4" t="str">
        <f>VLOOKUP(H1129, 地名!A:B, 2, FALSE)</f>
        <v>http://ja.dbpedia.org/resource/江戸</v>
      </c>
      <c r="K1129" s="4" t="str">
        <f>IFERROR(VLOOKUP(J1129, 地名!A:B, 2, FALSE), "")</f>
        <v/>
      </c>
      <c r="L1129" s="3" t="s">
        <v>2</v>
      </c>
      <c r="M1129" s="4"/>
      <c r="N1129" s="3" t="s">
        <v>12</v>
      </c>
      <c r="O1129" s="4"/>
      <c r="P1129" s="4" t="str">
        <f>IFERROR(VLOOKUP(N1129, 形態!A:B, 2, FALSE), "")</f>
        <v>暦</v>
      </c>
      <c r="Q1129" s="5" t="str">
        <f>IFERROR(VLOOKUP(O1129, 形態!A:B, 2, FALSE), "")</f>
        <v/>
      </c>
      <c r="R1129" s="4" t="str">
        <f t="shared" si="71"/>
        <v>暦</v>
      </c>
      <c r="S1129" s="3">
        <v>4</v>
      </c>
      <c r="T1129" s="4" t="str">
        <f>IFERROR(VLOOKUP(S1129, 内容!A:B, 2, FALSE), "")</f>
        <v>引札</v>
      </c>
      <c r="U1129" s="3">
        <v>18630001099</v>
      </c>
      <c r="V1129" t="s">
        <v>2266</v>
      </c>
      <c r="W1129" s="4" t="s">
        <v>6356</v>
      </c>
      <c r="X1129" s="4" t="s">
        <v>7807</v>
      </c>
      <c r="Y1129" s="4" t="s">
        <v>6</v>
      </c>
      <c r="Z1129" s="17" t="s">
        <v>7965</v>
      </c>
      <c r="AA1129" s="4">
        <v>16</v>
      </c>
      <c r="AB1129">
        <v>5</v>
      </c>
    </row>
    <row r="1130" spans="1:28" ht="19.5" customHeight="1">
      <c r="A1130" t="str">
        <f t="shared" si="68"/>
        <v>https://kunshujo.dl.itc.u-tokyo.ac.jp/data/data.json#1127</v>
      </c>
      <c r="B1130" s="4" t="s">
        <v>2267</v>
      </c>
      <c r="C1130" t="str">
        <f>IFERROR("https://kunshujo.dl.itc.u-tokyo.ac.jp/data/curation/"&amp;VLOOKUP(B1130, [1]member!$A:$B, 1, FALSE)&amp;".json", "")</f>
        <v>https://kunshujo.dl.itc.u-tokyo.ac.jp/data/curation/16-A00-6010-5-10.json</v>
      </c>
      <c r="D1130" s="4">
        <v>1127</v>
      </c>
      <c r="E1130" s="4" t="str">
        <f t="shared" si="70"/>
        <v>1127</v>
      </c>
      <c r="F1130" s="4" t="str">
        <f t="shared" si="69"/>
        <v>1862</v>
      </c>
      <c r="G1130" s="4" t="str">
        <f>IFERROR(VLOOKUP(B1130, [2]thumbnail_list!$A:$B, 2, FALSE), "")</f>
        <v>https://iiif.dl.itc.u-tokyo.ac.jp/iiif/kunshujou/A00_6010/005/005_0004.tif/1864,587,1407,2770/,300/0/default.jpg</v>
      </c>
      <c r="H1130" s="4" t="s">
        <v>6</v>
      </c>
      <c r="I1130" s="4" t="str">
        <f>VLOOKUP(H1130, 地名!A:B, 2, FALSE)</f>
        <v>http://ja.dbpedia.org/resource/江戸</v>
      </c>
      <c r="K1130" s="4" t="str">
        <f>IFERROR(VLOOKUP(J1130, 地名!A:B, 2, FALSE), "")</f>
        <v/>
      </c>
      <c r="L1130" s="3" t="s">
        <v>2</v>
      </c>
      <c r="M1130" s="4"/>
      <c r="N1130" s="3" t="s">
        <v>12</v>
      </c>
      <c r="O1130" s="4"/>
      <c r="P1130" s="4" t="str">
        <f>IFERROR(VLOOKUP(N1130, 形態!A:B, 2, FALSE), "")</f>
        <v>暦</v>
      </c>
      <c r="Q1130" s="5" t="str">
        <f>IFERROR(VLOOKUP(O1130, 形態!A:B, 2, FALSE), "")</f>
        <v/>
      </c>
      <c r="R1130" s="4" t="str">
        <f t="shared" si="71"/>
        <v>暦</v>
      </c>
      <c r="S1130" s="3">
        <v>4</v>
      </c>
      <c r="T1130" s="4" t="str">
        <f>IFERROR(VLOOKUP(S1130, 内容!A:B, 2, FALSE), "")</f>
        <v>引札</v>
      </c>
      <c r="U1130" s="3">
        <v>18620001099</v>
      </c>
      <c r="V1130" t="s">
        <v>1875</v>
      </c>
      <c r="W1130" s="4" t="s">
        <v>6357</v>
      </c>
      <c r="X1130" s="4" t="s">
        <v>7807</v>
      </c>
      <c r="Y1130" s="4" t="s">
        <v>6</v>
      </c>
      <c r="Z1130" s="17" t="s">
        <v>7966</v>
      </c>
      <c r="AA1130" s="4">
        <v>16</v>
      </c>
      <c r="AB1130">
        <v>5</v>
      </c>
    </row>
    <row r="1131" spans="1:28" ht="19.5" customHeight="1">
      <c r="A1131" t="str">
        <f t="shared" si="68"/>
        <v>https://kunshujo.dl.itc.u-tokyo.ac.jp/data/data.json#1128</v>
      </c>
      <c r="B1131" s="4" t="s">
        <v>2268</v>
      </c>
      <c r="C1131" t="str">
        <f>IFERROR("https://kunshujo.dl.itc.u-tokyo.ac.jp/data/curation/"&amp;VLOOKUP(B1131, [1]member!$A:$B, 1, FALSE)&amp;".json", "")</f>
        <v>https://kunshujo.dl.itc.u-tokyo.ac.jp/data/curation/16-A00-6010-5-11.json</v>
      </c>
      <c r="D1131" s="4">
        <v>1128</v>
      </c>
      <c r="E1131" s="4" t="str">
        <f t="shared" si="70"/>
        <v>1128</v>
      </c>
      <c r="F1131" s="4" t="str">
        <f t="shared" si="69"/>
        <v>1863</v>
      </c>
      <c r="G1131" s="4" t="str">
        <f>IFERROR(VLOOKUP(B1131, [2]thumbnail_list!$A:$B, 2, FALSE), "")</f>
        <v>https://iiif.dl.itc.u-tokyo.ac.jp/iiif/kunshujou/A00_6010/005/005_0004.tif/947,624,1004,2937/,300/0/default.jpg</v>
      </c>
      <c r="H1131" s="4" t="s">
        <v>6</v>
      </c>
      <c r="I1131" s="4" t="str">
        <f>VLOOKUP(H1131, 地名!A:B, 2, FALSE)</f>
        <v>http://ja.dbpedia.org/resource/江戸</v>
      </c>
      <c r="K1131" s="4" t="str">
        <f>IFERROR(VLOOKUP(J1131, 地名!A:B, 2, FALSE), "")</f>
        <v/>
      </c>
      <c r="L1131" s="3" t="s">
        <v>2</v>
      </c>
      <c r="M1131" s="4"/>
      <c r="N1131" s="3" t="s">
        <v>12</v>
      </c>
      <c r="O1131" s="4"/>
      <c r="P1131" s="4" t="str">
        <f>IFERROR(VLOOKUP(N1131, 形態!A:B, 2, FALSE), "")</f>
        <v>暦</v>
      </c>
      <c r="Q1131" s="5" t="str">
        <f>IFERROR(VLOOKUP(O1131, 形態!A:B, 2, FALSE), "")</f>
        <v/>
      </c>
      <c r="R1131" s="4" t="str">
        <f t="shared" si="71"/>
        <v>暦</v>
      </c>
      <c r="S1131" s="3">
        <v>4</v>
      </c>
      <c r="T1131" s="4" t="str">
        <f>IFERROR(VLOOKUP(S1131, 内容!A:B, 2, FALSE), "")</f>
        <v>引札</v>
      </c>
      <c r="U1131" s="3">
        <v>18630001099</v>
      </c>
      <c r="V1131" t="s">
        <v>2269</v>
      </c>
      <c r="W1131" s="4" t="s">
        <v>6358</v>
      </c>
      <c r="X1131" s="4" t="s">
        <v>7807</v>
      </c>
      <c r="Y1131" s="4" t="s">
        <v>6</v>
      </c>
      <c r="Z1131" s="17" t="s">
        <v>7965</v>
      </c>
      <c r="AA1131" s="4">
        <v>16</v>
      </c>
      <c r="AB1131">
        <v>5</v>
      </c>
    </row>
    <row r="1132" spans="1:28" ht="19.5" customHeight="1">
      <c r="A1132" t="str">
        <f t="shared" si="68"/>
        <v>https://kunshujo.dl.itc.u-tokyo.ac.jp/data/data.json#1129</v>
      </c>
      <c r="B1132" s="4" t="s">
        <v>2270</v>
      </c>
      <c r="C1132" t="str">
        <f>IFERROR("https://kunshujo.dl.itc.u-tokyo.ac.jp/data/curation/"&amp;VLOOKUP(B1132, [1]member!$A:$B, 1, FALSE)&amp;".json", "")</f>
        <v>https://kunshujo.dl.itc.u-tokyo.ac.jp/data/curation/16-A00-6010-5-12.json</v>
      </c>
      <c r="D1132" s="4">
        <v>1129</v>
      </c>
      <c r="E1132" s="4" t="str">
        <f t="shared" si="70"/>
        <v>1129</v>
      </c>
      <c r="F1132" s="4" t="str">
        <f t="shared" si="69"/>
        <v>1862</v>
      </c>
      <c r="G1132" s="4" t="str">
        <f>IFERROR(VLOOKUP(B1132, [2]thumbnail_list!$A:$B, 2, FALSE), "")</f>
        <v>https://iiif.dl.itc.u-tokyo.ac.jp/iiif/kunshujou/A00_6010/005/005_0004.tif/2237,3406,1107,1033/,300/0/default.jpg</v>
      </c>
      <c r="H1132" s="4" t="s">
        <v>6</v>
      </c>
      <c r="I1132" s="4" t="str">
        <f>VLOOKUP(H1132, 地名!A:B, 2, FALSE)</f>
        <v>http://ja.dbpedia.org/resource/江戸</v>
      </c>
      <c r="K1132" s="4" t="str">
        <f>IFERROR(VLOOKUP(J1132, 地名!A:B, 2, FALSE), "")</f>
        <v/>
      </c>
      <c r="L1132" s="3" t="s">
        <v>2</v>
      </c>
      <c r="M1132" s="4"/>
      <c r="N1132" s="3"/>
      <c r="O1132" s="4"/>
      <c r="P1132" s="4" t="str">
        <f>IFERROR(VLOOKUP(N1132, 形態!A:B, 2, FALSE), "")</f>
        <v/>
      </c>
      <c r="Q1132" s="5" t="str">
        <f>IFERROR(VLOOKUP(O1132, 形態!A:B, 2, FALSE), "")</f>
        <v/>
      </c>
      <c r="R1132" s="4" t="str">
        <f t="shared" si="71"/>
        <v/>
      </c>
      <c r="S1132" s="3">
        <v>10</v>
      </c>
      <c r="T1132" s="4" t="str">
        <f>IFERROR(VLOOKUP(S1132, 内容!A:B, 2, FALSE), "")</f>
        <v>文芸・芸能・スポーツ・教育・出版・教化</v>
      </c>
      <c r="U1132" s="3">
        <v>18620199099</v>
      </c>
      <c r="V1132" t="s">
        <v>2271</v>
      </c>
      <c r="W1132" s="4" t="s">
        <v>6359</v>
      </c>
      <c r="X1132" s="4" t="s">
        <v>7807</v>
      </c>
      <c r="Y1132" s="4" t="s">
        <v>6</v>
      </c>
      <c r="Z1132" s="17" t="s">
        <v>7964</v>
      </c>
      <c r="AA1132" s="4">
        <v>16</v>
      </c>
      <c r="AB1132">
        <v>5</v>
      </c>
    </row>
    <row r="1133" spans="1:28" ht="19.5" customHeight="1">
      <c r="A1133" t="str">
        <f t="shared" si="68"/>
        <v>https://kunshujo.dl.itc.u-tokyo.ac.jp/data/data.json#1130</v>
      </c>
      <c r="B1133" s="4" t="s">
        <v>2272</v>
      </c>
      <c r="C1133" t="str">
        <f>IFERROR("https://kunshujo.dl.itc.u-tokyo.ac.jp/data/curation/"&amp;VLOOKUP(B1133, [1]member!$A:$B, 1, FALSE)&amp;".json", "")</f>
        <v>https://kunshujo.dl.itc.u-tokyo.ac.jp/data/curation/16-A00-6010-5-13.json</v>
      </c>
      <c r="D1133" s="4">
        <v>1130</v>
      </c>
      <c r="E1133" s="4" t="str">
        <f t="shared" si="70"/>
        <v>1130</v>
      </c>
      <c r="F1133" s="4" t="str">
        <f t="shared" si="69"/>
        <v>1862</v>
      </c>
      <c r="G1133" s="4" t="str">
        <f>IFERROR(VLOOKUP(B1133, [2]thumbnail_list!$A:$B, 2, FALSE), "")</f>
        <v>https://iiif.dl.itc.u-tokyo.ac.jp/iiif/kunshujou/A00_6010/005/005_0004.tif/1684,3595,609,723/,300/0/default.jpg</v>
      </c>
      <c r="H1133" s="4" t="s">
        <v>6</v>
      </c>
      <c r="I1133" s="4" t="str">
        <f>VLOOKUP(H1133, 地名!A:B, 2, FALSE)</f>
        <v>http://ja.dbpedia.org/resource/江戸</v>
      </c>
      <c r="K1133" s="4" t="str">
        <f>IFERROR(VLOOKUP(J1133, 地名!A:B, 2, FALSE), "")</f>
        <v/>
      </c>
      <c r="L1133" s="3" t="s">
        <v>2</v>
      </c>
      <c r="M1133" s="4"/>
      <c r="N1133" s="3" t="s">
        <v>3</v>
      </c>
      <c r="O1133" s="4"/>
      <c r="P1133" s="4" t="str">
        <f>IFERROR(VLOOKUP(N1133, 形態!A:B, 2, FALSE), "")</f>
        <v>引札</v>
      </c>
      <c r="Q1133" s="5" t="str">
        <f>IFERROR(VLOOKUP(O1133, 形態!A:B, 2, FALSE), "")</f>
        <v/>
      </c>
      <c r="R1133" s="4" t="str">
        <f t="shared" si="71"/>
        <v>引札</v>
      </c>
      <c r="S1133" s="3">
        <v>7</v>
      </c>
      <c r="T1133" s="4" t="str">
        <f>IFERROR(VLOOKUP(S1133, 内容!A:B, 2, FALSE), "")</f>
        <v>諸営業</v>
      </c>
      <c r="U1133" s="3">
        <v>18620199099</v>
      </c>
      <c r="V1133" t="s">
        <v>2273</v>
      </c>
      <c r="W1133" s="4" t="s">
        <v>5323</v>
      </c>
      <c r="X1133" s="4" t="s">
        <v>7807</v>
      </c>
      <c r="Y1133" s="4" t="s">
        <v>6</v>
      </c>
      <c r="Z1133" s="17" t="s">
        <v>7964</v>
      </c>
      <c r="AA1133" s="4">
        <v>16</v>
      </c>
      <c r="AB1133">
        <v>5</v>
      </c>
    </row>
    <row r="1134" spans="1:28" ht="19.5" customHeight="1">
      <c r="A1134" t="str">
        <f t="shared" si="68"/>
        <v>https://kunshujo.dl.itc.u-tokyo.ac.jp/data/data.json#1131</v>
      </c>
      <c r="B1134" s="4" t="s">
        <v>2274</v>
      </c>
      <c r="C1134" t="str">
        <f>IFERROR("https://kunshujo.dl.itc.u-tokyo.ac.jp/data/curation/"&amp;VLOOKUP(B1134, [1]member!$A:$B, 1, FALSE)&amp;".json", "")</f>
        <v>https://kunshujo.dl.itc.u-tokyo.ac.jp/data/curation/16-A00-6010-5-14.json</v>
      </c>
      <c r="D1134" s="4">
        <v>1131</v>
      </c>
      <c r="E1134" s="4" t="str">
        <f t="shared" si="70"/>
        <v>1131</v>
      </c>
      <c r="F1134" s="4" t="str">
        <f t="shared" si="69"/>
        <v>1862</v>
      </c>
      <c r="G1134" s="4" t="str">
        <f>IFERROR(VLOOKUP(B1134, [2]thumbnail_list!$A:$B, 2, FALSE), "")</f>
        <v>https://iiif.dl.itc.u-tokyo.ac.jp/iiif/kunshujou/A00_6010/005/005_0005.tif/941,535,5338,3105/,300/0/default.jpg</v>
      </c>
      <c r="H1134" s="4" t="s">
        <v>6</v>
      </c>
      <c r="I1134" s="4" t="str">
        <f>VLOOKUP(H1134, 地名!A:B, 2, FALSE)</f>
        <v>http://ja.dbpedia.org/resource/江戸</v>
      </c>
      <c r="K1134" s="4" t="str">
        <f>IFERROR(VLOOKUP(J1134, 地名!A:B, 2, FALSE), "")</f>
        <v/>
      </c>
      <c r="L1134" s="3" t="s">
        <v>2</v>
      </c>
      <c r="M1134" s="4"/>
      <c r="N1134" s="3" t="s">
        <v>12</v>
      </c>
      <c r="O1134" s="4"/>
      <c r="P1134" s="4" t="str">
        <f>IFERROR(VLOOKUP(N1134, 形態!A:B, 2, FALSE), "")</f>
        <v>暦</v>
      </c>
      <c r="Q1134" s="5" t="str">
        <f>IFERROR(VLOOKUP(O1134, 形態!A:B, 2, FALSE), "")</f>
        <v/>
      </c>
      <c r="R1134" s="4" t="str">
        <f t="shared" si="71"/>
        <v>暦</v>
      </c>
      <c r="S1134" s="3"/>
      <c r="T1134" s="4" t="str">
        <f>IFERROR(VLOOKUP(S1134, 内容!A:B, 2, FALSE), "")</f>
        <v/>
      </c>
      <c r="U1134" s="3">
        <v>18620001002</v>
      </c>
      <c r="V1134" t="s">
        <v>1875</v>
      </c>
      <c r="W1134" s="4" t="s">
        <v>6360</v>
      </c>
      <c r="X1134" s="4" t="s">
        <v>7810</v>
      </c>
      <c r="Y1134" s="4" t="s">
        <v>6</v>
      </c>
      <c r="Z1134" s="17" t="s">
        <v>7977</v>
      </c>
      <c r="AA1134" s="4">
        <v>16</v>
      </c>
      <c r="AB1134">
        <v>5</v>
      </c>
    </row>
    <row r="1135" spans="1:28" ht="19.5" customHeight="1">
      <c r="A1135" t="str">
        <f t="shared" si="68"/>
        <v>https://kunshujo.dl.itc.u-tokyo.ac.jp/data/data.json#1132</v>
      </c>
      <c r="B1135" s="4" t="s">
        <v>2275</v>
      </c>
      <c r="C1135" t="str">
        <f>IFERROR("https://kunshujo.dl.itc.u-tokyo.ac.jp/data/curation/"&amp;VLOOKUP(B1135, [1]member!$A:$B, 1, FALSE)&amp;".json", "")</f>
        <v>https://kunshujo.dl.itc.u-tokyo.ac.jp/data/curation/16-A00-6010-5-15.json</v>
      </c>
      <c r="D1135" s="4">
        <v>1132</v>
      </c>
      <c r="E1135" s="4" t="str">
        <f t="shared" si="70"/>
        <v>1132</v>
      </c>
      <c r="F1135" s="4" t="str">
        <f t="shared" si="69"/>
        <v>1861</v>
      </c>
      <c r="G1135" s="4" t="str">
        <f>IFERROR(VLOOKUP(B1135, [2]thumbnail_list!$A:$B, 2, FALSE), "")</f>
        <v>https://iiif.dl.itc.u-tokyo.ac.jp/iiif/kunshujou/A00_6010/005/005_0006.tif/2650,514,3545,1952/,300/0/default.jpg</v>
      </c>
      <c r="H1135" s="4" t="s">
        <v>6</v>
      </c>
      <c r="I1135" s="4" t="str">
        <f>VLOOKUP(H1135, 地名!A:B, 2, FALSE)</f>
        <v>http://ja.dbpedia.org/resource/江戸</v>
      </c>
      <c r="K1135" s="4" t="str">
        <f>IFERROR(VLOOKUP(J1135, 地名!A:B, 2, FALSE), "")</f>
        <v/>
      </c>
      <c r="L1135" s="3" t="s">
        <v>2</v>
      </c>
      <c r="M1135" s="4"/>
      <c r="N1135" s="3" t="s">
        <v>12</v>
      </c>
      <c r="O1135" s="4"/>
      <c r="P1135" s="4" t="str">
        <f>IFERROR(VLOOKUP(N1135, 形態!A:B, 2, FALSE), "")</f>
        <v>暦</v>
      </c>
      <c r="Q1135" s="5" t="str">
        <f>IFERROR(VLOOKUP(O1135, 形態!A:B, 2, FALSE), "")</f>
        <v/>
      </c>
      <c r="R1135" s="4" t="str">
        <f t="shared" si="71"/>
        <v>暦</v>
      </c>
      <c r="S1135" s="3">
        <v>4</v>
      </c>
      <c r="T1135" s="4" t="str">
        <f>IFERROR(VLOOKUP(S1135, 内容!A:B, 2, FALSE), "")</f>
        <v>引札</v>
      </c>
      <c r="U1135" s="3">
        <v>18610012799</v>
      </c>
      <c r="V1135" t="s">
        <v>2276</v>
      </c>
      <c r="W1135" s="4" t="s">
        <v>6361</v>
      </c>
      <c r="X1135" s="4" t="s">
        <v>7807</v>
      </c>
      <c r="Y1135" s="4" t="s">
        <v>6</v>
      </c>
      <c r="Z1135" s="17" t="s">
        <v>7978</v>
      </c>
      <c r="AA1135" s="4">
        <v>16</v>
      </c>
      <c r="AB1135">
        <v>5</v>
      </c>
    </row>
    <row r="1136" spans="1:28" ht="19.5" customHeight="1">
      <c r="A1136" t="str">
        <f t="shared" si="68"/>
        <v>https://kunshujo.dl.itc.u-tokyo.ac.jp/data/data.json#1133</v>
      </c>
      <c r="B1136" s="4" t="s">
        <v>2277</v>
      </c>
      <c r="C1136" t="str">
        <f>IFERROR("https://kunshujo.dl.itc.u-tokyo.ac.jp/data/curation/"&amp;VLOOKUP(B1136, [1]member!$A:$B, 1, FALSE)&amp;".json", "")</f>
        <v>https://kunshujo.dl.itc.u-tokyo.ac.jp/data/curation/16-A00-6010-5-16.json</v>
      </c>
      <c r="D1136" s="4">
        <v>1133</v>
      </c>
      <c r="E1136" s="4" t="str">
        <f t="shared" si="70"/>
        <v>1133</v>
      </c>
      <c r="F1136" s="4" t="str">
        <f t="shared" si="69"/>
        <v>1863</v>
      </c>
      <c r="G1136" s="4" t="str">
        <f>IFERROR(VLOOKUP(B1136, [2]thumbnail_list!$A:$B, 2, FALSE), "")</f>
        <v>https://iiif.dl.itc.u-tokyo.ac.jp/iiif/kunshujou/A00_6010/005/005_0006.tif/1004,566,1564,2790/,300/0/default.jpg</v>
      </c>
      <c r="H1136" s="4" t="s">
        <v>6</v>
      </c>
      <c r="I1136" s="4" t="str">
        <f>VLOOKUP(H1136, 地名!A:B, 2, FALSE)</f>
        <v>http://ja.dbpedia.org/resource/江戸</v>
      </c>
      <c r="K1136" s="4" t="str">
        <f>IFERROR(VLOOKUP(J1136, 地名!A:B, 2, FALSE), "")</f>
        <v/>
      </c>
      <c r="L1136" s="3" t="s">
        <v>2</v>
      </c>
      <c r="M1136" s="4"/>
      <c r="N1136" s="3" t="s">
        <v>12</v>
      </c>
      <c r="O1136" s="4"/>
      <c r="P1136" s="4" t="str">
        <f>IFERROR(VLOOKUP(N1136, 形態!A:B, 2, FALSE), "")</f>
        <v>暦</v>
      </c>
      <c r="Q1136" s="5" t="str">
        <f>IFERROR(VLOOKUP(O1136, 形態!A:B, 2, FALSE), "")</f>
        <v/>
      </c>
      <c r="R1136" s="4" t="str">
        <f t="shared" si="71"/>
        <v>暦</v>
      </c>
      <c r="S1136" s="3">
        <v>4</v>
      </c>
      <c r="T1136" s="4" t="str">
        <f>IFERROR(VLOOKUP(S1136, 内容!A:B, 2, FALSE), "")</f>
        <v>引札</v>
      </c>
      <c r="U1136" s="3">
        <v>18630001099</v>
      </c>
      <c r="V1136" t="s">
        <v>2004</v>
      </c>
      <c r="W1136" s="4" t="s">
        <v>6362</v>
      </c>
      <c r="X1136" s="4" t="s">
        <v>7807</v>
      </c>
      <c r="Y1136" s="4" t="s">
        <v>6</v>
      </c>
      <c r="Z1136" s="17" t="s">
        <v>7965</v>
      </c>
      <c r="AA1136" s="4">
        <v>16</v>
      </c>
      <c r="AB1136">
        <v>5</v>
      </c>
    </row>
    <row r="1137" spans="1:28" ht="19.5" customHeight="1">
      <c r="A1137" t="str">
        <f t="shared" si="68"/>
        <v>https://kunshujo.dl.itc.u-tokyo.ac.jp/data/data.json#1134</v>
      </c>
      <c r="B1137" s="4" t="s">
        <v>2278</v>
      </c>
      <c r="C1137" t="str">
        <f>IFERROR("https://kunshujo.dl.itc.u-tokyo.ac.jp/data/curation/"&amp;VLOOKUP(B1137, [1]member!$A:$B, 1, FALSE)&amp;".json", "")</f>
        <v>https://kunshujo.dl.itc.u-tokyo.ac.jp/data/curation/16-A00-6010-5-17.json</v>
      </c>
      <c r="D1137" s="4">
        <v>1134</v>
      </c>
      <c r="E1137" s="4" t="str">
        <f t="shared" si="70"/>
        <v>1134</v>
      </c>
      <c r="F1137" s="4" t="str">
        <f t="shared" si="69"/>
        <v>1862</v>
      </c>
      <c r="G1137" s="4" t="str">
        <f>IFERROR(VLOOKUP(B1137, [2]thumbnail_list!$A:$B, 2, FALSE), "")</f>
        <v>https://iiif.dl.itc.u-tokyo.ac.jp/iiif/kunshujou/A00_6010/005/005_0006.tif/5306,2500,876,2040/,300/0/default.jpg</v>
      </c>
      <c r="H1137" s="4" t="s">
        <v>6</v>
      </c>
      <c r="I1137" s="4" t="str">
        <f>VLOOKUP(H1137, 地名!A:B, 2, FALSE)</f>
        <v>http://ja.dbpedia.org/resource/江戸</v>
      </c>
      <c r="K1137" s="4" t="str">
        <f>IFERROR(VLOOKUP(J1137, 地名!A:B, 2, FALSE), "")</f>
        <v/>
      </c>
      <c r="L1137" s="3" t="s">
        <v>2</v>
      </c>
      <c r="M1137" s="4"/>
      <c r="N1137" s="3" t="s">
        <v>12</v>
      </c>
      <c r="O1137" s="4"/>
      <c r="P1137" s="4" t="str">
        <f>IFERROR(VLOOKUP(N1137, 形態!A:B, 2, FALSE), "")</f>
        <v>暦</v>
      </c>
      <c r="Q1137" s="5" t="str">
        <f>IFERROR(VLOOKUP(O1137, 形態!A:B, 2, FALSE), "")</f>
        <v/>
      </c>
      <c r="R1137" s="4" t="str">
        <f t="shared" si="71"/>
        <v>暦</v>
      </c>
      <c r="S1137" s="3">
        <v>4</v>
      </c>
      <c r="T1137" s="4" t="str">
        <f>IFERROR(VLOOKUP(S1137, 内容!A:B, 2, FALSE), "")</f>
        <v>引札</v>
      </c>
      <c r="U1137" s="3">
        <v>18620001099</v>
      </c>
      <c r="V1137" t="s">
        <v>2279</v>
      </c>
      <c r="W1137" s="4" t="s">
        <v>6363</v>
      </c>
      <c r="X1137" s="4" t="s">
        <v>7807</v>
      </c>
      <c r="Y1137" s="4" t="s">
        <v>6</v>
      </c>
      <c r="Z1137" s="17" t="s">
        <v>7966</v>
      </c>
      <c r="AA1137" s="4">
        <v>16</v>
      </c>
      <c r="AB1137">
        <v>5</v>
      </c>
    </row>
    <row r="1138" spans="1:28" ht="19.5" customHeight="1">
      <c r="A1138" t="str">
        <f t="shared" si="68"/>
        <v>https://kunshujo.dl.itc.u-tokyo.ac.jp/data/data.json#1135</v>
      </c>
      <c r="B1138" s="4" t="s">
        <v>2280</v>
      </c>
      <c r="C1138" t="str">
        <f>IFERROR("https://kunshujo.dl.itc.u-tokyo.ac.jp/data/curation/"&amp;VLOOKUP(B1138, [1]member!$A:$B, 1, FALSE)&amp;".json", "")</f>
        <v>https://kunshujo.dl.itc.u-tokyo.ac.jp/data/curation/16-A00-6010-5-18.json</v>
      </c>
      <c r="D1138" s="4">
        <v>1135</v>
      </c>
      <c r="E1138" s="4" t="str">
        <f t="shared" si="70"/>
        <v>1135</v>
      </c>
      <c r="F1138" s="4" t="str">
        <f t="shared" si="69"/>
        <v>1862</v>
      </c>
      <c r="G1138" s="4" t="str">
        <f>IFERROR(VLOOKUP(B1138, [2]thumbnail_list!$A:$B, 2, FALSE), "")</f>
        <v>https://iiif.dl.itc.u-tokyo.ac.jp/iiif/kunshujou/A00_6010/005/005_0006.tif/3697,2442,1647,2099/,300/0/default.jpg</v>
      </c>
      <c r="H1138" s="4" t="s">
        <v>6</v>
      </c>
      <c r="I1138" s="4" t="str">
        <f>VLOOKUP(H1138, 地名!A:B, 2, FALSE)</f>
        <v>http://ja.dbpedia.org/resource/江戸</v>
      </c>
      <c r="K1138" s="4" t="str">
        <f>IFERROR(VLOOKUP(J1138, 地名!A:B, 2, FALSE), "")</f>
        <v/>
      </c>
      <c r="L1138" s="3" t="s">
        <v>2</v>
      </c>
      <c r="M1138" s="4"/>
      <c r="N1138" s="3" t="s">
        <v>12</v>
      </c>
      <c r="O1138" s="4"/>
      <c r="P1138" s="4" t="str">
        <f>IFERROR(VLOOKUP(N1138, 形態!A:B, 2, FALSE), "")</f>
        <v>暦</v>
      </c>
      <c r="Q1138" s="5" t="str">
        <f>IFERROR(VLOOKUP(O1138, 形態!A:B, 2, FALSE), "")</f>
        <v/>
      </c>
      <c r="R1138" s="4" t="str">
        <f t="shared" si="71"/>
        <v>暦</v>
      </c>
      <c r="S1138" s="3">
        <v>4</v>
      </c>
      <c r="T1138" s="4" t="str">
        <f>IFERROR(VLOOKUP(S1138, 内容!A:B, 2, FALSE), "")</f>
        <v>引札</v>
      </c>
      <c r="U1138" s="3">
        <v>18620001099</v>
      </c>
      <c r="V1138" t="s">
        <v>1875</v>
      </c>
      <c r="W1138" s="4" t="s">
        <v>6364</v>
      </c>
      <c r="X1138" s="4" t="s">
        <v>7807</v>
      </c>
      <c r="Y1138" s="4" t="s">
        <v>6</v>
      </c>
      <c r="Z1138" s="17" t="s">
        <v>7966</v>
      </c>
      <c r="AA1138" s="4">
        <v>16</v>
      </c>
      <c r="AB1138">
        <v>5</v>
      </c>
    </row>
    <row r="1139" spans="1:28" ht="19.5" customHeight="1">
      <c r="A1139" t="str">
        <f t="shared" si="68"/>
        <v>https://kunshujo.dl.itc.u-tokyo.ac.jp/data/data.json#1136</v>
      </c>
      <c r="B1139" s="4" t="s">
        <v>2281</v>
      </c>
      <c r="C1139" t="str">
        <f>IFERROR("https://kunshujo.dl.itc.u-tokyo.ac.jp/data/curation/"&amp;VLOOKUP(B1139, [1]member!$A:$B, 1, FALSE)&amp;".json", "")</f>
        <v>https://kunshujo.dl.itc.u-tokyo.ac.jp/data/curation/16-A00-6010-5-19.json</v>
      </c>
      <c r="D1139" s="4">
        <v>1136</v>
      </c>
      <c r="E1139" s="4" t="str">
        <f t="shared" si="70"/>
        <v>1136</v>
      </c>
      <c r="F1139" s="4" t="str">
        <f t="shared" si="69"/>
        <v>1862</v>
      </c>
      <c r="G1139" s="4" t="str">
        <f>IFERROR(VLOOKUP(B1139, [2]thumbnail_list!$A:$B, 2, FALSE), "")</f>
        <v>https://iiif.dl.itc.u-tokyo.ac.jp/iiif/kunshujou/A00_6010/005/005_0006.tif/2547,2442,1079,2135/,300/0/default.jpg</v>
      </c>
      <c r="H1139" s="4" t="s">
        <v>6</v>
      </c>
      <c r="I1139" s="4" t="str">
        <f>VLOOKUP(H1139, 地名!A:B, 2, FALSE)</f>
        <v>http://ja.dbpedia.org/resource/江戸</v>
      </c>
      <c r="K1139" s="4" t="str">
        <f>IFERROR(VLOOKUP(J1139, 地名!A:B, 2, FALSE), "")</f>
        <v/>
      </c>
      <c r="L1139" s="3" t="s">
        <v>2</v>
      </c>
      <c r="M1139" s="4"/>
      <c r="N1139" s="3" t="s">
        <v>12</v>
      </c>
      <c r="O1139" s="4"/>
      <c r="P1139" s="4" t="str">
        <f>IFERROR(VLOOKUP(N1139, 形態!A:B, 2, FALSE), "")</f>
        <v>暦</v>
      </c>
      <c r="Q1139" s="5" t="str">
        <f>IFERROR(VLOOKUP(O1139, 形態!A:B, 2, FALSE), "")</f>
        <v/>
      </c>
      <c r="R1139" s="4" t="str">
        <f t="shared" si="71"/>
        <v>暦</v>
      </c>
      <c r="S1139" s="3">
        <v>4</v>
      </c>
      <c r="T1139" s="4" t="str">
        <f>IFERROR(VLOOKUP(S1139, 内容!A:B, 2, FALSE), "")</f>
        <v>引札</v>
      </c>
      <c r="U1139" s="3">
        <v>18620199099</v>
      </c>
      <c r="V1139" t="s">
        <v>2282</v>
      </c>
      <c r="W1139" s="4" t="s">
        <v>6365</v>
      </c>
      <c r="X1139" s="4" t="s">
        <v>7807</v>
      </c>
      <c r="Y1139" s="4" t="s">
        <v>6</v>
      </c>
      <c r="Z1139" s="17" t="s">
        <v>7964</v>
      </c>
      <c r="AA1139" s="4">
        <v>16</v>
      </c>
      <c r="AB1139">
        <v>5</v>
      </c>
    </row>
    <row r="1140" spans="1:28" ht="19.5" customHeight="1">
      <c r="A1140" t="str">
        <f t="shared" si="68"/>
        <v>https://kunshujo.dl.itc.u-tokyo.ac.jp/data/data.json#1137</v>
      </c>
      <c r="B1140" s="4" t="s">
        <v>2283</v>
      </c>
      <c r="C1140" t="str">
        <f>IFERROR("https://kunshujo.dl.itc.u-tokyo.ac.jp/data/curation/"&amp;VLOOKUP(B1140, [1]member!$A:$B, 1, FALSE)&amp;".json", "")</f>
        <v>https://kunshujo.dl.itc.u-tokyo.ac.jp/data/curation/16-A00-6010-5-20.json</v>
      </c>
      <c r="D1140" s="4">
        <v>1137</v>
      </c>
      <c r="E1140" s="4" t="str">
        <f t="shared" si="70"/>
        <v>1137</v>
      </c>
      <c r="F1140" s="4" t="str">
        <f t="shared" si="69"/>
        <v>1862</v>
      </c>
      <c r="G1140" s="4" t="str">
        <f>IFERROR(VLOOKUP(B1140, [2]thumbnail_list!$A:$B, 2, FALSE), "")</f>
        <v>https://iiif.dl.itc.u-tokyo.ac.jp/iiif/kunshujou/A00_6010/005/005_0006.tif/1029,3318,1566,1199/,300/0/default.jpg</v>
      </c>
      <c r="H1140" s="4" t="s">
        <v>6</v>
      </c>
      <c r="I1140" s="4" t="str">
        <f>VLOOKUP(H1140, 地名!A:B, 2, FALSE)</f>
        <v>http://ja.dbpedia.org/resource/江戸</v>
      </c>
      <c r="K1140" s="4" t="str">
        <f>IFERROR(VLOOKUP(J1140, 地名!A:B, 2, FALSE), "")</f>
        <v/>
      </c>
      <c r="L1140" s="3" t="s">
        <v>2</v>
      </c>
      <c r="M1140" s="4"/>
      <c r="N1140" s="3" t="s">
        <v>3</v>
      </c>
      <c r="O1140" s="4"/>
      <c r="P1140" s="4" t="str">
        <f>IFERROR(VLOOKUP(N1140, 形態!A:B, 2, FALSE), "")</f>
        <v>引札</v>
      </c>
      <c r="Q1140" s="5" t="str">
        <f>IFERROR(VLOOKUP(O1140, 形態!A:B, 2, FALSE), "")</f>
        <v/>
      </c>
      <c r="R1140" s="4" t="str">
        <f t="shared" si="71"/>
        <v>引札</v>
      </c>
      <c r="S1140" s="3">
        <v>9</v>
      </c>
      <c r="T1140" s="4" t="str">
        <f>IFERROR(VLOOKUP(S1140, 内容!A:B, 2, FALSE), "")</f>
        <v>信仰・行楽・名所図会</v>
      </c>
      <c r="U1140" s="3">
        <v>18620199099</v>
      </c>
      <c r="V1140" t="s">
        <v>2284</v>
      </c>
      <c r="W1140" s="4" t="s">
        <v>6366</v>
      </c>
      <c r="X1140" s="4" t="s">
        <v>7807</v>
      </c>
      <c r="Y1140" s="4" t="s">
        <v>6</v>
      </c>
      <c r="Z1140" s="17" t="s">
        <v>7964</v>
      </c>
      <c r="AA1140" s="4">
        <v>16</v>
      </c>
      <c r="AB1140">
        <v>5</v>
      </c>
    </row>
    <row r="1141" spans="1:28" ht="19.5" customHeight="1">
      <c r="A1141" t="str">
        <f t="shared" si="68"/>
        <v>https://kunshujo.dl.itc.u-tokyo.ac.jp/data/data.json#1138</v>
      </c>
      <c r="B1141" s="4" t="s">
        <v>2285</v>
      </c>
      <c r="C1141" t="str">
        <f>IFERROR("https://kunshujo.dl.itc.u-tokyo.ac.jp/data/curation/"&amp;VLOOKUP(B1141, [1]member!$A:$B, 1, FALSE)&amp;".json", "")</f>
        <v>https://kunshujo.dl.itc.u-tokyo.ac.jp/data/curation/16-A00-6010-5-21.json</v>
      </c>
      <c r="D1141" s="4">
        <v>1138</v>
      </c>
      <c r="E1141" s="4" t="str">
        <f t="shared" si="70"/>
        <v>1138</v>
      </c>
      <c r="F1141" s="4" t="str">
        <f t="shared" si="69"/>
        <v>1862</v>
      </c>
      <c r="G1141" s="4" t="str">
        <f>IFERROR(VLOOKUP(B1141, [2]thumbnail_list!$A:$B, 2, FALSE), "")</f>
        <v>https://iiif.dl.itc.u-tokyo.ac.jp/iiif/kunshujou/A00_6010/005/005_0007.tif/3143,524,3095,2099/,300/0/default.jpg</v>
      </c>
      <c r="H1141" s="4" t="s">
        <v>6</v>
      </c>
      <c r="I1141" s="4" t="str">
        <f>VLOOKUP(H1141, 地名!A:B, 2, FALSE)</f>
        <v>http://ja.dbpedia.org/resource/江戸</v>
      </c>
      <c r="K1141" s="4" t="str">
        <f>IFERROR(VLOOKUP(J1141, 地名!A:B, 2, FALSE), "")</f>
        <v/>
      </c>
      <c r="L1141" s="3" t="s">
        <v>2</v>
      </c>
      <c r="M1141" s="4"/>
      <c r="N1141" s="3" t="s">
        <v>12</v>
      </c>
      <c r="O1141" s="4"/>
      <c r="P1141" s="4" t="str">
        <f>IFERROR(VLOOKUP(N1141, 形態!A:B, 2, FALSE), "")</f>
        <v>暦</v>
      </c>
      <c r="Q1141" s="5" t="str">
        <f>IFERROR(VLOOKUP(O1141, 形態!A:B, 2, FALSE), "")</f>
        <v/>
      </c>
      <c r="R1141" s="4" t="str">
        <f t="shared" si="71"/>
        <v>暦</v>
      </c>
      <c r="S1141" s="3">
        <v>4</v>
      </c>
      <c r="T1141" s="4" t="str">
        <f>IFERROR(VLOOKUP(S1141, 内容!A:B, 2, FALSE), "")</f>
        <v>引札</v>
      </c>
      <c r="U1141" s="3">
        <v>18620001099</v>
      </c>
      <c r="V1141" t="s">
        <v>2286</v>
      </c>
      <c r="W1141" s="4" t="s">
        <v>6367</v>
      </c>
      <c r="X1141" s="4" t="s">
        <v>7807</v>
      </c>
      <c r="Y1141" s="4" t="s">
        <v>6</v>
      </c>
      <c r="Z1141" s="17" t="s">
        <v>7966</v>
      </c>
      <c r="AA1141" s="4">
        <v>16</v>
      </c>
      <c r="AB1141">
        <v>5</v>
      </c>
    </row>
    <row r="1142" spans="1:28" ht="19.5" customHeight="1">
      <c r="A1142" t="str">
        <f t="shared" si="68"/>
        <v>https://kunshujo.dl.itc.u-tokyo.ac.jp/data/data.json#1139</v>
      </c>
      <c r="B1142" s="4" t="s">
        <v>2287</v>
      </c>
      <c r="C1142" t="str">
        <f>IFERROR("https://kunshujo.dl.itc.u-tokyo.ac.jp/data/curation/"&amp;VLOOKUP(B1142, [1]member!$A:$B, 1, FALSE)&amp;".json", "")</f>
        <v>https://kunshujo.dl.itc.u-tokyo.ac.jp/data/curation/16-A00-6010-5-22.json</v>
      </c>
      <c r="D1142" s="4">
        <v>1139</v>
      </c>
      <c r="E1142" s="4" t="str">
        <f t="shared" si="70"/>
        <v>1139</v>
      </c>
      <c r="F1142" s="4" t="str">
        <f t="shared" si="69"/>
        <v>1863</v>
      </c>
      <c r="G1142" s="4" t="str">
        <f>IFERROR(VLOOKUP(B1142, [2]thumbnail_list!$A:$B, 2, FALSE), "")</f>
        <v>https://iiif.dl.itc.u-tokyo.ac.jp/iiif/kunshujou/A00_6010/005/005_0007.tif/3551,2653,2550,1786/,300/0/default.jpg</v>
      </c>
      <c r="H1142" s="4" t="s">
        <v>6</v>
      </c>
      <c r="I1142" s="4" t="str">
        <f>VLOOKUP(H1142, 地名!A:B, 2, FALSE)</f>
        <v>http://ja.dbpedia.org/resource/江戸</v>
      </c>
      <c r="K1142" s="4" t="str">
        <f>IFERROR(VLOOKUP(J1142, 地名!A:B, 2, FALSE), "")</f>
        <v/>
      </c>
      <c r="L1142" s="3" t="s">
        <v>2</v>
      </c>
      <c r="M1142" s="4"/>
      <c r="N1142" s="3" t="s">
        <v>12</v>
      </c>
      <c r="O1142" s="4"/>
      <c r="P1142" s="4" t="str">
        <f>IFERROR(VLOOKUP(N1142, 形態!A:B, 2, FALSE), "")</f>
        <v>暦</v>
      </c>
      <c r="Q1142" s="5" t="str">
        <f>IFERROR(VLOOKUP(O1142, 形態!A:B, 2, FALSE), "")</f>
        <v/>
      </c>
      <c r="R1142" s="4" t="str">
        <f t="shared" si="71"/>
        <v>暦</v>
      </c>
      <c r="S1142" s="3">
        <v>4</v>
      </c>
      <c r="T1142" s="4" t="str">
        <f>IFERROR(VLOOKUP(S1142, 内容!A:B, 2, FALSE), "")</f>
        <v>引札</v>
      </c>
      <c r="U1142" s="3">
        <v>18630001099</v>
      </c>
      <c r="V1142" t="s">
        <v>2288</v>
      </c>
      <c r="W1142" s="4" t="s">
        <v>6368</v>
      </c>
      <c r="X1142" s="4" t="s">
        <v>7807</v>
      </c>
      <c r="Y1142" s="4" t="s">
        <v>6</v>
      </c>
      <c r="Z1142" s="17" t="s">
        <v>7965</v>
      </c>
      <c r="AA1142" s="4">
        <v>16</v>
      </c>
      <c r="AB1142">
        <v>5</v>
      </c>
    </row>
    <row r="1143" spans="1:28" ht="19.5" customHeight="1">
      <c r="A1143" t="str">
        <f t="shared" si="68"/>
        <v>https://kunshujo.dl.itc.u-tokyo.ac.jp/data/data.json#1140</v>
      </c>
      <c r="B1143" s="4" t="s">
        <v>2289</v>
      </c>
      <c r="C1143" t="str">
        <f>IFERROR("https://kunshujo.dl.itc.u-tokyo.ac.jp/data/curation/"&amp;VLOOKUP(B1143, [1]member!$A:$B, 1, FALSE)&amp;".json", "")</f>
        <v>https://kunshujo.dl.itc.u-tokyo.ac.jp/data/curation/16-A00-6010-5-23.json</v>
      </c>
      <c r="D1143" s="4">
        <v>1140</v>
      </c>
      <c r="E1143" s="4" t="str">
        <f t="shared" si="70"/>
        <v>1140</v>
      </c>
      <c r="F1143" s="4" t="str">
        <f t="shared" si="69"/>
        <v>1862</v>
      </c>
      <c r="G1143" s="4" t="str">
        <f>IFERROR(VLOOKUP(B1143, [2]thumbnail_list!$A:$B, 2, FALSE), "")</f>
        <v>https://iiif.dl.itc.u-tokyo.ac.jp/iiif/kunshujou/A00_6010/005/005_0007.tif/2597,600,468,1429/,300/0/default.jpg</v>
      </c>
      <c r="H1143" s="4" t="s">
        <v>6</v>
      </c>
      <c r="I1143" s="4" t="str">
        <f>VLOOKUP(H1143, 地名!A:B, 2, FALSE)</f>
        <v>http://ja.dbpedia.org/resource/江戸</v>
      </c>
      <c r="K1143" s="4" t="str">
        <f>IFERROR(VLOOKUP(J1143, 地名!A:B, 2, FALSE), "")</f>
        <v/>
      </c>
      <c r="L1143" s="3" t="s">
        <v>2</v>
      </c>
      <c r="M1143" s="4"/>
      <c r="N1143" s="3" t="s">
        <v>3</v>
      </c>
      <c r="O1143" s="4"/>
      <c r="P1143" s="4" t="str">
        <f>IFERROR(VLOOKUP(N1143, 形態!A:B, 2, FALSE), "")</f>
        <v>引札</v>
      </c>
      <c r="Q1143" s="5" t="str">
        <f>IFERROR(VLOOKUP(O1143, 形態!A:B, 2, FALSE), "")</f>
        <v/>
      </c>
      <c r="R1143" s="4" t="str">
        <f t="shared" si="71"/>
        <v>引札</v>
      </c>
      <c r="S1143" s="3">
        <v>7</v>
      </c>
      <c r="T1143" s="4" t="str">
        <f>IFERROR(VLOOKUP(S1143, 内容!A:B, 2, FALSE), "")</f>
        <v>諸営業</v>
      </c>
      <c r="U1143" s="3">
        <v>18620199099</v>
      </c>
      <c r="V1143" t="s">
        <v>2290</v>
      </c>
      <c r="W1143" s="4" t="s">
        <v>6369</v>
      </c>
      <c r="X1143" s="4" t="s">
        <v>7807</v>
      </c>
      <c r="Y1143" s="4" t="s">
        <v>6</v>
      </c>
      <c r="Z1143" s="17" t="s">
        <v>7964</v>
      </c>
      <c r="AA1143" s="4">
        <v>16</v>
      </c>
      <c r="AB1143">
        <v>5</v>
      </c>
    </row>
    <row r="1144" spans="1:28" ht="19.5" customHeight="1">
      <c r="A1144" t="str">
        <f t="shared" si="68"/>
        <v>https://kunshujo.dl.itc.u-tokyo.ac.jp/data/data.json#1141</v>
      </c>
      <c r="B1144" s="4" t="s">
        <v>2291</v>
      </c>
      <c r="C1144" t="str">
        <f>IFERROR("https://kunshujo.dl.itc.u-tokyo.ac.jp/data/curation/"&amp;VLOOKUP(B1144, [1]member!$A:$B, 1, FALSE)&amp;".json", "")</f>
        <v>https://kunshujo.dl.itc.u-tokyo.ac.jp/data/curation/16-A00-6010-5-24.json</v>
      </c>
      <c r="D1144" s="4">
        <v>1141</v>
      </c>
      <c r="E1144" s="4" t="str">
        <f t="shared" si="70"/>
        <v>1141</v>
      </c>
      <c r="F1144" s="4" t="str">
        <f t="shared" si="69"/>
        <v>1862</v>
      </c>
      <c r="G1144" s="4" t="str">
        <f>IFERROR(VLOOKUP(B1144, [2]thumbnail_list!$A:$B, 2, FALSE), "")</f>
        <v>https://iiif.dl.itc.u-tokyo.ac.jp/iiif/kunshujou/A00_6010/005/005_0007.tif/2568,2041,599,519/,300/0/default.jpg</v>
      </c>
      <c r="H1144" s="4" t="s">
        <v>6</v>
      </c>
      <c r="I1144" s="4" t="str">
        <f>VLOOKUP(H1144, 地名!A:B, 2, FALSE)</f>
        <v>http://ja.dbpedia.org/resource/江戸</v>
      </c>
      <c r="K1144" s="4" t="str">
        <f>IFERROR(VLOOKUP(J1144, 地名!A:B, 2, FALSE), "")</f>
        <v/>
      </c>
      <c r="L1144" s="3" t="s">
        <v>2</v>
      </c>
      <c r="M1144" s="4"/>
      <c r="N1144" s="3" t="s">
        <v>3</v>
      </c>
      <c r="O1144" s="4"/>
      <c r="P1144" s="4" t="str">
        <f>IFERROR(VLOOKUP(N1144, 形態!A:B, 2, FALSE), "")</f>
        <v>引札</v>
      </c>
      <c r="Q1144" s="5" t="str">
        <f>IFERROR(VLOOKUP(O1144, 形態!A:B, 2, FALSE), "")</f>
        <v/>
      </c>
      <c r="R1144" s="4" t="str">
        <f t="shared" si="71"/>
        <v>引札</v>
      </c>
      <c r="S1144" s="3">
        <v>7</v>
      </c>
      <c r="T1144" s="4" t="str">
        <f>IFERROR(VLOOKUP(S1144, 内容!A:B, 2, FALSE), "")</f>
        <v>諸営業</v>
      </c>
      <c r="U1144" s="3">
        <v>18620199099</v>
      </c>
      <c r="V1144" t="s">
        <v>2292</v>
      </c>
      <c r="W1144" s="4" t="s">
        <v>6370</v>
      </c>
      <c r="X1144" s="4" t="s">
        <v>7807</v>
      </c>
      <c r="Y1144" s="4" t="s">
        <v>6</v>
      </c>
      <c r="Z1144" s="17" t="s">
        <v>7964</v>
      </c>
      <c r="AA1144" s="4">
        <v>16</v>
      </c>
      <c r="AB1144">
        <v>5</v>
      </c>
    </row>
    <row r="1145" spans="1:28" ht="19.5" customHeight="1">
      <c r="A1145" t="str">
        <f t="shared" si="68"/>
        <v>https://kunshujo.dl.itc.u-tokyo.ac.jp/data/data.json#1142</v>
      </c>
      <c r="B1145" s="4" t="s">
        <v>2293</v>
      </c>
      <c r="C1145" t="str">
        <f>IFERROR("https://kunshujo.dl.itc.u-tokyo.ac.jp/data/curation/"&amp;VLOOKUP(B1145, [1]member!$A:$B, 1, FALSE)&amp;".json", "")</f>
        <v>https://kunshujo.dl.itc.u-tokyo.ac.jp/data/curation/16-A00-6010-5-25.json</v>
      </c>
      <c r="D1145" s="4">
        <v>1142</v>
      </c>
      <c r="E1145" s="4" t="str">
        <f t="shared" si="70"/>
        <v>1142</v>
      </c>
      <c r="F1145" s="4" t="str">
        <f t="shared" si="69"/>
        <v>1862</v>
      </c>
      <c r="G1145" s="4" t="str">
        <f>IFERROR(VLOOKUP(B1145, [2]thumbnail_list!$A:$B, 2, FALSE), "")</f>
        <v>https://iiif.dl.itc.u-tokyo.ac.jp/iiif/kunshujou/A00_6010/005/005_0007.tif/2663,2638,686,1065/,300/0/default.jpg</v>
      </c>
      <c r="H1145" s="4" t="s">
        <v>6</v>
      </c>
      <c r="I1145" s="4" t="str">
        <f>VLOOKUP(H1145, 地名!A:B, 2, FALSE)</f>
        <v>http://ja.dbpedia.org/resource/江戸</v>
      </c>
      <c r="K1145" s="4" t="str">
        <f>IFERROR(VLOOKUP(J1145, 地名!A:B, 2, FALSE), "")</f>
        <v/>
      </c>
      <c r="L1145" s="3" t="s">
        <v>2</v>
      </c>
      <c r="M1145" s="4"/>
      <c r="N1145" s="3" t="s">
        <v>3</v>
      </c>
      <c r="O1145" s="4"/>
      <c r="P1145" s="4" t="str">
        <f>IFERROR(VLOOKUP(N1145, 形態!A:B, 2, FALSE), "")</f>
        <v>引札</v>
      </c>
      <c r="Q1145" s="5" t="str">
        <f>IFERROR(VLOOKUP(O1145, 形態!A:B, 2, FALSE), "")</f>
        <v/>
      </c>
      <c r="R1145" s="4" t="str">
        <f t="shared" si="71"/>
        <v>引札</v>
      </c>
      <c r="S1145" s="3">
        <v>7</v>
      </c>
      <c r="T1145" s="4" t="str">
        <f>IFERROR(VLOOKUP(S1145, 内容!A:B, 2, FALSE), "")</f>
        <v>諸営業</v>
      </c>
      <c r="U1145" s="3">
        <v>18620199099</v>
      </c>
      <c r="V1145" t="s">
        <v>2294</v>
      </c>
      <c r="W1145" s="4" t="s">
        <v>6371</v>
      </c>
      <c r="X1145" s="4" t="s">
        <v>7807</v>
      </c>
      <c r="Y1145" s="4" t="s">
        <v>6</v>
      </c>
      <c r="Z1145" s="17" t="s">
        <v>7964</v>
      </c>
      <c r="AA1145" s="4">
        <v>16</v>
      </c>
      <c r="AB1145">
        <v>5</v>
      </c>
    </row>
    <row r="1146" spans="1:28" ht="19.5" customHeight="1">
      <c r="A1146" t="str">
        <f t="shared" si="68"/>
        <v>https://kunshujo.dl.itc.u-tokyo.ac.jp/data/data.json#1143</v>
      </c>
      <c r="B1146" s="4" t="s">
        <v>2295</v>
      </c>
      <c r="C1146" t="str">
        <f>IFERROR("https://kunshujo.dl.itc.u-tokyo.ac.jp/data/curation/"&amp;VLOOKUP(B1146, [1]member!$A:$B, 1, FALSE)&amp;".json", "")</f>
        <v>https://kunshujo.dl.itc.u-tokyo.ac.jp/data/curation/16-A00-6010-5-26.json</v>
      </c>
      <c r="D1146" s="4">
        <v>1143</v>
      </c>
      <c r="E1146" s="4" t="str">
        <f t="shared" si="70"/>
        <v>1143</v>
      </c>
      <c r="F1146" s="4" t="str">
        <f t="shared" si="69"/>
        <v>1862</v>
      </c>
      <c r="G1146" s="4" t="str">
        <f>IFERROR(VLOOKUP(B1146, [2]thumbnail_list!$A:$B, 2, FALSE), "")</f>
        <v>https://iiif.dl.itc.u-tokyo.ac.jp/iiif/kunshujou/A00_6010/005/005_0007.tif/2692,3788,621,446/,300/0/default.jpg</v>
      </c>
      <c r="H1146" s="4" t="s">
        <v>6</v>
      </c>
      <c r="I1146" s="4" t="str">
        <f>VLOOKUP(H1146, 地名!A:B, 2, FALSE)</f>
        <v>http://ja.dbpedia.org/resource/江戸</v>
      </c>
      <c r="K1146" s="4" t="str">
        <f>IFERROR(VLOOKUP(J1146, 地名!A:B, 2, FALSE), "")</f>
        <v/>
      </c>
      <c r="L1146" s="3" t="s">
        <v>2</v>
      </c>
      <c r="M1146" s="4"/>
      <c r="N1146" s="3" t="s">
        <v>3</v>
      </c>
      <c r="O1146" s="4"/>
      <c r="P1146" s="4" t="str">
        <f>IFERROR(VLOOKUP(N1146, 形態!A:B, 2, FALSE), "")</f>
        <v>引札</v>
      </c>
      <c r="Q1146" s="5" t="str">
        <f>IFERROR(VLOOKUP(O1146, 形態!A:B, 2, FALSE), "")</f>
        <v/>
      </c>
      <c r="R1146" s="4" t="str">
        <f t="shared" si="71"/>
        <v>引札</v>
      </c>
      <c r="S1146" s="3">
        <v>7</v>
      </c>
      <c r="T1146" s="4" t="str">
        <f>IFERROR(VLOOKUP(S1146, 内容!A:B, 2, FALSE), "")</f>
        <v>諸営業</v>
      </c>
      <c r="U1146" s="3">
        <v>18620199099</v>
      </c>
      <c r="V1146" t="s">
        <v>2296</v>
      </c>
      <c r="W1146" s="4" t="s">
        <v>6372</v>
      </c>
      <c r="X1146" s="4" t="s">
        <v>7807</v>
      </c>
      <c r="Y1146" s="4" t="s">
        <v>6</v>
      </c>
      <c r="Z1146" s="17" t="s">
        <v>7964</v>
      </c>
      <c r="AA1146" s="4">
        <v>16</v>
      </c>
      <c r="AB1146">
        <v>5</v>
      </c>
    </row>
    <row r="1147" spans="1:28" ht="19.5" customHeight="1">
      <c r="A1147" t="str">
        <f t="shared" si="68"/>
        <v>https://kunshujo.dl.itc.u-tokyo.ac.jp/data/data.json#1144</v>
      </c>
      <c r="B1147" s="4" t="s">
        <v>2297</v>
      </c>
      <c r="C1147" t="str">
        <f>IFERROR("https://kunshujo.dl.itc.u-tokyo.ac.jp/data/curation/"&amp;VLOOKUP(B1147, [1]member!$A:$B, 1, FALSE)&amp;".json", "")</f>
        <v>https://kunshujo.dl.itc.u-tokyo.ac.jp/data/curation/16-A00-6010-5-27.json</v>
      </c>
      <c r="D1147" s="4">
        <v>1144</v>
      </c>
      <c r="E1147" s="4" t="str">
        <f t="shared" si="70"/>
        <v>1144</v>
      </c>
      <c r="F1147" s="4" t="str">
        <f t="shared" si="69"/>
        <v>1866</v>
      </c>
      <c r="G1147" s="4" t="str">
        <f>IFERROR(VLOOKUP(B1147, [2]thumbnail_list!$A:$B, 2, FALSE), "")</f>
        <v>https://iiif.dl.itc.u-tokyo.ac.jp/iiif/kunshujou/A00_6010/005/005_0007.tif/959,753,1691,3578/,300/0/default.jpg</v>
      </c>
      <c r="H1147" s="4" t="s">
        <v>6</v>
      </c>
      <c r="I1147" s="4" t="str">
        <f>VLOOKUP(H1147, 地名!A:B, 2, FALSE)</f>
        <v>http://ja.dbpedia.org/resource/江戸</v>
      </c>
      <c r="K1147" s="4" t="str">
        <f>IFERROR(VLOOKUP(J1147, 地名!A:B, 2, FALSE), "")</f>
        <v/>
      </c>
      <c r="L1147" s="3" t="s">
        <v>2</v>
      </c>
      <c r="M1147" s="4"/>
      <c r="N1147" s="3" t="s">
        <v>12</v>
      </c>
      <c r="O1147" s="4"/>
      <c r="P1147" s="4" t="str">
        <f>IFERROR(VLOOKUP(N1147, 形態!A:B, 2, FALSE), "")</f>
        <v>暦</v>
      </c>
      <c r="Q1147" s="5" t="str">
        <f>IFERROR(VLOOKUP(O1147, 形態!A:B, 2, FALSE), "")</f>
        <v/>
      </c>
      <c r="R1147" s="4" t="str">
        <f t="shared" si="71"/>
        <v>暦</v>
      </c>
      <c r="S1147" s="3"/>
      <c r="T1147" s="4" t="str">
        <f>IFERROR(VLOOKUP(S1147, 内容!A:B, 2, FALSE), "")</f>
        <v/>
      </c>
      <c r="U1147" s="3">
        <v>18660001099</v>
      </c>
      <c r="V1147" t="s">
        <v>2298</v>
      </c>
      <c r="W1147" s="4" t="s">
        <v>6373</v>
      </c>
      <c r="X1147" s="4" t="s">
        <v>7807</v>
      </c>
      <c r="Y1147" s="4" t="s">
        <v>6</v>
      </c>
      <c r="Z1147" s="17" t="s">
        <v>7931</v>
      </c>
      <c r="AA1147" s="4">
        <v>16</v>
      </c>
      <c r="AB1147">
        <v>5</v>
      </c>
    </row>
    <row r="1148" spans="1:28" ht="19.5" customHeight="1">
      <c r="A1148" t="str">
        <f t="shared" si="68"/>
        <v>https://kunshujo.dl.itc.u-tokyo.ac.jp/data/data.json#1145</v>
      </c>
      <c r="B1148" s="4" t="s">
        <v>2299</v>
      </c>
      <c r="C1148" t="str">
        <f>IFERROR("https://kunshujo.dl.itc.u-tokyo.ac.jp/data/curation/"&amp;VLOOKUP(B1148, [1]member!$A:$B, 1, FALSE)&amp;".json", "")</f>
        <v>https://kunshujo.dl.itc.u-tokyo.ac.jp/data/curation/16-A00-6010-5-28.json</v>
      </c>
      <c r="D1148" s="4">
        <v>1145</v>
      </c>
      <c r="E1148" s="4" t="str">
        <f t="shared" si="70"/>
        <v>1145</v>
      </c>
      <c r="F1148" s="4" t="str">
        <f t="shared" si="69"/>
        <v>1862</v>
      </c>
      <c r="G1148" s="4" t="str">
        <f>IFERROR(VLOOKUP(B1148, [2]thumbnail_list!$A:$B, 2, FALSE), "")</f>
        <v>https://iiif.dl.itc.u-tokyo.ac.jp/iiif/kunshujou/A00_6010/005/005_0008.tif/1015,661,5306,3807/,300/0/default.jpg</v>
      </c>
      <c r="H1148" s="4" t="s">
        <v>6</v>
      </c>
      <c r="I1148" s="4" t="str">
        <f>VLOOKUP(H1148, 地名!A:B, 2, FALSE)</f>
        <v>http://ja.dbpedia.org/resource/江戸</v>
      </c>
      <c r="K1148" s="4" t="str">
        <f>IFERROR(VLOOKUP(J1148, 地名!A:B, 2, FALSE), "")</f>
        <v/>
      </c>
      <c r="L1148" s="3" t="s">
        <v>2</v>
      </c>
      <c r="M1148" s="4"/>
      <c r="N1148" s="3"/>
      <c r="O1148" s="4"/>
      <c r="P1148" s="4" t="str">
        <f>IFERROR(VLOOKUP(N1148, 形態!A:B, 2, FALSE), "")</f>
        <v/>
      </c>
      <c r="Q1148" s="5" t="str">
        <f>IFERROR(VLOOKUP(O1148, 形態!A:B, 2, FALSE), "")</f>
        <v/>
      </c>
      <c r="R1148" s="4" t="str">
        <f t="shared" si="71"/>
        <v/>
      </c>
      <c r="S1148" s="3">
        <v>15</v>
      </c>
      <c r="T1148" s="4" t="str">
        <f>IFERROR(VLOOKUP(S1148, 内容!A:B, 2, FALSE), "")</f>
        <v>常識・娯楽・遊戯・地図・食事</v>
      </c>
      <c r="U1148" s="3">
        <v>18620199099</v>
      </c>
      <c r="V1148" t="s">
        <v>2261</v>
      </c>
      <c r="W1148" s="4" t="s">
        <v>6374</v>
      </c>
      <c r="X1148" s="4" t="s">
        <v>7814</v>
      </c>
      <c r="Y1148" s="4" t="s">
        <v>6</v>
      </c>
      <c r="Z1148" s="17" t="s">
        <v>7964</v>
      </c>
      <c r="AA1148" s="4">
        <v>16</v>
      </c>
      <c r="AB1148">
        <v>5</v>
      </c>
    </row>
    <row r="1149" spans="1:28" ht="19.5" customHeight="1">
      <c r="A1149" t="str">
        <f t="shared" si="68"/>
        <v>https://kunshujo.dl.itc.u-tokyo.ac.jp/data/data.json#1146</v>
      </c>
      <c r="B1149" s="4" t="s">
        <v>2301</v>
      </c>
      <c r="C1149" t="str">
        <f>IFERROR("https://kunshujo.dl.itc.u-tokyo.ac.jp/data/curation/"&amp;VLOOKUP(B1149, [1]member!$A:$B, 1, FALSE)&amp;".json", "")</f>
        <v>https://kunshujo.dl.itc.u-tokyo.ac.jp/data/curation/16-A00-6010-5-29.json</v>
      </c>
      <c r="D1149" s="4">
        <v>1146</v>
      </c>
      <c r="E1149" s="4" t="str">
        <f t="shared" si="70"/>
        <v>1146</v>
      </c>
      <c r="F1149" s="4" t="str">
        <f t="shared" si="69"/>
        <v>1862</v>
      </c>
      <c r="G1149" s="4" t="str">
        <f>IFERROR(VLOOKUP(B1149, [2]thumbnail_list!$A:$B, 2, FALSE), "")</f>
        <v>https://iiif.dl.itc.u-tokyo.ac.jp/iiif/kunshujou/A00_6010/005/005_0009.tif/973,3805,2507,767/,300/0/default.jpg</v>
      </c>
      <c r="H1149" s="4" t="s">
        <v>2300</v>
      </c>
      <c r="I1149" s="4" t="str">
        <f>VLOOKUP(H1149, 地名!A:B, 2, FALSE)</f>
        <v>http://ja.dbpedia.org/resource/但馬国</v>
      </c>
      <c r="K1149" s="4" t="str">
        <f>IFERROR(VLOOKUP(J1149, 地名!A:B, 2, FALSE), "")</f>
        <v/>
      </c>
      <c r="L1149" s="3" t="s">
        <v>2</v>
      </c>
      <c r="M1149" s="4"/>
      <c r="N1149" s="3" t="s">
        <v>3</v>
      </c>
      <c r="O1149" s="4"/>
      <c r="P1149" s="4" t="str">
        <f>IFERROR(VLOOKUP(N1149, 形態!A:B, 2, FALSE), "")</f>
        <v>引札</v>
      </c>
      <c r="Q1149" s="5" t="str">
        <f>IFERROR(VLOOKUP(O1149, 形態!A:B, 2, FALSE), "")</f>
        <v/>
      </c>
      <c r="R1149" s="4" t="str">
        <f t="shared" si="71"/>
        <v>引札</v>
      </c>
      <c r="S1149" s="3">
        <v>7</v>
      </c>
      <c r="T1149" s="4" t="str">
        <f>IFERROR(VLOOKUP(S1149, 内容!A:B, 2, FALSE), "")</f>
        <v>諸営業</v>
      </c>
      <c r="U1149" s="3">
        <v>18620199099</v>
      </c>
      <c r="V1149" t="s">
        <v>2302</v>
      </c>
      <c r="W1149" s="4" t="s">
        <v>6375</v>
      </c>
      <c r="X1149" s="4" t="s">
        <v>7807</v>
      </c>
      <c r="Y1149" s="4" t="s">
        <v>2300</v>
      </c>
      <c r="Z1149" s="17" t="s">
        <v>7964</v>
      </c>
      <c r="AA1149" s="4">
        <v>16</v>
      </c>
      <c r="AB1149">
        <v>5</v>
      </c>
    </row>
    <row r="1150" spans="1:28" ht="19.5" customHeight="1">
      <c r="A1150" t="str">
        <f t="shared" si="68"/>
        <v>https://kunshujo.dl.itc.u-tokyo.ac.jp/data/data.json#1147</v>
      </c>
      <c r="B1150" s="4" t="s">
        <v>2303</v>
      </c>
      <c r="C1150" t="str">
        <f>IFERROR("https://kunshujo.dl.itc.u-tokyo.ac.jp/data/curation/"&amp;VLOOKUP(B1150, [1]member!$A:$B, 1, FALSE)&amp;".json", "")</f>
        <v>https://kunshujo.dl.itc.u-tokyo.ac.jp/data/curation/16-A00-6010-5-30.json</v>
      </c>
      <c r="D1150" s="4">
        <v>1147</v>
      </c>
      <c r="E1150" s="4" t="str">
        <f t="shared" si="70"/>
        <v>1147</v>
      </c>
      <c r="F1150" s="4" t="str">
        <f t="shared" si="69"/>
        <v>1862</v>
      </c>
      <c r="G1150" s="4" t="str">
        <f>IFERROR(VLOOKUP(B1150, [2]thumbnail_list!$A:$B, 2, FALSE), "")</f>
        <v>https://iiif.dl.itc.u-tokyo.ac.jp/iiif/kunshujou/A00_6010/005/005_0010.tif/2124,531,3892,2867/,300/0/default.jpg</v>
      </c>
      <c r="H1150" s="4" t="s">
        <v>6</v>
      </c>
      <c r="I1150" s="4" t="str">
        <f>VLOOKUP(H1150, 地名!A:B, 2, FALSE)</f>
        <v>http://ja.dbpedia.org/resource/江戸</v>
      </c>
      <c r="K1150" s="4" t="str">
        <f>IFERROR(VLOOKUP(J1150, 地名!A:B, 2, FALSE), "")</f>
        <v/>
      </c>
      <c r="L1150" s="3" t="s">
        <v>2</v>
      </c>
      <c r="M1150" s="4"/>
      <c r="N1150" s="3" t="s">
        <v>12</v>
      </c>
      <c r="O1150" s="4"/>
      <c r="P1150" s="4" t="str">
        <f>IFERROR(VLOOKUP(N1150, 形態!A:B, 2, FALSE), "")</f>
        <v>暦</v>
      </c>
      <c r="Q1150" s="5" t="str">
        <f>IFERROR(VLOOKUP(O1150, 形態!A:B, 2, FALSE), "")</f>
        <v/>
      </c>
      <c r="R1150" s="4" t="str">
        <f t="shared" si="71"/>
        <v>暦</v>
      </c>
      <c r="S1150" s="3">
        <v>4</v>
      </c>
      <c r="T1150" s="4" t="str">
        <f>IFERROR(VLOOKUP(S1150, 内容!A:B, 2, FALSE), "")</f>
        <v>引札</v>
      </c>
      <c r="U1150" s="3">
        <v>18620001099</v>
      </c>
      <c r="V1150" t="s">
        <v>1875</v>
      </c>
      <c r="W1150" s="4" t="s">
        <v>6376</v>
      </c>
      <c r="X1150" s="4" t="s">
        <v>7807</v>
      </c>
      <c r="Y1150" s="4" t="s">
        <v>6</v>
      </c>
      <c r="Z1150" s="17" t="s">
        <v>7966</v>
      </c>
      <c r="AA1150" s="4">
        <v>16</v>
      </c>
      <c r="AB1150">
        <v>5</v>
      </c>
    </row>
    <row r="1151" spans="1:28" ht="19.5" customHeight="1">
      <c r="A1151" t="str">
        <f t="shared" si="68"/>
        <v>https://kunshujo.dl.itc.u-tokyo.ac.jp/data/data.json#1148</v>
      </c>
      <c r="B1151" s="4" t="s">
        <v>2304</v>
      </c>
      <c r="C1151" t="str">
        <f>IFERROR("https://kunshujo.dl.itc.u-tokyo.ac.jp/data/curation/"&amp;VLOOKUP(B1151, [1]member!$A:$B, 1, FALSE)&amp;".json", "")</f>
        <v>https://kunshujo.dl.itc.u-tokyo.ac.jp/data/curation/16-A00-6010-5-31.json</v>
      </c>
      <c r="D1151" s="4">
        <v>1148</v>
      </c>
      <c r="E1151" s="4" t="str">
        <f t="shared" si="70"/>
        <v>1148</v>
      </c>
      <c r="F1151" s="4" t="str">
        <f t="shared" si="69"/>
        <v>1862</v>
      </c>
      <c r="G1151" s="4" t="str">
        <f>IFERROR(VLOOKUP(B1151, [2]thumbnail_list!$A:$B, 2, FALSE), "")</f>
        <v>https://iiif.dl.itc.u-tokyo.ac.jp/iiif/kunshujou/A00_6010/005/005_0010.tif/1124,475,1093,3190/,300/0/default.jpg</v>
      </c>
      <c r="H1151" s="4" t="s">
        <v>6</v>
      </c>
      <c r="I1151" s="4" t="str">
        <f>VLOOKUP(H1151, 地名!A:B, 2, FALSE)</f>
        <v>http://ja.dbpedia.org/resource/江戸</v>
      </c>
      <c r="K1151" s="4" t="str">
        <f>IFERROR(VLOOKUP(J1151, 地名!A:B, 2, FALSE), "")</f>
        <v/>
      </c>
      <c r="L1151" s="3" t="s">
        <v>2</v>
      </c>
      <c r="M1151" s="4"/>
      <c r="N1151" s="3" t="s">
        <v>3</v>
      </c>
      <c r="O1151" s="4"/>
      <c r="P1151" s="4" t="str">
        <f>IFERROR(VLOOKUP(N1151, 形態!A:B, 2, FALSE), "")</f>
        <v>引札</v>
      </c>
      <c r="Q1151" s="5" t="str">
        <f>IFERROR(VLOOKUP(O1151, 形態!A:B, 2, FALSE), "")</f>
        <v/>
      </c>
      <c r="R1151" s="4" t="str">
        <f t="shared" si="71"/>
        <v>引札</v>
      </c>
      <c r="S1151" s="3">
        <v>7</v>
      </c>
      <c r="T1151" s="4" t="str">
        <f>IFERROR(VLOOKUP(S1151, 内容!A:B, 2, FALSE), "")</f>
        <v>諸営業</v>
      </c>
      <c r="U1151" s="3">
        <v>18620199099</v>
      </c>
      <c r="V1151" t="s">
        <v>2305</v>
      </c>
      <c r="W1151" s="4" t="s">
        <v>6377</v>
      </c>
      <c r="X1151" s="4" t="s">
        <v>7807</v>
      </c>
      <c r="Y1151" s="4" t="s">
        <v>6</v>
      </c>
      <c r="Z1151" s="17" t="s">
        <v>7964</v>
      </c>
      <c r="AA1151" s="4">
        <v>16</v>
      </c>
      <c r="AB1151">
        <v>5</v>
      </c>
    </row>
    <row r="1152" spans="1:28" ht="19.5" customHeight="1">
      <c r="A1152" t="str">
        <f t="shared" si="68"/>
        <v>https://kunshujo.dl.itc.u-tokyo.ac.jp/data/data.json#1149</v>
      </c>
      <c r="B1152" s="4" t="s">
        <v>2306</v>
      </c>
      <c r="C1152" t="str">
        <f>IFERROR("https://kunshujo.dl.itc.u-tokyo.ac.jp/data/curation/"&amp;VLOOKUP(B1152, [1]member!$A:$B, 1, FALSE)&amp;".json", "")</f>
        <v>https://kunshujo.dl.itc.u-tokyo.ac.jp/data/curation/16-A00-6010-5-32.json</v>
      </c>
      <c r="D1152" s="4">
        <v>1149</v>
      </c>
      <c r="E1152" s="4" t="str">
        <f t="shared" si="70"/>
        <v>1149</v>
      </c>
      <c r="F1152" s="4" t="str">
        <f t="shared" si="69"/>
        <v>1862</v>
      </c>
      <c r="G1152" s="4" t="str">
        <f>IFERROR(VLOOKUP(B1152, [2]thumbnail_list!$A:$B, 2, FALSE), "")</f>
        <v>https://iiif.dl.itc.u-tokyo.ac.jp/iiif/kunshujou/A00_6010/005/005_0010.tif/4279,3234,1959,1307/,300/0/default.jpg</v>
      </c>
      <c r="H1152" s="4" t="s">
        <v>6</v>
      </c>
      <c r="I1152" s="4" t="str">
        <f>VLOOKUP(H1152, 地名!A:B, 2, FALSE)</f>
        <v>http://ja.dbpedia.org/resource/江戸</v>
      </c>
      <c r="K1152" s="4" t="str">
        <f>IFERROR(VLOOKUP(J1152, 地名!A:B, 2, FALSE), "")</f>
        <v/>
      </c>
      <c r="L1152" s="3" t="s">
        <v>2</v>
      </c>
      <c r="M1152" s="4"/>
      <c r="N1152" s="3" t="s">
        <v>3</v>
      </c>
      <c r="O1152" s="4"/>
      <c r="P1152" s="4" t="str">
        <f>IFERROR(VLOOKUP(N1152, 形態!A:B, 2, FALSE), "")</f>
        <v>引札</v>
      </c>
      <c r="Q1152" s="5" t="str">
        <f>IFERROR(VLOOKUP(O1152, 形態!A:B, 2, FALSE), "")</f>
        <v/>
      </c>
      <c r="R1152" s="4" t="str">
        <f t="shared" si="71"/>
        <v>引札</v>
      </c>
      <c r="S1152" s="3">
        <v>7</v>
      </c>
      <c r="T1152" s="4" t="str">
        <f>IFERROR(VLOOKUP(S1152, 内容!A:B, 2, FALSE), "")</f>
        <v>諸営業</v>
      </c>
      <c r="U1152" s="3">
        <v>18620199099</v>
      </c>
      <c r="V1152" t="s">
        <v>2307</v>
      </c>
      <c r="W1152" s="4" t="s">
        <v>6378</v>
      </c>
      <c r="X1152" s="4" t="s">
        <v>7807</v>
      </c>
      <c r="Y1152" s="4" t="s">
        <v>6</v>
      </c>
      <c r="Z1152" s="17" t="s">
        <v>7964</v>
      </c>
      <c r="AA1152" s="4">
        <v>16</v>
      </c>
      <c r="AB1152">
        <v>5</v>
      </c>
    </row>
    <row r="1153" spans="1:28" ht="19.5" customHeight="1">
      <c r="A1153" t="str">
        <f t="shared" si="68"/>
        <v>https://kunshujo.dl.itc.u-tokyo.ac.jp/data/data.json#1150</v>
      </c>
      <c r="B1153" s="4" t="s">
        <v>2308</v>
      </c>
      <c r="C1153" t="str">
        <f>IFERROR("https://kunshujo.dl.itc.u-tokyo.ac.jp/data/curation/"&amp;VLOOKUP(B1153, [1]member!$A:$B, 1, FALSE)&amp;".json", "")</f>
        <v>https://kunshujo.dl.itc.u-tokyo.ac.jp/data/curation/16-A00-6010-5-33.json</v>
      </c>
      <c r="D1153" s="4">
        <v>1150</v>
      </c>
      <c r="E1153" s="4" t="str">
        <f t="shared" si="70"/>
        <v>1150</v>
      </c>
      <c r="F1153" s="4" t="str">
        <f t="shared" si="69"/>
        <v>1862</v>
      </c>
      <c r="G1153" s="4" t="str">
        <f>IFERROR(VLOOKUP(B1153, [2]thumbnail_list!$A:$B, 2, FALSE), "")</f>
        <v>https://iiif.dl.itc.u-tokyo.ac.jp/iiif/kunshujou/A00_6010/005/005_0010.tif/3650,3536,654,713/,300/0/default.jpg</v>
      </c>
      <c r="H1153" s="4" t="s">
        <v>6</v>
      </c>
      <c r="I1153" s="4" t="str">
        <f>VLOOKUP(H1153, 地名!A:B, 2, FALSE)</f>
        <v>http://ja.dbpedia.org/resource/江戸</v>
      </c>
      <c r="K1153" s="4" t="str">
        <f>IFERROR(VLOOKUP(J1153, 地名!A:B, 2, FALSE), "")</f>
        <v/>
      </c>
      <c r="L1153" s="3" t="s">
        <v>2</v>
      </c>
      <c r="M1153" s="4"/>
      <c r="N1153" s="3" t="s">
        <v>3</v>
      </c>
      <c r="O1153" s="4"/>
      <c r="P1153" s="4" t="str">
        <f>IFERROR(VLOOKUP(N1153, 形態!A:B, 2, FALSE), "")</f>
        <v>引札</v>
      </c>
      <c r="Q1153" s="5" t="str">
        <f>IFERROR(VLOOKUP(O1153, 形態!A:B, 2, FALSE), "")</f>
        <v/>
      </c>
      <c r="R1153" s="4" t="str">
        <f t="shared" si="71"/>
        <v>引札</v>
      </c>
      <c r="S1153" s="3">
        <v>7</v>
      </c>
      <c r="T1153" s="4" t="str">
        <f>IFERROR(VLOOKUP(S1153, 内容!A:B, 2, FALSE), "")</f>
        <v>諸営業</v>
      </c>
      <c r="U1153" s="3">
        <v>18620199099</v>
      </c>
      <c r="V1153" t="s">
        <v>2309</v>
      </c>
      <c r="W1153" s="4" t="s">
        <v>6379</v>
      </c>
      <c r="X1153" s="4" t="s">
        <v>7807</v>
      </c>
      <c r="Y1153" s="4" t="s">
        <v>6</v>
      </c>
      <c r="Z1153" s="17" t="s">
        <v>7964</v>
      </c>
      <c r="AA1153" s="4">
        <v>16</v>
      </c>
      <c r="AB1153">
        <v>5</v>
      </c>
    </row>
    <row r="1154" spans="1:28" ht="19.5" customHeight="1">
      <c r="A1154" t="str">
        <f t="shared" si="68"/>
        <v>https://kunshujo.dl.itc.u-tokyo.ac.jp/data/data.json#1151</v>
      </c>
      <c r="B1154" s="4" t="s">
        <v>2310</v>
      </c>
      <c r="C1154" t="str">
        <f>IFERROR("https://kunshujo.dl.itc.u-tokyo.ac.jp/data/curation/"&amp;VLOOKUP(B1154, [1]member!$A:$B, 1, FALSE)&amp;".json", "")</f>
        <v>https://kunshujo.dl.itc.u-tokyo.ac.jp/data/curation/16-A00-6010-5-34.json</v>
      </c>
      <c r="D1154" s="4">
        <v>1151</v>
      </c>
      <c r="E1154" s="4" t="str">
        <f t="shared" si="70"/>
        <v>1151</v>
      </c>
      <c r="F1154" s="4" t="str">
        <f t="shared" si="69"/>
        <v>1862</v>
      </c>
      <c r="G1154" s="4" t="str">
        <f>IFERROR(VLOOKUP(B1154, [2]thumbnail_list!$A:$B, 2, FALSE), "")</f>
        <v>https://iiif.dl.itc.u-tokyo.ac.jp/iiif/kunshujou/A00_6010/005/005_0010.tif/2264,3327,1435,1248/,300/0/default.jpg</v>
      </c>
      <c r="H1154" s="4" t="s">
        <v>6</v>
      </c>
      <c r="I1154" s="4" t="str">
        <f>VLOOKUP(H1154, 地名!A:B, 2, FALSE)</f>
        <v>http://ja.dbpedia.org/resource/江戸</v>
      </c>
      <c r="K1154" s="4" t="str">
        <f>IFERROR(VLOOKUP(J1154, 地名!A:B, 2, FALSE), "")</f>
        <v/>
      </c>
      <c r="L1154" s="3" t="s">
        <v>2</v>
      </c>
      <c r="M1154" s="4"/>
      <c r="N1154" s="3" t="s">
        <v>3</v>
      </c>
      <c r="O1154" s="4"/>
      <c r="P1154" s="4" t="str">
        <f>IFERROR(VLOOKUP(N1154, 形態!A:B, 2, FALSE), "")</f>
        <v>引札</v>
      </c>
      <c r="Q1154" s="5" t="str">
        <f>IFERROR(VLOOKUP(O1154, 形態!A:B, 2, FALSE), "")</f>
        <v/>
      </c>
      <c r="R1154" s="4" t="str">
        <f t="shared" si="71"/>
        <v>引札</v>
      </c>
      <c r="S1154" s="3">
        <v>7</v>
      </c>
      <c r="T1154" s="4" t="str">
        <f>IFERROR(VLOOKUP(S1154, 内容!A:B, 2, FALSE), "")</f>
        <v>諸営業</v>
      </c>
      <c r="U1154" s="3">
        <v>18620199099</v>
      </c>
      <c r="V1154" t="s">
        <v>2311</v>
      </c>
      <c r="W1154" s="4" t="s">
        <v>6380</v>
      </c>
      <c r="X1154" s="4" t="s">
        <v>7807</v>
      </c>
      <c r="Y1154" s="4" t="s">
        <v>6</v>
      </c>
      <c r="Z1154" s="17" t="s">
        <v>7964</v>
      </c>
      <c r="AA1154" s="4">
        <v>16</v>
      </c>
      <c r="AB1154">
        <v>5</v>
      </c>
    </row>
    <row r="1155" spans="1:28" ht="19.5" customHeight="1">
      <c r="A1155" t="str">
        <f t="shared" si="68"/>
        <v>https://kunshujo.dl.itc.u-tokyo.ac.jp/data/data.json#1152</v>
      </c>
      <c r="B1155" s="4" t="s">
        <v>2312</v>
      </c>
      <c r="C1155" t="str">
        <f>IFERROR("https://kunshujo.dl.itc.u-tokyo.ac.jp/data/curation/"&amp;VLOOKUP(B1155, [1]member!$A:$B, 1, FALSE)&amp;".json", "")</f>
        <v>https://kunshujo.dl.itc.u-tokyo.ac.jp/data/curation/16-A00-6010-5-35.json</v>
      </c>
      <c r="D1155" s="4">
        <v>1152</v>
      </c>
      <c r="E1155" s="4" t="str">
        <f t="shared" si="70"/>
        <v>1152</v>
      </c>
      <c r="F1155" s="4" t="str">
        <f t="shared" si="69"/>
        <v>1862</v>
      </c>
      <c r="G1155" s="4" t="str">
        <f>IFERROR(VLOOKUP(B1155, [2]thumbnail_list!$A:$B, 2, FALSE), "")</f>
        <v>https://iiif.dl.itc.u-tokyo.ac.jp/iiif/kunshujou/A00_6010/005/005_0010.tif/1227,3630,876,852/,300/0/default.jpg</v>
      </c>
      <c r="H1155" s="4" t="s">
        <v>6</v>
      </c>
      <c r="I1155" s="4" t="str">
        <f>VLOOKUP(H1155, 地名!A:B, 2, FALSE)</f>
        <v>http://ja.dbpedia.org/resource/江戸</v>
      </c>
      <c r="K1155" s="4" t="str">
        <f>IFERROR(VLOOKUP(J1155, 地名!A:B, 2, FALSE), "")</f>
        <v/>
      </c>
      <c r="L1155" s="3" t="s">
        <v>2</v>
      </c>
      <c r="M1155" s="4"/>
      <c r="N1155" s="3" t="s">
        <v>3</v>
      </c>
      <c r="O1155" s="4"/>
      <c r="P1155" s="4" t="str">
        <f>IFERROR(VLOOKUP(N1155, 形態!A:B, 2, FALSE), "")</f>
        <v>引札</v>
      </c>
      <c r="Q1155" s="5" t="str">
        <f>IFERROR(VLOOKUP(O1155, 形態!A:B, 2, FALSE), "")</f>
        <v/>
      </c>
      <c r="R1155" s="4" t="str">
        <f t="shared" si="71"/>
        <v>引札</v>
      </c>
      <c r="S1155" s="3">
        <v>7</v>
      </c>
      <c r="T1155" s="4" t="str">
        <f>IFERROR(VLOOKUP(S1155, 内容!A:B, 2, FALSE), "")</f>
        <v>諸営業</v>
      </c>
      <c r="U1155" s="3">
        <v>18620199099</v>
      </c>
      <c r="V1155" t="s">
        <v>2313</v>
      </c>
      <c r="W1155" s="4" t="s">
        <v>6381</v>
      </c>
      <c r="X1155" s="4" t="s">
        <v>7807</v>
      </c>
      <c r="Y1155" s="4" t="s">
        <v>6</v>
      </c>
      <c r="Z1155" s="17" t="s">
        <v>7964</v>
      </c>
      <c r="AA1155" s="4">
        <v>16</v>
      </c>
      <c r="AB1155">
        <v>5</v>
      </c>
    </row>
    <row r="1156" spans="1:28" ht="19.5" customHeight="1">
      <c r="A1156" t="str">
        <f t="shared" ref="A1156:A1219" si="72">"https://kunshujo.dl.itc.u-tokyo.ac.jp/data/data.json#"&amp;D1156</f>
        <v>https://kunshujo.dl.itc.u-tokyo.ac.jp/data/data.json#1153</v>
      </c>
      <c r="B1156" s="4" t="s">
        <v>2314</v>
      </c>
      <c r="C1156" t="str">
        <f>IFERROR("https://kunshujo.dl.itc.u-tokyo.ac.jp/data/curation/"&amp;VLOOKUP(B1156, [1]member!$A:$B, 1, FALSE)&amp;".json", "")</f>
        <v>https://kunshujo.dl.itc.u-tokyo.ac.jp/data/curation/16-A00-6010-5-36.json</v>
      </c>
      <c r="D1156" s="4">
        <v>1153</v>
      </c>
      <c r="E1156" s="4" t="str">
        <f t="shared" si="70"/>
        <v>1153</v>
      </c>
      <c r="F1156" s="4" t="str">
        <f t="shared" ref="F1156:F1219" si="73">LEFT(U1156, 4)</f>
        <v>1862</v>
      </c>
      <c r="G1156" s="4" t="str">
        <f>IFERROR(VLOOKUP(B1156, [2]thumbnail_list!$A:$B, 2, FALSE), "")</f>
        <v>https://iiif.dl.itc.u-tokyo.ac.jp/iiif/kunshujou/A00_6010/005/005_0011.tif/1424,503,4636,3577/,300/0/default.jpg</v>
      </c>
      <c r="H1156" s="4" t="s">
        <v>6</v>
      </c>
      <c r="I1156" s="4" t="str">
        <f>VLOOKUP(H1156, 地名!A:B, 2, FALSE)</f>
        <v>http://ja.dbpedia.org/resource/江戸</v>
      </c>
      <c r="K1156" s="4" t="str">
        <f>IFERROR(VLOOKUP(J1156, 地名!A:B, 2, FALSE), "")</f>
        <v/>
      </c>
      <c r="L1156" s="3" t="s">
        <v>2</v>
      </c>
      <c r="M1156" s="4"/>
      <c r="N1156" s="3"/>
      <c r="O1156" s="4"/>
      <c r="P1156" s="4" t="str">
        <f>IFERROR(VLOOKUP(N1156, 形態!A:B, 2, FALSE), "")</f>
        <v/>
      </c>
      <c r="Q1156" s="5" t="str">
        <f>IFERROR(VLOOKUP(O1156, 形態!A:B, 2, FALSE), "")</f>
        <v/>
      </c>
      <c r="R1156" s="4" t="str">
        <f t="shared" si="71"/>
        <v/>
      </c>
      <c r="S1156" s="3">
        <v>6</v>
      </c>
      <c r="T1156" s="4" t="str">
        <f>IFERROR(VLOOKUP(S1156, 内容!A:B, 2, FALSE), "")</f>
        <v>政治社会変動</v>
      </c>
      <c r="U1156" s="3">
        <v>18620008599</v>
      </c>
      <c r="V1156" t="s">
        <v>2315</v>
      </c>
      <c r="W1156" s="4" t="s">
        <v>6382</v>
      </c>
      <c r="X1156" s="4" t="s">
        <v>7810</v>
      </c>
      <c r="Y1156" s="4" t="s">
        <v>6</v>
      </c>
      <c r="Z1156" s="17" t="s">
        <v>7979</v>
      </c>
      <c r="AA1156" s="4">
        <v>16</v>
      </c>
      <c r="AB1156">
        <v>5</v>
      </c>
    </row>
    <row r="1157" spans="1:28" ht="19.5" customHeight="1">
      <c r="A1157" t="str">
        <f t="shared" si="72"/>
        <v>https://kunshujo.dl.itc.u-tokyo.ac.jp/data/data.json#1154</v>
      </c>
      <c r="B1157" s="4" t="s">
        <v>2316</v>
      </c>
      <c r="C1157" t="str">
        <f>IFERROR("https://kunshujo.dl.itc.u-tokyo.ac.jp/data/curation/"&amp;VLOOKUP(B1157, [1]member!$A:$B, 1, FALSE)&amp;".json", "")</f>
        <v>https://kunshujo.dl.itc.u-tokyo.ac.jp/data/curation/16-A00-6010-5-37.json</v>
      </c>
      <c r="D1157" s="4">
        <v>1154</v>
      </c>
      <c r="E1157" s="4" t="str">
        <f t="shared" ref="E1157:E1220" si="74">TEXT(D1157, "0000")</f>
        <v>1154</v>
      </c>
      <c r="F1157" s="4" t="str">
        <f t="shared" si="73"/>
        <v>1862</v>
      </c>
      <c r="G1157" s="4" t="str">
        <f>IFERROR(VLOOKUP(B1157, [2]thumbnail_list!$A:$B, 2, FALSE), "")</f>
        <v>https://iiif.dl.itc.u-tokyo.ac.jp/iiif/kunshujou/A00_6010/005/005_0013.tif/4925,701,1082,1373/,300/0/default.jpg</v>
      </c>
      <c r="H1157" s="4" t="s">
        <v>6</v>
      </c>
      <c r="I1157" s="4" t="str">
        <f>VLOOKUP(H1157, 地名!A:B, 2, FALSE)</f>
        <v>http://ja.dbpedia.org/resource/江戸</v>
      </c>
      <c r="K1157" s="4" t="str">
        <f>IFERROR(VLOOKUP(J1157, 地名!A:B, 2, FALSE), "")</f>
        <v/>
      </c>
      <c r="L1157" s="3" t="s">
        <v>2</v>
      </c>
      <c r="M1157" s="4"/>
      <c r="N1157" s="3" t="s">
        <v>3</v>
      </c>
      <c r="O1157" s="4"/>
      <c r="P1157" s="4" t="str">
        <f>IFERROR(VLOOKUP(N1157, 形態!A:B, 2, FALSE), "")</f>
        <v>引札</v>
      </c>
      <c r="Q1157" s="5" t="str">
        <f>IFERROR(VLOOKUP(O1157, 形態!A:B, 2, FALSE), "")</f>
        <v/>
      </c>
      <c r="R1157" s="4" t="str">
        <f t="shared" ref="R1157:R1220" si="75">IF(Q1157&lt;&gt;"", P1157&amp;"・"&amp;Q1157, P1157)</f>
        <v>引札</v>
      </c>
      <c r="S1157" s="3">
        <v>7</v>
      </c>
      <c r="T1157" s="4" t="str">
        <f>IFERROR(VLOOKUP(S1157, 内容!A:B, 2, FALSE), "")</f>
        <v>諸営業</v>
      </c>
      <c r="U1157" s="3">
        <v>18620199099</v>
      </c>
      <c r="V1157" t="s">
        <v>2317</v>
      </c>
      <c r="W1157" s="4" t="s">
        <v>6383</v>
      </c>
      <c r="X1157" s="4" t="s">
        <v>7807</v>
      </c>
      <c r="Y1157" s="4" t="s">
        <v>6</v>
      </c>
      <c r="Z1157" s="17" t="s">
        <v>7964</v>
      </c>
      <c r="AA1157" s="4">
        <v>16</v>
      </c>
      <c r="AB1157">
        <v>5</v>
      </c>
    </row>
    <row r="1158" spans="1:28" ht="19.5" customHeight="1">
      <c r="A1158" t="str">
        <f t="shared" si="72"/>
        <v>https://kunshujo.dl.itc.u-tokyo.ac.jp/data/data.json#1155</v>
      </c>
      <c r="B1158" s="4" t="s">
        <v>2318</v>
      </c>
      <c r="C1158" t="str">
        <f>IFERROR("https://kunshujo.dl.itc.u-tokyo.ac.jp/data/curation/"&amp;VLOOKUP(B1158, [1]member!$A:$B, 1, FALSE)&amp;".json", "")</f>
        <v>https://kunshujo.dl.itc.u-tokyo.ac.jp/data/curation/16-A00-6010-5-38.json</v>
      </c>
      <c r="D1158" s="4">
        <v>1155</v>
      </c>
      <c r="E1158" s="4" t="str">
        <f t="shared" si="74"/>
        <v>1155</v>
      </c>
      <c r="F1158" s="4" t="str">
        <f t="shared" si="73"/>
        <v>1862</v>
      </c>
      <c r="G1158" s="4" t="str">
        <f>IFERROR(VLOOKUP(B1158, [2]thumbnail_list!$A:$B, 2, FALSE), "")</f>
        <v>https://iiif.dl.itc.u-tokyo.ac.jp/iiif/kunshujou/A00_6010/005/005_0013.tif/3755,584,1146,1452/,300/0/default.jpg</v>
      </c>
      <c r="H1158" s="4" t="s">
        <v>6</v>
      </c>
      <c r="I1158" s="4" t="str">
        <f>VLOOKUP(H1158, 地名!A:B, 2, FALSE)</f>
        <v>http://ja.dbpedia.org/resource/江戸</v>
      </c>
      <c r="K1158" s="4" t="str">
        <f>IFERROR(VLOOKUP(J1158, 地名!A:B, 2, FALSE), "")</f>
        <v/>
      </c>
      <c r="L1158" s="3" t="s">
        <v>2</v>
      </c>
      <c r="M1158" s="4"/>
      <c r="N1158" s="3" t="s">
        <v>3</v>
      </c>
      <c r="O1158" s="4"/>
      <c r="P1158" s="4" t="str">
        <f>IFERROR(VLOOKUP(N1158, 形態!A:B, 2, FALSE), "")</f>
        <v>引札</v>
      </c>
      <c r="Q1158" s="5" t="str">
        <f>IFERROR(VLOOKUP(O1158, 形態!A:B, 2, FALSE), "")</f>
        <v/>
      </c>
      <c r="R1158" s="4" t="str">
        <f t="shared" si="75"/>
        <v>引札</v>
      </c>
      <c r="S1158" s="3">
        <v>7</v>
      </c>
      <c r="T1158" s="4" t="str">
        <f>IFERROR(VLOOKUP(S1158, 内容!A:B, 2, FALSE), "")</f>
        <v>諸営業</v>
      </c>
      <c r="U1158" s="3">
        <v>18620199099</v>
      </c>
      <c r="V1158" t="s">
        <v>2319</v>
      </c>
      <c r="W1158" s="4" t="s">
        <v>6384</v>
      </c>
      <c r="X1158" s="4" t="s">
        <v>7807</v>
      </c>
      <c r="Y1158" s="4" t="s">
        <v>6</v>
      </c>
      <c r="Z1158" s="17" t="s">
        <v>7964</v>
      </c>
      <c r="AA1158" s="4">
        <v>16</v>
      </c>
      <c r="AB1158">
        <v>5</v>
      </c>
    </row>
    <row r="1159" spans="1:28" ht="19.5" customHeight="1">
      <c r="A1159" t="str">
        <f t="shared" si="72"/>
        <v>https://kunshujo.dl.itc.u-tokyo.ac.jp/data/data.json#1156</v>
      </c>
      <c r="B1159" s="4" t="s">
        <v>2320</v>
      </c>
      <c r="C1159" t="str">
        <f>IFERROR("https://kunshujo.dl.itc.u-tokyo.ac.jp/data/curation/"&amp;VLOOKUP(B1159, [1]member!$A:$B, 1, FALSE)&amp;".json", "")</f>
        <v>https://kunshujo.dl.itc.u-tokyo.ac.jp/data/curation/16-A00-6010-5-39.json</v>
      </c>
      <c r="D1159" s="4">
        <v>1156</v>
      </c>
      <c r="E1159" s="4" t="str">
        <f t="shared" si="74"/>
        <v>1156</v>
      </c>
      <c r="F1159" s="4" t="str">
        <f t="shared" si="73"/>
        <v>1862</v>
      </c>
      <c r="G1159" s="4" t="str">
        <f>IFERROR(VLOOKUP(B1159, [2]thumbnail_list!$A:$B, 2, FALSE), "")</f>
        <v>https://iiif.dl.itc.u-tokyo.ac.jp/iiif/kunshujou/A00_6010/005/005_0013.tif/4410,2139,1697,2195/,300/0/default.jpg</v>
      </c>
      <c r="H1159" s="4" t="s">
        <v>6</v>
      </c>
      <c r="I1159" s="4" t="str">
        <f>VLOOKUP(H1159, 地名!A:B, 2, FALSE)</f>
        <v>http://ja.dbpedia.org/resource/江戸</v>
      </c>
      <c r="K1159" s="4" t="str">
        <f>IFERROR(VLOOKUP(J1159, 地名!A:B, 2, FALSE), "")</f>
        <v/>
      </c>
      <c r="L1159" s="3" t="s">
        <v>2</v>
      </c>
      <c r="M1159" s="4"/>
      <c r="N1159" s="3" t="s">
        <v>3</v>
      </c>
      <c r="O1159" s="4"/>
      <c r="P1159" s="4" t="str">
        <f>IFERROR(VLOOKUP(N1159, 形態!A:B, 2, FALSE), "")</f>
        <v>引札</v>
      </c>
      <c r="Q1159" s="5" t="str">
        <f>IFERROR(VLOOKUP(O1159, 形態!A:B, 2, FALSE), "")</f>
        <v/>
      </c>
      <c r="R1159" s="4" t="str">
        <f t="shared" si="75"/>
        <v>引札</v>
      </c>
      <c r="S1159" s="3">
        <v>7</v>
      </c>
      <c r="T1159" s="4" t="str">
        <f>IFERROR(VLOOKUP(S1159, 内容!A:B, 2, FALSE), "")</f>
        <v>諸営業</v>
      </c>
      <c r="U1159" s="3">
        <v>18620199099</v>
      </c>
      <c r="V1159" t="s">
        <v>2321</v>
      </c>
      <c r="W1159" s="4" t="s">
        <v>6385</v>
      </c>
      <c r="X1159" s="4" t="s">
        <v>7807</v>
      </c>
      <c r="Y1159" s="4" t="s">
        <v>6</v>
      </c>
      <c r="Z1159" s="17" t="s">
        <v>7964</v>
      </c>
      <c r="AA1159" s="4">
        <v>16</v>
      </c>
      <c r="AB1159">
        <v>5</v>
      </c>
    </row>
    <row r="1160" spans="1:28" ht="19.5" customHeight="1">
      <c r="A1160" t="str">
        <f t="shared" si="72"/>
        <v>https://kunshujo.dl.itc.u-tokyo.ac.jp/data/data.json#1157</v>
      </c>
      <c r="B1160" s="4" t="s">
        <v>2322</v>
      </c>
      <c r="C1160" t="str">
        <f>IFERROR("https://kunshujo.dl.itc.u-tokyo.ac.jp/data/curation/"&amp;VLOOKUP(B1160, [1]member!$A:$B, 1, FALSE)&amp;".json", "")</f>
        <v>https://kunshujo.dl.itc.u-tokyo.ac.jp/data/curation/16-A00-6010-5-40.json</v>
      </c>
      <c r="D1160" s="4">
        <v>1157</v>
      </c>
      <c r="E1160" s="4" t="str">
        <f t="shared" si="74"/>
        <v>1157</v>
      </c>
      <c r="F1160" s="4" t="str">
        <f t="shared" si="73"/>
        <v>1862</v>
      </c>
      <c r="G1160" s="4" t="str">
        <f>IFERROR(VLOOKUP(B1160, [2]thumbnail_list!$A:$B, 2, FALSE), "")</f>
        <v>https://iiif.dl.itc.u-tokyo.ac.jp/iiif/kunshujou/A00_6010/005/005_0013.tif/3747,2060,605,2466/,300/0/default.jpg</v>
      </c>
      <c r="H1160" s="4" t="s">
        <v>6</v>
      </c>
      <c r="I1160" s="4" t="str">
        <f>VLOOKUP(H1160, 地名!A:B, 2, FALSE)</f>
        <v>http://ja.dbpedia.org/resource/江戸</v>
      </c>
      <c r="K1160" s="4" t="str">
        <f>IFERROR(VLOOKUP(J1160, 地名!A:B, 2, FALSE), "")</f>
        <v/>
      </c>
      <c r="L1160" s="3" t="s">
        <v>2</v>
      </c>
      <c r="M1160" s="4"/>
      <c r="N1160" s="3" t="s">
        <v>3</v>
      </c>
      <c r="O1160" s="4"/>
      <c r="P1160" s="4" t="str">
        <f>IFERROR(VLOOKUP(N1160, 形態!A:B, 2, FALSE), "")</f>
        <v>引札</v>
      </c>
      <c r="Q1160" s="5" t="str">
        <f>IFERROR(VLOOKUP(O1160, 形態!A:B, 2, FALSE), "")</f>
        <v/>
      </c>
      <c r="R1160" s="4" t="str">
        <f t="shared" si="75"/>
        <v>引札</v>
      </c>
      <c r="S1160" s="3">
        <v>7</v>
      </c>
      <c r="T1160" s="4" t="str">
        <f>IFERROR(VLOOKUP(S1160, 内容!A:B, 2, FALSE), "")</f>
        <v>諸営業</v>
      </c>
      <c r="U1160" s="3">
        <v>18620199099</v>
      </c>
      <c r="V1160" t="s">
        <v>2323</v>
      </c>
      <c r="W1160" s="4" t="s">
        <v>6386</v>
      </c>
      <c r="X1160" s="4" t="s">
        <v>7807</v>
      </c>
      <c r="Y1160" s="4" t="s">
        <v>6</v>
      </c>
      <c r="Z1160" s="17" t="s">
        <v>7964</v>
      </c>
      <c r="AA1160" s="4">
        <v>16</v>
      </c>
      <c r="AB1160">
        <v>5</v>
      </c>
    </row>
    <row r="1161" spans="1:28" ht="19.5" customHeight="1">
      <c r="A1161" t="str">
        <f t="shared" si="72"/>
        <v>https://kunshujo.dl.itc.u-tokyo.ac.jp/data/data.json#1158</v>
      </c>
      <c r="B1161" s="4" t="s">
        <v>2324</v>
      </c>
      <c r="C1161" t="str">
        <f>IFERROR("https://kunshujo.dl.itc.u-tokyo.ac.jp/data/curation/"&amp;VLOOKUP(B1161, [1]member!$A:$B, 1, FALSE)&amp;".json", "")</f>
        <v>https://kunshujo.dl.itc.u-tokyo.ac.jp/data/curation/16-A00-6010-5-41.json</v>
      </c>
      <c r="D1161" s="4">
        <v>1158</v>
      </c>
      <c r="E1161" s="4" t="str">
        <f t="shared" si="74"/>
        <v>1158</v>
      </c>
      <c r="F1161" s="4" t="str">
        <f t="shared" si="73"/>
        <v>1862</v>
      </c>
      <c r="G1161" s="4" t="str">
        <f>IFERROR(VLOOKUP(B1161, [2]thumbnail_list!$A:$B, 2, FALSE), "")</f>
        <v>https://iiif.dl.itc.u-tokyo.ac.jp/iiif/kunshujou/A00_6010/005/005_0013.tif/1099,834,2332,3403/,300/0/default.jpg</v>
      </c>
      <c r="H1161" s="4" t="s">
        <v>6</v>
      </c>
      <c r="I1161" s="4" t="str">
        <f>VLOOKUP(H1161, 地名!A:B, 2, FALSE)</f>
        <v>http://ja.dbpedia.org/resource/江戸</v>
      </c>
      <c r="K1161" s="4" t="str">
        <f>IFERROR(VLOOKUP(J1161, 地名!A:B, 2, FALSE), "")</f>
        <v/>
      </c>
      <c r="L1161" s="3" t="s">
        <v>2</v>
      </c>
      <c r="M1161" s="4"/>
      <c r="N1161" s="3" t="s">
        <v>3</v>
      </c>
      <c r="O1161" s="4"/>
      <c r="P1161" s="4" t="str">
        <f>IFERROR(VLOOKUP(N1161, 形態!A:B, 2, FALSE), "")</f>
        <v>引札</v>
      </c>
      <c r="Q1161" s="5" t="str">
        <f>IFERROR(VLOOKUP(O1161, 形態!A:B, 2, FALSE), "")</f>
        <v/>
      </c>
      <c r="R1161" s="4" t="str">
        <f t="shared" si="75"/>
        <v>引札</v>
      </c>
      <c r="S1161" s="3">
        <v>7</v>
      </c>
      <c r="T1161" s="4" t="str">
        <f>IFERROR(VLOOKUP(S1161, 内容!A:B, 2, FALSE), "")</f>
        <v>諸営業</v>
      </c>
      <c r="U1161" s="3">
        <v>18620199099</v>
      </c>
      <c r="V1161" t="s">
        <v>2325</v>
      </c>
      <c r="W1161" s="4" t="s">
        <v>6387</v>
      </c>
      <c r="X1161" s="4" t="s">
        <v>7807</v>
      </c>
      <c r="Y1161" s="4" t="s">
        <v>6</v>
      </c>
      <c r="Z1161" s="17" t="s">
        <v>7964</v>
      </c>
      <c r="AA1161" s="4">
        <v>16</v>
      </c>
      <c r="AB1161">
        <v>5</v>
      </c>
    </row>
    <row r="1162" spans="1:28" ht="19.5" customHeight="1">
      <c r="A1162" t="str">
        <f t="shared" si="72"/>
        <v>https://kunshujo.dl.itc.u-tokyo.ac.jp/data/data.json#1159</v>
      </c>
      <c r="B1162" s="4" t="s">
        <v>2326</v>
      </c>
      <c r="C1162" t="str">
        <f>IFERROR("https://kunshujo.dl.itc.u-tokyo.ac.jp/data/curation/"&amp;VLOOKUP(B1162, [1]member!$A:$B, 1, FALSE)&amp;".json", "")</f>
        <v>https://kunshujo.dl.itc.u-tokyo.ac.jp/data/curation/16-A00-6010-5-42.json</v>
      </c>
      <c r="D1162" s="4">
        <v>1159</v>
      </c>
      <c r="E1162" s="4" t="str">
        <f t="shared" si="74"/>
        <v>1159</v>
      </c>
      <c r="F1162" s="4" t="str">
        <f t="shared" si="73"/>
        <v>1862</v>
      </c>
      <c r="G1162" s="4" t="str">
        <f>IFERROR(VLOOKUP(B1162, [2]thumbnail_list!$A:$B, 2, FALSE), "")</f>
        <v>https://iiif.dl.itc.u-tokyo.ac.jp/iiif/kunshujou/A00_6010/005/005_0014.tif/1172,807,4856,3598/,300/0/default.jpg</v>
      </c>
      <c r="H1162" s="4" t="s">
        <v>6</v>
      </c>
      <c r="I1162" s="4" t="str">
        <f>VLOOKUP(H1162, 地名!A:B, 2, FALSE)</f>
        <v>http://ja.dbpedia.org/resource/江戸</v>
      </c>
      <c r="K1162" s="4" t="str">
        <f>IFERROR(VLOOKUP(J1162, 地名!A:B, 2, FALSE), "")</f>
        <v/>
      </c>
      <c r="L1162" s="3" t="s">
        <v>2</v>
      </c>
      <c r="M1162" s="4"/>
      <c r="N1162" s="3" t="s">
        <v>3</v>
      </c>
      <c r="O1162" s="4"/>
      <c r="P1162" s="4" t="str">
        <f>IFERROR(VLOOKUP(N1162, 形態!A:B, 2, FALSE), "")</f>
        <v>引札</v>
      </c>
      <c r="Q1162" s="5" t="str">
        <f>IFERROR(VLOOKUP(O1162, 形態!A:B, 2, FALSE), "")</f>
        <v/>
      </c>
      <c r="R1162" s="4" t="str">
        <f t="shared" si="75"/>
        <v>引札</v>
      </c>
      <c r="S1162" s="3">
        <v>7</v>
      </c>
      <c r="T1162" s="4" t="str">
        <f>IFERROR(VLOOKUP(S1162, 内容!A:B, 2, FALSE), "")</f>
        <v>諸営業</v>
      </c>
      <c r="U1162" s="3">
        <v>18620199099</v>
      </c>
      <c r="V1162" t="s">
        <v>2327</v>
      </c>
      <c r="W1162" s="4" t="s">
        <v>6388</v>
      </c>
      <c r="X1162" s="4" t="s">
        <v>7807</v>
      </c>
      <c r="Y1162" s="4" t="s">
        <v>6</v>
      </c>
      <c r="Z1162" s="17" t="s">
        <v>7964</v>
      </c>
      <c r="AA1162" s="4">
        <v>16</v>
      </c>
      <c r="AB1162">
        <v>5</v>
      </c>
    </row>
    <row r="1163" spans="1:28" ht="19.5" customHeight="1">
      <c r="A1163" t="str">
        <f t="shared" si="72"/>
        <v>https://kunshujo.dl.itc.u-tokyo.ac.jp/data/data.json#1160</v>
      </c>
      <c r="B1163" s="4" t="s">
        <v>2328</v>
      </c>
      <c r="C1163" t="str">
        <f>IFERROR("https://kunshujo.dl.itc.u-tokyo.ac.jp/data/curation/"&amp;VLOOKUP(B1163, [1]member!$A:$B, 1, FALSE)&amp;".json", "")</f>
        <v>https://kunshujo.dl.itc.u-tokyo.ac.jp/data/curation/16-A00-6010-5-43.json</v>
      </c>
      <c r="D1163" s="4">
        <v>1160</v>
      </c>
      <c r="E1163" s="4" t="str">
        <f t="shared" si="74"/>
        <v>1160</v>
      </c>
      <c r="F1163" s="4" t="str">
        <f t="shared" si="73"/>
        <v>1862</v>
      </c>
      <c r="G1163" s="4" t="str">
        <f>IFERROR(VLOOKUP(B1163, [2]thumbnail_list!$A:$B, 2, FALSE), "")</f>
        <v>https://iiif.dl.itc.u-tokyo.ac.jp/iiif/kunshujou/A00_6010/005/005_0015.tif/1046,755,4919,3556/,300/0/default.jpg</v>
      </c>
      <c r="H1163" s="4" t="s">
        <v>6</v>
      </c>
      <c r="I1163" s="4" t="str">
        <f>VLOOKUP(H1163, 地名!A:B, 2, FALSE)</f>
        <v>http://ja.dbpedia.org/resource/江戸</v>
      </c>
      <c r="K1163" s="4" t="str">
        <f>IFERROR(VLOOKUP(J1163, 地名!A:B, 2, FALSE), "")</f>
        <v/>
      </c>
      <c r="L1163" s="3" t="s">
        <v>2</v>
      </c>
      <c r="M1163" s="4"/>
      <c r="N1163" s="3" t="s">
        <v>3</v>
      </c>
      <c r="O1163" s="4"/>
      <c r="P1163" s="4" t="str">
        <f>IFERROR(VLOOKUP(N1163, 形態!A:B, 2, FALSE), "")</f>
        <v>引札</v>
      </c>
      <c r="Q1163" s="5" t="str">
        <f>IFERROR(VLOOKUP(O1163, 形態!A:B, 2, FALSE), "")</f>
        <v/>
      </c>
      <c r="R1163" s="4" t="str">
        <f t="shared" si="75"/>
        <v>引札</v>
      </c>
      <c r="S1163" s="3">
        <v>7</v>
      </c>
      <c r="T1163" s="4" t="str">
        <f>IFERROR(VLOOKUP(S1163, 内容!A:B, 2, FALSE), "")</f>
        <v>諸営業</v>
      </c>
      <c r="U1163" s="3">
        <v>18620199099</v>
      </c>
      <c r="V1163" t="s">
        <v>2329</v>
      </c>
      <c r="W1163" s="4" t="s">
        <v>6389</v>
      </c>
      <c r="X1163" s="4" t="s">
        <v>7807</v>
      </c>
      <c r="Y1163" s="4" t="s">
        <v>6</v>
      </c>
      <c r="Z1163" s="17" t="s">
        <v>7964</v>
      </c>
      <c r="AA1163" s="4">
        <v>16</v>
      </c>
      <c r="AB1163">
        <v>5</v>
      </c>
    </row>
    <row r="1164" spans="1:28" ht="19.5" customHeight="1">
      <c r="A1164" t="str">
        <f t="shared" si="72"/>
        <v>https://kunshujo.dl.itc.u-tokyo.ac.jp/data/data.json#1161</v>
      </c>
      <c r="B1164" s="4" t="s">
        <v>2330</v>
      </c>
      <c r="C1164" t="str">
        <f>IFERROR("https://kunshujo.dl.itc.u-tokyo.ac.jp/data/curation/"&amp;VLOOKUP(B1164, [1]member!$A:$B, 1, FALSE)&amp;".json", "")</f>
        <v>https://kunshujo.dl.itc.u-tokyo.ac.jp/data/curation/16-A00-6010-5-44.json</v>
      </c>
      <c r="D1164" s="4">
        <v>1161</v>
      </c>
      <c r="E1164" s="4" t="str">
        <f t="shared" si="74"/>
        <v>1161</v>
      </c>
      <c r="F1164" s="4" t="str">
        <f t="shared" si="73"/>
        <v>1862</v>
      </c>
      <c r="G1164" s="4" t="str">
        <f>IFERROR(VLOOKUP(B1164, [2]thumbnail_list!$A:$B, 2, FALSE), "")</f>
        <v>https://iiif.dl.itc.u-tokyo.ac.jp/iiif/kunshujou/A00_6010/005/005_0016.tif/3730,849,2445,3577/,300/0/default.jpg</v>
      </c>
      <c r="H1164" s="4" t="s">
        <v>6</v>
      </c>
      <c r="I1164" s="4" t="str">
        <f>VLOOKUP(H1164, 地名!A:B, 2, FALSE)</f>
        <v>http://ja.dbpedia.org/resource/江戸</v>
      </c>
      <c r="K1164" s="4" t="str">
        <f>IFERROR(VLOOKUP(J1164, 地名!A:B, 2, FALSE), "")</f>
        <v/>
      </c>
      <c r="L1164" s="3" t="s">
        <v>2</v>
      </c>
      <c r="M1164" s="4"/>
      <c r="N1164" s="3" t="s">
        <v>3</v>
      </c>
      <c r="O1164" s="4"/>
      <c r="P1164" s="4" t="str">
        <f>IFERROR(VLOOKUP(N1164, 形態!A:B, 2, FALSE), "")</f>
        <v>引札</v>
      </c>
      <c r="Q1164" s="5" t="str">
        <f>IFERROR(VLOOKUP(O1164, 形態!A:B, 2, FALSE), "")</f>
        <v/>
      </c>
      <c r="R1164" s="4" t="str">
        <f t="shared" si="75"/>
        <v>引札</v>
      </c>
      <c r="S1164" s="3">
        <v>7</v>
      </c>
      <c r="T1164" s="4" t="str">
        <f>IFERROR(VLOOKUP(S1164, 内容!A:B, 2, FALSE), "")</f>
        <v>諸営業</v>
      </c>
      <c r="U1164" s="3">
        <v>18620199099</v>
      </c>
      <c r="V1164" t="s">
        <v>2331</v>
      </c>
      <c r="W1164" s="4" t="s">
        <v>6390</v>
      </c>
      <c r="X1164" s="4" t="s">
        <v>7807</v>
      </c>
      <c r="Y1164" s="4" t="s">
        <v>6</v>
      </c>
      <c r="Z1164" s="17" t="s">
        <v>7964</v>
      </c>
      <c r="AA1164" s="4">
        <v>16</v>
      </c>
      <c r="AB1164">
        <v>5</v>
      </c>
    </row>
    <row r="1165" spans="1:28" ht="19.5" customHeight="1">
      <c r="A1165" t="str">
        <f t="shared" si="72"/>
        <v>https://kunshujo.dl.itc.u-tokyo.ac.jp/data/data.json#1162</v>
      </c>
      <c r="B1165" s="4" t="s">
        <v>2332</v>
      </c>
      <c r="C1165" t="str">
        <f>IFERROR("https://kunshujo.dl.itc.u-tokyo.ac.jp/data/curation/"&amp;VLOOKUP(B1165, [1]member!$A:$B, 1, FALSE)&amp;".json", "")</f>
        <v>https://kunshujo.dl.itc.u-tokyo.ac.jp/data/curation/16-A00-6010-5-45.json</v>
      </c>
      <c r="D1165" s="4">
        <v>1162</v>
      </c>
      <c r="E1165" s="4" t="str">
        <f t="shared" si="74"/>
        <v>1162</v>
      </c>
      <c r="F1165" s="4" t="str">
        <f t="shared" si="73"/>
        <v>1862</v>
      </c>
      <c r="G1165" s="4" t="str">
        <f>IFERROR(VLOOKUP(B1165, [2]thumbnail_list!$A:$B, 2, FALSE), "")</f>
        <v>https://iiif.dl.itc.u-tokyo.ac.jp/iiif/kunshujou/A00_6010/005/005_0016.tif/1183,682,2361,3744/,300/0/default.jpg</v>
      </c>
      <c r="H1165" s="4" t="s">
        <v>6</v>
      </c>
      <c r="I1165" s="4" t="str">
        <f>VLOOKUP(H1165, 地名!A:B, 2, FALSE)</f>
        <v>http://ja.dbpedia.org/resource/江戸</v>
      </c>
      <c r="K1165" s="4" t="str">
        <f>IFERROR(VLOOKUP(J1165, 地名!A:B, 2, FALSE), "")</f>
        <v/>
      </c>
      <c r="L1165" s="3" t="s">
        <v>2</v>
      </c>
      <c r="M1165" s="4"/>
      <c r="N1165" s="3" t="s">
        <v>3</v>
      </c>
      <c r="O1165" s="4"/>
      <c r="P1165" s="4" t="str">
        <f>IFERROR(VLOOKUP(N1165, 形態!A:B, 2, FALSE), "")</f>
        <v>引札</v>
      </c>
      <c r="Q1165" s="5" t="str">
        <f>IFERROR(VLOOKUP(O1165, 形態!A:B, 2, FALSE), "")</f>
        <v/>
      </c>
      <c r="R1165" s="4" t="str">
        <f t="shared" si="75"/>
        <v>引札</v>
      </c>
      <c r="S1165" s="3">
        <v>7</v>
      </c>
      <c r="T1165" s="4" t="str">
        <f>IFERROR(VLOOKUP(S1165, 内容!A:B, 2, FALSE), "")</f>
        <v>諸営業</v>
      </c>
      <c r="U1165" s="3">
        <v>18620199099</v>
      </c>
      <c r="V1165" t="s">
        <v>2333</v>
      </c>
      <c r="W1165" s="4" t="s">
        <v>6391</v>
      </c>
      <c r="X1165" s="4" t="s">
        <v>7807</v>
      </c>
      <c r="Y1165" s="4" t="s">
        <v>6</v>
      </c>
      <c r="Z1165" s="17" t="s">
        <v>7964</v>
      </c>
      <c r="AA1165" s="4">
        <v>16</v>
      </c>
      <c r="AB1165">
        <v>5</v>
      </c>
    </row>
    <row r="1166" spans="1:28" ht="19.5" customHeight="1">
      <c r="A1166" t="str">
        <f t="shared" si="72"/>
        <v>https://kunshujo.dl.itc.u-tokyo.ac.jp/data/data.json#1163</v>
      </c>
      <c r="B1166" s="4" t="s">
        <v>2334</v>
      </c>
      <c r="C1166" t="str">
        <f>IFERROR("https://kunshujo.dl.itc.u-tokyo.ac.jp/data/curation/"&amp;VLOOKUP(B1166, [1]member!$A:$B, 1, FALSE)&amp;".json", "")</f>
        <v>https://kunshujo.dl.itc.u-tokyo.ac.jp/data/curation/16-A00-6010-5-46.json</v>
      </c>
      <c r="D1166" s="4">
        <v>1163</v>
      </c>
      <c r="E1166" s="4" t="str">
        <f t="shared" si="74"/>
        <v>1163</v>
      </c>
      <c r="F1166" s="4" t="str">
        <f t="shared" si="73"/>
        <v>1862</v>
      </c>
      <c r="G1166" s="4" t="str">
        <f>IFERROR(VLOOKUP(B1166, [2]thumbnail_list!$A:$B, 2, FALSE), "")</f>
        <v>https://iiif.dl.itc.u-tokyo.ac.jp/iiif/kunshujou/A00_6010/005/005_0017.tif/3940,671,2162,3765/,300/0/default.jpg</v>
      </c>
      <c r="H1166" s="4" t="s">
        <v>6</v>
      </c>
      <c r="I1166" s="4" t="str">
        <f>VLOOKUP(H1166, 地名!A:B, 2, FALSE)</f>
        <v>http://ja.dbpedia.org/resource/江戸</v>
      </c>
      <c r="K1166" s="4" t="str">
        <f>IFERROR(VLOOKUP(J1166, 地名!A:B, 2, FALSE), "")</f>
        <v/>
      </c>
      <c r="L1166" s="3" t="s">
        <v>2</v>
      </c>
      <c r="M1166" s="4"/>
      <c r="N1166" s="3" t="s">
        <v>3</v>
      </c>
      <c r="O1166" s="4"/>
      <c r="P1166" s="4" t="str">
        <f>IFERROR(VLOOKUP(N1166, 形態!A:B, 2, FALSE), "")</f>
        <v>引札</v>
      </c>
      <c r="Q1166" s="5" t="str">
        <f>IFERROR(VLOOKUP(O1166, 形態!A:B, 2, FALSE), "")</f>
        <v/>
      </c>
      <c r="R1166" s="4" t="str">
        <f t="shared" si="75"/>
        <v>引札</v>
      </c>
      <c r="S1166" s="3">
        <v>7</v>
      </c>
      <c r="T1166" s="4" t="str">
        <f>IFERROR(VLOOKUP(S1166, 内容!A:B, 2, FALSE), "")</f>
        <v>諸営業</v>
      </c>
      <c r="U1166" s="3">
        <v>18620199099</v>
      </c>
      <c r="V1166" t="s">
        <v>2335</v>
      </c>
      <c r="W1166" s="4" t="s">
        <v>6392</v>
      </c>
      <c r="X1166" s="4" t="s">
        <v>7807</v>
      </c>
      <c r="Y1166" s="4" t="s">
        <v>6</v>
      </c>
      <c r="Z1166" s="17" t="s">
        <v>7964</v>
      </c>
      <c r="AA1166" s="4">
        <v>16</v>
      </c>
      <c r="AB1166">
        <v>5</v>
      </c>
    </row>
    <row r="1167" spans="1:28" ht="19.5" customHeight="1">
      <c r="A1167" t="str">
        <f t="shared" si="72"/>
        <v>https://kunshujo.dl.itc.u-tokyo.ac.jp/data/data.json#1164</v>
      </c>
      <c r="B1167" s="4" t="s">
        <v>2336</v>
      </c>
      <c r="C1167" t="str">
        <f>IFERROR("https://kunshujo.dl.itc.u-tokyo.ac.jp/data/curation/"&amp;VLOOKUP(B1167, [1]member!$A:$B, 1, FALSE)&amp;".json", "")</f>
        <v>https://kunshujo.dl.itc.u-tokyo.ac.jp/data/curation/16-A00-6010-5-47.json</v>
      </c>
      <c r="D1167" s="4">
        <v>1164</v>
      </c>
      <c r="E1167" s="4" t="str">
        <f t="shared" si="74"/>
        <v>1164</v>
      </c>
      <c r="F1167" s="4" t="str">
        <f t="shared" si="73"/>
        <v>1862</v>
      </c>
      <c r="G1167" s="4" t="str">
        <f>IFERROR(VLOOKUP(B1167, [2]thumbnail_list!$A:$B, 2, FALSE), "")</f>
        <v>https://iiif.dl.itc.u-tokyo.ac.jp/iiif/kunshujou/A00_6010/005/005_0017.tif/1183,723,2224,3744/,300/0/default.jpg</v>
      </c>
      <c r="H1167" s="4" t="s">
        <v>6</v>
      </c>
      <c r="I1167" s="4" t="str">
        <f>VLOOKUP(H1167, 地名!A:B, 2, FALSE)</f>
        <v>http://ja.dbpedia.org/resource/江戸</v>
      </c>
      <c r="K1167" s="4" t="str">
        <f>IFERROR(VLOOKUP(J1167, 地名!A:B, 2, FALSE), "")</f>
        <v/>
      </c>
      <c r="L1167" s="3" t="s">
        <v>2</v>
      </c>
      <c r="M1167" s="4"/>
      <c r="N1167" s="3" t="s">
        <v>3</v>
      </c>
      <c r="O1167" s="4"/>
      <c r="P1167" s="4" t="str">
        <f>IFERROR(VLOOKUP(N1167, 形態!A:B, 2, FALSE), "")</f>
        <v>引札</v>
      </c>
      <c r="Q1167" s="5" t="str">
        <f>IFERROR(VLOOKUP(O1167, 形態!A:B, 2, FALSE), "")</f>
        <v/>
      </c>
      <c r="R1167" s="4" t="str">
        <f t="shared" si="75"/>
        <v>引札</v>
      </c>
      <c r="S1167" s="3">
        <v>7</v>
      </c>
      <c r="T1167" s="4" t="str">
        <f>IFERROR(VLOOKUP(S1167, 内容!A:B, 2, FALSE), "")</f>
        <v>諸営業</v>
      </c>
      <c r="U1167" s="3">
        <v>18620199099</v>
      </c>
      <c r="V1167" t="s">
        <v>2337</v>
      </c>
      <c r="W1167" s="4" t="s">
        <v>6393</v>
      </c>
      <c r="X1167" s="4" t="s">
        <v>7807</v>
      </c>
      <c r="Y1167" s="4" t="s">
        <v>6</v>
      </c>
      <c r="Z1167" s="17" t="s">
        <v>7964</v>
      </c>
      <c r="AA1167" s="4">
        <v>16</v>
      </c>
      <c r="AB1167">
        <v>5</v>
      </c>
    </row>
    <row r="1168" spans="1:28" ht="19.5" customHeight="1">
      <c r="A1168" t="str">
        <f t="shared" si="72"/>
        <v>https://kunshujo.dl.itc.u-tokyo.ac.jp/data/data.json#1165</v>
      </c>
      <c r="B1168" s="4" t="s">
        <v>2338</v>
      </c>
      <c r="C1168" t="str">
        <f>IFERROR("https://kunshujo.dl.itc.u-tokyo.ac.jp/data/curation/"&amp;VLOOKUP(B1168, [1]member!$A:$B, 1, FALSE)&amp;".json", "")</f>
        <v>https://kunshujo.dl.itc.u-tokyo.ac.jp/data/curation/16-A00-6010-5-48.json</v>
      </c>
      <c r="D1168" s="4">
        <v>1165</v>
      </c>
      <c r="E1168" s="4" t="str">
        <f t="shared" si="74"/>
        <v>1165</v>
      </c>
      <c r="F1168" s="4" t="str">
        <f t="shared" si="73"/>
        <v>1862</v>
      </c>
      <c r="G1168" s="4" t="str">
        <f>IFERROR(VLOOKUP(B1168, [2]thumbnail_list!$A:$B, 2, FALSE), "")</f>
        <v>https://iiif.dl.itc.u-tokyo.ac.jp/iiif/kunshujou/A00_6010/005/005_0018.tif/3835,923,2371,3545/,300/0/default.jpg</v>
      </c>
      <c r="H1168" s="4" t="s">
        <v>6</v>
      </c>
      <c r="I1168" s="4" t="str">
        <f>VLOOKUP(H1168, 地名!A:B, 2, FALSE)</f>
        <v>http://ja.dbpedia.org/resource/江戸</v>
      </c>
      <c r="K1168" s="4" t="str">
        <f>IFERROR(VLOOKUP(J1168, 地名!A:B, 2, FALSE), "")</f>
        <v/>
      </c>
      <c r="L1168" s="3" t="s">
        <v>2</v>
      </c>
      <c r="M1168" s="4"/>
      <c r="N1168" s="3" t="s">
        <v>3</v>
      </c>
      <c r="O1168" s="4"/>
      <c r="P1168" s="4" t="str">
        <f>IFERROR(VLOOKUP(N1168, 形態!A:B, 2, FALSE), "")</f>
        <v>引札</v>
      </c>
      <c r="Q1168" s="5" t="str">
        <f>IFERROR(VLOOKUP(O1168, 形態!A:B, 2, FALSE), "")</f>
        <v/>
      </c>
      <c r="R1168" s="4" t="str">
        <f t="shared" si="75"/>
        <v>引札</v>
      </c>
      <c r="S1168" s="3">
        <v>7</v>
      </c>
      <c r="T1168" s="4" t="str">
        <f>IFERROR(VLOOKUP(S1168, 内容!A:B, 2, FALSE), "")</f>
        <v>諸営業</v>
      </c>
      <c r="U1168" s="3">
        <v>18620199099</v>
      </c>
      <c r="V1168" t="s">
        <v>2339</v>
      </c>
      <c r="W1168" s="4" t="s">
        <v>6394</v>
      </c>
      <c r="X1168" s="4" t="s">
        <v>7807</v>
      </c>
      <c r="Y1168" s="4" t="s">
        <v>6</v>
      </c>
      <c r="Z1168" s="17" t="s">
        <v>7964</v>
      </c>
      <c r="AA1168" s="4">
        <v>16</v>
      </c>
      <c r="AB1168">
        <v>5</v>
      </c>
    </row>
    <row r="1169" spans="1:28" ht="19.5" customHeight="1">
      <c r="A1169" t="str">
        <f t="shared" si="72"/>
        <v>https://kunshujo.dl.itc.u-tokyo.ac.jp/data/data.json#1166</v>
      </c>
      <c r="B1169" s="4" t="s">
        <v>2340</v>
      </c>
      <c r="C1169" t="str">
        <f>IFERROR("https://kunshujo.dl.itc.u-tokyo.ac.jp/data/curation/"&amp;VLOOKUP(B1169, [1]member!$A:$B, 1, FALSE)&amp;".json", "")</f>
        <v>https://kunshujo.dl.itc.u-tokyo.ac.jp/data/curation/16-A00-6010-5-49.json</v>
      </c>
      <c r="D1169" s="4">
        <v>1166</v>
      </c>
      <c r="E1169" s="4" t="str">
        <f t="shared" si="74"/>
        <v>1166</v>
      </c>
      <c r="F1169" s="4" t="str">
        <f t="shared" si="73"/>
        <v>1862</v>
      </c>
      <c r="G1169" s="4" t="str">
        <f>IFERROR(VLOOKUP(B1169, [2]thumbnail_list!$A:$B, 2, FALSE), "")</f>
        <v>https://iiif.dl.itc.u-tokyo.ac.jp/iiif/kunshujou/A00_6010/005/005_0018.tif/1088,954,2623,3545/,300/0/default.jpg</v>
      </c>
      <c r="H1169" s="4" t="s">
        <v>6</v>
      </c>
      <c r="I1169" s="4" t="str">
        <f>VLOOKUP(H1169, 地名!A:B, 2, FALSE)</f>
        <v>http://ja.dbpedia.org/resource/江戸</v>
      </c>
      <c r="K1169" s="4" t="str">
        <f>IFERROR(VLOOKUP(J1169, 地名!A:B, 2, FALSE), "")</f>
        <v/>
      </c>
      <c r="L1169" s="3" t="s">
        <v>2</v>
      </c>
      <c r="M1169" s="4"/>
      <c r="N1169" s="3" t="s">
        <v>3</v>
      </c>
      <c r="O1169" s="4"/>
      <c r="P1169" s="4" t="str">
        <f>IFERROR(VLOOKUP(N1169, 形態!A:B, 2, FALSE), "")</f>
        <v>引札</v>
      </c>
      <c r="Q1169" s="5" t="str">
        <f>IFERROR(VLOOKUP(O1169, 形態!A:B, 2, FALSE), "")</f>
        <v/>
      </c>
      <c r="R1169" s="4" t="str">
        <f t="shared" si="75"/>
        <v>引札</v>
      </c>
      <c r="S1169" s="3">
        <v>7</v>
      </c>
      <c r="T1169" s="4" t="str">
        <f>IFERROR(VLOOKUP(S1169, 内容!A:B, 2, FALSE), "")</f>
        <v>諸営業</v>
      </c>
      <c r="U1169" s="3">
        <v>18620199099</v>
      </c>
      <c r="V1169" t="s">
        <v>2341</v>
      </c>
      <c r="W1169" s="4" t="s">
        <v>6395</v>
      </c>
      <c r="X1169" s="4" t="s">
        <v>7807</v>
      </c>
      <c r="Y1169" s="4" t="s">
        <v>6</v>
      </c>
      <c r="Z1169" s="17" t="s">
        <v>7964</v>
      </c>
      <c r="AA1169" s="4">
        <v>16</v>
      </c>
      <c r="AB1169">
        <v>5</v>
      </c>
    </row>
    <row r="1170" spans="1:28" ht="19.5" customHeight="1">
      <c r="A1170" t="str">
        <f t="shared" si="72"/>
        <v>https://kunshujo.dl.itc.u-tokyo.ac.jp/data/data.json#1167</v>
      </c>
      <c r="B1170" s="4" t="s">
        <v>2342</v>
      </c>
      <c r="C1170" t="str">
        <f>IFERROR("https://kunshujo.dl.itc.u-tokyo.ac.jp/data/curation/"&amp;VLOOKUP(B1170, [1]member!$A:$B, 1, FALSE)&amp;".json", "")</f>
        <v>https://kunshujo.dl.itc.u-tokyo.ac.jp/data/curation/16-A00-6010-5-50.json</v>
      </c>
      <c r="D1170" s="4">
        <v>1167</v>
      </c>
      <c r="E1170" s="4" t="str">
        <f t="shared" si="74"/>
        <v>1167</v>
      </c>
      <c r="F1170" s="4" t="str">
        <f t="shared" si="73"/>
        <v>1862</v>
      </c>
      <c r="G1170" s="4" t="str">
        <f>IFERROR(VLOOKUP(B1170, [2]thumbnail_list!$A:$B, 2, FALSE), "")</f>
        <v>https://iiif.dl.itc.u-tokyo.ac.jp/iiif/kunshujou/A00_6010/005/005_0019.tif/4055,587,2235,2340/,300/0/default.jpg</v>
      </c>
      <c r="H1170" s="4" t="s">
        <v>6</v>
      </c>
      <c r="I1170" s="4" t="str">
        <f>VLOOKUP(H1170, 地名!A:B, 2, FALSE)</f>
        <v>http://ja.dbpedia.org/resource/江戸</v>
      </c>
      <c r="K1170" s="4" t="str">
        <f>IFERROR(VLOOKUP(J1170, 地名!A:B, 2, FALSE), "")</f>
        <v/>
      </c>
      <c r="L1170" s="3" t="s">
        <v>2</v>
      </c>
      <c r="M1170" s="4"/>
      <c r="N1170" s="3" t="s">
        <v>3</v>
      </c>
      <c r="O1170" s="4"/>
      <c r="P1170" s="4" t="str">
        <f>IFERROR(VLOOKUP(N1170, 形態!A:B, 2, FALSE), "")</f>
        <v>引札</v>
      </c>
      <c r="Q1170" s="5" t="str">
        <f>IFERROR(VLOOKUP(O1170, 形態!A:B, 2, FALSE), "")</f>
        <v/>
      </c>
      <c r="R1170" s="4" t="str">
        <f t="shared" si="75"/>
        <v>引札</v>
      </c>
      <c r="S1170" s="3">
        <v>7</v>
      </c>
      <c r="T1170" s="4" t="str">
        <f>IFERROR(VLOOKUP(S1170, 内容!A:B, 2, FALSE), "")</f>
        <v>諸営業</v>
      </c>
      <c r="U1170" s="3">
        <v>18620199099</v>
      </c>
      <c r="V1170" t="s">
        <v>2343</v>
      </c>
      <c r="W1170" s="4" t="s">
        <v>6396</v>
      </c>
      <c r="X1170" s="4" t="s">
        <v>7807</v>
      </c>
      <c r="Y1170" s="4" t="s">
        <v>6</v>
      </c>
      <c r="Z1170" s="17" t="s">
        <v>7964</v>
      </c>
      <c r="AA1170" s="4">
        <v>16</v>
      </c>
      <c r="AB1170">
        <v>5</v>
      </c>
    </row>
    <row r="1171" spans="1:28" ht="19.5" customHeight="1">
      <c r="A1171" t="str">
        <f t="shared" si="72"/>
        <v>https://kunshujo.dl.itc.u-tokyo.ac.jp/data/data.json#1168</v>
      </c>
      <c r="B1171" s="4" t="s">
        <v>2344</v>
      </c>
      <c r="C1171" t="str">
        <f>IFERROR("https://kunshujo.dl.itc.u-tokyo.ac.jp/data/curation/"&amp;VLOOKUP(B1171, [1]member!$A:$B, 1, FALSE)&amp;".json", "")</f>
        <v>https://kunshujo.dl.itc.u-tokyo.ac.jp/data/curation/16-A00-6010-5-51.json</v>
      </c>
      <c r="D1171" s="4">
        <v>1168</v>
      </c>
      <c r="E1171" s="4" t="str">
        <f t="shared" si="74"/>
        <v>1168</v>
      </c>
      <c r="F1171" s="4" t="str">
        <f t="shared" si="73"/>
        <v>1862</v>
      </c>
      <c r="G1171" s="4" t="str">
        <f>IFERROR(VLOOKUP(B1171, [2]thumbnail_list!$A:$B, 2, FALSE), "")</f>
        <v>https://iiif.dl.itc.u-tokyo.ac.jp/iiif/kunshujou/A00_6010/005/005_0019.tif/5439,3040,767,1386/,300/0/default.jpg</v>
      </c>
      <c r="H1171" s="4" t="s">
        <v>6</v>
      </c>
      <c r="I1171" s="4" t="str">
        <f>VLOOKUP(H1171, 地名!A:B, 2, FALSE)</f>
        <v>http://ja.dbpedia.org/resource/江戸</v>
      </c>
      <c r="K1171" s="4" t="str">
        <f>IFERROR(VLOOKUP(J1171, 地名!A:B, 2, FALSE), "")</f>
        <v/>
      </c>
      <c r="L1171" s="3" t="s">
        <v>2</v>
      </c>
      <c r="M1171" s="4"/>
      <c r="N1171" s="3" t="s">
        <v>3</v>
      </c>
      <c r="O1171" s="4"/>
      <c r="P1171" s="4" t="str">
        <f>IFERROR(VLOOKUP(N1171, 形態!A:B, 2, FALSE), "")</f>
        <v>引札</v>
      </c>
      <c r="Q1171" s="5" t="str">
        <f>IFERROR(VLOOKUP(O1171, 形態!A:B, 2, FALSE), "")</f>
        <v/>
      </c>
      <c r="R1171" s="4" t="str">
        <f t="shared" si="75"/>
        <v>引札</v>
      </c>
      <c r="S1171" s="3">
        <v>7</v>
      </c>
      <c r="T1171" s="4" t="str">
        <f>IFERROR(VLOOKUP(S1171, 内容!A:B, 2, FALSE), "")</f>
        <v>諸営業</v>
      </c>
      <c r="U1171" s="3">
        <v>18620199099</v>
      </c>
      <c r="V1171" t="s">
        <v>2345</v>
      </c>
      <c r="W1171" s="4" t="s">
        <v>6397</v>
      </c>
      <c r="X1171" s="4" t="s">
        <v>7807</v>
      </c>
      <c r="Y1171" s="4" t="s">
        <v>6</v>
      </c>
      <c r="Z1171" s="17" t="s">
        <v>7964</v>
      </c>
      <c r="AA1171" s="4">
        <v>16</v>
      </c>
      <c r="AB1171">
        <v>5</v>
      </c>
    </row>
    <row r="1172" spans="1:28" ht="19.5" customHeight="1">
      <c r="A1172" t="str">
        <f t="shared" si="72"/>
        <v>https://kunshujo.dl.itc.u-tokyo.ac.jp/data/data.json#1169</v>
      </c>
      <c r="B1172" s="4" t="s">
        <v>2346</v>
      </c>
      <c r="C1172" t="str">
        <f>IFERROR("https://kunshujo.dl.itc.u-tokyo.ac.jp/data/curation/"&amp;VLOOKUP(B1172, [1]member!$A:$B, 1, FALSE)&amp;".json", "")</f>
        <v>https://kunshujo.dl.itc.u-tokyo.ac.jp/data/curation/16-A00-6010-5-52.json</v>
      </c>
      <c r="D1172" s="4">
        <v>1169</v>
      </c>
      <c r="E1172" s="4" t="str">
        <f t="shared" si="74"/>
        <v>1169</v>
      </c>
      <c r="F1172" s="4" t="str">
        <f t="shared" si="73"/>
        <v>1862</v>
      </c>
      <c r="G1172" s="4" t="str">
        <f>IFERROR(VLOOKUP(B1172, [2]thumbnail_list!$A:$B, 2, FALSE), "")</f>
        <v>https://iiif.dl.itc.u-tokyo.ac.jp/iiif/kunshujou/A00_6010/005/005_0019.tif/3971,2967,1323,1595/,300/0/default.jpg</v>
      </c>
      <c r="H1172" s="4" t="s">
        <v>6</v>
      </c>
      <c r="I1172" s="4" t="str">
        <f>VLOOKUP(H1172, 地名!A:B, 2, FALSE)</f>
        <v>http://ja.dbpedia.org/resource/江戸</v>
      </c>
      <c r="K1172" s="4" t="str">
        <f>IFERROR(VLOOKUP(J1172, 地名!A:B, 2, FALSE), "")</f>
        <v/>
      </c>
      <c r="L1172" s="3" t="s">
        <v>2</v>
      </c>
      <c r="M1172" s="4"/>
      <c r="N1172" s="3" t="s">
        <v>3</v>
      </c>
      <c r="O1172" s="4"/>
      <c r="P1172" s="4" t="str">
        <f>IFERROR(VLOOKUP(N1172, 形態!A:B, 2, FALSE), "")</f>
        <v>引札</v>
      </c>
      <c r="Q1172" s="5" t="str">
        <f>IFERROR(VLOOKUP(O1172, 形態!A:B, 2, FALSE), "")</f>
        <v/>
      </c>
      <c r="R1172" s="4" t="str">
        <f t="shared" si="75"/>
        <v>引札</v>
      </c>
      <c r="S1172" s="3">
        <v>7</v>
      </c>
      <c r="T1172" s="4" t="str">
        <f>IFERROR(VLOOKUP(S1172, 内容!A:B, 2, FALSE), "")</f>
        <v>諸営業</v>
      </c>
      <c r="U1172" s="3">
        <v>18620199099</v>
      </c>
      <c r="V1172" t="s">
        <v>2347</v>
      </c>
      <c r="W1172" s="4" t="s">
        <v>6398</v>
      </c>
      <c r="X1172" s="4" t="s">
        <v>7807</v>
      </c>
      <c r="Y1172" s="4" t="s">
        <v>6</v>
      </c>
      <c r="Z1172" s="17" t="s">
        <v>7964</v>
      </c>
      <c r="AA1172" s="4">
        <v>16</v>
      </c>
      <c r="AB1172">
        <v>5</v>
      </c>
    </row>
    <row r="1173" spans="1:28" ht="19.5" customHeight="1">
      <c r="A1173" t="str">
        <f t="shared" si="72"/>
        <v>https://kunshujo.dl.itc.u-tokyo.ac.jp/data/data.json#1170</v>
      </c>
      <c r="B1173" s="4" t="s">
        <v>2348</v>
      </c>
      <c r="C1173" t="str">
        <f>IFERROR("https://kunshujo.dl.itc.u-tokyo.ac.jp/data/curation/"&amp;VLOOKUP(B1173, [1]member!$A:$B, 1, FALSE)&amp;".json", "")</f>
        <v>https://kunshujo.dl.itc.u-tokyo.ac.jp/data/curation/16-A00-6010-5-53.json</v>
      </c>
      <c r="D1173" s="4">
        <v>1170</v>
      </c>
      <c r="E1173" s="4" t="str">
        <f t="shared" si="74"/>
        <v>1170</v>
      </c>
      <c r="F1173" s="4" t="str">
        <f t="shared" si="73"/>
        <v>1862</v>
      </c>
      <c r="G1173" s="4" t="str">
        <f>IFERROR(VLOOKUP(B1173, [2]thumbnail_list!$A:$B, 2, FALSE), "")</f>
        <v>https://iiif.dl.itc.u-tokyo.ac.jp/iiif/kunshujou/A00_6010/005/005_0019.tif/1183,1038,2067,2382/,300/0/default.jpg</v>
      </c>
      <c r="H1173" s="4" t="s">
        <v>6</v>
      </c>
      <c r="I1173" s="4" t="str">
        <f>VLOOKUP(H1173, 地名!A:B, 2, FALSE)</f>
        <v>http://ja.dbpedia.org/resource/江戸</v>
      </c>
      <c r="K1173" s="4" t="str">
        <f>IFERROR(VLOOKUP(J1173, 地名!A:B, 2, FALSE), "")</f>
        <v/>
      </c>
      <c r="L1173" s="3" t="s">
        <v>2</v>
      </c>
      <c r="M1173" s="4"/>
      <c r="N1173" s="3" t="s">
        <v>3</v>
      </c>
      <c r="O1173" s="4"/>
      <c r="P1173" s="4" t="str">
        <f>IFERROR(VLOOKUP(N1173, 形態!A:B, 2, FALSE), "")</f>
        <v>引札</v>
      </c>
      <c r="Q1173" s="5" t="str">
        <f>IFERROR(VLOOKUP(O1173, 形態!A:B, 2, FALSE), "")</f>
        <v/>
      </c>
      <c r="R1173" s="4" t="str">
        <f t="shared" si="75"/>
        <v>引札</v>
      </c>
      <c r="S1173" s="3">
        <v>7</v>
      </c>
      <c r="T1173" s="4" t="str">
        <f>IFERROR(VLOOKUP(S1173, 内容!A:B, 2, FALSE), "")</f>
        <v>諸営業</v>
      </c>
      <c r="U1173" s="3">
        <v>18620199099</v>
      </c>
      <c r="V1173" t="s">
        <v>2349</v>
      </c>
      <c r="W1173" s="4" t="s">
        <v>6399</v>
      </c>
      <c r="X1173" s="4" t="s">
        <v>7807</v>
      </c>
      <c r="Y1173" s="4" t="s">
        <v>6</v>
      </c>
      <c r="Z1173" s="17" t="s">
        <v>7964</v>
      </c>
      <c r="AA1173" s="4">
        <v>16</v>
      </c>
      <c r="AB1173">
        <v>5</v>
      </c>
    </row>
    <row r="1174" spans="1:28" ht="19.5" customHeight="1">
      <c r="A1174" t="str">
        <f t="shared" si="72"/>
        <v>https://kunshujo.dl.itc.u-tokyo.ac.jp/data/data.json#1171</v>
      </c>
      <c r="B1174" s="4" t="s">
        <v>2350</v>
      </c>
      <c r="C1174" t="str">
        <f>IFERROR("https://kunshujo.dl.itc.u-tokyo.ac.jp/data/curation/"&amp;VLOOKUP(B1174, [1]member!$A:$B, 1, FALSE)&amp;".json", "")</f>
        <v>https://kunshujo.dl.itc.u-tokyo.ac.jp/data/curation/16-A00-6010-5-54.json</v>
      </c>
      <c r="D1174" s="4">
        <v>1171</v>
      </c>
      <c r="E1174" s="4" t="str">
        <f t="shared" si="74"/>
        <v>1171</v>
      </c>
      <c r="F1174" s="4" t="str">
        <f t="shared" si="73"/>
        <v>1862</v>
      </c>
      <c r="G1174" s="4" t="str">
        <f>IFERROR(VLOOKUP(B1174, [2]thumbnail_list!$A:$B, 2, FALSE), "")</f>
        <v>https://iiif.dl.itc.u-tokyo.ac.jp/iiif/kunshujou/A00_6010/005/005_0019.tif/2147,3386,1553,1166/,300/0/default.jpg</v>
      </c>
      <c r="H1174" s="4" t="s">
        <v>6</v>
      </c>
      <c r="I1174" s="4" t="str">
        <f>VLOOKUP(H1174, 地名!A:B, 2, FALSE)</f>
        <v>http://ja.dbpedia.org/resource/江戸</v>
      </c>
      <c r="K1174" s="4" t="str">
        <f>IFERROR(VLOOKUP(J1174, 地名!A:B, 2, FALSE), "")</f>
        <v/>
      </c>
      <c r="L1174" s="3" t="s">
        <v>2</v>
      </c>
      <c r="M1174" s="4"/>
      <c r="N1174" s="3" t="s">
        <v>3</v>
      </c>
      <c r="O1174" s="4"/>
      <c r="P1174" s="4" t="str">
        <f>IFERROR(VLOOKUP(N1174, 形態!A:B, 2, FALSE), "")</f>
        <v>引札</v>
      </c>
      <c r="Q1174" s="5" t="str">
        <f>IFERROR(VLOOKUP(O1174, 形態!A:B, 2, FALSE), "")</f>
        <v/>
      </c>
      <c r="R1174" s="4" t="str">
        <f t="shared" si="75"/>
        <v>引札</v>
      </c>
      <c r="S1174" s="3">
        <v>7</v>
      </c>
      <c r="T1174" s="4" t="str">
        <f>IFERROR(VLOOKUP(S1174, 内容!A:B, 2, FALSE), "")</f>
        <v>諸営業</v>
      </c>
      <c r="U1174" s="3">
        <v>18620199099</v>
      </c>
      <c r="V1174" t="s">
        <v>2351</v>
      </c>
      <c r="W1174" s="4" t="s">
        <v>6400</v>
      </c>
      <c r="X1174" s="4" t="s">
        <v>7807</v>
      </c>
      <c r="Y1174" s="4" t="s">
        <v>6</v>
      </c>
      <c r="Z1174" s="17" t="s">
        <v>7964</v>
      </c>
      <c r="AA1174" s="4">
        <v>16</v>
      </c>
      <c r="AB1174">
        <v>5</v>
      </c>
    </row>
    <row r="1175" spans="1:28" ht="19.5" customHeight="1">
      <c r="A1175" t="str">
        <f t="shared" si="72"/>
        <v>https://kunshujo.dl.itc.u-tokyo.ac.jp/data/data.json#1172</v>
      </c>
      <c r="B1175" s="4" t="s">
        <v>2352</v>
      </c>
      <c r="C1175" t="str">
        <f>IFERROR("https://kunshujo.dl.itc.u-tokyo.ac.jp/data/curation/"&amp;VLOOKUP(B1175, [1]member!$A:$B, 1, FALSE)&amp;".json", "")</f>
        <v>https://kunshujo.dl.itc.u-tokyo.ac.jp/data/curation/16-A00-6010-5-55.json</v>
      </c>
      <c r="D1175" s="4">
        <v>1172</v>
      </c>
      <c r="E1175" s="4" t="str">
        <f t="shared" si="74"/>
        <v>1172</v>
      </c>
      <c r="F1175" s="4" t="str">
        <f t="shared" si="73"/>
        <v>1862</v>
      </c>
      <c r="G1175" s="4" t="str">
        <f>IFERROR(VLOOKUP(B1175, [2]thumbnail_list!$A:$B, 2, FALSE), "")</f>
        <v>https://iiif.dl.itc.u-tokyo.ac.jp/iiif/kunshujou/A00_6010/005/005_0020.tif/2860,524,3336,2455/,300/0/default.jpg</v>
      </c>
      <c r="H1175" s="4" t="s">
        <v>757</v>
      </c>
      <c r="I1175" s="4" t="str">
        <f>VLOOKUP(H1175, 地名!A:B, 2, FALSE)</f>
        <v>http://ja.dbpedia.org/resource/上野国</v>
      </c>
      <c r="K1175" s="4" t="str">
        <f>IFERROR(VLOOKUP(J1175, 地名!A:B, 2, FALSE), "")</f>
        <v/>
      </c>
      <c r="L1175" s="3" t="s">
        <v>2</v>
      </c>
      <c r="M1175" s="4"/>
      <c r="N1175" s="3" t="s">
        <v>3</v>
      </c>
      <c r="O1175" s="4"/>
      <c r="P1175" s="4" t="str">
        <f>IFERROR(VLOOKUP(N1175, 形態!A:B, 2, FALSE), "")</f>
        <v>引札</v>
      </c>
      <c r="Q1175" s="5" t="str">
        <f>IFERROR(VLOOKUP(O1175, 形態!A:B, 2, FALSE), "")</f>
        <v/>
      </c>
      <c r="R1175" s="4" t="str">
        <f t="shared" si="75"/>
        <v>引札</v>
      </c>
      <c r="S1175" s="3">
        <v>7</v>
      </c>
      <c r="T1175" s="4" t="str">
        <f>IFERROR(VLOOKUP(S1175, 内容!A:B, 2, FALSE), "")</f>
        <v>諸営業</v>
      </c>
      <c r="U1175" s="3">
        <v>18620199099</v>
      </c>
      <c r="V1175" t="s">
        <v>2353</v>
      </c>
      <c r="W1175" s="4" t="s">
        <v>6401</v>
      </c>
      <c r="X1175" s="4" t="s">
        <v>7807</v>
      </c>
      <c r="Y1175" s="4" t="s">
        <v>757</v>
      </c>
      <c r="Z1175" s="17" t="s">
        <v>7964</v>
      </c>
      <c r="AA1175" s="4">
        <v>16</v>
      </c>
      <c r="AB1175">
        <v>5</v>
      </c>
    </row>
    <row r="1176" spans="1:28" ht="19.5" customHeight="1">
      <c r="A1176" t="str">
        <f t="shared" si="72"/>
        <v>https://kunshujo.dl.itc.u-tokyo.ac.jp/data/data.json#1173</v>
      </c>
      <c r="B1176" s="4" t="s">
        <v>2354</v>
      </c>
      <c r="C1176" t="str">
        <f>IFERROR("https://kunshujo.dl.itc.u-tokyo.ac.jp/data/curation/"&amp;VLOOKUP(B1176, [1]member!$A:$B, 1, FALSE)&amp;".json", "")</f>
        <v>https://kunshujo.dl.itc.u-tokyo.ac.jp/data/curation/16-A00-6010-5-56.json</v>
      </c>
      <c r="D1176" s="4">
        <v>1173</v>
      </c>
      <c r="E1176" s="4" t="str">
        <f t="shared" si="74"/>
        <v>1173</v>
      </c>
      <c r="F1176" s="4" t="str">
        <f t="shared" si="73"/>
        <v>1862</v>
      </c>
      <c r="G1176" s="4" t="str">
        <f>IFERROR(VLOOKUP(B1176, [2]thumbnail_list!$A:$B, 2, FALSE), "")</f>
        <v>https://iiif.dl.itc.u-tokyo.ac.jp/iiif/kunshujou/A00_6010/005/005_0020.tif/3908,2893,2162,1606/,300/0/default.jpg</v>
      </c>
      <c r="H1176" s="4" t="s">
        <v>6</v>
      </c>
      <c r="I1176" s="4" t="str">
        <f>VLOOKUP(H1176, 地名!A:B, 2, FALSE)</f>
        <v>http://ja.dbpedia.org/resource/江戸</v>
      </c>
      <c r="K1176" s="4" t="str">
        <f>IFERROR(VLOOKUP(J1176, 地名!A:B, 2, FALSE), "")</f>
        <v/>
      </c>
      <c r="L1176" s="3" t="s">
        <v>2</v>
      </c>
      <c r="M1176" s="4"/>
      <c r="N1176" s="3" t="s">
        <v>3</v>
      </c>
      <c r="O1176" s="4"/>
      <c r="P1176" s="4" t="str">
        <f>IFERROR(VLOOKUP(N1176, 形態!A:B, 2, FALSE), "")</f>
        <v>引札</v>
      </c>
      <c r="Q1176" s="5" t="str">
        <f>IFERROR(VLOOKUP(O1176, 形態!A:B, 2, FALSE), "")</f>
        <v/>
      </c>
      <c r="R1176" s="4" t="str">
        <f t="shared" si="75"/>
        <v>引札</v>
      </c>
      <c r="S1176" s="3">
        <v>7</v>
      </c>
      <c r="T1176" s="4" t="str">
        <f>IFERROR(VLOOKUP(S1176, 内容!A:B, 2, FALSE), "")</f>
        <v>諸営業</v>
      </c>
      <c r="U1176" s="3">
        <v>18620199099</v>
      </c>
      <c r="V1176" t="s">
        <v>2355</v>
      </c>
      <c r="W1176" s="4" t="s">
        <v>6402</v>
      </c>
      <c r="X1176" s="4" t="s">
        <v>7807</v>
      </c>
      <c r="Y1176" s="4" t="s">
        <v>6</v>
      </c>
      <c r="Z1176" s="17" t="s">
        <v>7964</v>
      </c>
      <c r="AA1176" s="4">
        <v>16</v>
      </c>
      <c r="AB1176">
        <v>5</v>
      </c>
    </row>
    <row r="1177" spans="1:28" ht="19.5" customHeight="1">
      <c r="A1177" t="str">
        <f t="shared" si="72"/>
        <v>https://kunshujo.dl.itc.u-tokyo.ac.jp/data/data.json#1174</v>
      </c>
      <c r="B1177" s="4" t="s">
        <v>2356</v>
      </c>
      <c r="C1177" t="str">
        <f>IFERROR("https://kunshujo.dl.itc.u-tokyo.ac.jp/data/curation/"&amp;VLOOKUP(B1177, [1]member!$A:$B, 1, FALSE)&amp;".json", "")</f>
        <v>https://kunshujo.dl.itc.u-tokyo.ac.jp/data/curation/16-A00-6010-5-57.json</v>
      </c>
      <c r="D1177" s="4">
        <v>1174</v>
      </c>
      <c r="E1177" s="4" t="str">
        <f t="shared" si="74"/>
        <v>1174</v>
      </c>
      <c r="F1177" s="4" t="str">
        <f t="shared" si="73"/>
        <v>1862</v>
      </c>
      <c r="G1177" s="4" t="str">
        <f>IFERROR(VLOOKUP(B1177, [2]thumbnail_list!$A:$B, 2, FALSE), "")</f>
        <v>https://iiif.dl.itc.u-tokyo.ac.jp/iiif/kunshujou/A00_6010/005/005_0020.tif/1099,776,1772,3485/,300/0/default.jpg</v>
      </c>
      <c r="H1177" s="4" t="s">
        <v>1174</v>
      </c>
      <c r="I1177" s="4" t="str">
        <f>VLOOKUP(H1177, 地名!A:B, 2, FALSE)</f>
        <v>http://ja.dbpedia.org/resource/備中国</v>
      </c>
      <c r="K1177" s="4" t="str">
        <f>IFERROR(VLOOKUP(J1177, 地名!A:B, 2, FALSE), "")</f>
        <v/>
      </c>
      <c r="L1177" s="3" t="s">
        <v>2</v>
      </c>
      <c r="M1177" s="4"/>
      <c r="N1177" s="3" t="s">
        <v>3</v>
      </c>
      <c r="O1177" s="4"/>
      <c r="P1177" s="4" t="str">
        <f>IFERROR(VLOOKUP(N1177, 形態!A:B, 2, FALSE), "")</f>
        <v>引札</v>
      </c>
      <c r="Q1177" s="5" t="str">
        <f>IFERROR(VLOOKUP(O1177, 形態!A:B, 2, FALSE), "")</f>
        <v/>
      </c>
      <c r="R1177" s="4" t="str">
        <f t="shared" si="75"/>
        <v>引札</v>
      </c>
      <c r="S1177" s="3">
        <v>7</v>
      </c>
      <c r="T1177" s="4" t="str">
        <f>IFERROR(VLOOKUP(S1177, 内容!A:B, 2, FALSE), "")</f>
        <v>諸営業</v>
      </c>
      <c r="U1177" s="3">
        <v>18620199099</v>
      </c>
      <c r="V1177" t="s">
        <v>2357</v>
      </c>
      <c r="W1177" s="4" t="s">
        <v>6403</v>
      </c>
      <c r="X1177" s="4" t="s">
        <v>7807</v>
      </c>
      <c r="Y1177" s="4" t="s">
        <v>1174</v>
      </c>
      <c r="Z1177" s="17" t="s">
        <v>7964</v>
      </c>
      <c r="AA1177" s="4">
        <v>16</v>
      </c>
      <c r="AB1177">
        <v>5</v>
      </c>
    </row>
    <row r="1178" spans="1:28" ht="19.5" customHeight="1">
      <c r="A1178" t="str">
        <f t="shared" si="72"/>
        <v>https://kunshujo.dl.itc.u-tokyo.ac.jp/data/data.json#1175</v>
      </c>
      <c r="B1178" s="4" t="s">
        <v>2358</v>
      </c>
      <c r="C1178" t="str">
        <f>IFERROR("https://kunshujo.dl.itc.u-tokyo.ac.jp/data/curation/"&amp;VLOOKUP(B1178, [1]member!$A:$B, 1, FALSE)&amp;".json", "")</f>
        <v>https://kunshujo.dl.itc.u-tokyo.ac.jp/data/curation/16-A00-6010-5-58.json</v>
      </c>
      <c r="D1178" s="4">
        <v>1175</v>
      </c>
      <c r="E1178" s="4" t="str">
        <f t="shared" si="74"/>
        <v>1175</v>
      </c>
      <c r="F1178" s="4" t="str">
        <f t="shared" si="73"/>
        <v>1862</v>
      </c>
      <c r="G1178" s="4" t="str">
        <f>IFERROR(VLOOKUP(B1178, [2]thumbnail_list!$A:$B, 2, FALSE), "")</f>
        <v>https://iiif.dl.itc.u-tokyo.ac.jp/iiif/kunshujou/A00_6010/005/005_0020.tif/2729,3024,1062,1435/,300/0/default.jpg</v>
      </c>
      <c r="H1178" s="4" t="s">
        <v>6</v>
      </c>
      <c r="I1178" s="4" t="str">
        <f>VLOOKUP(H1178, 地名!A:B, 2, FALSE)</f>
        <v>http://ja.dbpedia.org/resource/江戸</v>
      </c>
      <c r="K1178" s="4" t="str">
        <f>IFERROR(VLOOKUP(J1178, 地名!A:B, 2, FALSE), "")</f>
        <v/>
      </c>
      <c r="L1178" s="3" t="s">
        <v>2</v>
      </c>
      <c r="M1178" s="4"/>
      <c r="N1178" s="3" t="s">
        <v>3</v>
      </c>
      <c r="O1178" s="4"/>
      <c r="P1178" s="4" t="str">
        <f>IFERROR(VLOOKUP(N1178, 形態!A:B, 2, FALSE), "")</f>
        <v>引札</v>
      </c>
      <c r="Q1178" s="5" t="str">
        <f>IFERROR(VLOOKUP(O1178, 形態!A:B, 2, FALSE), "")</f>
        <v/>
      </c>
      <c r="R1178" s="4" t="str">
        <f t="shared" si="75"/>
        <v>引札</v>
      </c>
      <c r="S1178" s="3">
        <v>7</v>
      </c>
      <c r="T1178" s="4" t="str">
        <f>IFERROR(VLOOKUP(S1178, 内容!A:B, 2, FALSE), "")</f>
        <v>諸営業</v>
      </c>
      <c r="U1178" s="3">
        <v>18620199099</v>
      </c>
      <c r="V1178" t="s">
        <v>2359</v>
      </c>
      <c r="W1178" s="4" t="s">
        <v>6404</v>
      </c>
      <c r="X1178" s="4" t="s">
        <v>7807</v>
      </c>
      <c r="Y1178" s="4" t="s">
        <v>6</v>
      </c>
      <c r="Z1178" s="17" t="s">
        <v>7964</v>
      </c>
      <c r="AA1178" s="4">
        <v>16</v>
      </c>
      <c r="AB1178">
        <v>5</v>
      </c>
    </row>
    <row r="1179" spans="1:28" ht="19.5" customHeight="1">
      <c r="A1179" t="str">
        <f t="shared" si="72"/>
        <v>https://kunshujo.dl.itc.u-tokyo.ac.jp/data/data.json#1176</v>
      </c>
      <c r="B1179" s="4" t="s">
        <v>2360</v>
      </c>
      <c r="C1179" t="str">
        <f>IFERROR("https://kunshujo.dl.itc.u-tokyo.ac.jp/data/curation/"&amp;VLOOKUP(B1179, [1]member!$A:$B, 1, FALSE)&amp;".json", "")</f>
        <v>https://kunshujo.dl.itc.u-tokyo.ac.jp/data/curation/16-A00-6010-5-59.json</v>
      </c>
      <c r="D1179" s="4">
        <v>1176</v>
      </c>
      <c r="E1179" s="4" t="str">
        <f t="shared" si="74"/>
        <v>1176</v>
      </c>
      <c r="F1179" s="4" t="str">
        <f t="shared" si="73"/>
        <v>1862</v>
      </c>
      <c r="G1179" s="4" t="str">
        <f>IFERROR(VLOOKUP(B1179, [2]thumbnail_list!$A:$B, 2, FALSE), "")</f>
        <v>https://iiif.dl.itc.u-tokyo.ac.jp/iiif/kunshujou/A00_6010/005/005_0021.tif/2325,608,3797,2413/,300/0/default.jpg</v>
      </c>
      <c r="H1179" s="4" t="s">
        <v>6</v>
      </c>
      <c r="I1179" s="4" t="str">
        <f>VLOOKUP(H1179, 地名!A:B, 2, FALSE)</f>
        <v>http://ja.dbpedia.org/resource/江戸</v>
      </c>
      <c r="K1179" s="4" t="str">
        <f>IFERROR(VLOOKUP(J1179, 地名!A:B, 2, FALSE), "")</f>
        <v/>
      </c>
      <c r="L1179" s="3" t="s">
        <v>2</v>
      </c>
      <c r="M1179" s="4"/>
      <c r="N1179" s="3" t="s">
        <v>3</v>
      </c>
      <c r="O1179" s="4"/>
      <c r="P1179" s="4" t="str">
        <f>IFERROR(VLOOKUP(N1179, 形態!A:B, 2, FALSE), "")</f>
        <v>引札</v>
      </c>
      <c r="Q1179" s="5" t="str">
        <f>IFERROR(VLOOKUP(O1179, 形態!A:B, 2, FALSE), "")</f>
        <v/>
      </c>
      <c r="R1179" s="4" t="str">
        <f t="shared" si="75"/>
        <v>引札</v>
      </c>
      <c r="S1179" s="3">
        <v>7</v>
      </c>
      <c r="T1179" s="4" t="str">
        <f>IFERROR(VLOOKUP(S1179, 内容!A:B, 2, FALSE), "")</f>
        <v>諸営業</v>
      </c>
      <c r="U1179" s="3">
        <v>18620199099</v>
      </c>
      <c r="V1179" t="s">
        <v>2361</v>
      </c>
      <c r="W1179" s="4" t="s">
        <v>6405</v>
      </c>
      <c r="X1179" s="4" t="s">
        <v>7807</v>
      </c>
      <c r="Y1179" s="4" t="s">
        <v>6</v>
      </c>
      <c r="Z1179" s="17" t="s">
        <v>7964</v>
      </c>
      <c r="AA1179" s="4">
        <v>16</v>
      </c>
      <c r="AB1179">
        <v>5</v>
      </c>
    </row>
    <row r="1180" spans="1:28" ht="19.5" customHeight="1">
      <c r="A1180" t="str">
        <f t="shared" si="72"/>
        <v>https://kunshujo.dl.itc.u-tokyo.ac.jp/data/data.json#1177</v>
      </c>
      <c r="B1180" s="4" t="s">
        <v>2362</v>
      </c>
      <c r="C1180" t="str">
        <f>IFERROR("https://kunshujo.dl.itc.u-tokyo.ac.jp/data/curation/"&amp;VLOOKUP(B1180, [1]member!$A:$B, 1, FALSE)&amp;".json", "")</f>
        <v>https://kunshujo.dl.itc.u-tokyo.ac.jp/data/curation/16-A00-6010-5-60.json</v>
      </c>
      <c r="D1180" s="4">
        <v>1177</v>
      </c>
      <c r="E1180" s="4" t="str">
        <f t="shared" si="74"/>
        <v>1177</v>
      </c>
      <c r="F1180" s="4" t="str">
        <f t="shared" si="73"/>
        <v>1862</v>
      </c>
      <c r="G1180" s="4" t="str">
        <f>IFERROR(VLOOKUP(B1180, [2]thumbnail_list!$A:$B, 2, FALSE), "")</f>
        <v>https://iiif.dl.itc.u-tokyo.ac.jp/iiif/kunshujou/A00_6010/005/005_0021.tif/5350,2966,829,1540/,300/0/default.jpg</v>
      </c>
      <c r="H1180" s="4" t="s">
        <v>6</v>
      </c>
      <c r="I1180" s="4" t="str">
        <f>VLOOKUP(H1180, 地名!A:B, 2, FALSE)</f>
        <v>http://ja.dbpedia.org/resource/江戸</v>
      </c>
      <c r="K1180" s="4" t="str">
        <f>IFERROR(VLOOKUP(J1180, 地名!A:B, 2, FALSE), "")</f>
        <v/>
      </c>
      <c r="L1180" s="3" t="s">
        <v>2</v>
      </c>
      <c r="M1180" s="4"/>
      <c r="N1180" s="3" t="s">
        <v>3</v>
      </c>
      <c r="O1180" s="4"/>
      <c r="P1180" s="4" t="str">
        <f>IFERROR(VLOOKUP(N1180, 形態!A:B, 2, FALSE), "")</f>
        <v>引札</v>
      </c>
      <c r="Q1180" s="5" t="str">
        <f>IFERROR(VLOOKUP(O1180, 形態!A:B, 2, FALSE), "")</f>
        <v/>
      </c>
      <c r="R1180" s="4" t="str">
        <f t="shared" si="75"/>
        <v>引札</v>
      </c>
      <c r="S1180" s="3">
        <v>7</v>
      </c>
      <c r="T1180" s="4" t="str">
        <f>IFERROR(VLOOKUP(S1180, 内容!A:B, 2, FALSE), "")</f>
        <v>諸営業</v>
      </c>
      <c r="U1180" s="3">
        <v>18620199099</v>
      </c>
      <c r="V1180" t="s">
        <v>1892</v>
      </c>
      <c r="W1180" s="4" t="s">
        <v>6406</v>
      </c>
      <c r="X1180" s="4" t="s">
        <v>7807</v>
      </c>
      <c r="Y1180" s="4" t="s">
        <v>6</v>
      </c>
      <c r="Z1180" s="17" t="s">
        <v>7964</v>
      </c>
      <c r="AA1180" s="4">
        <v>16</v>
      </c>
      <c r="AB1180">
        <v>5</v>
      </c>
    </row>
    <row r="1181" spans="1:28" ht="19.5" customHeight="1">
      <c r="A1181" t="str">
        <f t="shared" si="72"/>
        <v>https://kunshujo.dl.itc.u-tokyo.ac.jp/data/data.json#1178</v>
      </c>
      <c r="B1181" s="4" t="s">
        <v>2363</v>
      </c>
      <c r="C1181" t="str">
        <f>IFERROR("https://kunshujo.dl.itc.u-tokyo.ac.jp/data/curation/"&amp;VLOOKUP(B1181, [1]member!$A:$B, 1, FALSE)&amp;".json", "")</f>
        <v>https://kunshujo.dl.itc.u-tokyo.ac.jp/data/curation/16-A00-6010-5-61.json</v>
      </c>
      <c r="D1181" s="4">
        <v>1178</v>
      </c>
      <c r="E1181" s="4" t="str">
        <f t="shared" si="74"/>
        <v>1178</v>
      </c>
      <c r="F1181" s="4" t="str">
        <f t="shared" si="73"/>
        <v>1862</v>
      </c>
      <c r="G1181" s="4" t="str">
        <f>IFERROR(VLOOKUP(B1181, [2]thumbnail_list!$A:$B, 2, FALSE), "")</f>
        <v>https://iiif.dl.itc.u-tokyo.ac.jp/iiif/kunshujou/A00_6010/005/005_0021.tif/3824,3036,1528,1481/,300/0/default.jpg</v>
      </c>
      <c r="H1181" s="4" t="s">
        <v>6</v>
      </c>
      <c r="I1181" s="4" t="str">
        <f>VLOOKUP(H1181, 地名!A:B, 2, FALSE)</f>
        <v>http://ja.dbpedia.org/resource/江戸</v>
      </c>
      <c r="K1181" s="4" t="str">
        <f>IFERROR(VLOOKUP(J1181, 地名!A:B, 2, FALSE), "")</f>
        <v/>
      </c>
      <c r="L1181" s="3" t="s">
        <v>2</v>
      </c>
      <c r="M1181" s="4"/>
      <c r="N1181" s="3"/>
      <c r="O1181" s="4"/>
      <c r="P1181" s="4" t="str">
        <f>IFERROR(VLOOKUP(N1181, 形態!A:B, 2, FALSE), "")</f>
        <v/>
      </c>
      <c r="Q1181" s="5" t="str">
        <f>IFERROR(VLOOKUP(O1181, 形態!A:B, 2, FALSE), "")</f>
        <v/>
      </c>
      <c r="R1181" s="4" t="str">
        <f t="shared" si="75"/>
        <v/>
      </c>
      <c r="S1181" s="3">
        <v>15</v>
      </c>
      <c r="T1181" s="4" t="str">
        <f>IFERROR(VLOOKUP(S1181, 内容!A:B, 2, FALSE), "")</f>
        <v>常識・娯楽・遊戯・地図・食事</v>
      </c>
      <c r="U1181" s="3">
        <v>18620199099</v>
      </c>
      <c r="V1181" t="s">
        <v>2364</v>
      </c>
      <c r="W1181" s="4" t="s">
        <v>6407</v>
      </c>
      <c r="X1181" s="4" t="s">
        <v>7807</v>
      </c>
      <c r="Y1181" s="4" t="s">
        <v>6</v>
      </c>
      <c r="Z1181" s="17" t="s">
        <v>7964</v>
      </c>
      <c r="AA1181" s="4">
        <v>16</v>
      </c>
      <c r="AB1181">
        <v>5</v>
      </c>
    </row>
    <row r="1182" spans="1:28" ht="19.5" customHeight="1">
      <c r="A1182" t="str">
        <f t="shared" si="72"/>
        <v>https://kunshujo.dl.itc.u-tokyo.ac.jp/data/data.json#1179</v>
      </c>
      <c r="B1182" s="4" t="s">
        <v>2365</v>
      </c>
      <c r="C1182" t="str">
        <f>IFERROR("https://kunshujo.dl.itc.u-tokyo.ac.jp/data/curation/"&amp;VLOOKUP(B1182, [1]member!$A:$B, 1, FALSE)&amp;".json", "")</f>
        <v>https://kunshujo.dl.itc.u-tokyo.ac.jp/data/curation/16-A00-6010-5-62.json</v>
      </c>
      <c r="D1182" s="4">
        <v>1179</v>
      </c>
      <c r="E1182" s="4" t="str">
        <f t="shared" si="74"/>
        <v>1179</v>
      </c>
      <c r="F1182" s="4" t="str">
        <f t="shared" si="73"/>
        <v>1862</v>
      </c>
      <c r="G1182" s="4" t="str">
        <f>IFERROR(VLOOKUP(B1182, [2]thumbnail_list!$A:$B, 2, FALSE), "")</f>
        <v>https://iiif.dl.itc.u-tokyo.ac.jp/iiif/kunshujou/A00_6010/005/005_0021.tif/1704,566,526,1295/,300/0/default.jpg</v>
      </c>
      <c r="H1182" s="4" t="s">
        <v>6</v>
      </c>
      <c r="I1182" s="4" t="str">
        <f>VLOOKUP(H1182, 地名!A:B, 2, FALSE)</f>
        <v>http://ja.dbpedia.org/resource/江戸</v>
      </c>
      <c r="K1182" s="4" t="str">
        <f>IFERROR(VLOOKUP(J1182, 地名!A:B, 2, FALSE), "")</f>
        <v/>
      </c>
      <c r="L1182" s="3" t="s">
        <v>2</v>
      </c>
      <c r="M1182" s="4"/>
      <c r="N1182" s="3" t="s">
        <v>3</v>
      </c>
      <c r="O1182" s="4"/>
      <c r="P1182" s="4" t="str">
        <f>IFERROR(VLOOKUP(N1182, 形態!A:B, 2, FALSE), "")</f>
        <v>引札</v>
      </c>
      <c r="Q1182" s="5" t="str">
        <f>IFERROR(VLOOKUP(O1182, 形態!A:B, 2, FALSE), "")</f>
        <v/>
      </c>
      <c r="R1182" s="4" t="str">
        <f t="shared" si="75"/>
        <v>引札</v>
      </c>
      <c r="S1182" s="3">
        <v>7</v>
      </c>
      <c r="T1182" s="4" t="str">
        <f>IFERROR(VLOOKUP(S1182, 内容!A:B, 2, FALSE), "")</f>
        <v>諸営業</v>
      </c>
      <c r="U1182" s="3">
        <v>18620199099</v>
      </c>
      <c r="V1182" t="s">
        <v>448</v>
      </c>
      <c r="W1182" s="4" t="s">
        <v>6408</v>
      </c>
      <c r="X1182" s="4" t="s">
        <v>7807</v>
      </c>
      <c r="Y1182" s="4" t="s">
        <v>6</v>
      </c>
      <c r="Z1182" s="17" t="s">
        <v>7964</v>
      </c>
      <c r="AA1182" s="4">
        <v>16</v>
      </c>
      <c r="AB1182">
        <v>5</v>
      </c>
    </row>
    <row r="1183" spans="1:28" ht="19.5" customHeight="1">
      <c r="A1183" t="str">
        <f t="shared" si="72"/>
        <v>https://kunshujo.dl.itc.u-tokyo.ac.jp/data/data.json#1180</v>
      </c>
      <c r="B1183" s="4" t="s">
        <v>2366</v>
      </c>
      <c r="C1183" t="str">
        <f>IFERROR("https://kunshujo.dl.itc.u-tokyo.ac.jp/data/curation/"&amp;VLOOKUP(B1183, [1]member!$A:$B, 1, FALSE)&amp;".json", "")</f>
        <v>https://kunshujo.dl.itc.u-tokyo.ac.jp/data/curation/16-A00-6010-5-63.json</v>
      </c>
      <c r="D1183" s="4">
        <v>1180</v>
      </c>
      <c r="E1183" s="4" t="str">
        <f t="shared" si="74"/>
        <v>1180</v>
      </c>
      <c r="F1183" s="4" t="str">
        <f t="shared" si="73"/>
        <v>1862</v>
      </c>
      <c r="G1183" s="4" t="str">
        <f>IFERROR(VLOOKUP(B1183, [2]thumbnail_list!$A:$B, 2, FALSE), "")</f>
        <v>https://iiif.dl.itc.u-tokyo.ac.jp/iiif/kunshujou/A00_6010/005/005_0021.tif/1145,531,584,1295/,300/0/default.jpg</v>
      </c>
      <c r="H1183" s="4" t="s">
        <v>6</v>
      </c>
      <c r="I1183" s="4" t="str">
        <f>VLOOKUP(H1183, 地名!A:B, 2, FALSE)</f>
        <v>http://ja.dbpedia.org/resource/江戸</v>
      </c>
      <c r="K1183" s="4" t="str">
        <f>IFERROR(VLOOKUP(J1183, 地名!A:B, 2, FALSE), "")</f>
        <v/>
      </c>
      <c r="L1183" s="3" t="s">
        <v>2</v>
      </c>
      <c r="M1183" s="4"/>
      <c r="N1183" s="3" t="s">
        <v>3</v>
      </c>
      <c r="O1183" s="4"/>
      <c r="P1183" s="4" t="str">
        <f>IFERROR(VLOOKUP(N1183, 形態!A:B, 2, FALSE), "")</f>
        <v>引札</v>
      </c>
      <c r="Q1183" s="5" t="str">
        <f>IFERROR(VLOOKUP(O1183, 形態!A:B, 2, FALSE), "")</f>
        <v/>
      </c>
      <c r="R1183" s="4" t="str">
        <f t="shared" si="75"/>
        <v>引札</v>
      </c>
      <c r="S1183" s="3">
        <v>7</v>
      </c>
      <c r="T1183" s="4" t="str">
        <f>IFERROR(VLOOKUP(S1183, 内容!A:B, 2, FALSE), "")</f>
        <v>諸営業</v>
      </c>
      <c r="U1183" s="3">
        <v>18620199099</v>
      </c>
      <c r="V1183" t="s">
        <v>1769</v>
      </c>
      <c r="W1183" s="4" t="s">
        <v>6409</v>
      </c>
      <c r="X1183" s="4" t="s">
        <v>7807</v>
      </c>
      <c r="Y1183" s="4" t="s">
        <v>6</v>
      </c>
      <c r="Z1183" s="17" t="s">
        <v>7964</v>
      </c>
      <c r="AA1183" s="4">
        <v>16</v>
      </c>
      <c r="AB1183">
        <v>5</v>
      </c>
    </row>
    <row r="1184" spans="1:28" ht="19.5" customHeight="1">
      <c r="A1184" t="str">
        <f t="shared" si="72"/>
        <v>https://kunshujo.dl.itc.u-tokyo.ac.jp/data/data.json#1181</v>
      </c>
      <c r="B1184" s="4" t="s">
        <v>2367</v>
      </c>
      <c r="C1184" t="str">
        <f>IFERROR("https://kunshujo.dl.itc.u-tokyo.ac.jp/data/curation/"&amp;VLOOKUP(B1184, [1]member!$A:$B, 1, FALSE)&amp;".json", "")</f>
        <v>https://kunshujo.dl.itc.u-tokyo.ac.jp/data/curation/16-A00-6010-5-64.json</v>
      </c>
      <c r="D1184" s="4">
        <v>1181</v>
      </c>
      <c r="E1184" s="4" t="str">
        <f t="shared" si="74"/>
        <v>1181</v>
      </c>
      <c r="F1184" s="4" t="str">
        <f t="shared" si="73"/>
        <v>1862</v>
      </c>
      <c r="G1184" s="4" t="str">
        <f>IFERROR(VLOOKUP(B1184, [2]thumbnail_list!$A:$B, 2, FALSE), "")</f>
        <v>https://iiif.dl.itc.u-tokyo.ac.jp/iiif/kunshujou/A00_6010/005/005_0021.tif/1757,1786,421,596/,300/0/default.jpg</v>
      </c>
      <c r="H1184" s="4" t="s">
        <v>6</v>
      </c>
      <c r="I1184" s="4" t="str">
        <f>VLOOKUP(H1184, 地名!A:B, 2, FALSE)</f>
        <v>http://ja.dbpedia.org/resource/江戸</v>
      </c>
      <c r="K1184" s="4" t="str">
        <f>IFERROR(VLOOKUP(J1184, 地名!A:B, 2, FALSE), "")</f>
        <v/>
      </c>
      <c r="L1184" s="3" t="s">
        <v>2</v>
      </c>
      <c r="M1184" s="4"/>
      <c r="N1184" s="3" t="s">
        <v>3</v>
      </c>
      <c r="O1184" s="4"/>
      <c r="P1184" s="4" t="str">
        <f>IFERROR(VLOOKUP(N1184, 形態!A:B, 2, FALSE), "")</f>
        <v>引札</v>
      </c>
      <c r="Q1184" s="5" t="str">
        <f>IFERROR(VLOOKUP(O1184, 形態!A:B, 2, FALSE), "")</f>
        <v/>
      </c>
      <c r="R1184" s="4" t="str">
        <f t="shared" si="75"/>
        <v>引札</v>
      </c>
      <c r="S1184" s="3">
        <v>7</v>
      </c>
      <c r="T1184" s="4" t="str">
        <f>IFERROR(VLOOKUP(S1184, 内容!A:B, 2, FALSE), "")</f>
        <v>諸営業</v>
      </c>
      <c r="U1184" s="3">
        <v>18620199099</v>
      </c>
      <c r="V1184" t="s">
        <v>2368</v>
      </c>
      <c r="W1184" s="4" t="s">
        <v>6410</v>
      </c>
      <c r="X1184" s="4" t="s">
        <v>7807</v>
      </c>
      <c r="Y1184" s="4" t="s">
        <v>6</v>
      </c>
      <c r="Z1184" s="17" t="s">
        <v>7964</v>
      </c>
      <c r="AA1184" s="4">
        <v>16</v>
      </c>
      <c r="AB1184">
        <v>5</v>
      </c>
    </row>
    <row r="1185" spans="1:28" ht="19.5" customHeight="1">
      <c r="A1185" t="str">
        <f t="shared" si="72"/>
        <v>https://kunshujo.dl.itc.u-tokyo.ac.jp/data/data.json#1182</v>
      </c>
      <c r="B1185" s="4" t="s">
        <v>2369</v>
      </c>
      <c r="C1185" t="str">
        <f>IFERROR("https://kunshujo.dl.itc.u-tokyo.ac.jp/data/curation/"&amp;VLOOKUP(B1185, [1]member!$A:$B, 1, FALSE)&amp;".json", "")</f>
        <v>https://kunshujo.dl.itc.u-tokyo.ac.jp/data/curation/16-A00-6010-5-65.json</v>
      </c>
      <c r="D1185" s="4">
        <v>1182</v>
      </c>
      <c r="E1185" s="4" t="str">
        <f t="shared" si="74"/>
        <v>1182</v>
      </c>
      <c r="F1185" s="4" t="str">
        <f t="shared" si="73"/>
        <v>1862</v>
      </c>
      <c r="G1185" s="4" t="str">
        <f>IFERROR(VLOOKUP(B1185, [2]thumbnail_list!$A:$B, 2, FALSE), "")</f>
        <v>https://iiif.dl.itc.u-tokyo.ac.jp/iiif/kunshujou/A00_6010/005/005_0021.tif/1169,1809,549,480/,300/0/default.jpg</v>
      </c>
      <c r="H1185" s="4" t="s">
        <v>6</v>
      </c>
      <c r="I1185" s="4" t="str">
        <f>VLOOKUP(H1185, 地名!A:B, 2, FALSE)</f>
        <v>http://ja.dbpedia.org/resource/江戸</v>
      </c>
      <c r="K1185" s="4" t="str">
        <f>IFERROR(VLOOKUP(J1185, 地名!A:B, 2, FALSE), "")</f>
        <v/>
      </c>
      <c r="L1185" s="3" t="s">
        <v>2</v>
      </c>
      <c r="M1185" s="4"/>
      <c r="N1185" s="3" t="s">
        <v>3</v>
      </c>
      <c r="O1185" s="4"/>
      <c r="P1185" s="4" t="str">
        <f>IFERROR(VLOOKUP(N1185, 形態!A:B, 2, FALSE), "")</f>
        <v>引札</v>
      </c>
      <c r="Q1185" s="5" t="str">
        <f>IFERROR(VLOOKUP(O1185, 形態!A:B, 2, FALSE), "")</f>
        <v/>
      </c>
      <c r="R1185" s="4" t="str">
        <f t="shared" si="75"/>
        <v>引札</v>
      </c>
      <c r="S1185" s="3">
        <v>7</v>
      </c>
      <c r="T1185" s="4" t="str">
        <f>IFERROR(VLOOKUP(S1185, 内容!A:B, 2, FALSE), "")</f>
        <v>諸営業</v>
      </c>
      <c r="U1185" s="3">
        <v>18620199099</v>
      </c>
      <c r="V1185" t="s">
        <v>2370</v>
      </c>
      <c r="W1185" s="4" t="s">
        <v>5315</v>
      </c>
      <c r="X1185" s="4" t="s">
        <v>7807</v>
      </c>
      <c r="Y1185" s="4" t="s">
        <v>6</v>
      </c>
      <c r="Z1185" s="17" t="s">
        <v>7964</v>
      </c>
      <c r="AA1185" s="4">
        <v>16</v>
      </c>
      <c r="AB1185">
        <v>5</v>
      </c>
    </row>
    <row r="1186" spans="1:28" ht="19.5" customHeight="1">
      <c r="A1186" t="str">
        <f t="shared" si="72"/>
        <v>https://kunshujo.dl.itc.u-tokyo.ac.jp/data/data.json#1183</v>
      </c>
      <c r="B1186" s="4" t="s">
        <v>2371</v>
      </c>
      <c r="C1186" t="str">
        <f>IFERROR("https://kunshujo.dl.itc.u-tokyo.ac.jp/data/curation/"&amp;VLOOKUP(B1186, [1]member!$A:$B, 1, FALSE)&amp;".json", "")</f>
        <v>https://kunshujo.dl.itc.u-tokyo.ac.jp/data/curation/16-A00-6010-5-66.json</v>
      </c>
      <c r="D1186" s="4">
        <v>1183</v>
      </c>
      <c r="E1186" s="4" t="str">
        <f t="shared" si="74"/>
        <v>1183</v>
      </c>
      <c r="F1186" s="4" t="str">
        <f t="shared" si="73"/>
        <v>1862</v>
      </c>
      <c r="G1186" s="4" t="str">
        <f>IFERROR(VLOOKUP(B1186, [2]thumbnail_list!$A:$B, 2, FALSE), "")</f>
        <v>https://iiif.dl.itc.u-tokyo.ac.jp/iiif/kunshujou/A00_6010/005/005_0021.tif/2892,3001,701,911/,300/0/default.jpg</v>
      </c>
      <c r="H1186" s="4" t="s">
        <v>6</v>
      </c>
      <c r="I1186" s="4" t="str">
        <f>VLOOKUP(H1186, 地名!A:B, 2, FALSE)</f>
        <v>http://ja.dbpedia.org/resource/江戸</v>
      </c>
      <c r="K1186" s="4" t="str">
        <f>IFERROR(VLOOKUP(J1186, 地名!A:B, 2, FALSE), "")</f>
        <v/>
      </c>
      <c r="L1186" s="3" t="s">
        <v>2</v>
      </c>
      <c r="M1186" s="4"/>
      <c r="N1186" s="3" t="s">
        <v>3</v>
      </c>
      <c r="O1186" s="4"/>
      <c r="P1186" s="4" t="str">
        <f>IFERROR(VLOOKUP(N1186, 形態!A:B, 2, FALSE), "")</f>
        <v>引札</v>
      </c>
      <c r="Q1186" s="5" t="str">
        <f>IFERROR(VLOOKUP(O1186, 形態!A:B, 2, FALSE), "")</f>
        <v/>
      </c>
      <c r="R1186" s="4" t="str">
        <f t="shared" si="75"/>
        <v>引札</v>
      </c>
      <c r="S1186" s="3">
        <v>7</v>
      </c>
      <c r="T1186" s="4" t="str">
        <f>IFERROR(VLOOKUP(S1186, 内容!A:B, 2, FALSE), "")</f>
        <v>諸営業</v>
      </c>
      <c r="U1186" s="3">
        <v>18620199099</v>
      </c>
      <c r="V1186" t="s">
        <v>2372</v>
      </c>
      <c r="W1186" s="4" t="s">
        <v>6411</v>
      </c>
      <c r="X1186" s="4" t="s">
        <v>7807</v>
      </c>
      <c r="Y1186" s="4" t="s">
        <v>6</v>
      </c>
      <c r="Z1186" s="17" t="s">
        <v>7964</v>
      </c>
      <c r="AA1186" s="4">
        <v>16</v>
      </c>
      <c r="AB1186">
        <v>5</v>
      </c>
    </row>
    <row r="1187" spans="1:28" ht="19.5" customHeight="1">
      <c r="A1187" t="str">
        <f t="shared" si="72"/>
        <v>https://kunshujo.dl.itc.u-tokyo.ac.jp/data/data.json#1184</v>
      </c>
      <c r="B1187" s="4" t="s">
        <v>2373</v>
      </c>
      <c r="C1187" t="str">
        <f>IFERROR("https://kunshujo.dl.itc.u-tokyo.ac.jp/data/curation/"&amp;VLOOKUP(B1187, [1]member!$A:$B, 1, FALSE)&amp;".json", "")</f>
        <v>https://kunshujo.dl.itc.u-tokyo.ac.jp/data/curation/16-A00-6010-5-67.json</v>
      </c>
      <c r="D1187" s="4">
        <v>1184</v>
      </c>
      <c r="E1187" s="4" t="str">
        <f t="shared" si="74"/>
        <v>1184</v>
      </c>
      <c r="F1187" s="4" t="str">
        <f t="shared" si="73"/>
        <v>1862</v>
      </c>
      <c r="G1187" s="4" t="str">
        <f>IFERROR(VLOOKUP(B1187, [2]thumbnail_list!$A:$B, 2, FALSE), "")</f>
        <v>https://iiif.dl.itc.u-tokyo.ac.jp/iiif/kunshujou/A00_6010/005/005_0021.tif/2974,3863,515,701/,300/0/default.jpg</v>
      </c>
      <c r="H1187" s="4" t="s">
        <v>6</v>
      </c>
      <c r="I1187" s="4" t="str">
        <f>VLOOKUP(H1187, 地名!A:B, 2, FALSE)</f>
        <v>http://ja.dbpedia.org/resource/江戸</v>
      </c>
      <c r="K1187" s="4" t="str">
        <f>IFERROR(VLOOKUP(J1187, 地名!A:B, 2, FALSE), "")</f>
        <v/>
      </c>
      <c r="L1187" s="3" t="s">
        <v>2</v>
      </c>
      <c r="M1187" s="4"/>
      <c r="N1187" s="3" t="s">
        <v>3</v>
      </c>
      <c r="O1187" s="4"/>
      <c r="P1187" s="4" t="str">
        <f>IFERROR(VLOOKUP(N1187, 形態!A:B, 2, FALSE), "")</f>
        <v>引札</v>
      </c>
      <c r="Q1187" s="5" t="str">
        <f>IFERROR(VLOOKUP(O1187, 形態!A:B, 2, FALSE), "")</f>
        <v/>
      </c>
      <c r="R1187" s="4" t="str">
        <f t="shared" si="75"/>
        <v>引札</v>
      </c>
      <c r="S1187" s="3">
        <v>7</v>
      </c>
      <c r="T1187" s="4" t="str">
        <f>IFERROR(VLOOKUP(S1187, 内容!A:B, 2, FALSE), "")</f>
        <v>諸営業</v>
      </c>
      <c r="U1187" s="3">
        <v>18620199099</v>
      </c>
      <c r="V1187" t="s">
        <v>2374</v>
      </c>
      <c r="W1187" s="4" t="s">
        <v>5925</v>
      </c>
      <c r="X1187" s="4" t="s">
        <v>7807</v>
      </c>
      <c r="Y1187" s="4" t="s">
        <v>6</v>
      </c>
      <c r="Z1187" s="17" t="s">
        <v>7964</v>
      </c>
      <c r="AA1187" s="4">
        <v>16</v>
      </c>
      <c r="AB1187">
        <v>5</v>
      </c>
    </row>
    <row r="1188" spans="1:28" ht="19.5" customHeight="1">
      <c r="A1188" t="str">
        <f t="shared" si="72"/>
        <v>https://kunshujo.dl.itc.u-tokyo.ac.jp/data/data.json#1185</v>
      </c>
      <c r="B1188" s="4" t="s">
        <v>2375</v>
      </c>
      <c r="C1188" t="str">
        <f>IFERROR("https://kunshujo.dl.itc.u-tokyo.ac.jp/data/curation/"&amp;VLOOKUP(B1188, [1]member!$A:$B, 1, FALSE)&amp;".json", "")</f>
        <v>https://kunshujo.dl.itc.u-tokyo.ac.jp/data/curation/16-A00-6010-5-68.json</v>
      </c>
      <c r="D1188" s="4">
        <v>1185</v>
      </c>
      <c r="E1188" s="4" t="str">
        <f t="shared" si="74"/>
        <v>1185</v>
      </c>
      <c r="F1188" s="4" t="str">
        <f t="shared" si="73"/>
        <v>1862</v>
      </c>
      <c r="G1188" s="4" t="str">
        <f>IFERROR(VLOOKUP(B1188, [2]thumbnail_list!$A:$B, 2, FALSE), "")</f>
        <v>https://iiif.dl.itc.u-tokyo.ac.jp/iiif/kunshujou/A00_6010/005/005_0021.tif/2310,3047,608,1074/,300/0/default.jpg</v>
      </c>
      <c r="H1188" s="4" t="s">
        <v>6</v>
      </c>
      <c r="I1188" s="4" t="str">
        <f>VLOOKUP(H1188, 地名!A:B, 2, FALSE)</f>
        <v>http://ja.dbpedia.org/resource/江戸</v>
      </c>
      <c r="K1188" s="4" t="str">
        <f>IFERROR(VLOOKUP(J1188, 地名!A:B, 2, FALSE), "")</f>
        <v/>
      </c>
      <c r="L1188" s="3" t="s">
        <v>2</v>
      </c>
      <c r="M1188" s="4"/>
      <c r="N1188" s="3" t="s">
        <v>3</v>
      </c>
      <c r="O1188" s="4"/>
      <c r="P1188" s="4" t="str">
        <f>IFERROR(VLOOKUP(N1188, 形態!A:B, 2, FALSE), "")</f>
        <v>引札</v>
      </c>
      <c r="Q1188" s="5" t="str">
        <f>IFERROR(VLOOKUP(O1188, 形態!A:B, 2, FALSE), "")</f>
        <v/>
      </c>
      <c r="R1188" s="4" t="str">
        <f t="shared" si="75"/>
        <v>引札</v>
      </c>
      <c r="S1188" s="3">
        <v>7</v>
      </c>
      <c r="T1188" s="4" t="str">
        <f>IFERROR(VLOOKUP(S1188, 内容!A:B, 2, FALSE), "")</f>
        <v>諸営業</v>
      </c>
      <c r="U1188" s="3">
        <v>18620199099</v>
      </c>
      <c r="V1188" t="s">
        <v>2376</v>
      </c>
      <c r="W1188" s="4" t="s">
        <v>5671</v>
      </c>
      <c r="X1188" s="4" t="s">
        <v>7807</v>
      </c>
      <c r="Y1188" s="4" t="s">
        <v>6</v>
      </c>
      <c r="Z1188" s="17" t="s">
        <v>7964</v>
      </c>
      <c r="AA1188" s="4">
        <v>16</v>
      </c>
      <c r="AB1188">
        <v>5</v>
      </c>
    </row>
    <row r="1189" spans="1:28" ht="19.5" customHeight="1">
      <c r="A1189" t="str">
        <f t="shared" si="72"/>
        <v>https://kunshujo.dl.itc.u-tokyo.ac.jp/data/data.json#1186</v>
      </c>
      <c r="B1189" s="4" t="s">
        <v>2377</v>
      </c>
      <c r="C1189" t="str">
        <f>IFERROR("https://kunshujo.dl.itc.u-tokyo.ac.jp/data/curation/"&amp;VLOOKUP(B1189, [1]member!$A:$B, 1, FALSE)&amp;".json", "")</f>
        <v>https://kunshujo.dl.itc.u-tokyo.ac.jp/data/curation/16-A00-6010-5-69.json</v>
      </c>
      <c r="D1189" s="4">
        <v>1186</v>
      </c>
      <c r="E1189" s="4" t="str">
        <f t="shared" si="74"/>
        <v>1186</v>
      </c>
      <c r="F1189" s="4" t="str">
        <f t="shared" si="73"/>
        <v>1862</v>
      </c>
      <c r="G1189" s="4" t="str">
        <f>IFERROR(VLOOKUP(B1189, [2]thumbnail_list!$A:$B, 2, FALSE), "")</f>
        <v>https://iiif.dl.itc.u-tokyo.ac.jp/iiif/kunshujou/A00_6010/005/005_0021.tif/1018,2327,1330,1456/,300/0/default.jpg</v>
      </c>
      <c r="H1189" s="4" t="s">
        <v>6</v>
      </c>
      <c r="I1189" s="4" t="str">
        <f>VLOOKUP(H1189, 地名!A:B, 2, FALSE)</f>
        <v>http://ja.dbpedia.org/resource/江戸</v>
      </c>
      <c r="K1189" s="4" t="str">
        <f>IFERROR(VLOOKUP(J1189, 地名!A:B, 2, FALSE), "")</f>
        <v/>
      </c>
      <c r="L1189" s="3" t="s">
        <v>2</v>
      </c>
      <c r="M1189" s="4"/>
      <c r="N1189" s="3" t="s">
        <v>3</v>
      </c>
      <c r="O1189" s="4"/>
      <c r="P1189" s="4" t="str">
        <f>IFERROR(VLOOKUP(N1189, 形態!A:B, 2, FALSE), "")</f>
        <v>引札</v>
      </c>
      <c r="Q1189" s="5" t="str">
        <f>IFERROR(VLOOKUP(O1189, 形態!A:B, 2, FALSE), "")</f>
        <v/>
      </c>
      <c r="R1189" s="4" t="str">
        <f t="shared" si="75"/>
        <v>引札</v>
      </c>
      <c r="S1189" s="3">
        <v>7</v>
      </c>
      <c r="T1189" s="4" t="str">
        <f>IFERROR(VLOOKUP(S1189, 内容!A:B, 2, FALSE), "")</f>
        <v>諸営業</v>
      </c>
      <c r="U1189" s="3">
        <v>18620199099</v>
      </c>
      <c r="V1189" t="s">
        <v>2378</v>
      </c>
      <c r="W1189" s="4" t="s">
        <v>6412</v>
      </c>
      <c r="X1189" s="4" t="s">
        <v>7810</v>
      </c>
      <c r="Y1189" s="4" t="s">
        <v>6</v>
      </c>
      <c r="Z1189" s="17" t="s">
        <v>7964</v>
      </c>
      <c r="AA1189" s="4">
        <v>16</v>
      </c>
      <c r="AB1189">
        <v>5</v>
      </c>
    </row>
    <row r="1190" spans="1:28" ht="19.5" customHeight="1">
      <c r="A1190" t="str">
        <f t="shared" si="72"/>
        <v>https://kunshujo.dl.itc.u-tokyo.ac.jp/data/data.json#1187</v>
      </c>
      <c r="B1190" s="4" t="s">
        <v>2379</v>
      </c>
      <c r="C1190" t="str">
        <f>IFERROR("https://kunshujo.dl.itc.u-tokyo.ac.jp/data/curation/"&amp;VLOOKUP(B1190, [1]member!$A:$B, 1, FALSE)&amp;".json", "")</f>
        <v>https://kunshujo.dl.itc.u-tokyo.ac.jp/data/curation/16-A00-6010-5-70.json</v>
      </c>
      <c r="D1190" s="4">
        <v>1187</v>
      </c>
      <c r="E1190" s="4" t="str">
        <f t="shared" si="74"/>
        <v>1187</v>
      </c>
      <c r="F1190" s="4" t="str">
        <f t="shared" si="73"/>
        <v>1862</v>
      </c>
      <c r="G1190" s="4" t="str">
        <f>IFERROR(VLOOKUP(B1190, [2]thumbnail_list!$A:$B, 2, FALSE), "")</f>
        <v>https://iiif.dl.itc.u-tokyo.ac.jp/iiif/kunshujou/A00_6010/005/005_0021.tif/2322,4061,573,480/,300/0/default.jpg</v>
      </c>
      <c r="H1190" s="4" t="s">
        <v>6</v>
      </c>
      <c r="I1190" s="4" t="str">
        <f>VLOOKUP(H1190, 地名!A:B, 2, FALSE)</f>
        <v>http://ja.dbpedia.org/resource/江戸</v>
      </c>
      <c r="K1190" s="4" t="str">
        <f>IFERROR(VLOOKUP(J1190, 地名!A:B, 2, FALSE), "")</f>
        <v/>
      </c>
      <c r="L1190" s="3" t="s">
        <v>2</v>
      </c>
      <c r="M1190" s="4"/>
      <c r="N1190" s="3" t="s">
        <v>3</v>
      </c>
      <c r="O1190" s="4"/>
      <c r="P1190" s="4" t="str">
        <f>IFERROR(VLOOKUP(N1190, 形態!A:B, 2, FALSE), "")</f>
        <v>引札</v>
      </c>
      <c r="Q1190" s="5" t="str">
        <f>IFERROR(VLOOKUP(O1190, 形態!A:B, 2, FALSE), "")</f>
        <v/>
      </c>
      <c r="R1190" s="4" t="str">
        <f t="shared" si="75"/>
        <v>引札</v>
      </c>
      <c r="S1190" s="3">
        <v>7</v>
      </c>
      <c r="T1190" s="4" t="str">
        <f>IFERROR(VLOOKUP(S1190, 内容!A:B, 2, FALSE), "")</f>
        <v>諸営業</v>
      </c>
      <c r="U1190" s="3">
        <v>18620199099</v>
      </c>
      <c r="V1190" t="s">
        <v>2380</v>
      </c>
      <c r="W1190" s="4" t="s">
        <v>6413</v>
      </c>
      <c r="X1190" s="4" t="s">
        <v>7807</v>
      </c>
      <c r="Y1190" s="4" t="s">
        <v>6</v>
      </c>
      <c r="Z1190" s="17" t="s">
        <v>7964</v>
      </c>
      <c r="AA1190" s="4">
        <v>16</v>
      </c>
      <c r="AB1190">
        <v>5</v>
      </c>
    </row>
    <row r="1191" spans="1:28" ht="19.5" customHeight="1">
      <c r="A1191" t="str">
        <f t="shared" si="72"/>
        <v>https://kunshujo.dl.itc.u-tokyo.ac.jp/data/data.json#1188</v>
      </c>
      <c r="B1191" s="4" t="s">
        <v>2381</v>
      </c>
      <c r="C1191" t="str">
        <f>IFERROR("https://kunshujo.dl.itc.u-tokyo.ac.jp/data/curation/"&amp;VLOOKUP(B1191, [1]member!$A:$B, 1, FALSE)&amp;".json", "")</f>
        <v>https://kunshujo.dl.itc.u-tokyo.ac.jp/data/curation/16-A00-6010-5-71.json</v>
      </c>
      <c r="D1191" s="4">
        <v>1188</v>
      </c>
      <c r="E1191" s="4" t="str">
        <f t="shared" si="74"/>
        <v>1188</v>
      </c>
      <c r="F1191" s="4" t="str">
        <f t="shared" si="73"/>
        <v>1862</v>
      </c>
      <c r="G1191" s="4" t="str">
        <f>IFERROR(VLOOKUP(B1191, [2]thumbnail_list!$A:$B, 2, FALSE), "")</f>
        <v>https://iiif.dl.itc.u-tokyo.ac.jp/iiif/kunshujou/A00_6010/005/005_0021.tif/1833,3711,468,643/,300/0/default.jpg</v>
      </c>
      <c r="H1191" s="4" t="s">
        <v>6</v>
      </c>
      <c r="I1191" s="4" t="str">
        <f>VLOOKUP(H1191, 地名!A:B, 2, FALSE)</f>
        <v>http://ja.dbpedia.org/resource/江戸</v>
      </c>
      <c r="K1191" s="4" t="str">
        <f>IFERROR(VLOOKUP(J1191, 地名!A:B, 2, FALSE), "")</f>
        <v/>
      </c>
      <c r="L1191" s="3" t="s">
        <v>2</v>
      </c>
      <c r="M1191" s="4"/>
      <c r="N1191" s="3" t="s">
        <v>3</v>
      </c>
      <c r="O1191" s="4"/>
      <c r="P1191" s="4" t="str">
        <f>IFERROR(VLOOKUP(N1191, 形態!A:B, 2, FALSE), "")</f>
        <v>引札</v>
      </c>
      <c r="Q1191" s="5" t="str">
        <f>IFERROR(VLOOKUP(O1191, 形態!A:B, 2, FALSE), "")</f>
        <v/>
      </c>
      <c r="R1191" s="4" t="str">
        <f t="shared" si="75"/>
        <v>引札</v>
      </c>
      <c r="S1191" s="3">
        <v>7</v>
      </c>
      <c r="T1191" s="4" t="str">
        <f>IFERROR(VLOOKUP(S1191, 内容!A:B, 2, FALSE), "")</f>
        <v>諸営業</v>
      </c>
      <c r="U1191" s="3">
        <v>18620199099</v>
      </c>
      <c r="V1191" t="s">
        <v>2382</v>
      </c>
      <c r="W1191" s="4" t="s">
        <v>6414</v>
      </c>
      <c r="X1191" s="4" t="s">
        <v>7807</v>
      </c>
      <c r="Y1191" s="4" t="s">
        <v>6</v>
      </c>
      <c r="Z1191" s="17" t="s">
        <v>7964</v>
      </c>
      <c r="AA1191" s="4">
        <v>16</v>
      </c>
      <c r="AB1191">
        <v>5</v>
      </c>
    </row>
    <row r="1192" spans="1:28" ht="19.5" customHeight="1">
      <c r="A1192" t="str">
        <f t="shared" si="72"/>
        <v>https://kunshujo.dl.itc.u-tokyo.ac.jp/data/data.json#1189</v>
      </c>
      <c r="B1192" s="4" t="s">
        <v>2383</v>
      </c>
      <c r="C1192" t="str">
        <f>IFERROR("https://kunshujo.dl.itc.u-tokyo.ac.jp/data/curation/"&amp;VLOOKUP(B1192, [1]member!$A:$B, 1, FALSE)&amp;".json", "")</f>
        <v>https://kunshujo.dl.itc.u-tokyo.ac.jp/data/curation/16-A00-6010-5-72.json</v>
      </c>
      <c r="D1192" s="4">
        <v>1189</v>
      </c>
      <c r="E1192" s="4" t="str">
        <f t="shared" si="74"/>
        <v>1189</v>
      </c>
      <c r="F1192" s="4" t="str">
        <f t="shared" si="73"/>
        <v>1862</v>
      </c>
      <c r="G1192" s="4" t="str">
        <f>IFERROR(VLOOKUP(B1192, [2]thumbnail_list!$A:$B, 2, FALSE), "")</f>
        <v>https://iiif.dl.itc.u-tokyo.ac.jp/iiif/kunshujou/A00_6010/005/005_0021.tif/1099,3734,771,794/,300/0/default.jpg</v>
      </c>
      <c r="H1192" s="4" t="s">
        <v>6</v>
      </c>
      <c r="I1192" s="4" t="str">
        <f>VLOOKUP(H1192, 地名!A:B, 2, FALSE)</f>
        <v>http://ja.dbpedia.org/resource/江戸</v>
      </c>
      <c r="K1192" s="4" t="str">
        <f>IFERROR(VLOOKUP(J1192, 地名!A:B, 2, FALSE), "")</f>
        <v/>
      </c>
      <c r="L1192" s="3" t="s">
        <v>2</v>
      </c>
      <c r="M1192" s="4"/>
      <c r="N1192" s="3" t="s">
        <v>3</v>
      </c>
      <c r="O1192" s="4"/>
      <c r="P1192" s="4" t="str">
        <f>IFERROR(VLOOKUP(N1192, 形態!A:B, 2, FALSE), "")</f>
        <v>引札</v>
      </c>
      <c r="Q1192" s="5" t="str">
        <f>IFERROR(VLOOKUP(O1192, 形態!A:B, 2, FALSE), "")</f>
        <v/>
      </c>
      <c r="R1192" s="4" t="str">
        <f t="shared" si="75"/>
        <v>引札</v>
      </c>
      <c r="S1192" s="3">
        <v>7</v>
      </c>
      <c r="T1192" s="4" t="str">
        <f>IFERROR(VLOOKUP(S1192, 内容!A:B, 2, FALSE), "")</f>
        <v>諸営業</v>
      </c>
      <c r="U1192" s="3">
        <v>18620199099</v>
      </c>
      <c r="V1192" t="s">
        <v>1898</v>
      </c>
      <c r="W1192" s="4" t="s">
        <v>5910</v>
      </c>
      <c r="X1192" s="4" t="s">
        <v>7807</v>
      </c>
      <c r="Y1192" s="4" t="s">
        <v>6</v>
      </c>
      <c r="Z1192" s="17" t="s">
        <v>7964</v>
      </c>
      <c r="AA1192" s="4">
        <v>16</v>
      </c>
      <c r="AB1192">
        <v>5</v>
      </c>
    </row>
    <row r="1193" spans="1:28" ht="19.5" customHeight="1">
      <c r="A1193" t="str">
        <f t="shared" si="72"/>
        <v>https://kunshujo.dl.itc.u-tokyo.ac.jp/data/data.json#1190</v>
      </c>
      <c r="B1193" s="4" t="s">
        <v>2384</v>
      </c>
      <c r="C1193" t="str">
        <f>IFERROR("https://kunshujo.dl.itc.u-tokyo.ac.jp/data/curation/"&amp;VLOOKUP(B1193, [1]member!$A:$B, 1, FALSE)&amp;".json", "")</f>
        <v>https://kunshujo.dl.itc.u-tokyo.ac.jp/data/curation/16-A00-6010-5-73.json</v>
      </c>
      <c r="D1193" s="4">
        <v>1190</v>
      </c>
      <c r="E1193" s="4" t="str">
        <f t="shared" si="74"/>
        <v>1190</v>
      </c>
      <c r="F1193" s="4" t="str">
        <f t="shared" si="73"/>
        <v>1862</v>
      </c>
      <c r="G1193" s="4" t="str">
        <f>IFERROR(VLOOKUP(B1193, [2]thumbnail_list!$A:$B, 2, FALSE), "")</f>
        <v>https://iiif.dl.itc.u-tokyo.ac.jp/iiif/kunshujou/A00_6010/005/005_0022.tif/3761,482,2361,4038/,300/0/default.jpg</v>
      </c>
      <c r="H1193" s="4" t="s">
        <v>6</v>
      </c>
      <c r="I1193" s="4" t="str">
        <f>VLOOKUP(H1193, 地名!A:B, 2, FALSE)</f>
        <v>http://ja.dbpedia.org/resource/江戸</v>
      </c>
      <c r="K1193" s="4" t="str">
        <f>IFERROR(VLOOKUP(J1193, 地名!A:B, 2, FALSE), "")</f>
        <v/>
      </c>
      <c r="L1193" s="3" t="s">
        <v>2</v>
      </c>
      <c r="M1193" s="4"/>
      <c r="N1193" s="3" t="s">
        <v>3</v>
      </c>
      <c r="O1193" s="4"/>
      <c r="P1193" s="4" t="str">
        <f>IFERROR(VLOOKUP(N1193, 形態!A:B, 2, FALSE), "")</f>
        <v>引札</v>
      </c>
      <c r="Q1193" s="5" t="str">
        <f>IFERROR(VLOOKUP(O1193, 形態!A:B, 2, FALSE), "")</f>
        <v/>
      </c>
      <c r="R1193" s="4" t="str">
        <f t="shared" si="75"/>
        <v>引札</v>
      </c>
      <c r="S1193" s="3">
        <v>7</v>
      </c>
      <c r="T1193" s="4" t="str">
        <f>IFERROR(VLOOKUP(S1193, 内容!A:B, 2, FALSE), "")</f>
        <v>諸営業</v>
      </c>
      <c r="U1193" s="3">
        <v>18620199099</v>
      </c>
      <c r="V1193" t="s">
        <v>2385</v>
      </c>
      <c r="W1193" s="4" t="s">
        <v>6415</v>
      </c>
      <c r="X1193" s="4" t="s">
        <v>7810</v>
      </c>
      <c r="Y1193" s="4" t="s">
        <v>6</v>
      </c>
      <c r="Z1193" s="17" t="s">
        <v>7964</v>
      </c>
      <c r="AA1193" s="4">
        <v>16</v>
      </c>
      <c r="AB1193">
        <v>5</v>
      </c>
    </row>
    <row r="1194" spans="1:28" ht="19.5" customHeight="1">
      <c r="A1194" t="str">
        <f t="shared" si="72"/>
        <v>https://kunshujo.dl.itc.u-tokyo.ac.jp/data/data.json#1191</v>
      </c>
      <c r="B1194" s="4" t="s">
        <v>2386</v>
      </c>
      <c r="C1194" t="str">
        <f>IFERROR("https://kunshujo.dl.itc.u-tokyo.ac.jp/data/curation/"&amp;VLOOKUP(B1194, [1]member!$A:$B, 1, FALSE)&amp;".json", "")</f>
        <v>https://kunshujo.dl.itc.u-tokyo.ac.jp/data/curation/16-A00-6010-5-74.json</v>
      </c>
      <c r="D1194" s="4">
        <v>1191</v>
      </c>
      <c r="E1194" s="4" t="str">
        <f t="shared" si="74"/>
        <v>1191</v>
      </c>
      <c r="F1194" s="4" t="str">
        <f t="shared" si="73"/>
        <v>1868</v>
      </c>
      <c r="G1194" s="4" t="str">
        <f>IFERROR(VLOOKUP(B1194, [2]thumbnail_list!$A:$B, 2, FALSE), "")</f>
        <v>https://iiif.dl.itc.u-tokyo.ac.jp/iiif/kunshujou/A00_6010/005/005_0022.tif/921,503,2801,4048/,300/0/default.jpg</v>
      </c>
      <c r="H1194" s="4" t="s">
        <v>923</v>
      </c>
      <c r="I1194" s="4" t="str">
        <f>VLOOKUP(H1194, 地名!A:B, 2, FALSE)</f>
        <v>http://ja.dbpedia.org/resource/東京</v>
      </c>
      <c r="K1194" s="4" t="str">
        <f>IFERROR(VLOOKUP(J1194, 地名!A:B, 2, FALSE), "")</f>
        <v/>
      </c>
      <c r="L1194" s="3" t="s">
        <v>2</v>
      </c>
      <c r="M1194" s="4"/>
      <c r="N1194" s="3"/>
      <c r="O1194" s="4"/>
      <c r="P1194" s="4" t="str">
        <f>IFERROR(VLOOKUP(N1194, 形態!A:B, 2, FALSE), "")</f>
        <v/>
      </c>
      <c r="Q1194" s="5" t="str">
        <f>IFERROR(VLOOKUP(O1194, 形態!A:B, 2, FALSE), "")</f>
        <v/>
      </c>
      <c r="R1194" s="4" t="str">
        <f t="shared" si="75"/>
        <v/>
      </c>
      <c r="S1194" s="3">
        <v>10</v>
      </c>
      <c r="T1194" s="4" t="str">
        <f>IFERROR(VLOOKUP(S1194, 内容!A:B, 2, FALSE), "")</f>
        <v>文芸・芸能・スポーツ・教育・出版・教化</v>
      </c>
      <c r="U1194" s="3">
        <v>18680199099</v>
      </c>
      <c r="V1194" t="s">
        <v>2387</v>
      </c>
      <c r="W1194" s="4" t="s">
        <v>6416</v>
      </c>
      <c r="X1194" s="4" t="s">
        <v>7807</v>
      </c>
      <c r="Y1194" s="4" t="s">
        <v>923</v>
      </c>
      <c r="Z1194" s="17" t="s">
        <v>7980</v>
      </c>
      <c r="AA1194" s="4">
        <v>16</v>
      </c>
      <c r="AB1194">
        <v>5</v>
      </c>
    </row>
    <row r="1195" spans="1:28" ht="19.5" customHeight="1">
      <c r="A1195" t="str">
        <f t="shared" si="72"/>
        <v>https://kunshujo.dl.itc.u-tokyo.ac.jp/data/data.json#1192</v>
      </c>
      <c r="B1195" s="4" t="s">
        <v>2388</v>
      </c>
      <c r="C1195" t="str">
        <f>IFERROR("https://kunshujo.dl.itc.u-tokyo.ac.jp/data/curation/"&amp;VLOOKUP(B1195, [1]member!$A:$B, 1, FALSE)&amp;".json", "")</f>
        <v>https://kunshujo.dl.itc.u-tokyo.ac.jp/data/curation/16-A00-6010-5-75.json</v>
      </c>
      <c r="D1195" s="4">
        <v>1192</v>
      </c>
      <c r="E1195" s="4" t="str">
        <f t="shared" si="74"/>
        <v>1192</v>
      </c>
      <c r="F1195" s="4" t="str">
        <f t="shared" si="73"/>
        <v>1862</v>
      </c>
      <c r="G1195" s="4" t="str">
        <f>IFERROR(VLOOKUP(B1195, [2]thumbnail_list!$A:$B, 2, FALSE), "")</f>
        <v>https://iiif.dl.itc.u-tokyo.ac.jp/iiif/kunshujou/A00_6010/005/005_0023.tif/1895,629,4300,3388/,300/0/default.jpg</v>
      </c>
      <c r="H1195" s="4" t="s">
        <v>6</v>
      </c>
      <c r="I1195" s="4" t="str">
        <f>VLOOKUP(H1195, 地名!A:B, 2, FALSE)</f>
        <v>http://ja.dbpedia.org/resource/江戸</v>
      </c>
      <c r="K1195" s="4" t="str">
        <f>IFERROR(VLOOKUP(J1195, 地名!A:B, 2, FALSE), "")</f>
        <v/>
      </c>
      <c r="L1195" s="3" t="s">
        <v>2</v>
      </c>
      <c r="M1195" s="4"/>
      <c r="N1195" s="3" t="s">
        <v>3</v>
      </c>
      <c r="O1195" s="4"/>
      <c r="P1195" s="4" t="str">
        <f>IFERROR(VLOOKUP(N1195, 形態!A:B, 2, FALSE), "")</f>
        <v>引札</v>
      </c>
      <c r="Q1195" s="5" t="str">
        <f>IFERROR(VLOOKUP(O1195, 形態!A:B, 2, FALSE), "")</f>
        <v/>
      </c>
      <c r="R1195" s="4" t="str">
        <f t="shared" si="75"/>
        <v>引札</v>
      </c>
      <c r="S1195" s="3">
        <v>7</v>
      </c>
      <c r="T1195" s="4" t="str">
        <f>IFERROR(VLOOKUP(S1195, 内容!A:B, 2, FALSE), "")</f>
        <v>諸営業</v>
      </c>
      <c r="U1195" s="3">
        <v>18620199099</v>
      </c>
      <c r="V1195" t="s">
        <v>2389</v>
      </c>
      <c r="W1195" s="4" t="s">
        <v>6417</v>
      </c>
      <c r="X1195" s="4" t="s">
        <v>7807</v>
      </c>
      <c r="Y1195" s="4" t="s">
        <v>6</v>
      </c>
      <c r="Z1195" s="17" t="s">
        <v>7964</v>
      </c>
      <c r="AA1195" s="4">
        <v>16</v>
      </c>
      <c r="AB1195">
        <v>5</v>
      </c>
    </row>
    <row r="1196" spans="1:28" ht="19.5" customHeight="1">
      <c r="A1196" t="str">
        <f t="shared" si="72"/>
        <v>https://kunshujo.dl.itc.u-tokyo.ac.jp/data/data.json#1193</v>
      </c>
      <c r="B1196" s="4" t="s">
        <v>2390</v>
      </c>
      <c r="C1196" t="str">
        <f>IFERROR("https://kunshujo.dl.itc.u-tokyo.ac.jp/data/curation/"&amp;VLOOKUP(B1196, [1]member!$A:$B, 1, FALSE)&amp;".json", "")</f>
        <v>https://kunshujo.dl.itc.u-tokyo.ac.jp/data/curation/16-A00-6010-5-76.json</v>
      </c>
      <c r="D1196" s="4">
        <v>1193</v>
      </c>
      <c r="E1196" s="4" t="str">
        <f t="shared" si="74"/>
        <v>1193</v>
      </c>
      <c r="F1196" s="4" t="str">
        <f t="shared" si="73"/>
        <v>1862</v>
      </c>
      <c r="G1196" s="4" t="str">
        <f>IFERROR(VLOOKUP(B1196, [2]thumbnail_list!$A:$B, 2, FALSE), "")</f>
        <v>https://iiif.dl.itc.u-tokyo.ac.jp/iiif/kunshujou/A00_6010/005/005_0023.tif/1067,577,893,2696/,300/0/default.jpg</v>
      </c>
      <c r="H1196" s="4" t="s">
        <v>6</v>
      </c>
      <c r="I1196" s="4" t="str">
        <f>VLOOKUP(H1196, 地名!A:B, 2, FALSE)</f>
        <v>http://ja.dbpedia.org/resource/江戸</v>
      </c>
      <c r="K1196" s="4" t="str">
        <f>IFERROR(VLOOKUP(J1196, 地名!A:B, 2, FALSE), "")</f>
        <v/>
      </c>
      <c r="L1196" s="3" t="s">
        <v>2</v>
      </c>
      <c r="M1196" s="4"/>
      <c r="N1196" s="3" t="s">
        <v>3</v>
      </c>
      <c r="O1196" s="4"/>
      <c r="P1196" s="4" t="str">
        <f>IFERROR(VLOOKUP(N1196, 形態!A:B, 2, FALSE), "")</f>
        <v>引札</v>
      </c>
      <c r="Q1196" s="5" t="str">
        <f>IFERROR(VLOOKUP(O1196, 形態!A:B, 2, FALSE), "")</f>
        <v/>
      </c>
      <c r="R1196" s="4" t="str">
        <f t="shared" si="75"/>
        <v>引札</v>
      </c>
      <c r="S1196" s="3">
        <v>3</v>
      </c>
      <c r="T1196" s="4" t="str">
        <f>IFERROR(VLOOKUP(S1196, 内容!A:B, 2, FALSE), "")</f>
        <v>病気・医療</v>
      </c>
      <c r="U1196" s="3">
        <v>18620199099</v>
      </c>
      <c r="V1196" t="s">
        <v>824</v>
      </c>
      <c r="W1196" s="4" t="s">
        <v>6418</v>
      </c>
      <c r="X1196" s="4" t="s">
        <v>7807</v>
      </c>
      <c r="Y1196" s="4" t="s">
        <v>6</v>
      </c>
      <c r="Z1196" s="17" t="s">
        <v>7964</v>
      </c>
      <c r="AA1196" s="4">
        <v>16</v>
      </c>
      <c r="AB1196">
        <v>5</v>
      </c>
    </row>
    <row r="1197" spans="1:28" ht="19.5" customHeight="1">
      <c r="A1197" t="str">
        <f t="shared" si="72"/>
        <v>https://kunshujo.dl.itc.u-tokyo.ac.jp/data/data.json#1194</v>
      </c>
      <c r="B1197" s="4" t="s">
        <v>2391</v>
      </c>
      <c r="C1197" t="str">
        <f>IFERROR("https://kunshujo.dl.itc.u-tokyo.ac.jp/data/curation/"&amp;VLOOKUP(B1197, [1]member!$A:$B, 1, FALSE)&amp;".json", "")</f>
        <v>https://kunshujo.dl.itc.u-tokyo.ac.jp/data/curation/16-A00-6010-5-77.json</v>
      </c>
      <c r="D1197" s="4">
        <v>1194</v>
      </c>
      <c r="E1197" s="4" t="str">
        <f t="shared" si="74"/>
        <v>1194</v>
      </c>
      <c r="F1197" s="4" t="str">
        <f t="shared" si="73"/>
        <v>1862</v>
      </c>
      <c r="G1197" s="4" t="str">
        <f>IFERROR(VLOOKUP(B1197, [2]thumbnail_list!$A:$B, 2, FALSE), "")</f>
        <v>https://iiif.dl.itc.u-tokyo.ac.jp/iiif/kunshujou/A00_6010/005/005_0023.tif/1162,3313,841,1187/,300/0/default.jpg</v>
      </c>
      <c r="H1197" s="4" t="s">
        <v>6</v>
      </c>
      <c r="I1197" s="4" t="str">
        <f>VLOOKUP(H1197, 地名!A:B, 2, FALSE)</f>
        <v>http://ja.dbpedia.org/resource/江戸</v>
      </c>
      <c r="K1197" s="4" t="str">
        <f>IFERROR(VLOOKUP(J1197, 地名!A:B, 2, FALSE), "")</f>
        <v/>
      </c>
      <c r="L1197" s="3" t="s">
        <v>2</v>
      </c>
      <c r="M1197" s="4"/>
      <c r="N1197" s="3" t="s">
        <v>3</v>
      </c>
      <c r="O1197" s="4"/>
      <c r="P1197" s="4" t="str">
        <f>IFERROR(VLOOKUP(N1197, 形態!A:B, 2, FALSE), "")</f>
        <v>引札</v>
      </c>
      <c r="Q1197" s="5" t="str">
        <f>IFERROR(VLOOKUP(O1197, 形態!A:B, 2, FALSE), "")</f>
        <v/>
      </c>
      <c r="R1197" s="4" t="str">
        <f t="shared" si="75"/>
        <v>引札</v>
      </c>
      <c r="S1197" s="3">
        <v>7</v>
      </c>
      <c r="T1197" s="4" t="str">
        <f>IFERROR(VLOOKUP(S1197, 内容!A:B, 2, FALSE), "")</f>
        <v>諸営業</v>
      </c>
      <c r="U1197" s="3">
        <v>18620199099</v>
      </c>
      <c r="V1197" t="s">
        <v>2392</v>
      </c>
      <c r="W1197" s="4" t="s">
        <v>6419</v>
      </c>
      <c r="X1197" s="4" t="s">
        <v>7807</v>
      </c>
      <c r="Y1197" s="4" t="s">
        <v>6</v>
      </c>
      <c r="Z1197" s="17" t="s">
        <v>7964</v>
      </c>
      <c r="AA1197" s="4">
        <v>16</v>
      </c>
      <c r="AB1197">
        <v>5</v>
      </c>
    </row>
    <row r="1198" spans="1:28" ht="19.5" customHeight="1">
      <c r="A1198" t="str">
        <f t="shared" si="72"/>
        <v>https://kunshujo.dl.itc.u-tokyo.ac.jp/data/data.json#1195</v>
      </c>
      <c r="B1198" s="4" t="s">
        <v>2393</v>
      </c>
      <c r="C1198" t="str">
        <f>IFERROR("https://kunshujo.dl.itc.u-tokyo.ac.jp/data/curation/"&amp;VLOOKUP(B1198, [1]member!$A:$B, 1, FALSE)&amp;".json", "")</f>
        <v>https://kunshujo.dl.itc.u-tokyo.ac.jp/data/curation/16-A00-6010-5-78.json</v>
      </c>
      <c r="D1198" s="4">
        <v>1195</v>
      </c>
      <c r="E1198" s="4" t="str">
        <f t="shared" si="74"/>
        <v>1195</v>
      </c>
      <c r="F1198" s="4" t="str">
        <f t="shared" si="73"/>
        <v>1862</v>
      </c>
      <c r="G1198" s="4" t="str">
        <f>IFERROR(VLOOKUP(B1198, [2]thumbnail_list!$A:$B, 2, FALSE), "")</f>
        <v>https://iiif.dl.itc.u-tokyo.ac.jp/iiif/kunshujou/A00_6010/005/005_0024.tif/3059,535,3084,2078/,300/0/default.jpg</v>
      </c>
      <c r="H1198" s="4" t="s">
        <v>6</v>
      </c>
      <c r="I1198" s="4" t="str">
        <f>VLOOKUP(H1198, 地名!A:B, 2, FALSE)</f>
        <v>http://ja.dbpedia.org/resource/江戸</v>
      </c>
      <c r="K1198" s="4" t="str">
        <f>IFERROR(VLOOKUP(J1198, 地名!A:B, 2, FALSE), "")</f>
        <v/>
      </c>
      <c r="L1198" s="3" t="s">
        <v>2</v>
      </c>
      <c r="M1198" s="4"/>
      <c r="N1198" s="3"/>
      <c r="O1198" s="4"/>
      <c r="P1198" s="4" t="str">
        <f>IFERROR(VLOOKUP(N1198, 形態!A:B, 2, FALSE), "")</f>
        <v/>
      </c>
      <c r="Q1198" s="5" t="str">
        <f>IFERROR(VLOOKUP(O1198, 形態!A:B, 2, FALSE), "")</f>
        <v/>
      </c>
      <c r="R1198" s="4" t="str">
        <f t="shared" si="75"/>
        <v/>
      </c>
      <c r="S1198" s="3">
        <v>10</v>
      </c>
      <c r="T1198" s="4" t="str">
        <f>IFERROR(VLOOKUP(S1198, 内容!A:B, 2, FALSE), "")</f>
        <v>文芸・芸能・スポーツ・教育・出版・教化</v>
      </c>
      <c r="U1198" s="3">
        <v>18620199099</v>
      </c>
      <c r="V1198" t="s">
        <v>2394</v>
      </c>
      <c r="W1198" s="4" t="s">
        <v>6420</v>
      </c>
      <c r="X1198" s="4" t="s">
        <v>7807</v>
      </c>
      <c r="Y1198" s="4" t="s">
        <v>6</v>
      </c>
      <c r="Z1198" s="17" t="s">
        <v>7964</v>
      </c>
      <c r="AA1198" s="4">
        <v>16</v>
      </c>
      <c r="AB1198">
        <v>5</v>
      </c>
    </row>
    <row r="1199" spans="1:28" ht="19.5" customHeight="1">
      <c r="A1199" t="str">
        <f t="shared" si="72"/>
        <v>https://kunshujo.dl.itc.u-tokyo.ac.jp/data/data.json#1196</v>
      </c>
      <c r="B1199" s="4" t="s">
        <v>2395</v>
      </c>
      <c r="C1199" t="str">
        <f>IFERROR("https://kunshujo.dl.itc.u-tokyo.ac.jp/data/curation/"&amp;VLOOKUP(B1199, [1]member!$A:$B, 1, FALSE)&amp;".json", "")</f>
        <v>https://kunshujo.dl.itc.u-tokyo.ac.jp/data/curation/16-A00-6010-5-79.json</v>
      </c>
      <c r="D1199" s="4">
        <v>1196</v>
      </c>
      <c r="E1199" s="4" t="str">
        <f t="shared" si="74"/>
        <v>1196</v>
      </c>
      <c r="F1199" s="4" t="str">
        <f t="shared" si="73"/>
        <v>1862</v>
      </c>
      <c r="G1199" s="4" t="str">
        <f>IFERROR(VLOOKUP(B1199, [2]thumbnail_list!$A:$B, 2, FALSE), "")</f>
        <v>https://iiif.dl.itc.u-tokyo.ac.jp/iiif/kunshujou/A00_6010/005/005_0024.tif/3636,2600,2560,1910/,300/0/default.jpg</v>
      </c>
      <c r="H1199" s="4" t="s">
        <v>6</v>
      </c>
      <c r="I1199" s="4" t="str">
        <f>VLOOKUP(H1199, 地名!A:B, 2, FALSE)</f>
        <v>http://ja.dbpedia.org/resource/江戸</v>
      </c>
      <c r="K1199" s="4" t="str">
        <f>IFERROR(VLOOKUP(J1199, 地名!A:B, 2, FALSE), "")</f>
        <v/>
      </c>
      <c r="L1199" s="3" t="s">
        <v>2</v>
      </c>
      <c r="M1199" s="4"/>
      <c r="N1199" s="3" t="s">
        <v>3</v>
      </c>
      <c r="O1199" s="4"/>
      <c r="P1199" s="4" t="str">
        <f>IFERROR(VLOOKUP(N1199, 形態!A:B, 2, FALSE), "")</f>
        <v>引札</v>
      </c>
      <c r="Q1199" s="5" t="str">
        <f>IFERROR(VLOOKUP(O1199, 形態!A:B, 2, FALSE), "")</f>
        <v/>
      </c>
      <c r="R1199" s="4" t="str">
        <f t="shared" si="75"/>
        <v>引札</v>
      </c>
      <c r="S1199" s="3">
        <v>10</v>
      </c>
      <c r="T1199" s="4" t="str">
        <f>IFERROR(VLOOKUP(S1199, 内容!A:B, 2, FALSE), "")</f>
        <v>文芸・芸能・スポーツ・教育・出版・教化</v>
      </c>
      <c r="U1199" s="3">
        <v>18620199099</v>
      </c>
      <c r="V1199" t="s">
        <v>2396</v>
      </c>
      <c r="W1199" s="4" t="s">
        <v>6421</v>
      </c>
      <c r="X1199" s="4" t="s">
        <v>7807</v>
      </c>
      <c r="Y1199" s="4" t="s">
        <v>6</v>
      </c>
      <c r="Z1199" s="17" t="s">
        <v>7964</v>
      </c>
      <c r="AA1199" s="4">
        <v>16</v>
      </c>
      <c r="AB1199">
        <v>5</v>
      </c>
    </row>
    <row r="1200" spans="1:28" ht="19.5" customHeight="1">
      <c r="A1200" t="str">
        <f t="shared" si="72"/>
        <v>https://kunshujo.dl.itc.u-tokyo.ac.jp/data/data.json#1197</v>
      </c>
      <c r="B1200" s="4" t="s">
        <v>2397</v>
      </c>
      <c r="C1200" t="str">
        <f>IFERROR("https://kunshujo.dl.itc.u-tokyo.ac.jp/data/curation/"&amp;VLOOKUP(B1200, [1]member!$A:$B, 1, FALSE)&amp;".json", "")</f>
        <v>https://kunshujo.dl.itc.u-tokyo.ac.jp/data/curation/16-A00-6010-5-80.json</v>
      </c>
      <c r="D1200" s="4">
        <v>1197</v>
      </c>
      <c r="E1200" s="4" t="str">
        <f t="shared" si="74"/>
        <v>1197</v>
      </c>
      <c r="F1200" s="4" t="str">
        <f t="shared" si="73"/>
        <v>1862</v>
      </c>
      <c r="G1200" s="4" t="str">
        <f>IFERROR(VLOOKUP(B1200, [2]thumbnail_list!$A:$B, 2, FALSE), "")</f>
        <v>https://iiif.dl.itc.u-tokyo.ac.jp/iiif/kunshujou/A00_6010/005/005_0024.tif/2420,556,683,1019/,300/0/default.jpg</v>
      </c>
      <c r="H1200" s="4" t="s">
        <v>6</v>
      </c>
      <c r="I1200" s="4" t="str">
        <f>VLOOKUP(H1200, 地名!A:B, 2, FALSE)</f>
        <v>http://ja.dbpedia.org/resource/江戸</v>
      </c>
      <c r="K1200" s="4" t="str">
        <f>IFERROR(VLOOKUP(J1200, 地名!A:B, 2, FALSE), "")</f>
        <v/>
      </c>
      <c r="L1200" s="3" t="s">
        <v>2</v>
      </c>
      <c r="M1200" s="4"/>
      <c r="N1200" s="3" t="s">
        <v>3</v>
      </c>
      <c r="O1200" s="4"/>
      <c r="P1200" s="4" t="str">
        <f>IFERROR(VLOOKUP(N1200, 形態!A:B, 2, FALSE), "")</f>
        <v>引札</v>
      </c>
      <c r="Q1200" s="5" t="str">
        <f>IFERROR(VLOOKUP(O1200, 形態!A:B, 2, FALSE), "")</f>
        <v/>
      </c>
      <c r="R1200" s="4" t="str">
        <f t="shared" si="75"/>
        <v>引札</v>
      </c>
      <c r="S1200" s="3">
        <v>7</v>
      </c>
      <c r="T1200" s="4" t="str">
        <f>IFERROR(VLOOKUP(S1200, 内容!A:B, 2, FALSE), "")</f>
        <v>諸営業</v>
      </c>
      <c r="U1200" s="3">
        <v>18620199099</v>
      </c>
      <c r="V1200" t="s">
        <v>2398</v>
      </c>
      <c r="W1200" s="4" t="s">
        <v>6422</v>
      </c>
      <c r="X1200" s="4" t="s">
        <v>7807</v>
      </c>
      <c r="Y1200" s="4" t="s">
        <v>6</v>
      </c>
      <c r="Z1200" s="17" t="s">
        <v>7964</v>
      </c>
      <c r="AA1200" s="4">
        <v>16</v>
      </c>
      <c r="AB1200">
        <v>5</v>
      </c>
    </row>
    <row r="1201" spans="1:28" ht="19.5" customHeight="1">
      <c r="A1201" t="str">
        <f t="shared" si="72"/>
        <v>https://kunshujo.dl.itc.u-tokyo.ac.jp/data/data.json#1198</v>
      </c>
      <c r="B1201" s="4" t="s">
        <v>2399</v>
      </c>
      <c r="C1201" t="str">
        <f>IFERROR("https://kunshujo.dl.itc.u-tokyo.ac.jp/data/curation/"&amp;VLOOKUP(B1201, [1]member!$A:$B, 1, FALSE)&amp;".json", "")</f>
        <v>https://kunshujo.dl.itc.u-tokyo.ac.jp/data/curation/16-A00-6010-5-81.json</v>
      </c>
      <c r="D1201" s="4">
        <v>1198</v>
      </c>
      <c r="E1201" s="4" t="str">
        <f t="shared" si="74"/>
        <v>1198</v>
      </c>
      <c r="F1201" s="4" t="str">
        <f t="shared" si="73"/>
        <v>1862</v>
      </c>
      <c r="G1201" s="4" t="str">
        <f>IFERROR(VLOOKUP(B1201, [2]thumbnail_list!$A:$B, 2, FALSE), "")</f>
        <v>https://iiif.dl.itc.u-tokyo.ac.jp/iiif/kunshujou/A00_6010/005/005_0024.tif/1801,587,610,458/,300/0/default.jpg</v>
      </c>
      <c r="H1201" s="4" t="s">
        <v>6</v>
      </c>
      <c r="I1201" s="4" t="str">
        <f>VLOOKUP(H1201, 地名!A:B, 2, FALSE)</f>
        <v>http://ja.dbpedia.org/resource/江戸</v>
      </c>
      <c r="K1201" s="4" t="str">
        <f>IFERROR(VLOOKUP(J1201, 地名!A:B, 2, FALSE), "")</f>
        <v/>
      </c>
      <c r="L1201" s="3" t="s">
        <v>2</v>
      </c>
      <c r="M1201" s="4"/>
      <c r="N1201" s="3" t="s">
        <v>3</v>
      </c>
      <c r="O1201" s="4"/>
      <c r="P1201" s="4" t="str">
        <f>IFERROR(VLOOKUP(N1201, 形態!A:B, 2, FALSE), "")</f>
        <v>引札</v>
      </c>
      <c r="Q1201" s="5" t="str">
        <f>IFERROR(VLOOKUP(O1201, 形態!A:B, 2, FALSE), "")</f>
        <v/>
      </c>
      <c r="R1201" s="4" t="str">
        <f t="shared" si="75"/>
        <v>引札</v>
      </c>
      <c r="S1201" s="3">
        <v>7</v>
      </c>
      <c r="T1201" s="4" t="str">
        <f>IFERROR(VLOOKUP(S1201, 内容!A:B, 2, FALSE), "")</f>
        <v>諸営業</v>
      </c>
      <c r="U1201" s="3">
        <v>18620199099</v>
      </c>
      <c r="V1201" t="s">
        <v>2296</v>
      </c>
      <c r="W1201" s="4" t="s">
        <v>6423</v>
      </c>
      <c r="X1201" s="4" t="s">
        <v>7807</v>
      </c>
      <c r="Y1201" s="4" t="s">
        <v>6</v>
      </c>
      <c r="Z1201" s="17" t="s">
        <v>7964</v>
      </c>
      <c r="AA1201" s="4">
        <v>16</v>
      </c>
      <c r="AB1201">
        <v>5</v>
      </c>
    </row>
    <row r="1202" spans="1:28" ht="19.5" customHeight="1">
      <c r="A1202" t="str">
        <f t="shared" si="72"/>
        <v>https://kunshujo.dl.itc.u-tokyo.ac.jp/data/data.json#1199</v>
      </c>
      <c r="B1202" s="4" t="s">
        <v>2400</v>
      </c>
      <c r="C1202" t="str">
        <f>IFERROR("https://kunshujo.dl.itc.u-tokyo.ac.jp/data/curation/"&amp;VLOOKUP(B1202, [1]member!$A:$B, 1, FALSE)&amp;".json", "")</f>
        <v>https://kunshujo.dl.itc.u-tokyo.ac.jp/data/curation/16-A00-6010-5-82.json</v>
      </c>
      <c r="D1202" s="4">
        <v>1199</v>
      </c>
      <c r="E1202" s="4" t="str">
        <f t="shared" si="74"/>
        <v>1199</v>
      </c>
      <c r="F1202" s="4" t="str">
        <f t="shared" si="73"/>
        <v>1862</v>
      </c>
      <c r="G1202" s="4" t="str">
        <f>IFERROR(VLOOKUP(B1202, [2]thumbnail_list!$A:$B, 2, FALSE), "")</f>
        <v>https://iiif.dl.itc.u-tokyo.ac.jp/iiif/kunshujou/A00_6010/005/005_0024.tif/2430,1594,605,1417/,300/0/default.jpg</v>
      </c>
      <c r="H1202" s="4" t="s">
        <v>6</v>
      </c>
      <c r="I1202" s="4" t="str">
        <f>VLOOKUP(H1202, 地名!A:B, 2, FALSE)</f>
        <v>http://ja.dbpedia.org/resource/江戸</v>
      </c>
      <c r="K1202" s="4" t="str">
        <f>IFERROR(VLOOKUP(J1202, 地名!A:B, 2, FALSE), "")</f>
        <v/>
      </c>
      <c r="L1202" s="3" t="s">
        <v>2</v>
      </c>
      <c r="M1202" s="4"/>
      <c r="N1202" s="3" t="s">
        <v>3</v>
      </c>
      <c r="O1202" s="4"/>
      <c r="P1202" s="4" t="str">
        <f>IFERROR(VLOOKUP(N1202, 形態!A:B, 2, FALSE), "")</f>
        <v>引札</v>
      </c>
      <c r="Q1202" s="5" t="str">
        <f>IFERROR(VLOOKUP(O1202, 形態!A:B, 2, FALSE), "")</f>
        <v/>
      </c>
      <c r="R1202" s="4" t="str">
        <f t="shared" si="75"/>
        <v>引札</v>
      </c>
      <c r="S1202" s="3">
        <v>7</v>
      </c>
      <c r="T1202" s="4" t="str">
        <f>IFERROR(VLOOKUP(S1202, 内容!A:B, 2, FALSE), "")</f>
        <v>諸営業</v>
      </c>
      <c r="U1202" s="3">
        <v>18620199099</v>
      </c>
      <c r="V1202" t="s">
        <v>2401</v>
      </c>
      <c r="W1202" s="4" t="s">
        <v>6424</v>
      </c>
      <c r="X1202" s="4" t="s">
        <v>7807</v>
      </c>
      <c r="Y1202" s="4" t="s">
        <v>6</v>
      </c>
      <c r="Z1202" s="17" t="s">
        <v>7964</v>
      </c>
      <c r="AA1202" s="4">
        <v>16</v>
      </c>
      <c r="AB1202">
        <v>5</v>
      </c>
    </row>
    <row r="1203" spans="1:28" ht="19.5" customHeight="1">
      <c r="A1203" t="str">
        <f t="shared" si="72"/>
        <v>https://kunshujo.dl.itc.u-tokyo.ac.jp/data/data.json#1200</v>
      </c>
      <c r="B1203" s="4" t="s">
        <v>2402</v>
      </c>
      <c r="C1203" t="str">
        <f>IFERROR("https://kunshujo.dl.itc.u-tokyo.ac.jp/data/curation/"&amp;VLOOKUP(B1203, [1]member!$A:$B, 1, FALSE)&amp;".json", "")</f>
        <v>https://kunshujo.dl.itc.u-tokyo.ac.jp/data/curation/16-A00-6010-5-83.json</v>
      </c>
      <c r="D1203" s="4">
        <v>1200</v>
      </c>
      <c r="E1203" s="4" t="str">
        <f t="shared" si="74"/>
        <v>1200</v>
      </c>
      <c r="F1203" s="4" t="str">
        <f t="shared" si="73"/>
        <v>1862</v>
      </c>
      <c r="G1203" s="4" t="str">
        <f>IFERROR(VLOOKUP(B1203, [2]thumbnail_list!$A:$B, 2, FALSE), "")</f>
        <v>https://iiif.dl.itc.u-tokyo.ac.jp/iiif/kunshujou/A00_6010/005/005_0024.tif/1780,1033,537,788/,300/0/default.jpg</v>
      </c>
      <c r="H1203" s="4" t="s">
        <v>6</v>
      </c>
      <c r="I1203" s="4" t="str">
        <f>VLOOKUP(H1203, 地名!A:B, 2, FALSE)</f>
        <v>http://ja.dbpedia.org/resource/江戸</v>
      </c>
      <c r="K1203" s="4" t="str">
        <f>IFERROR(VLOOKUP(J1203, 地名!A:B, 2, FALSE), "")</f>
        <v/>
      </c>
      <c r="L1203" s="3" t="s">
        <v>2</v>
      </c>
      <c r="M1203" s="4"/>
      <c r="N1203" s="3" t="s">
        <v>3</v>
      </c>
      <c r="O1203" s="4"/>
      <c r="P1203" s="4" t="str">
        <f>IFERROR(VLOOKUP(N1203, 形態!A:B, 2, FALSE), "")</f>
        <v>引札</v>
      </c>
      <c r="Q1203" s="5" t="str">
        <f>IFERROR(VLOOKUP(O1203, 形態!A:B, 2, FALSE), "")</f>
        <v/>
      </c>
      <c r="R1203" s="4" t="str">
        <f t="shared" si="75"/>
        <v>引札</v>
      </c>
      <c r="S1203" s="3">
        <v>7</v>
      </c>
      <c r="T1203" s="4" t="str">
        <f>IFERROR(VLOOKUP(S1203, 内容!A:B, 2, FALSE), "")</f>
        <v>諸営業</v>
      </c>
      <c r="U1203" s="3">
        <v>18620199099</v>
      </c>
      <c r="V1203" t="s">
        <v>2403</v>
      </c>
      <c r="W1203" s="4" t="s">
        <v>6425</v>
      </c>
      <c r="X1203" s="4" t="s">
        <v>7807</v>
      </c>
      <c r="Y1203" s="4" t="s">
        <v>6</v>
      </c>
      <c r="Z1203" s="17" t="s">
        <v>7964</v>
      </c>
      <c r="AA1203" s="4">
        <v>16</v>
      </c>
      <c r="AB1203">
        <v>5</v>
      </c>
    </row>
    <row r="1204" spans="1:28" ht="19.5" customHeight="1">
      <c r="A1204" t="str">
        <f t="shared" si="72"/>
        <v>https://kunshujo.dl.itc.u-tokyo.ac.jp/data/data.json#1201</v>
      </c>
      <c r="B1204" s="4" t="s">
        <v>2404</v>
      </c>
      <c r="C1204" t="str">
        <f>IFERROR("https://kunshujo.dl.itc.u-tokyo.ac.jp/data/curation/"&amp;VLOOKUP(B1204, [1]member!$A:$B, 1, FALSE)&amp;".json", "")</f>
        <v>https://kunshujo.dl.itc.u-tokyo.ac.jp/data/curation/16-A00-6010-5-84.json</v>
      </c>
      <c r="D1204" s="4">
        <v>1201</v>
      </c>
      <c r="E1204" s="4" t="str">
        <f t="shared" si="74"/>
        <v>1201</v>
      </c>
      <c r="F1204" s="4" t="str">
        <f t="shared" si="73"/>
        <v>1862</v>
      </c>
      <c r="G1204" s="4" t="str">
        <f>IFERROR(VLOOKUP(B1204, [2]thumbnail_list!$A:$B, 2, FALSE), "")</f>
        <v>https://iiif.dl.itc.u-tokyo.ac.jp/iiif/kunshujou/A00_6010/005/005_0024.tif/1576,1787,767,547/,300/0/default.jpg</v>
      </c>
      <c r="H1204" s="4" t="s">
        <v>6</v>
      </c>
      <c r="I1204" s="4" t="str">
        <f>VLOOKUP(H1204, 地名!A:B, 2, FALSE)</f>
        <v>http://ja.dbpedia.org/resource/江戸</v>
      </c>
      <c r="K1204" s="4" t="str">
        <f>IFERROR(VLOOKUP(J1204, 地名!A:B, 2, FALSE), "")</f>
        <v/>
      </c>
      <c r="L1204" s="3" t="s">
        <v>2</v>
      </c>
      <c r="M1204" s="4"/>
      <c r="N1204" s="3" t="s">
        <v>3</v>
      </c>
      <c r="O1204" s="4"/>
      <c r="P1204" s="4" t="str">
        <f>IFERROR(VLOOKUP(N1204, 形態!A:B, 2, FALSE), "")</f>
        <v>引札</v>
      </c>
      <c r="Q1204" s="5" t="str">
        <f>IFERROR(VLOOKUP(O1204, 形態!A:B, 2, FALSE), "")</f>
        <v/>
      </c>
      <c r="R1204" s="4" t="str">
        <f t="shared" si="75"/>
        <v>引札</v>
      </c>
      <c r="S1204" s="3">
        <v>7</v>
      </c>
      <c r="T1204" s="4" t="str">
        <f>IFERROR(VLOOKUP(S1204, 内容!A:B, 2, FALSE), "")</f>
        <v>諸営業</v>
      </c>
      <c r="U1204" s="3">
        <v>18620199099</v>
      </c>
      <c r="V1204" t="s">
        <v>2405</v>
      </c>
      <c r="W1204" s="4" t="s">
        <v>6426</v>
      </c>
      <c r="X1204" s="4" t="s">
        <v>7807</v>
      </c>
      <c r="Y1204" s="4" t="s">
        <v>6</v>
      </c>
      <c r="Z1204" s="17" t="s">
        <v>7964</v>
      </c>
      <c r="AA1204" s="4">
        <v>16</v>
      </c>
      <c r="AB1204">
        <v>5</v>
      </c>
    </row>
    <row r="1205" spans="1:28" ht="19.5" customHeight="1">
      <c r="A1205" t="str">
        <f t="shared" si="72"/>
        <v>https://kunshujo.dl.itc.u-tokyo.ac.jp/data/data.json#1202</v>
      </c>
      <c r="B1205" s="4" t="s">
        <v>2406</v>
      </c>
      <c r="C1205" t="str">
        <f>IFERROR("https://kunshujo.dl.itc.u-tokyo.ac.jp/data/curation/"&amp;VLOOKUP(B1205, [1]member!$A:$B, 1, FALSE)&amp;".json", "")</f>
        <v>https://kunshujo.dl.itc.u-tokyo.ac.jp/data/curation/16-A00-6010-5-85.json</v>
      </c>
      <c r="D1205" s="4">
        <v>1202</v>
      </c>
      <c r="E1205" s="4" t="str">
        <f t="shared" si="74"/>
        <v>1202</v>
      </c>
      <c r="F1205" s="4" t="str">
        <f t="shared" si="73"/>
        <v>1862</v>
      </c>
      <c r="G1205" s="4" t="str">
        <f>IFERROR(VLOOKUP(B1205, [2]thumbnail_list!$A:$B, 2, FALSE), "")</f>
        <v>https://iiif.dl.itc.u-tokyo.ac.jp/iiif/kunshujou/A00_6010/005/005_0024.tif/1093,509,699,1878/,300/0/default.jpg</v>
      </c>
      <c r="H1205" s="4" t="s">
        <v>6</v>
      </c>
      <c r="I1205" s="4" t="str">
        <f>VLOOKUP(H1205, 地名!A:B, 2, FALSE)</f>
        <v>http://ja.dbpedia.org/resource/江戸</v>
      </c>
      <c r="K1205" s="4" t="str">
        <f>IFERROR(VLOOKUP(J1205, 地名!A:B, 2, FALSE), "")</f>
        <v/>
      </c>
      <c r="L1205" s="3" t="s">
        <v>2</v>
      </c>
      <c r="M1205" s="4"/>
      <c r="N1205" s="3" t="s">
        <v>3</v>
      </c>
      <c r="O1205" s="4"/>
      <c r="P1205" s="4" t="str">
        <f>IFERROR(VLOOKUP(N1205, 形態!A:B, 2, FALSE), "")</f>
        <v>引札</v>
      </c>
      <c r="Q1205" s="5" t="str">
        <f>IFERROR(VLOOKUP(O1205, 形態!A:B, 2, FALSE), "")</f>
        <v/>
      </c>
      <c r="R1205" s="4" t="str">
        <f t="shared" si="75"/>
        <v>引札</v>
      </c>
      <c r="S1205" s="3">
        <v>7</v>
      </c>
      <c r="T1205" s="4" t="str">
        <f>IFERROR(VLOOKUP(S1205, 内容!A:B, 2, FALSE), "")</f>
        <v>諸営業</v>
      </c>
      <c r="U1205" s="3">
        <v>18620199099</v>
      </c>
      <c r="V1205" t="s">
        <v>2407</v>
      </c>
      <c r="W1205" s="4" t="s">
        <v>6427</v>
      </c>
      <c r="X1205" s="4" t="s">
        <v>7807</v>
      </c>
      <c r="Y1205" s="4" t="s">
        <v>6</v>
      </c>
      <c r="Z1205" s="17" t="s">
        <v>7964</v>
      </c>
      <c r="AA1205" s="4">
        <v>16</v>
      </c>
      <c r="AB1205">
        <v>5</v>
      </c>
    </row>
    <row r="1206" spans="1:28" ht="19.5" customHeight="1">
      <c r="A1206" t="str">
        <f t="shared" si="72"/>
        <v>https://kunshujo.dl.itc.u-tokyo.ac.jp/data/data.json#1203</v>
      </c>
      <c r="B1206" s="4" t="s">
        <v>2408</v>
      </c>
      <c r="C1206" t="str">
        <f>IFERROR("https://kunshujo.dl.itc.u-tokyo.ac.jp/data/curation/"&amp;VLOOKUP(B1206, [1]member!$A:$B, 1, FALSE)&amp;".json", "")</f>
        <v>https://kunshujo.dl.itc.u-tokyo.ac.jp/data/curation/16-A00-6010-5-86.json</v>
      </c>
      <c r="D1206" s="4">
        <v>1203</v>
      </c>
      <c r="E1206" s="4" t="str">
        <f t="shared" si="74"/>
        <v>1203</v>
      </c>
      <c r="F1206" s="4" t="str">
        <f t="shared" si="73"/>
        <v>1862</v>
      </c>
      <c r="G1206" s="4" t="str">
        <f>IFERROR(VLOOKUP(B1206, [2]thumbnail_list!$A:$B, 2, FALSE), "")</f>
        <v>https://iiif.dl.itc.u-tokyo.ac.jp/iiif/kunshujou/A00_6010/005/005_0024.tif/2178,2946,1470,1564/,300/0/default.jpg</v>
      </c>
      <c r="H1206" s="4" t="s">
        <v>6</v>
      </c>
      <c r="I1206" s="4" t="str">
        <f>VLOOKUP(H1206, 地名!A:B, 2, FALSE)</f>
        <v>http://ja.dbpedia.org/resource/江戸</v>
      </c>
      <c r="K1206" s="4" t="str">
        <f>IFERROR(VLOOKUP(J1206, 地名!A:B, 2, FALSE), "")</f>
        <v/>
      </c>
      <c r="L1206" s="3" t="s">
        <v>2</v>
      </c>
      <c r="M1206" s="4"/>
      <c r="N1206" s="3" t="s">
        <v>3</v>
      </c>
      <c r="O1206" s="4"/>
      <c r="P1206" s="4" t="str">
        <f>IFERROR(VLOOKUP(N1206, 形態!A:B, 2, FALSE), "")</f>
        <v>引札</v>
      </c>
      <c r="Q1206" s="5" t="str">
        <f>IFERROR(VLOOKUP(O1206, 形態!A:B, 2, FALSE), "")</f>
        <v/>
      </c>
      <c r="R1206" s="4" t="str">
        <f t="shared" si="75"/>
        <v>引札</v>
      </c>
      <c r="S1206" s="3">
        <v>7</v>
      </c>
      <c r="T1206" s="4" t="str">
        <f>IFERROR(VLOOKUP(S1206, 内容!A:B, 2, FALSE), "")</f>
        <v>諸営業</v>
      </c>
      <c r="U1206" s="3">
        <v>18620199099</v>
      </c>
      <c r="V1206" t="s">
        <v>2409</v>
      </c>
      <c r="W1206" s="4" t="s">
        <v>6428</v>
      </c>
      <c r="X1206" s="4" t="s">
        <v>7810</v>
      </c>
      <c r="Y1206" s="4" t="s">
        <v>6</v>
      </c>
      <c r="Z1206" s="17" t="s">
        <v>7964</v>
      </c>
      <c r="AA1206" s="4">
        <v>16</v>
      </c>
      <c r="AB1206">
        <v>5</v>
      </c>
    </row>
    <row r="1207" spans="1:28" ht="19.5" customHeight="1">
      <c r="A1207" t="str">
        <f t="shared" si="72"/>
        <v>https://kunshujo.dl.itc.u-tokyo.ac.jp/data/data.json#1204</v>
      </c>
      <c r="B1207" s="4" t="s">
        <v>2410</v>
      </c>
      <c r="C1207" t="str">
        <f>IFERROR("https://kunshujo.dl.itc.u-tokyo.ac.jp/data/curation/"&amp;VLOOKUP(B1207, [1]member!$A:$B, 1, FALSE)&amp;".json", "")</f>
        <v>https://kunshujo.dl.itc.u-tokyo.ac.jp/data/curation/16-A00-6010-5-87.json</v>
      </c>
      <c r="D1207" s="4">
        <v>1204</v>
      </c>
      <c r="E1207" s="4" t="str">
        <f t="shared" si="74"/>
        <v>1204</v>
      </c>
      <c r="F1207" s="4" t="str">
        <f t="shared" si="73"/>
        <v>1862</v>
      </c>
      <c r="G1207" s="4" t="str">
        <f>IFERROR(VLOOKUP(B1207, [2]thumbnail_list!$A:$B, 2, FALSE), "")</f>
        <v>https://iiif.dl.itc.u-tokyo.ac.jp/iiif/kunshujou/A00_6010/005/005_0024.tif/1078,2380,1145,1878/,300/0/default.jpg</v>
      </c>
      <c r="H1207" s="4" t="s">
        <v>6</v>
      </c>
      <c r="I1207" s="4" t="str">
        <f>VLOOKUP(H1207, 地名!A:B, 2, FALSE)</f>
        <v>http://ja.dbpedia.org/resource/江戸</v>
      </c>
      <c r="K1207" s="4" t="str">
        <f>IFERROR(VLOOKUP(J1207, 地名!A:B, 2, FALSE), "")</f>
        <v/>
      </c>
      <c r="L1207" s="3" t="s">
        <v>2</v>
      </c>
      <c r="M1207" s="4"/>
      <c r="N1207" s="3" t="s">
        <v>3</v>
      </c>
      <c r="O1207" s="4"/>
      <c r="P1207" s="4" t="str">
        <f>IFERROR(VLOOKUP(N1207, 形態!A:B, 2, FALSE), "")</f>
        <v>引札</v>
      </c>
      <c r="Q1207" s="5" t="str">
        <f>IFERROR(VLOOKUP(O1207, 形態!A:B, 2, FALSE), "")</f>
        <v/>
      </c>
      <c r="R1207" s="4" t="str">
        <f t="shared" si="75"/>
        <v>引札</v>
      </c>
      <c r="S1207" s="3">
        <v>7</v>
      </c>
      <c r="T1207" s="4" t="str">
        <f>IFERROR(VLOOKUP(S1207, 内容!A:B, 2, FALSE), "")</f>
        <v>諸営業</v>
      </c>
      <c r="U1207" s="3">
        <v>18620199099</v>
      </c>
      <c r="V1207" t="s">
        <v>2411</v>
      </c>
      <c r="W1207" s="4" t="s">
        <v>6429</v>
      </c>
      <c r="X1207" s="4" t="s">
        <v>7807</v>
      </c>
      <c r="Y1207" s="4" t="s">
        <v>6</v>
      </c>
      <c r="Z1207" s="17" t="s">
        <v>7964</v>
      </c>
      <c r="AA1207" s="4">
        <v>16</v>
      </c>
      <c r="AB1207">
        <v>5</v>
      </c>
    </row>
    <row r="1208" spans="1:28" ht="19.5" customHeight="1">
      <c r="A1208" t="str">
        <f t="shared" si="72"/>
        <v>https://kunshujo.dl.itc.u-tokyo.ac.jp/data/data.json#1205</v>
      </c>
      <c r="B1208" s="4" t="s">
        <v>2412</v>
      </c>
      <c r="C1208" t="str">
        <f>IFERROR("https://kunshujo.dl.itc.u-tokyo.ac.jp/data/curation/"&amp;VLOOKUP(B1208, [1]member!$A:$B, 1, FALSE)&amp;".json", "")</f>
        <v>https://kunshujo.dl.itc.u-tokyo.ac.jp/data/curation/16-A00-6010-5-88.json</v>
      </c>
      <c r="D1208" s="4">
        <v>1205</v>
      </c>
      <c r="E1208" s="4" t="str">
        <f t="shared" si="74"/>
        <v>1205</v>
      </c>
      <c r="F1208" s="4" t="str">
        <f t="shared" si="73"/>
        <v>1862</v>
      </c>
      <c r="G1208" s="4" t="str">
        <f>IFERROR(VLOOKUP(B1208, [2]thumbnail_list!$A:$B, 2, FALSE), "")</f>
        <v>https://iiif.dl.itc.u-tokyo.ac.jp/iiif/kunshujou/A00_6010/005/005_0025.tif/3017,545,3210,2539/,300/0/default.jpg</v>
      </c>
      <c r="H1208" s="4" t="s">
        <v>757</v>
      </c>
      <c r="I1208" s="4" t="str">
        <f>VLOOKUP(H1208, 地名!A:B, 2, FALSE)</f>
        <v>http://ja.dbpedia.org/resource/上野国</v>
      </c>
      <c r="K1208" s="4" t="str">
        <f>IFERROR(VLOOKUP(J1208, 地名!A:B, 2, FALSE), "")</f>
        <v/>
      </c>
      <c r="L1208" s="3" t="s">
        <v>2</v>
      </c>
      <c r="M1208" s="4"/>
      <c r="N1208" s="3" t="s">
        <v>3</v>
      </c>
      <c r="O1208" s="4"/>
      <c r="P1208" s="4" t="str">
        <f>IFERROR(VLOOKUP(N1208, 形態!A:B, 2, FALSE), "")</f>
        <v>引札</v>
      </c>
      <c r="Q1208" s="5" t="str">
        <f>IFERROR(VLOOKUP(O1208, 形態!A:B, 2, FALSE), "")</f>
        <v/>
      </c>
      <c r="R1208" s="4" t="str">
        <f t="shared" si="75"/>
        <v>引札</v>
      </c>
      <c r="S1208" s="3">
        <v>7</v>
      </c>
      <c r="T1208" s="4" t="str">
        <f>IFERROR(VLOOKUP(S1208, 内容!A:B, 2, FALSE), "")</f>
        <v>諸営業</v>
      </c>
      <c r="U1208" s="3">
        <v>18620199099</v>
      </c>
      <c r="V1208" t="s">
        <v>2353</v>
      </c>
      <c r="W1208" s="4" t="s">
        <v>6430</v>
      </c>
      <c r="X1208" s="4" t="s">
        <v>7807</v>
      </c>
      <c r="Y1208" s="4" t="s">
        <v>757</v>
      </c>
      <c r="Z1208" s="17" t="s">
        <v>7964</v>
      </c>
      <c r="AA1208" s="4">
        <v>16</v>
      </c>
      <c r="AB1208">
        <v>5</v>
      </c>
    </row>
    <row r="1209" spans="1:28" ht="19.5" customHeight="1">
      <c r="A1209" t="str">
        <f t="shared" si="72"/>
        <v>https://kunshujo.dl.itc.u-tokyo.ac.jp/data/data.json#1206</v>
      </c>
      <c r="B1209" s="4" t="s">
        <v>2413</v>
      </c>
      <c r="C1209" t="str">
        <f>IFERROR("https://kunshujo.dl.itc.u-tokyo.ac.jp/data/curation/"&amp;VLOOKUP(B1209, [1]member!$A:$B, 1, FALSE)&amp;".json", "")</f>
        <v>https://kunshujo.dl.itc.u-tokyo.ac.jp/data/curation/16-A00-6010-5-89.json</v>
      </c>
      <c r="D1209" s="4">
        <v>1206</v>
      </c>
      <c r="E1209" s="4" t="str">
        <f t="shared" si="74"/>
        <v>1206</v>
      </c>
      <c r="F1209" s="4" t="str">
        <f t="shared" si="73"/>
        <v>1862</v>
      </c>
      <c r="G1209" s="4" t="str">
        <f>IFERROR(VLOOKUP(B1209, [2]thumbnail_list!$A:$B, 2, FALSE), "")</f>
        <v>https://iiif.dl.itc.u-tokyo.ac.jp/iiif/kunshujou/A00_6010/005/005_0025.tif/5691,3555,504,672/,300/0/default.jpg</v>
      </c>
      <c r="H1209" s="4" t="s">
        <v>97</v>
      </c>
      <c r="I1209" s="4" t="str">
        <f>VLOOKUP(H1209, 地名!A:B, 2, FALSE)</f>
        <v>http://ja.dbpedia.org/resource/信濃国</v>
      </c>
      <c r="K1209" s="4" t="str">
        <f>IFERROR(VLOOKUP(J1209, 地名!A:B, 2, FALSE), "")</f>
        <v/>
      </c>
      <c r="L1209" s="3" t="s">
        <v>2</v>
      </c>
      <c r="M1209" s="4"/>
      <c r="N1209" s="3" t="s">
        <v>3</v>
      </c>
      <c r="O1209" s="4"/>
      <c r="P1209" s="4" t="str">
        <f>IFERROR(VLOOKUP(N1209, 形態!A:B, 2, FALSE), "")</f>
        <v>引札</v>
      </c>
      <c r="Q1209" s="5" t="str">
        <f>IFERROR(VLOOKUP(O1209, 形態!A:B, 2, FALSE), "")</f>
        <v/>
      </c>
      <c r="R1209" s="4" t="str">
        <f t="shared" si="75"/>
        <v>引札</v>
      </c>
      <c r="S1209" s="3">
        <v>7</v>
      </c>
      <c r="T1209" s="4" t="str">
        <f>IFERROR(VLOOKUP(S1209, 内容!A:B, 2, FALSE), "")</f>
        <v>諸営業</v>
      </c>
      <c r="U1209" s="3">
        <v>18620199099</v>
      </c>
      <c r="V1209" t="s">
        <v>2414</v>
      </c>
      <c r="W1209" s="4" t="s">
        <v>6431</v>
      </c>
      <c r="X1209" s="4" t="s">
        <v>7807</v>
      </c>
      <c r="Y1209" s="4" t="s">
        <v>97</v>
      </c>
      <c r="Z1209" s="17" t="s">
        <v>7964</v>
      </c>
      <c r="AA1209" s="4">
        <v>16</v>
      </c>
      <c r="AB1209">
        <v>5</v>
      </c>
    </row>
    <row r="1210" spans="1:28" ht="19.5" customHeight="1">
      <c r="A1210" t="str">
        <f t="shared" si="72"/>
        <v>https://kunshujo.dl.itc.u-tokyo.ac.jp/data/data.json#1207</v>
      </c>
      <c r="B1210" s="4" t="s">
        <v>2415</v>
      </c>
      <c r="C1210" t="str">
        <f>IFERROR("https://kunshujo.dl.itc.u-tokyo.ac.jp/data/curation/"&amp;VLOOKUP(B1210, [1]member!$A:$B, 1, FALSE)&amp;".json", "")</f>
        <v>https://kunshujo.dl.itc.u-tokyo.ac.jp/data/curation/16-A00-6010-5-90.json</v>
      </c>
      <c r="D1210" s="4">
        <v>1207</v>
      </c>
      <c r="E1210" s="4" t="str">
        <f t="shared" si="74"/>
        <v>1207</v>
      </c>
      <c r="F1210" s="4" t="str">
        <f t="shared" si="73"/>
        <v>1862</v>
      </c>
      <c r="G1210" s="4" t="str">
        <f>IFERROR(VLOOKUP(B1210, [2]thumbnail_list!$A:$B, 2, FALSE), "")</f>
        <v>https://iiif.dl.itc.u-tokyo.ac.jp/iiif/kunshujou/A00_6010/005/005_0025.tif/3626,3222,2029,1260/,300/0/default.jpg</v>
      </c>
      <c r="H1210" s="4" t="s">
        <v>6</v>
      </c>
      <c r="I1210" s="4" t="str">
        <f>VLOOKUP(H1210, 地名!A:B, 2, FALSE)</f>
        <v>http://ja.dbpedia.org/resource/江戸</v>
      </c>
      <c r="K1210" s="4" t="str">
        <f>IFERROR(VLOOKUP(J1210, 地名!A:B, 2, FALSE), "")</f>
        <v/>
      </c>
      <c r="L1210" s="3" t="s">
        <v>2</v>
      </c>
      <c r="M1210" s="4"/>
      <c r="N1210" s="3" t="s">
        <v>3</v>
      </c>
      <c r="O1210" s="4"/>
      <c r="P1210" s="4" t="str">
        <f>IFERROR(VLOOKUP(N1210, 形態!A:B, 2, FALSE), "")</f>
        <v>引札</v>
      </c>
      <c r="Q1210" s="5" t="str">
        <f>IFERROR(VLOOKUP(O1210, 形態!A:B, 2, FALSE), "")</f>
        <v/>
      </c>
      <c r="R1210" s="4" t="str">
        <f t="shared" si="75"/>
        <v>引札</v>
      </c>
      <c r="S1210" s="3">
        <v>7</v>
      </c>
      <c r="T1210" s="4" t="str">
        <f>IFERROR(VLOOKUP(S1210, 内容!A:B, 2, FALSE), "")</f>
        <v>諸営業</v>
      </c>
      <c r="U1210" s="3">
        <v>18620199099</v>
      </c>
      <c r="V1210" t="s">
        <v>2416</v>
      </c>
      <c r="W1210" s="4" t="s">
        <v>6432</v>
      </c>
      <c r="X1210" s="4" t="s">
        <v>7807</v>
      </c>
      <c r="Y1210" s="4" t="s">
        <v>6</v>
      </c>
      <c r="Z1210" s="17" t="s">
        <v>7964</v>
      </c>
      <c r="AA1210" s="4">
        <v>16</v>
      </c>
      <c r="AB1210">
        <v>5</v>
      </c>
    </row>
    <row r="1211" spans="1:28" ht="19.5" customHeight="1">
      <c r="A1211" t="str">
        <f t="shared" si="72"/>
        <v>https://kunshujo.dl.itc.u-tokyo.ac.jp/data/data.json#1208</v>
      </c>
      <c r="B1211" s="4" t="s">
        <v>2417</v>
      </c>
      <c r="C1211" t="str">
        <f>IFERROR("https://kunshujo.dl.itc.u-tokyo.ac.jp/data/curation/"&amp;VLOOKUP(B1211, [1]member!$A:$B, 1, FALSE)&amp;".json", "")</f>
        <v>https://kunshujo.dl.itc.u-tokyo.ac.jp/data/curation/16-A00-6010-5-91.json</v>
      </c>
      <c r="D1211" s="4">
        <v>1208</v>
      </c>
      <c r="E1211" s="4" t="str">
        <f t="shared" si="74"/>
        <v>1208</v>
      </c>
      <c r="F1211" s="4" t="str">
        <f t="shared" si="73"/>
        <v>1862</v>
      </c>
      <c r="G1211" s="4" t="str">
        <f>IFERROR(VLOOKUP(B1211, [2]thumbnail_list!$A:$B, 2, FALSE), "")</f>
        <v>https://iiif.dl.itc.u-tokyo.ac.jp/iiif/kunshujou/A00_6010/005/005_0025.tif/1879,624,747,2040/,300/0/default.jpg</v>
      </c>
      <c r="H1211" s="4" t="s">
        <v>97</v>
      </c>
      <c r="I1211" s="4" t="str">
        <f>VLOOKUP(H1211, 地名!A:B, 2, FALSE)</f>
        <v>http://ja.dbpedia.org/resource/信濃国</v>
      </c>
      <c r="K1211" s="4" t="str">
        <f>IFERROR(VLOOKUP(J1211, 地名!A:B, 2, FALSE), "")</f>
        <v/>
      </c>
      <c r="L1211" s="3" t="s">
        <v>2</v>
      </c>
      <c r="M1211" s="4"/>
      <c r="N1211" s="3" t="s">
        <v>3</v>
      </c>
      <c r="O1211" s="4"/>
      <c r="P1211" s="4" t="str">
        <f>IFERROR(VLOOKUP(N1211, 形態!A:B, 2, FALSE), "")</f>
        <v>引札</v>
      </c>
      <c r="Q1211" s="5" t="str">
        <f>IFERROR(VLOOKUP(O1211, 形態!A:B, 2, FALSE), "")</f>
        <v/>
      </c>
      <c r="R1211" s="4" t="str">
        <f t="shared" si="75"/>
        <v>引札</v>
      </c>
      <c r="S1211" s="3">
        <v>7</v>
      </c>
      <c r="T1211" s="4" t="str">
        <f>IFERROR(VLOOKUP(S1211, 内容!A:B, 2, FALSE), "")</f>
        <v>諸営業</v>
      </c>
      <c r="U1211" s="3">
        <v>18620199099</v>
      </c>
      <c r="V1211" t="s">
        <v>2418</v>
      </c>
      <c r="W1211" s="4" t="s">
        <v>6433</v>
      </c>
      <c r="X1211" s="4" t="s">
        <v>7807</v>
      </c>
      <c r="Y1211" s="4" t="s">
        <v>97</v>
      </c>
      <c r="Z1211" s="17" t="s">
        <v>7964</v>
      </c>
      <c r="AA1211" s="4">
        <v>16</v>
      </c>
      <c r="AB1211">
        <v>5</v>
      </c>
    </row>
    <row r="1212" spans="1:28" ht="19.5" customHeight="1">
      <c r="A1212" t="str">
        <f t="shared" si="72"/>
        <v>https://kunshujo.dl.itc.u-tokyo.ac.jp/data/data.json#1209</v>
      </c>
      <c r="B1212" s="4" t="s">
        <v>2419</v>
      </c>
      <c r="C1212" t="str">
        <f>IFERROR("https://kunshujo.dl.itc.u-tokyo.ac.jp/data/curation/"&amp;VLOOKUP(B1212, [1]member!$A:$B, 1, FALSE)&amp;".json", "")</f>
        <v>https://kunshujo.dl.itc.u-tokyo.ac.jp/data/curation/16-A00-6010-5-92.json</v>
      </c>
      <c r="D1212" s="4">
        <v>1209</v>
      </c>
      <c r="E1212" s="4" t="str">
        <f t="shared" si="74"/>
        <v>1209</v>
      </c>
      <c r="F1212" s="4" t="str">
        <f t="shared" si="73"/>
        <v>1862</v>
      </c>
      <c r="G1212" s="4" t="str">
        <f>IFERROR(VLOOKUP(B1212, [2]thumbnail_list!$A:$B, 2, FALSE), "")</f>
        <v>https://iiif.dl.itc.u-tokyo.ac.jp/iiif/kunshujou/A00_6010/005/005_0025.tif/1235,588,555,2051/,300/0/default.jpg</v>
      </c>
      <c r="H1212" s="4" t="s">
        <v>97</v>
      </c>
      <c r="I1212" s="4" t="str">
        <f>VLOOKUP(H1212, 地名!A:B, 2, FALSE)</f>
        <v>http://ja.dbpedia.org/resource/信濃国</v>
      </c>
      <c r="K1212" s="4" t="str">
        <f>IFERROR(VLOOKUP(J1212, 地名!A:B, 2, FALSE), "")</f>
        <v/>
      </c>
      <c r="L1212" s="3" t="s">
        <v>2</v>
      </c>
      <c r="M1212" s="4"/>
      <c r="N1212" s="3" t="s">
        <v>3</v>
      </c>
      <c r="O1212" s="4"/>
      <c r="P1212" s="4" t="str">
        <f>IFERROR(VLOOKUP(N1212, 形態!A:B, 2, FALSE), "")</f>
        <v>引札</v>
      </c>
      <c r="Q1212" s="5" t="str">
        <f>IFERROR(VLOOKUP(O1212, 形態!A:B, 2, FALSE), "")</f>
        <v/>
      </c>
      <c r="R1212" s="4" t="str">
        <f t="shared" si="75"/>
        <v>引札</v>
      </c>
      <c r="S1212" s="3">
        <v>7</v>
      </c>
      <c r="T1212" s="4" t="str">
        <f>IFERROR(VLOOKUP(S1212, 内容!A:B, 2, FALSE), "")</f>
        <v>諸営業</v>
      </c>
      <c r="U1212" s="3">
        <v>18620199099</v>
      </c>
      <c r="V1212" t="s">
        <v>2420</v>
      </c>
      <c r="W1212" s="4" t="s">
        <v>6434</v>
      </c>
      <c r="X1212" s="4" t="s">
        <v>7807</v>
      </c>
      <c r="Y1212" s="4" t="s">
        <v>97</v>
      </c>
      <c r="Z1212" s="17" t="s">
        <v>7964</v>
      </c>
      <c r="AA1212" s="4">
        <v>16</v>
      </c>
      <c r="AB1212">
        <v>5</v>
      </c>
    </row>
    <row r="1213" spans="1:28" ht="19.5" customHeight="1">
      <c r="A1213" t="str">
        <f t="shared" si="72"/>
        <v>https://kunshujo.dl.itc.u-tokyo.ac.jp/data/data.json#1210</v>
      </c>
      <c r="B1213" s="4" t="s">
        <v>2421</v>
      </c>
      <c r="C1213" t="str">
        <f>IFERROR("https://kunshujo.dl.itc.u-tokyo.ac.jp/data/curation/"&amp;VLOOKUP(B1213, [1]member!$A:$B, 1, FALSE)&amp;".json", "")</f>
        <v>https://kunshujo.dl.itc.u-tokyo.ac.jp/data/curation/16-A00-6010-5-93.json</v>
      </c>
      <c r="D1213" s="4">
        <v>1210</v>
      </c>
      <c r="E1213" s="4" t="str">
        <f t="shared" si="74"/>
        <v>1210</v>
      </c>
      <c r="F1213" s="4" t="str">
        <f t="shared" si="73"/>
        <v>1862</v>
      </c>
      <c r="G1213" s="4" t="str">
        <f>IFERROR(VLOOKUP(B1213, [2]thumbnail_list!$A:$B, 2, FALSE), "")</f>
        <v>https://iiif.dl.itc.u-tokyo.ac.jp/iiif/kunshujou/A00_6010/005/005_0025.tif/2729,3210,747,1085/,300/0/default.jpg</v>
      </c>
      <c r="H1213" s="4" t="s">
        <v>6</v>
      </c>
      <c r="I1213" s="4" t="str">
        <f>VLOOKUP(H1213, 地名!A:B, 2, FALSE)</f>
        <v>http://ja.dbpedia.org/resource/江戸</v>
      </c>
      <c r="K1213" s="4" t="str">
        <f>IFERROR(VLOOKUP(J1213, 地名!A:B, 2, FALSE), "")</f>
        <v/>
      </c>
      <c r="L1213" s="3" t="s">
        <v>2</v>
      </c>
      <c r="M1213" s="4"/>
      <c r="N1213" s="3" t="s">
        <v>3</v>
      </c>
      <c r="O1213" s="4"/>
      <c r="P1213" s="4" t="str">
        <f>IFERROR(VLOOKUP(N1213, 形態!A:B, 2, FALSE), "")</f>
        <v>引札</v>
      </c>
      <c r="Q1213" s="5" t="str">
        <f>IFERROR(VLOOKUP(O1213, 形態!A:B, 2, FALSE), "")</f>
        <v/>
      </c>
      <c r="R1213" s="4" t="str">
        <f t="shared" si="75"/>
        <v>引札</v>
      </c>
      <c r="S1213" s="3">
        <v>7</v>
      </c>
      <c r="T1213" s="4" t="str">
        <f>IFERROR(VLOOKUP(S1213, 内容!A:B, 2, FALSE), "")</f>
        <v>諸営業</v>
      </c>
      <c r="U1213" s="3">
        <v>18620199099</v>
      </c>
      <c r="V1213" t="s">
        <v>2422</v>
      </c>
      <c r="W1213" s="4" t="s">
        <v>6435</v>
      </c>
      <c r="X1213" s="4" t="s">
        <v>7807</v>
      </c>
      <c r="Y1213" s="4" t="s">
        <v>6</v>
      </c>
      <c r="Z1213" s="17" t="s">
        <v>7964</v>
      </c>
      <c r="AA1213" s="4">
        <v>16</v>
      </c>
      <c r="AB1213">
        <v>5</v>
      </c>
    </row>
    <row r="1214" spans="1:28" ht="19.5" customHeight="1">
      <c r="A1214" t="str">
        <f t="shared" si="72"/>
        <v>https://kunshujo.dl.itc.u-tokyo.ac.jp/data/data.json#1211</v>
      </c>
      <c r="B1214" s="4" t="s">
        <v>2423</v>
      </c>
      <c r="C1214" t="str">
        <f>IFERROR("https://kunshujo.dl.itc.u-tokyo.ac.jp/data/curation/"&amp;VLOOKUP(B1214, [1]member!$A:$B, 1, FALSE)&amp;".json", "")</f>
        <v>https://kunshujo.dl.itc.u-tokyo.ac.jp/data/curation/16-A00-6010-5-94.json</v>
      </c>
      <c r="D1214" s="4">
        <v>1211</v>
      </c>
      <c r="E1214" s="4" t="str">
        <f t="shared" si="74"/>
        <v>1211</v>
      </c>
      <c r="F1214" s="4" t="str">
        <f t="shared" si="73"/>
        <v>1862</v>
      </c>
      <c r="G1214" s="4" t="str">
        <f>IFERROR(VLOOKUP(B1214, [2]thumbnail_list!$A:$B, 2, FALSE), "")</f>
        <v>https://iiif.dl.itc.u-tokyo.ac.jp/iiif/kunshujou/A00_6010/005/005_0025.tif/1262,2558,1353,1889/,300/0/default.jpg</v>
      </c>
      <c r="H1214" s="4" t="s">
        <v>6</v>
      </c>
      <c r="I1214" s="4" t="str">
        <f>VLOOKUP(H1214, 地名!A:B, 2, FALSE)</f>
        <v>http://ja.dbpedia.org/resource/江戸</v>
      </c>
      <c r="K1214" s="4" t="str">
        <f>IFERROR(VLOOKUP(J1214, 地名!A:B, 2, FALSE), "")</f>
        <v/>
      </c>
      <c r="L1214" s="3" t="s">
        <v>2</v>
      </c>
      <c r="M1214" s="4"/>
      <c r="N1214" s="3" t="s">
        <v>3</v>
      </c>
      <c r="O1214" s="4"/>
      <c r="P1214" s="4" t="str">
        <f>IFERROR(VLOOKUP(N1214, 形態!A:B, 2, FALSE), "")</f>
        <v>引札</v>
      </c>
      <c r="Q1214" s="5" t="str">
        <f>IFERROR(VLOOKUP(O1214, 形態!A:B, 2, FALSE), "")</f>
        <v/>
      </c>
      <c r="R1214" s="4" t="str">
        <f t="shared" si="75"/>
        <v>引札</v>
      </c>
      <c r="S1214" s="3">
        <v>7</v>
      </c>
      <c r="T1214" s="4" t="str">
        <f>IFERROR(VLOOKUP(S1214, 内容!A:B, 2, FALSE), "")</f>
        <v>諸営業</v>
      </c>
      <c r="U1214" s="3">
        <v>18620199099</v>
      </c>
      <c r="V1214" t="s">
        <v>2156</v>
      </c>
      <c r="W1214" s="4" t="s">
        <v>6436</v>
      </c>
      <c r="X1214" s="4" t="s">
        <v>7807</v>
      </c>
      <c r="Y1214" s="4" t="s">
        <v>6</v>
      </c>
      <c r="Z1214" s="17" t="s">
        <v>7964</v>
      </c>
      <c r="AA1214" s="4">
        <v>16</v>
      </c>
      <c r="AB1214">
        <v>5</v>
      </c>
    </row>
    <row r="1215" spans="1:28" ht="19.5" customHeight="1">
      <c r="A1215" t="str">
        <f t="shared" si="72"/>
        <v>https://kunshujo.dl.itc.u-tokyo.ac.jp/data/data.json#1212</v>
      </c>
      <c r="B1215" s="4" t="s">
        <v>2424</v>
      </c>
      <c r="C1215" t="str">
        <f>IFERROR("https://kunshujo.dl.itc.u-tokyo.ac.jp/data/curation/"&amp;VLOOKUP(B1215, [1]member!$A:$B, 1, FALSE)&amp;".json", "")</f>
        <v>https://kunshujo.dl.itc.u-tokyo.ac.jp/data/curation/16-A00-6010-5-95.json</v>
      </c>
      <c r="D1215" s="4">
        <v>1212</v>
      </c>
      <c r="E1215" s="4" t="str">
        <f t="shared" si="74"/>
        <v>1212</v>
      </c>
      <c r="F1215" s="4" t="str">
        <f t="shared" si="73"/>
        <v>1868</v>
      </c>
      <c r="G1215" s="4" t="str">
        <f>IFERROR(VLOOKUP(B1215, [2]thumbnail_list!$A:$B, 2, FALSE), "")</f>
        <v>https://iiif.dl.itc.u-tokyo.ac.jp/iiif/kunshujou/A00_6010/005/005_0026.tif/2053,713,3776,2539/,300/0/default.jpg</v>
      </c>
      <c r="H1215" s="4" t="s">
        <v>923</v>
      </c>
      <c r="I1215" s="4" t="str">
        <f>VLOOKUP(H1215, 地名!A:B, 2, FALSE)</f>
        <v>http://ja.dbpedia.org/resource/東京</v>
      </c>
      <c r="K1215" s="4" t="str">
        <f>IFERROR(VLOOKUP(J1215, 地名!A:B, 2, FALSE), "")</f>
        <v/>
      </c>
      <c r="L1215" s="3" t="s">
        <v>2</v>
      </c>
      <c r="M1215" s="4"/>
      <c r="N1215" s="3" t="s">
        <v>3</v>
      </c>
      <c r="O1215" s="4"/>
      <c r="P1215" s="4" t="str">
        <f>IFERROR(VLOOKUP(N1215, 形態!A:B, 2, FALSE), "")</f>
        <v>引札</v>
      </c>
      <c r="Q1215" s="5" t="str">
        <f>IFERROR(VLOOKUP(O1215, 形態!A:B, 2, FALSE), "")</f>
        <v/>
      </c>
      <c r="R1215" s="4" t="str">
        <f t="shared" si="75"/>
        <v>引札</v>
      </c>
      <c r="S1215" s="3">
        <v>7</v>
      </c>
      <c r="T1215" s="4" t="str">
        <f>IFERROR(VLOOKUP(S1215, 内容!A:B, 2, FALSE), "")</f>
        <v>諸営業</v>
      </c>
      <c r="U1215" s="3">
        <v>18680199099</v>
      </c>
      <c r="V1215" t="s">
        <v>2425</v>
      </c>
      <c r="W1215" s="4" t="s">
        <v>6437</v>
      </c>
      <c r="X1215" s="4" t="s">
        <v>7807</v>
      </c>
      <c r="Y1215" s="4" t="s">
        <v>923</v>
      </c>
      <c r="Z1215" s="17" t="s">
        <v>7980</v>
      </c>
      <c r="AA1215" s="4">
        <v>16</v>
      </c>
      <c r="AB1215">
        <v>5</v>
      </c>
    </row>
    <row r="1216" spans="1:28" ht="19.5" customHeight="1">
      <c r="A1216" t="str">
        <f t="shared" si="72"/>
        <v>https://kunshujo.dl.itc.u-tokyo.ac.jp/data/data.json#1213</v>
      </c>
      <c r="B1216" s="4" t="s">
        <v>2426</v>
      </c>
      <c r="C1216" t="str">
        <f>IFERROR("https://kunshujo.dl.itc.u-tokyo.ac.jp/data/curation/"&amp;VLOOKUP(B1216, [1]member!$A:$B, 1, FALSE)&amp;".json", "")</f>
        <v>https://kunshujo.dl.itc.u-tokyo.ac.jp/data/curation/16-A00-6010-5-96.json</v>
      </c>
      <c r="D1216" s="4">
        <v>1213</v>
      </c>
      <c r="E1216" s="4" t="str">
        <f t="shared" si="74"/>
        <v>1213</v>
      </c>
      <c r="F1216" s="4" t="str">
        <f t="shared" si="73"/>
        <v>1862</v>
      </c>
      <c r="G1216" s="4" t="str">
        <f>IFERROR(VLOOKUP(B1216, [2]thumbnail_list!$A:$B, 2, FALSE), "")</f>
        <v>https://iiif.dl.itc.u-tokyo.ac.jp/iiif/kunshujou/A00_6010/005/005_0026.tif/1075,857,1004,2471/,300/0/default.jpg</v>
      </c>
      <c r="H1216" s="4" t="s">
        <v>6</v>
      </c>
      <c r="I1216" s="4" t="str">
        <f>VLOOKUP(H1216, 地名!A:B, 2, FALSE)</f>
        <v>http://ja.dbpedia.org/resource/江戸</v>
      </c>
      <c r="K1216" s="4" t="str">
        <f>IFERROR(VLOOKUP(J1216, 地名!A:B, 2, FALSE), "")</f>
        <v/>
      </c>
      <c r="L1216" s="3" t="s">
        <v>2</v>
      </c>
      <c r="M1216" s="4"/>
      <c r="N1216" s="3" t="s">
        <v>3</v>
      </c>
      <c r="O1216" s="4"/>
      <c r="P1216" s="4" t="str">
        <f>IFERROR(VLOOKUP(N1216, 形態!A:B, 2, FALSE), "")</f>
        <v>引札</v>
      </c>
      <c r="Q1216" s="5" t="str">
        <f>IFERROR(VLOOKUP(O1216, 形態!A:B, 2, FALSE), "")</f>
        <v/>
      </c>
      <c r="R1216" s="4" t="str">
        <f t="shared" si="75"/>
        <v>引札</v>
      </c>
      <c r="S1216" s="3">
        <v>7</v>
      </c>
      <c r="T1216" s="4" t="str">
        <f>IFERROR(VLOOKUP(S1216, 内容!A:B, 2, FALSE), "")</f>
        <v>諸営業</v>
      </c>
      <c r="U1216" s="3">
        <v>18620199099</v>
      </c>
      <c r="V1216" t="s">
        <v>2427</v>
      </c>
      <c r="W1216" s="4" t="s">
        <v>6438</v>
      </c>
      <c r="X1216" s="4" t="s">
        <v>7807</v>
      </c>
      <c r="Y1216" s="4" t="s">
        <v>6</v>
      </c>
      <c r="Z1216" s="17" t="s">
        <v>7964</v>
      </c>
      <c r="AA1216" s="4">
        <v>16</v>
      </c>
      <c r="AB1216">
        <v>5</v>
      </c>
    </row>
    <row r="1217" spans="1:28" ht="19.5" customHeight="1">
      <c r="A1217" t="str">
        <f t="shared" si="72"/>
        <v>https://kunshujo.dl.itc.u-tokyo.ac.jp/data/data.json#1214</v>
      </c>
      <c r="B1217" s="4" t="s">
        <v>2428</v>
      </c>
      <c r="C1217" t="str">
        <f>IFERROR("https://kunshujo.dl.itc.u-tokyo.ac.jp/data/curation/"&amp;VLOOKUP(B1217, [1]member!$A:$B, 1, FALSE)&amp;".json", "")</f>
        <v>https://kunshujo.dl.itc.u-tokyo.ac.jp/data/curation/16-A00-6010-5-97.json</v>
      </c>
      <c r="D1217" s="4">
        <v>1214</v>
      </c>
      <c r="E1217" s="4" t="str">
        <f t="shared" si="74"/>
        <v>1214</v>
      </c>
      <c r="F1217" s="4" t="str">
        <f t="shared" si="73"/>
        <v>1862</v>
      </c>
      <c r="G1217" s="4" t="str">
        <f>IFERROR(VLOOKUP(B1217, [2]thumbnail_list!$A:$B, 2, FALSE), "")</f>
        <v>https://iiif.dl.itc.u-tokyo.ac.jp/iiif/kunshujou/A00_6010/005/005_0026.tif/5362,3373,724,1074/,300/0/default.jpg</v>
      </c>
      <c r="H1217" s="4" t="s">
        <v>6</v>
      </c>
      <c r="I1217" s="4" t="str">
        <f>VLOOKUP(H1217, 地名!A:B, 2, FALSE)</f>
        <v>http://ja.dbpedia.org/resource/江戸</v>
      </c>
      <c r="K1217" s="4" t="str">
        <f>IFERROR(VLOOKUP(J1217, 地名!A:B, 2, FALSE), "")</f>
        <v/>
      </c>
      <c r="L1217" s="3" t="s">
        <v>2</v>
      </c>
      <c r="M1217" s="4"/>
      <c r="N1217" s="3" t="s">
        <v>3</v>
      </c>
      <c r="O1217" s="4"/>
      <c r="P1217" s="4" t="str">
        <f>IFERROR(VLOOKUP(N1217, 形態!A:B, 2, FALSE), "")</f>
        <v>引札</v>
      </c>
      <c r="Q1217" s="5" t="str">
        <f>IFERROR(VLOOKUP(O1217, 形態!A:B, 2, FALSE), "")</f>
        <v/>
      </c>
      <c r="R1217" s="4" t="str">
        <f t="shared" si="75"/>
        <v>引札</v>
      </c>
      <c r="S1217" s="3">
        <v>7</v>
      </c>
      <c r="T1217" s="4" t="str">
        <f>IFERROR(VLOOKUP(S1217, 内容!A:B, 2, FALSE), "")</f>
        <v>諸営業</v>
      </c>
      <c r="U1217" s="3">
        <v>18620199099</v>
      </c>
      <c r="V1217" t="s">
        <v>2429</v>
      </c>
      <c r="W1217" s="4" t="s">
        <v>6439</v>
      </c>
      <c r="X1217" s="4" t="s">
        <v>7807</v>
      </c>
      <c r="Y1217" s="4" t="s">
        <v>6</v>
      </c>
      <c r="Z1217" s="17" t="s">
        <v>7964</v>
      </c>
      <c r="AA1217" s="4">
        <v>16</v>
      </c>
      <c r="AB1217">
        <v>5</v>
      </c>
    </row>
    <row r="1218" spans="1:28" ht="19.5" customHeight="1">
      <c r="A1218" t="str">
        <f t="shared" si="72"/>
        <v>https://kunshujo.dl.itc.u-tokyo.ac.jp/data/data.json#1215</v>
      </c>
      <c r="B1218" s="4" t="s">
        <v>2430</v>
      </c>
      <c r="C1218" t="str">
        <f>IFERROR("https://kunshujo.dl.itc.u-tokyo.ac.jp/data/curation/"&amp;VLOOKUP(B1218, [1]member!$A:$B, 1, FALSE)&amp;".json", "")</f>
        <v>https://kunshujo.dl.itc.u-tokyo.ac.jp/data/curation/16-A00-6010-5-98.json</v>
      </c>
      <c r="D1218" s="4">
        <v>1215</v>
      </c>
      <c r="E1218" s="4" t="str">
        <f t="shared" si="74"/>
        <v>1215</v>
      </c>
      <c r="F1218" s="4" t="str">
        <f t="shared" si="73"/>
        <v>1862</v>
      </c>
      <c r="G1218" s="4" t="str">
        <f>IFERROR(VLOOKUP(B1218, [2]thumbnail_list!$A:$B, 2, FALSE), "")</f>
        <v>https://iiif.dl.itc.u-tokyo.ac.jp/iiif/kunshujou/A00_6010/005/005_0026.tif/4570,3432,678,911/,300/0/default.jpg</v>
      </c>
      <c r="H1218" s="4" t="s">
        <v>6</v>
      </c>
      <c r="I1218" s="4" t="str">
        <f>VLOOKUP(H1218, 地名!A:B, 2, FALSE)</f>
        <v>http://ja.dbpedia.org/resource/江戸</v>
      </c>
      <c r="K1218" s="4" t="str">
        <f>IFERROR(VLOOKUP(J1218, 地名!A:B, 2, FALSE), "")</f>
        <v/>
      </c>
      <c r="L1218" s="3" t="s">
        <v>2</v>
      </c>
      <c r="M1218" s="4"/>
      <c r="N1218" s="3" t="s">
        <v>3</v>
      </c>
      <c r="O1218" s="4"/>
      <c r="P1218" s="4" t="str">
        <f>IFERROR(VLOOKUP(N1218, 形態!A:B, 2, FALSE), "")</f>
        <v>引札</v>
      </c>
      <c r="Q1218" s="5" t="str">
        <f>IFERROR(VLOOKUP(O1218, 形態!A:B, 2, FALSE), "")</f>
        <v/>
      </c>
      <c r="R1218" s="4" t="str">
        <f t="shared" si="75"/>
        <v>引札</v>
      </c>
      <c r="S1218" s="3">
        <v>7</v>
      </c>
      <c r="T1218" s="4" t="str">
        <f>IFERROR(VLOOKUP(S1218, 内容!A:B, 2, FALSE), "")</f>
        <v>諸営業</v>
      </c>
      <c r="U1218" s="3">
        <v>18620199099</v>
      </c>
      <c r="V1218" t="s">
        <v>2431</v>
      </c>
      <c r="W1218" s="4" t="s">
        <v>6440</v>
      </c>
      <c r="X1218" s="4" t="s">
        <v>7807</v>
      </c>
      <c r="Y1218" s="4" t="s">
        <v>6</v>
      </c>
      <c r="Z1218" s="17" t="s">
        <v>7964</v>
      </c>
      <c r="AA1218" s="4">
        <v>16</v>
      </c>
      <c r="AB1218">
        <v>5</v>
      </c>
    </row>
    <row r="1219" spans="1:28" ht="19.5" customHeight="1">
      <c r="A1219" t="str">
        <f t="shared" si="72"/>
        <v>https://kunshujo.dl.itc.u-tokyo.ac.jp/data/data.json#1216</v>
      </c>
      <c r="B1219" s="4" t="s">
        <v>2432</v>
      </c>
      <c r="C1219" t="str">
        <f>IFERROR("https://kunshujo.dl.itc.u-tokyo.ac.jp/data/curation/"&amp;VLOOKUP(B1219, [1]member!$A:$B, 1, FALSE)&amp;".json", "")</f>
        <v>https://kunshujo.dl.itc.u-tokyo.ac.jp/data/curation/16-A00-6010-5-99.json</v>
      </c>
      <c r="D1219" s="4">
        <v>1216</v>
      </c>
      <c r="E1219" s="4" t="str">
        <f t="shared" si="74"/>
        <v>1216</v>
      </c>
      <c r="F1219" s="4" t="str">
        <f t="shared" si="73"/>
        <v>1862</v>
      </c>
      <c r="G1219" s="4" t="str">
        <f>IFERROR(VLOOKUP(B1219, [2]thumbnail_list!$A:$B, 2, FALSE), "")</f>
        <v>https://iiif.dl.itc.u-tokyo.ac.jp/iiif/kunshujou/A00_6010/005/005_0026.tif/3778,3536,736,689/,300/0/default.jpg</v>
      </c>
      <c r="H1219" s="4" t="s">
        <v>6</v>
      </c>
      <c r="I1219" s="4" t="str">
        <f>VLOOKUP(H1219, 地名!A:B, 2, FALSE)</f>
        <v>http://ja.dbpedia.org/resource/江戸</v>
      </c>
      <c r="K1219" s="4" t="str">
        <f>IFERROR(VLOOKUP(J1219, 地名!A:B, 2, FALSE), "")</f>
        <v/>
      </c>
      <c r="L1219" s="3" t="s">
        <v>2</v>
      </c>
      <c r="M1219" s="4"/>
      <c r="N1219" s="3" t="s">
        <v>3</v>
      </c>
      <c r="O1219" s="4"/>
      <c r="P1219" s="4" t="str">
        <f>IFERROR(VLOOKUP(N1219, 形態!A:B, 2, FALSE), "")</f>
        <v>引札</v>
      </c>
      <c r="Q1219" s="5" t="str">
        <f>IFERROR(VLOOKUP(O1219, 形態!A:B, 2, FALSE), "")</f>
        <v/>
      </c>
      <c r="R1219" s="4" t="str">
        <f t="shared" si="75"/>
        <v>引札</v>
      </c>
      <c r="S1219" s="3">
        <v>7</v>
      </c>
      <c r="T1219" s="4" t="str">
        <f>IFERROR(VLOOKUP(S1219, 内容!A:B, 2, FALSE), "")</f>
        <v>諸営業</v>
      </c>
      <c r="U1219" s="3">
        <v>18620199099</v>
      </c>
      <c r="V1219" t="s">
        <v>2433</v>
      </c>
      <c r="W1219" s="4" t="s">
        <v>6441</v>
      </c>
      <c r="X1219" s="4" t="s">
        <v>7807</v>
      </c>
      <c r="Y1219" s="4" t="s">
        <v>6</v>
      </c>
      <c r="Z1219" s="17" t="s">
        <v>7964</v>
      </c>
      <c r="AA1219" s="4">
        <v>16</v>
      </c>
      <c r="AB1219">
        <v>5</v>
      </c>
    </row>
    <row r="1220" spans="1:28" ht="19.5" customHeight="1">
      <c r="A1220" t="str">
        <f t="shared" ref="A1220:A1283" si="76">"https://kunshujo.dl.itc.u-tokyo.ac.jp/data/data.json#"&amp;D1220</f>
        <v>https://kunshujo.dl.itc.u-tokyo.ac.jp/data/data.json#1217</v>
      </c>
      <c r="B1220" s="4" t="s">
        <v>2434</v>
      </c>
      <c r="C1220" t="str">
        <f>IFERROR("https://kunshujo.dl.itc.u-tokyo.ac.jp/data/curation/"&amp;VLOOKUP(B1220, [1]member!$A:$B, 1, FALSE)&amp;".json", "")</f>
        <v>https://kunshujo.dl.itc.u-tokyo.ac.jp/data/curation/16-A00-6010-5-100.json</v>
      </c>
      <c r="D1220" s="4">
        <v>1217</v>
      </c>
      <c r="E1220" s="4" t="str">
        <f t="shared" si="74"/>
        <v>1217</v>
      </c>
      <c r="F1220" s="4" t="str">
        <f t="shared" ref="F1220:F1283" si="77">LEFT(U1220, 4)</f>
        <v>1862</v>
      </c>
      <c r="G1220" s="4" t="str">
        <f>IFERROR(VLOOKUP(B1220, [2]thumbnail_list!$A:$B, 2, FALSE), "")</f>
        <v>https://iiif.dl.itc.u-tokyo.ac.jp/iiif/kunshujou/A00_6010/005/005_0026.tif/2834,3501,654,887/,300/0/default.jpg</v>
      </c>
      <c r="H1220" s="4" t="s">
        <v>6</v>
      </c>
      <c r="I1220" s="4" t="str">
        <f>VLOOKUP(H1220, 地名!A:B, 2, FALSE)</f>
        <v>http://ja.dbpedia.org/resource/江戸</v>
      </c>
      <c r="K1220" s="4" t="str">
        <f>IFERROR(VLOOKUP(J1220, 地名!A:B, 2, FALSE), "")</f>
        <v/>
      </c>
      <c r="L1220" s="3" t="s">
        <v>2</v>
      </c>
      <c r="M1220" s="4"/>
      <c r="N1220" s="3" t="s">
        <v>3</v>
      </c>
      <c r="O1220" s="4"/>
      <c r="P1220" s="4" t="str">
        <f>IFERROR(VLOOKUP(N1220, 形態!A:B, 2, FALSE), "")</f>
        <v>引札</v>
      </c>
      <c r="Q1220" s="5" t="str">
        <f>IFERROR(VLOOKUP(O1220, 形態!A:B, 2, FALSE), "")</f>
        <v/>
      </c>
      <c r="R1220" s="4" t="str">
        <f t="shared" si="75"/>
        <v>引札</v>
      </c>
      <c r="S1220" s="3">
        <v>7</v>
      </c>
      <c r="T1220" s="4" t="str">
        <f>IFERROR(VLOOKUP(S1220, 内容!A:B, 2, FALSE), "")</f>
        <v>諸営業</v>
      </c>
      <c r="U1220" s="3">
        <v>18620199099</v>
      </c>
      <c r="V1220" t="s">
        <v>2435</v>
      </c>
      <c r="W1220" s="4" t="s">
        <v>6442</v>
      </c>
      <c r="X1220" s="4" t="s">
        <v>7807</v>
      </c>
      <c r="Y1220" s="4" t="s">
        <v>6</v>
      </c>
      <c r="Z1220" s="17" t="s">
        <v>7964</v>
      </c>
      <c r="AA1220" s="4">
        <v>16</v>
      </c>
      <c r="AB1220">
        <v>5</v>
      </c>
    </row>
    <row r="1221" spans="1:28" ht="19.5" customHeight="1">
      <c r="A1221" t="str">
        <f t="shared" si="76"/>
        <v>https://kunshujo.dl.itc.u-tokyo.ac.jp/data/data.json#1218</v>
      </c>
      <c r="B1221" s="4" t="s">
        <v>2436</v>
      </c>
      <c r="C1221" t="str">
        <f>IFERROR("https://kunshujo.dl.itc.u-tokyo.ac.jp/data/curation/"&amp;VLOOKUP(B1221, [1]member!$A:$B, 1, FALSE)&amp;".json", "")</f>
        <v>https://kunshujo.dl.itc.u-tokyo.ac.jp/data/curation/16-A00-6010-5-101.json</v>
      </c>
      <c r="D1221" s="4">
        <v>1218</v>
      </c>
      <c r="E1221" s="4" t="str">
        <f t="shared" ref="E1221:E1284" si="78">TEXT(D1221, "0000")</f>
        <v>1218</v>
      </c>
      <c r="F1221" s="4" t="str">
        <f t="shared" si="77"/>
        <v>1862</v>
      </c>
      <c r="G1221" s="4" t="str">
        <f>IFERROR(VLOOKUP(B1221, [2]thumbnail_list!$A:$B, 2, FALSE), "")</f>
        <v>https://iiif.dl.itc.u-tokyo.ac.jp/iiif/kunshujou/A00_6010/005/005_0026.tif/1833,3222,934,1411/,300/0/default.jpg</v>
      </c>
      <c r="H1221" s="4" t="s">
        <v>6</v>
      </c>
      <c r="I1221" s="4" t="str">
        <f>VLOOKUP(H1221, 地名!A:B, 2, FALSE)</f>
        <v>http://ja.dbpedia.org/resource/江戸</v>
      </c>
      <c r="K1221" s="4" t="str">
        <f>IFERROR(VLOOKUP(J1221, 地名!A:B, 2, FALSE), "")</f>
        <v/>
      </c>
      <c r="L1221" s="3" t="s">
        <v>2</v>
      </c>
      <c r="M1221" s="4"/>
      <c r="N1221" s="3" t="s">
        <v>3</v>
      </c>
      <c r="O1221" s="4"/>
      <c r="P1221" s="4" t="str">
        <f>IFERROR(VLOOKUP(N1221, 形態!A:B, 2, FALSE), "")</f>
        <v>引札</v>
      </c>
      <c r="Q1221" s="5" t="str">
        <f>IFERROR(VLOOKUP(O1221, 形態!A:B, 2, FALSE), "")</f>
        <v/>
      </c>
      <c r="R1221" s="4" t="str">
        <f t="shared" ref="R1221:R1284" si="79">IF(Q1221&lt;&gt;"", P1221&amp;"・"&amp;Q1221, P1221)</f>
        <v>引札</v>
      </c>
      <c r="S1221" s="3">
        <v>7</v>
      </c>
      <c r="T1221" s="4" t="str">
        <f>IFERROR(VLOOKUP(S1221, 内容!A:B, 2, FALSE), "")</f>
        <v>諸営業</v>
      </c>
      <c r="U1221" s="3">
        <v>18620199099</v>
      </c>
      <c r="V1221" t="s">
        <v>2437</v>
      </c>
      <c r="W1221" s="4" t="s">
        <v>6443</v>
      </c>
      <c r="X1221" s="4" t="s">
        <v>7807</v>
      </c>
      <c r="Y1221" s="4" t="s">
        <v>6</v>
      </c>
      <c r="Z1221" s="17" t="s">
        <v>7964</v>
      </c>
      <c r="AA1221" s="4">
        <v>16</v>
      </c>
      <c r="AB1221">
        <v>5</v>
      </c>
    </row>
    <row r="1222" spans="1:28" ht="19.5" customHeight="1">
      <c r="A1222" t="str">
        <f t="shared" si="76"/>
        <v>https://kunshujo.dl.itc.u-tokyo.ac.jp/data/data.json#1219</v>
      </c>
      <c r="B1222" s="4" t="s">
        <v>2438</v>
      </c>
      <c r="C1222" t="str">
        <f>IFERROR("https://kunshujo.dl.itc.u-tokyo.ac.jp/data/curation/"&amp;VLOOKUP(B1222, [1]member!$A:$B, 1, FALSE)&amp;".json", "")</f>
        <v>https://kunshujo.dl.itc.u-tokyo.ac.jp/data/curation/16-A00-6010-5-102.json</v>
      </c>
      <c r="D1222" s="4">
        <v>1219</v>
      </c>
      <c r="E1222" s="4" t="str">
        <f t="shared" si="78"/>
        <v>1219</v>
      </c>
      <c r="F1222" s="4" t="str">
        <f t="shared" si="77"/>
        <v>1862</v>
      </c>
      <c r="G1222" s="4" t="str">
        <f>IFERROR(VLOOKUP(B1222, [2]thumbnail_list!$A:$B, 2, FALSE), "")</f>
        <v>https://iiif.dl.itc.u-tokyo.ac.jp/iiif/kunshujou/A00_6010/005/005_0026.tif/1169,3455,643,1085/,300/0/default.jpg</v>
      </c>
      <c r="H1222" s="4" t="s">
        <v>6</v>
      </c>
      <c r="I1222" s="4" t="str">
        <f>VLOOKUP(H1222, 地名!A:B, 2, FALSE)</f>
        <v>http://ja.dbpedia.org/resource/江戸</v>
      </c>
      <c r="K1222" s="4" t="str">
        <f>IFERROR(VLOOKUP(J1222, 地名!A:B, 2, FALSE), "")</f>
        <v/>
      </c>
      <c r="L1222" s="3" t="s">
        <v>2</v>
      </c>
      <c r="M1222" s="4"/>
      <c r="N1222" s="3" t="s">
        <v>3</v>
      </c>
      <c r="O1222" s="4"/>
      <c r="P1222" s="4" t="str">
        <f>IFERROR(VLOOKUP(N1222, 形態!A:B, 2, FALSE), "")</f>
        <v>引札</v>
      </c>
      <c r="Q1222" s="5" t="str">
        <f>IFERROR(VLOOKUP(O1222, 形態!A:B, 2, FALSE), "")</f>
        <v/>
      </c>
      <c r="R1222" s="4" t="str">
        <f t="shared" si="79"/>
        <v>引札</v>
      </c>
      <c r="S1222" s="3">
        <v>7</v>
      </c>
      <c r="T1222" s="4" t="str">
        <f>IFERROR(VLOOKUP(S1222, 内容!A:B, 2, FALSE), "")</f>
        <v>諸営業</v>
      </c>
      <c r="U1222" s="3">
        <v>18620199099</v>
      </c>
      <c r="V1222" t="s">
        <v>2439</v>
      </c>
      <c r="W1222" s="4" t="s">
        <v>5936</v>
      </c>
      <c r="X1222" s="4" t="s">
        <v>7807</v>
      </c>
      <c r="Y1222" s="4" t="s">
        <v>6</v>
      </c>
      <c r="Z1222" s="17" t="s">
        <v>7964</v>
      </c>
      <c r="AA1222" s="4">
        <v>16</v>
      </c>
      <c r="AB1222">
        <v>5</v>
      </c>
    </row>
    <row r="1223" spans="1:28" ht="19.5" customHeight="1">
      <c r="A1223" t="str">
        <f t="shared" si="76"/>
        <v>https://kunshujo.dl.itc.u-tokyo.ac.jp/data/data.json#1220</v>
      </c>
      <c r="B1223" s="4" t="s">
        <v>2440</v>
      </c>
      <c r="C1223" t="str">
        <f>IFERROR("https://kunshujo.dl.itc.u-tokyo.ac.jp/data/curation/"&amp;VLOOKUP(B1223, [1]member!$A:$B, 1, FALSE)&amp;".json", "")</f>
        <v>https://kunshujo.dl.itc.u-tokyo.ac.jp/data/curation/16-A00-6010-5-103.json</v>
      </c>
      <c r="D1223" s="4">
        <v>1220</v>
      </c>
      <c r="E1223" s="4" t="str">
        <f t="shared" si="78"/>
        <v>1220</v>
      </c>
      <c r="F1223" s="4" t="str">
        <f t="shared" si="77"/>
        <v>1862</v>
      </c>
      <c r="G1223" s="4" t="str">
        <f>IFERROR(VLOOKUP(B1223, [2]thumbnail_list!$A:$B, 2, FALSE), "")</f>
        <v>https://iiif.dl.itc.u-tokyo.ac.jp/iiif/kunshujou/A00_6010/005/005_0027.tif/1340,608,4541,2539/,300/0/default.jpg</v>
      </c>
      <c r="H1223" s="4" t="s">
        <v>6</v>
      </c>
      <c r="I1223" s="4" t="str">
        <f>VLOOKUP(H1223, 地名!A:B, 2, FALSE)</f>
        <v>http://ja.dbpedia.org/resource/江戸</v>
      </c>
      <c r="K1223" s="4" t="str">
        <f>IFERROR(VLOOKUP(J1223, 地名!A:B, 2, FALSE), "")</f>
        <v/>
      </c>
      <c r="L1223" s="3" t="s">
        <v>2</v>
      </c>
      <c r="M1223" s="4"/>
      <c r="N1223" s="3" t="s">
        <v>3</v>
      </c>
      <c r="O1223" s="4"/>
      <c r="P1223" s="4" t="str">
        <f>IFERROR(VLOOKUP(N1223, 形態!A:B, 2, FALSE), "")</f>
        <v>引札</v>
      </c>
      <c r="Q1223" s="5" t="str">
        <f>IFERROR(VLOOKUP(O1223, 形態!A:B, 2, FALSE), "")</f>
        <v/>
      </c>
      <c r="R1223" s="4" t="str">
        <f t="shared" si="79"/>
        <v>引札</v>
      </c>
      <c r="S1223" s="3">
        <v>3</v>
      </c>
      <c r="T1223" s="4" t="str">
        <f>IFERROR(VLOOKUP(S1223, 内容!A:B, 2, FALSE), "")</f>
        <v>病気・医療</v>
      </c>
      <c r="U1223" s="3">
        <v>18620199099</v>
      </c>
      <c r="V1223" t="s">
        <v>2441</v>
      </c>
      <c r="W1223" s="4" t="s">
        <v>6444</v>
      </c>
      <c r="X1223" s="4" t="s">
        <v>7807</v>
      </c>
      <c r="Y1223" s="4" t="s">
        <v>6</v>
      </c>
      <c r="Z1223" s="17" t="s">
        <v>7964</v>
      </c>
      <c r="AA1223" s="4">
        <v>16</v>
      </c>
      <c r="AB1223">
        <v>5</v>
      </c>
    </row>
    <row r="1224" spans="1:28" ht="19.5" customHeight="1">
      <c r="A1224" t="str">
        <f t="shared" si="76"/>
        <v>https://kunshujo.dl.itc.u-tokyo.ac.jp/data/data.json#1221</v>
      </c>
      <c r="B1224" s="4" t="s">
        <v>2442</v>
      </c>
      <c r="C1224" t="str">
        <f>IFERROR("https://kunshujo.dl.itc.u-tokyo.ac.jp/data/curation/"&amp;VLOOKUP(B1224, [1]member!$A:$B, 1, FALSE)&amp;".json", "")</f>
        <v>https://kunshujo.dl.itc.u-tokyo.ac.jp/data/curation/16-A00-6010-5-104.json</v>
      </c>
      <c r="D1224" s="4">
        <v>1221</v>
      </c>
      <c r="E1224" s="4" t="str">
        <f t="shared" si="78"/>
        <v>1221</v>
      </c>
      <c r="F1224" s="4" t="str">
        <f t="shared" si="77"/>
        <v>1862</v>
      </c>
      <c r="G1224" s="4" t="str">
        <f>IFERROR(VLOOKUP(B1224, [2]thumbnail_list!$A:$B, 2, FALSE), "")</f>
        <v>https://iiif.dl.itc.u-tokyo.ac.jp/iiif/kunshujou/A00_6010/005/005_0027.tif/3866,3198,2137,1373/,300/0/default.jpg</v>
      </c>
      <c r="H1224" s="4" t="s">
        <v>6</v>
      </c>
      <c r="I1224" s="4" t="str">
        <f>VLOOKUP(H1224, 地名!A:B, 2, FALSE)</f>
        <v>http://ja.dbpedia.org/resource/江戸</v>
      </c>
      <c r="K1224" s="4" t="str">
        <f>IFERROR(VLOOKUP(J1224, 地名!A:B, 2, FALSE), "")</f>
        <v/>
      </c>
      <c r="L1224" s="3" t="s">
        <v>2</v>
      </c>
      <c r="M1224" s="4"/>
      <c r="N1224" s="3" t="s">
        <v>3</v>
      </c>
      <c r="O1224" s="4"/>
      <c r="P1224" s="4" t="str">
        <f>IFERROR(VLOOKUP(N1224, 形態!A:B, 2, FALSE), "")</f>
        <v>引札</v>
      </c>
      <c r="Q1224" s="5" t="str">
        <f>IFERROR(VLOOKUP(O1224, 形態!A:B, 2, FALSE), "")</f>
        <v/>
      </c>
      <c r="R1224" s="4" t="str">
        <f t="shared" si="79"/>
        <v>引札</v>
      </c>
      <c r="S1224" s="3">
        <v>7</v>
      </c>
      <c r="T1224" s="4" t="str">
        <f>IFERROR(VLOOKUP(S1224, 内容!A:B, 2, FALSE), "")</f>
        <v>諸営業</v>
      </c>
      <c r="U1224" s="3">
        <v>18620199099</v>
      </c>
      <c r="V1224" t="s">
        <v>2443</v>
      </c>
      <c r="W1224" s="4" t="s">
        <v>6445</v>
      </c>
      <c r="X1224" s="4" t="s">
        <v>7807</v>
      </c>
      <c r="Y1224" s="4" t="s">
        <v>6</v>
      </c>
      <c r="Z1224" s="17" t="s">
        <v>7964</v>
      </c>
      <c r="AA1224" s="4">
        <v>16</v>
      </c>
      <c r="AB1224">
        <v>5</v>
      </c>
    </row>
    <row r="1225" spans="1:28" ht="19.5" customHeight="1">
      <c r="A1225" t="str">
        <f t="shared" si="76"/>
        <v>https://kunshujo.dl.itc.u-tokyo.ac.jp/data/data.json#1222</v>
      </c>
      <c r="B1225" s="4" t="s">
        <v>2444</v>
      </c>
      <c r="C1225" t="str">
        <f>IFERROR("https://kunshujo.dl.itc.u-tokyo.ac.jp/data/curation/"&amp;VLOOKUP(B1225, [1]member!$A:$B, 1, FALSE)&amp;".json", "")</f>
        <v>https://kunshujo.dl.itc.u-tokyo.ac.jp/data/curation/16-A00-6010-5-105.json</v>
      </c>
      <c r="D1225" s="4">
        <v>1222</v>
      </c>
      <c r="E1225" s="4" t="str">
        <f t="shared" si="78"/>
        <v>1222</v>
      </c>
      <c r="F1225" s="4" t="str">
        <f t="shared" si="77"/>
        <v>1862</v>
      </c>
      <c r="G1225" s="4" t="str">
        <f>IFERROR(VLOOKUP(B1225, [2]thumbnail_list!$A:$B, 2, FALSE), "")</f>
        <v>https://iiif.dl.itc.u-tokyo.ac.jp/iiif/kunshujou/A00_6010/005/005_0027.tif/1046,3322,2575,1204/,300/0/default.jpg</v>
      </c>
      <c r="H1225" s="4" t="s">
        <v>6</v>
      </c>
      <c r="I1225" s="4" t="str">
        <f>VLOOKUP(H1225, 地名!A:B, 2, FALSE)</f>
        <v>http://ja.dbpedia.org/resource/江戸</v>
      </c>
      <c r="K1225" s="4" t="str">
        <f>IFERROR(VLOOKUP(J1225, 地名!A:B, 2, FALSE), "")</f>
        <v/>
      </c>
      <c r="L1225" s="3" t="s">
        <v>2</v>
      </c>
      <c r="M1225" s="4"/>
      <c r="N1225" s="3" t="s">
        <v>3</v>
      </c>
      <c r="O1225" s="4"/>
      <c r="P1225" s="4" t="str">
        <f>IFERROR(VLOOKUP(N1225, 形態!A:B, 2, FALSE), "")</f>
        <v>引札</v>
      </c>
      <c r="Q1225" s="5" t="str">
        <f>IFERROR(VLOOKUP(O1225, 形態!A:B, 2, FALSE), "")</f>
        <v/>
      </c>
      <c r="R1225" s="4" t="str">
        <f t="shared" si="79"/>
        <v>引札</v>
      </c>
      <c r="S1225" s="3">
        <v>7</v>
      </c>
      <c r="T1225" s="4" t="str">
        <f>IFERROR(VLOOKUP(S1225, 内容!A:B, 2, FALSE), "")</f>
        <v>諸営業</v>
      </c>
      <c r="U1225" s="3">
        <v>18620199099</v>
      </c>
      <c r="V1225" t="s">
        <v>2445</v>
      </c>
      <c r="W1225" s="4" t="s">
        <v>6446</v>
      </c>
      <c r="X1225" s="4" t="s">
        <v>7807</v>
      </c>
      <c r="Y1225" s="4" t="s">
        <v>6</v>
      </c>
      <c r="Z1225" s="17" t="s">
        <v>7964</v>
      </c>
      <c r="AA1225" s="4">
        <v>16</v>
      </c>
      <c r="AB1225">
        <v>5</v>
      </c>
    </row>
    <row r="1226" spans="1:28" ht="19.5" customHeight="1">
      <c r="A1226" t="str">
        <f t="shared" si="76"/>
        <v>https://kunshujo.dl.itc.u-tokyo.ac.jp/data/data.json#1223</v>
      </c>
      <c r="B1226" s="4" t="s">
        <v>2446</v>
      </c>
      <c r="C1226" t="str">
        <f>IFERROR("https://kunshujo.dl.itc.u-tokyo.ac.jp/data/curation/"&amp;VLOOKUP(B1226, [1]member!$A:$B, 1, FALSE)&amp;".json", "")</f>
        <v>https://kunshujo.dl.itc.u-tokyo.ac.jp/data/curation/16-A00-6010-5-106.json</v>
      </c>
      <c r="D1226" s="4">
        <v>1223</v>
      </c>
      <c r="E1226" s="4" t="str">
        <f t="shared" si="78"/>
        <v>1223</v>
      </c>
      <c r="F1226" s="4" t="str">
        <f t="shared" si="77"/>
        <v>1862</v>
      </c>
      <c r="G1226" s="4" t="str">
        <f>IFERROR(VLOOKUP(B1226, [2]thumbnail_list!$A:$B, 2, FALSE), "")</f>
        <v>https://iiif.dl.itc.u-tokyo.ac.jp/iiif/kunshujou/A00_6010/005/005_0028.tif/5024,537,1181,2511/,300/0/default.jpg</v>
      </c>
      <c r="H1226" s="4" t="s">
        <v>6</v>
      </c>
      <c r="I1226" s="4" t="str">
        <f>VLOOKUP(H1226, 地名!A:B, 2, FALSE)</f>
        <v>http://ja.dbpedia.org/resource/江戸</v>
      </c>
      <c r="K1226" s="4" t="str">
        <f>IFERROR(VLOOKUP(J1226, 地名!A:B, 2, FALSE), "")</f>
        <v/>
      </c>
      <c r="L1226" s="3" t="s">
        <v>2</v>
      </c>
      <c r="M1226" s="4"/>
      <c r="N1226" s="3" t="s">
        <v>3</v>
      </c>
      <c r="O1226" s="4"/>
      <c r="P1226" s="4" t="str">
        <f>IFERROR(VLOOKUP(N1226, 形態!A:B, 2, FALSE), "")</f>
        <v>引札</v>
      </c>
      <c r="Q1226" s="5" t="str">
        <f>IFERROR(VLOOKUP(O1226, 形態!A:B, 2, FALSE), "")</f>
        <v/>
      </c>
      <c r="R1226" s="4" t="str">
        <f t="shared" si="79"/>
        <v>引札</v>
      </c>
      <c r="S1226" s="3">
        <v>7</v>
      </c>
      <c r="T1226" s="4" t="str">
        <f>IFERROR(VLOOKUP(S1226, 内容!A:B, 2, FALSE), "")</f>
        <v>諸営業</v>
      </c>
      <c r="U1226" s="3">
        <v>18620199099</v>
      </c>
      <c r="V1226" t="s">
        <v>2447</v>
      </c>
      <c r="W1226" s="4" t="s">
        <v>6447</v>
      </c>
      <c r="X1226" s="4" t="s">
        <v>7807</v>
      </c>
      <c r="Y1226" s="4" t="s">
        <v>6</v>
      </c>
      <c r="Z1226" s="17" t="s">
        <v>7964</v>
      </c>
      <c r="AA1226" s="4">
        <v>16</v>
      </c>
      <c r="AB1226">
        <v>5</v>
      </c>
    </row>
    <row r="1227" spans="1:28" ht="19.5" customHeight="1">
      <c r="A1227" t="str">
        <f t="shared" si="76"/>
        <v>https://kunshujo.dl.itc.u-tokyo.ac.jp/data/data.json#1224</v>
      </c>
      <c r="B1227" s="4" t="s">
        <v>2448</v>
      </c>
      <c r="C1227" t="str">
        <f>IFERROR("https://kunshujo.dl.itc.u-tokyo.ac.jp/data/curation/"&amp;VLOOKUP(B1227, [1]member!$A:$B, 1, FALSE)&amp;".json", "")</f>
        <v>https://kunshujo.dl.itc.u-tokyo.ac.jp/data/curation/16-A00-6010-5-107.json</v>
      </c>
      <c r="D1227" s="4">
        <v>1224</v>
      </c>
      <c r="E1227" s="4" t="str">
        <f t="shared" si="78"/>
        <v>1224</v>
      </c>
      <c r="F1227" s="4" t="str">
        <f t="shared" si="77"/>
        <v>1862</v>
      </c>
      <c r="G1227" s="4" t="str">
        <f>IFERROR(VLOOKUP(B1227, [2]thumbnail_list!$A:$B, 2, FALSE), "")</f>
        <v>https://iiif.dl.itc.u-tokyo.ac.jp/iiif/kunshujou/A00_6010/005/005_0028.tif/3892,532,1100,2521/,300/0/default.jpg</v>
      </c>
      <c r="H1227" s="4" t="s">
        <v>6</v>
      </c>
      <c r="I1227" s="4" t="str">
        <f>VLOOKUP(H1227, 地名!A:B, 2, FALSE)</f>
        <v>http://ja.dbpedia.org/resource/江戸</v>
      </c>
      <c r="K1227" s="4" t="str">
        <f>IFERROR(VLOOKUP(J1227, 地名!A:B, 2, FALSE), "")</f>
        <v/>
      </c>
      <c r="L1227" s="3" t="s">
        <v>2</v>
      </c>
      <c r="M1227" s="4"/>
      <c r="N1227" s="3" t="s">
        <v>3</v>
      </c>
      <c r="O1227" s="4"/>
      <c r="P1227" s="4" t="str">
        <f>IFERROR(VLOOKUP(N1227, 形態!A:B, 2, FALSE), "")</f>
        <v>引札</v>
      </c>
      <c r="Q1227" s="5" t="str">
        <f>IFERROR(VLOOKUP(O1227, 形態!A:B, 2, FALSE), "")</f>
        <v/>
      </c>
      <c r="R1227" s="4" t="str">
        <f t="shared" si="79"/>
        <v>引札</v>
      </c>
      <c r="S1227" s="3">
        <v>7</v>
      </c>
      <c r="T1227" s="4" t="str">
        <f>IFERROR(VLOOKUP(S1227, 内容!A:B, 2, FALSE), "")</f>
        <v>諸営業</v>
      </c>
      <c r="U1227" s="3">
        <v>18620199099</v>
      </c>
      <c r="V1227" t="s">
        <v>2449</v>
      </c>
      <c r="W1227" s="4" t="s">
        <v>6448</v>
      </c>
      <c r="X1227" s="4" t="s">
        <v>7807</v>
      </c>
      <c r="Y1227" s="4" t="s">
        <v>6</v>
      </c>
      <c r="Z1227" s="17" t="s">
        <v>7964</v>
      </c>
      <c r="AA1227" s="4">
        <v>16</v>
      </c>
      <c r="AB1227">
        <v>5</v>
      </c>
    </row>
    <row r="1228" spans="1:28" ht="19.5" customHeight="1">
      <c r="A1228" t="str">
        <f t="shared" si="76"/>
        <v>https://kunshujo.dl.itc.u-tokyo.ac.jp/data/data.json#1225</v>
      </c>
      <c r="B1228" s="4" t="s">
        <v>2450</v>
      </c>
      <c r="C1228" t="str">
        <f>IFERROR("https://kunshujo.dl.itc.u-tokyo.ac.jp/data/curation/"&amp;VLOOKUP(B1228, [1]member!$A:$B, 1, FALSE)&amp;".json", "")</f>
        <v>https://kunshujo.dl.itc.u-tokyo.ac.jp/data/curation/16-A00-6010-5-108.json</v>
      </c>
      <c r="D1228" s="4">
        <v>1225</v>
      </c>
      <c r="E1228" s="4" t="str">
        <f t="shared" si="78"/>
        <v>1225</v>
      </c>
      <c r="F1228" s="4" t="str">
        <f t="shared" si="77"/>
        <v>1862</v>
      </c>
      <c r="G1228" s="4" t="str">
        <f>IFERROR(VLOOKUP(B1228, [2]thumbnail_list!$A:$B, 2, FALSE), "")</f>
        <v>https://iiif.dl.itc.u-tokyo.ac.jp/iiif/kunshujou/A00_6010/005/005_0028.tif/5123,3104,993,1306/,300/0/default.jpg</v>
      </c>
      <c r="H1228" s="4" t="s">
        <v>6</v>
      </c>
      <c r="I1228" s="4" t="str">
        <f>VLOOKUP(H1228, 地名!A:B, 2, FALSE)</f>
        <v>http://ja.dbpedia.org/resource/江戸</v>
      </c>
      <c r="K1228" s="4" t="str">
        <f>IFERROR(VLOOKUP(J1228, 地名!A:B, 2, FALSE), "")</f>
        <v/>
      </c>
      <c r="L1228" s="3" t="s">
        <v>2</v>
      </c>
      <c r="M1228" s="4"/>
      <c r="N1228" s="3" t="s">
        <v>3</v>
      </c>
      <c r="O1228" s="4"/>
      <c r="P1228" s="4" t="str">
        <f>IFERROR(VLOOKUP(N1228, 形態!A:B, 2, FALSE), "")</f>
        <v>引札</v>
      </c>
      <c r="Q1228" s="5" t="str">
        <f>IFERROR(VLOOKUP(O1228, 形態!A:B, 2, FALSE), "")</f>
        <v/>
      </c>
      <c r="R1228" s="4" t="str">
        <f t="shared" si="79"/>
        <v>引札</v>
      </c>
      <c r="S1228" s="3">
        <v>7</v>
      </c>
      <c r="T1228" s="4" t="str">
        <f>IFERROR(VLOOKUP(S1228, 内容!A:B, 2, FALSE), "")</f>
        <v>諸営業</v>
      </c>
      <c r="U1228" s="3">
        <v>18620199099</v>
      </c>
      <c r="V1228" t="s">
        <v>2451</v>
      </c>
      <c r="W1228" s="4" t="s">
        <v>6449</v>
      </c>
      <c r="X1228" s="4" t="s">
        <v>7807</v>
      </c>
      <c r="Y1228" s="4" t="s">
        <v>6</v>
      </c>
      <c r="Z1228" s="17" t="s">
        <v>7964</v>
      </c>
      <c r="AA1228" s="4">
        <v>16</v>
      </c>
      <c r="AB1228">
        <v>5</v>
      </c>
    </row>
    <row r="1229" spans="1:28" ht="19.5" customHeight="1">
      <c r="A1229" t="str">
        <f t="shared" si="76"/>
        <v>https://kunshujo.dl.itc.u-tokyo.ac.jp/data/data.json#1226</v>
      </c>
      <c r="B1229" s="4" t="s">
        <v>2452</v>
      </c>
      <c r="C1229" t="str">
        <f>IFERROR("https://kunshujo.dl.itc.u-tokyo.ac.jp/data/curation/"&amp;VLOOKUP(B1229, [1]member!$A:$B, 1, FALSE)&amp;".json", "")</f>
        <v>https://kunshujo.dl.itc.u-tokyo.ac.jp/data/curation/16-A00-6010-5-109.json</v>
      </c>
      <c r="D1229" s="4">
        <v>1226</v>
      </c>
      <c r="E1229" s="4" t="str">
        <f t="shared" si="78"/>
        <v>1226</v>
      </c>
      <c r="F1229" s="4" t="str">
        <f t="shared" si="77"/>
        <v>1862</v>
      </c>
      <c r="G1229" s="4" t="str">
        <f>IFERROR(VLOOKUP(B1229, [2]thumbnail_list!$A:$B, 2, FALSE), "")</f>
        <v>https://iiif.dl.itc.u-tokyo.ac.jp/iiif/kunshujou/A00_6010/005/005_0028.tif/4122,3448,902,1084/,300/0/default.jpg</v>
      </c>
      <c r="H1229" s="4" t="s">
        <v>6</v>
      </c>
      <c r="I1229" s="4" t="str">
        <f>VLOOKUP(H1229, 地名!A:B, 2, FALSE)</f>
        <v>http://ja.dbpedia.org/resource/江戸</v>
      </c>
      <c r="K1229" s="4" t="str">
        <f>IFERROR(VLOOKUP(J1229, 地名!A:B, 2, FALSE), "")</f>
        <v/>
      </c>
      <c r="L1229" s="3" t="s">
        <v>2</v>
      </c>
      <c r="M1229" s="4"/>
      <c r="N1229" s="3" t="s">
        <v>3</v>
      </c>
      <c r="O1229" s="4"/>
      <c r="P1229" s="4" t="str">
        <f>IFERROR(VLOOKUP(N1229, 形態!A:B, 2, FALSE), "")</f>
        <v>引札</v>
      </c>
      <c r="Q1229" s="5" t="str">
        <f>IFERROR(VLOOKUP(O1229, 形態!A:B, 2, FALSE), "")</f>
        <v/>
      </c>
      <c r="R1229" s="4" t="str">
        <f t="shared" si="79"/>
        <v>引札</v>
      </c>
      <c r="S1229" s="3">
        <v>7</v>
      </c>
      <c r="T1229" s="4" t="str">
        <f>IFERROR(VLOOKUP(S1229, 内容!A:B, 2, FALSE), "")</f>
        <v>諸営業</v>
      </c>
      <c r="U1229" s="3">
        <v>18620199099</v>
      </c>
      <c r="V1229" t="s">
        <v>2453</v>
      </c>
      <c r="W1229" s="4" t="s">
        <v>6450</v>
      </c>
      <c r="X1229" s="4" t="s">
        <v>7807</v>
      </c>
      <c r="Y1229" s="4" t="s">
        <v>6</v>
      </c>
      <c r="Z1229" s="17" t="s">
        <v>7964</v>
      </c>
      <c r="AA1229" s="4">
        <v>16</v>
      </c>
      <c r="AB1229">
        <v>5</v>
      </c>
    </row>
    <row r="1230" spans="1:28" ht="19.5" customHeight="1">
      <c r="A1230" t="str">
        <f t="shared" si="76"/>
        <v>https://kunshujo.dl.itc.u-tokyo.ac.jp/data/data.json#1227</v>
      </c>
      <c r="B1230" s="4" t="s">
        <v>2454</v>
      </c>
      <c r="C1230" t="str">
        <f>IFERROR("https://kunshujo.dl.itc.u-tokyo.ac.jp/data/curation/"&amp;VLOOKUP(B1230, [1]member!$A:$B, 1, FALSE)&amp;".json", "")</f>
        <v>https://kunshujo.dl.itc.u-tokyo.ac.jp/data/curation/16-A00-6010-5-110.json</v>
      </c>
      <c r="D1230" s="4">
        <v>1227</v>
      </c>
      <c r="E1230" s="4" t="str">
        <f t="shared" si="78"/>
        <v>1227</v>
      </c>
      <c r="F1230" s="4" t="str">
        <f t="shared" si="77"/>
        <v>1862</v>
      </c>
      <c r="G1230" s="4" t="str">
        <f>IFERROR(VLOOKUP(B1230, [2]thumbnail_list!$A:$B, 2, FALSE), "")</f>
        <v>https://iiif.dl.itc.u-tokyo.ac.jp/iiif/kunshujou/A00_6010/005/005_0028.tif/1054,758,2520,2125/,300/0/default.jpg</v>
      </c>
      <c r="H1230" s="4" t="s">
        <v>6</v>
      </c>
      <c r="I1230" s="4" t="str">
        <f>VLOOKUP(H1230, 地名!A:B, 2, FALSE)</f>
        <v>http://ja.dbpedia.org/resource/江戸</v>
      </c>
      <c r="K1230" s="4" t="str">
        <f>IFERROR(VLOOKUP(J1230, 地名!A:B, 2, FALSE), "")</f>
        <v/>
      </c>
      <c r="L1230" s="3" t="s">
        <v>2</v>
      </c>
      <c r="M1230" s="4"/>
      <c r="N1230" s="3" t="s">
        <v>3</v>
      </c>
      <c r="O1230" s="4"/>
      <c r="P1230" s="4" t="str">
        <f>IFERROR(VLOOKUP(N1230, 形態!A:B, 2, FALSE), "")</f>
        <v>引札</v>
      </c>
      <c r="Q1230" s="5" t="str">
        <f>IFERROR(VLOOKUP(O1230, 形態!A:B, 2, FALSE), "")</f>
        <v/>
      </c>
      <c r="R1230" s="4" t="str">
        <f t="shared" si="79"/>
        <v>引札</v>
      </c>
      <c r="S1230" s="3">
        <v>7</v>
      </c>
      <c r="T1230" s="4" t="str">
        <f>IFERROR(VLOOKUP(S1230, 内容!A:B, 2, FALSE), "")</f>
        <v>諸営業</v>
      </c>
      <c r="U1230" s="3">
        <v>18620199099</v>
      </c>
      <c r="V1230" t="s">
        <v>2455</v>
      </c>
      <c r="W1230" s="4" t="s">
        <v>6451</v>
      </c>
      <c r="X1230" s="4" t="s">
        <v>7807</v>
      </c>
      <c r="Y1230" s="4" t="s">
        <v>6</v>
      </c>
      <c r="Z1230" s="17" t="s">
        <v>7964</v>
      </c>
      <c r="AA1230" s="4">
        <v>16</v>
      </c>
      <c r="AB1230">
        <v>5</v>
      </c>
    </row>
    <row r="1231" spans="1:28" ht="19.5" customHeight="1">
      <c r="A1231" t="str">
        <f t="shared" si="76"/>
        <v>https://kunshujo.dl.itc.u-tokyo.ac.jp/data/data.json#1228</v>
      </c>
      <c r="B1231" s="4" t="s">
        <v>2456</v>
      </c>
      <c r="C1231" t="str">
        <f>IFERROR("https://kunshujo.dl.itc.u-tokyo.ac.jp/data/curation/"&amp;VLOOKUP(B1231, [1]member!$A:$B, 1, FALSE)&amp;".json", "")</f>
        <v>https://kunshujo.dl.itc.u-tokyo.ac.jp/data/curation/16-A00-6010-5-111.json</v>
      </c>
      <c r="D1231" s="4">
        <v>1228</v>
      </c>
      <c r="E1231" s="4" t="str">
        <f t="shared" si="78"/>
        <v>1228</v>
      </c>
      <c r="F1231" s="4" t="str">
        <f t="shared" si="77"/>
        <v>1862</v>
      </c>
      <c r="G1231" s="4" t="str">
        <f>IFERROR(VLOOKUP(B1231, [2]thumbnail_list!$A:$B, 2, FALSE), "")</f>
        <v>https://iiif.dl.itc.u-tokyo.ac.jp/iiif/kunshujou/A00_6010/005/005_0028.tif/2075,2922,1468,1488/,300/0/default.jpg</v>
      </c>
      <c r="H1231" s="4" t="s">
        <v>6</v>
      </c>
      <c r="I1231" s="4" t="str">
        <f>VLOOKUP(H1231, 地名!A:B, 2, FALSE)</f>
        <v>http://ja.dbpedia.org/resource/江戸</v>
      </c>
      <c r="K1231" s="4" t="str">
        <f>IFERROR(VLOOKUP(J1231, 地名!A:B, 2, FALSE), "")</f>
        <v/>
      </c>
      <c r="L1231" s="3" t="s">
        <v>2</v>
      </c>
      <c r="M1231" s="4"/>
      <c r="N1231" s="3" t="s">
        <v>3</v>
      </c>
      <c r="O1231" s="4"/>
      <c r="P1231" s="4" t="str">
        <f>IFERROR(VLOOKUP(N1231, 形態!A:B, 2, FALSE), "")</f>
        <v>引札</v>
      </c>
      <c r="Q1231" s="5" t="str">
        <f>IFERROR(VLOOKUP(O1231, 形態!A:B, 2, FALSE), "")</f>
        <v/>
      </c>
      <c r="R1231" s="4" t="str">
        <f t="shared" si="79"/>
        <v>引札</v>
      </c>
      <c r="S1231" s="3">
        <v>3</v>
      </c>
      <c r="T1231" s="4" t="str">
        <f>IFERROR(VLOOKUP(S1231, 内容!A:B, 2, FALSE), "")</f>
        <v>病気・医療</v>
      </c>
      <c r="U1231" s="3">
        <v>18620199099</v>
      </c>
      <c r="V1231" t="s">
        <v>2457</v>
      </c>
      <c r="W1231" s="4" t="s">
        <v>6452</v>
      </c>
      <c r="X1231" s="4" t="s">
        <v>7807</v>
      </c>
      <c r="Y1231" s="4" t="s">
        <v>6</v>
      </c>
      <c r="Z1231" s="17" t="s">
        <v>7964</v>
      </c>
      <c r="AA1231" s="4">
        <v>16</v>
      </c>
      <c r="AB1231">
        <v>5</v>
      </c>
    </row>
    <row r="1232" spans="1:28" ht="19.5" customHeight="1">
      <c r="A1232" t="str">
        <f t="shared" si="76"/>
        <v>https://kunshujo.dl.itc.u-tokyo.ac.jp/data/data.json#1229</v>
      </c>
      <c r="B1232" s="4" t="s">
        <v>2458</v>
      </c>
      <c r="C1232" t="str">
        <f>IFERROR("https://kunshujo.dl.itc.u-tokyo.ac.jp/data/curation/"&amp;VLOOKUP(B1232, [1]member!$A:$B, 1, FALSE)&amp;".json", "")</f>
        <v>https://kunshujo.dl.itc.u-tokyo.ac.jp/data/curation/16-A00-6010-5-112.json</v>
      </c>
      <c r="D1232" s="4">
        <v>1229</v>
      </c>
      <c r="E1232" s="4" t="str">
        <f t="shared" si="78"/>
        <v>1229</v>
      </c>
      <c r="F1232" s="4" t="str">
        <f t="shared" si="77"/>
        <v>1862</v>
      </c>
      <c r="G1232" s="4" t="str">
        <f>IFERROR(VLOOKUP(B1232, [2]thumbnail_list!$A:$B, 2, FALSE), "")</f>
        <v>https://iiif.dl.itc.u-tokyo.ac.jp/iiif/kunshujou/A00_6010/005/005_0028.tif/1054,3134,1054,1367/,300/0/default.jpg</v>
      </c>
      <c r="H1232" s="4" t="s">
        <v>6</v>
      </c>
      <c r="I1232" s="4" t="str">
        <f>VLOOKUP(H1232, 地名!A:B, 2, FALSE)</f>
        <v>http://ja.dbpedia.org/resource/江戸</v>
      </c>
      <c r="K1232" s="4" t="str">
        <f>IFERROR(VLOOKUP(J1232, 地名!A:B, 2, FALSE), "")</f>
        <v/>
      </c>
      <c r="L1232" s="3" t="s">
        <v>2</v>
      </c>
      <c r="M1232" s="4"/>
      <c r="N1232" s="3" t="s">
        <v>3</v>
      </c>
      <c r="O1232" s="4"/>
      <c r="P1232" s="4" t="str">
        <f>IFERROR(VLOOKUP(N1232, 形態!A:B, 2, FALSE), "")</f>
        <v>引札</v>
      </c>
      <c r="Q1232" s="5" t="str">
        <f>IFERROR(VLOOKUP(O1232, 形態!A:B, 2, FALSE), "")</f>
        <v/>
      </c>
      <c r="R1232" s="4" t="str">
        <f t="shared" si="79"/>
        <v>引札</v>
      </c>
      <c r="S1232" s="3">
        <v>7</v>
      </c>
      <c r="T1232" s="4" t="str">
        <f>IFERROR(VLOOKUP(S1232, 内容!A:B, 2, FALSE), "")</f>
        <v>諸営業</v>
      </c>
      <c r="U1232" s="3">
        <v>18620199099</v>
      </c>
      <c r="V1232" t="s">
        <v>2459</v>
      </c>
      <c r="W1232" s="4" t="s">
        <v>6453</v>
      </c>
      <c r="X1232" s="4" t="s">
        <v>7807</v>
      </c>
      <c r="Y1232" s="4" t="s">
        <v>6</v>
      </c>
      <c r="Z1232" s="17" t="s">
        <v>7964</v>
      </c>
      <c r="AA1232" s="4">
        <v>16</v>
      </c>
      <c r="AB1232">
        <v>5</v>
      </c>
    </row>
    <row r="1233" spans="1:28" ht="19.5" customHeight="1">
      <c r="A1233" t="str">
        <f t="shared" si="76"/>
        <v>https://kunshujo.dl.itc.u-tokyo.ac.jp/data/data.json#1230</v>
      </c>
      <c r="B1233" s="4" t="s">
        <v>2460</v>
      </c>
      <c r="C1233" t="str">
        <f>IFERROR("https://kunshujo.dl.itc.u-tokyo.ac.jp/data/curation/"&amp;VLOOKUP(B1233, [1]member!$A:$B, 1, FALSE)&amp;".json", "")</f>
        <v>https://kunshujo.dl.itc.u-tokyo.ac.jp/data/curation/16-A00-6010-5-113.json</v>
      </c>
      <c r="D1233" s="4">
        <v>1230</v>
      </c>
      <c r="E1233" s="4" t="str">
        <f t="shared" si="78"/>
        <v>1230</v>
      </c>
      <c r="F1233" s="4" t="str">
        <f t="shared" si="77"/>
        <v>1862</v>
      </c>
      <c r="G1233" s="4" t="str">
        <f>IFERROR(VLOOKUP(B1233, [2]thumbnail_list!$A:$B, 2, FALSE), "")</f>
        <v>https://iiif.dl.itc.u-tokyo.ac.jp/iiif/kunshujou/A00_6010/005/005_0029.tif/3824,744,2329,3430/,300/0/default.jpg</v>
      </c>
      <c r="H1233" s="4" t="s">
        <v>6</v>
      </c>
      <c r="I1233" s="4" t="str">
        <f>VLOOKUP(H1233, 地名!A:B, 2, FALSE)</f>
        <v>http://ja.dbpedia.org/resource/江戸</v>
      </c>
      <c r="K1233" s="4" t="str">
        <f>IFERROR(VLOOKUP(J1233, 地名!A:B, 2, FALSE), "")</f>
        <v/>
      </c>
      <c r="L1233" s="3" t="s">
        <v>2</v>
      </c>
      <c r="M1233" s="4"/>
      <c r="N1233" s="3" t="s">
        <v>3</v>
      </c>
      <c r="O1233" s="4"/>
      <c r="P1233" s="4" t="str">
        <f>IFERROR(VLOOKUP(N1233, 形態!A:B, 2, FALSE), "")</f>
        <v>引札</v>
      </c>
      <c r="Q1233" s="5" t="str">
        <f>IFERROR(VLOOKUP(O1233, 形態!A:B, 2, FALSE), "")</f>
        <v/>
      </c>
      <c r="R1233" s="4" t="str">
        <f t="shared" si="79"/>
        <v>引札</v>
      </c>
      <c r="S1233" s="3">
        <v>7</v>
      </c>
      <c r="T1233" s="4" t="str">
        <f>IFERROR(VLOOKUP(S1233, 内容!A:B, 2, FALSE), "")</f>
        <v>諸営業</v>
      </c>
      <c r="U1233" s="3">
        <v>18620199099</v>
      </c>
      <c r="V1233" t="s">
        <v>2461</v>
      </c>
      <c r="W1233" s="4" t="s">
        <v>6454</v>
      </c>
      <c r="X1233" s="4" t="s">
        <v>7807</v>
      </c>
      <c r="Y1233" s="4" t="s">
        <v>6</v>
      </c>
      <c r="Z1233" s="17" t="s">
        <v>7964</v>
      </c>
      <c r="AA1233" s="4">
        <v>16</v>
      </c>
      <c r="AB1233">
        <v>5</v>
      </c>
    </row>
    <row r="1234" spans="1:28" ht="19.5" customHeight="1">
      <c r="A1234" t="str">
        <f t="shared" si="76"/>
        <v>https://kunshujo.dl.itc.u-tokyo.ac.jp/data/data.json#1231</v>
      </c>
      <c r="B1234" s="4" t="s">
        <v>2462</v>
      </c>
      <c r="C1234" t="str">
        <f>IFERROR("https://kunshujo.dl.itc.u-tokyo.ac.jp/data/curation/"&amp;VLOOKUP(B1234, [1]member!$A:$B, 1, FALSE)&amp;".json", "")</f>
        <v>https://kunshujo.dl.itc.u-tokyo.ac.jp/data/curation/16-A00-6010-5-114.json</v>
      </c>
      <c r="D1234" s="4">
        <v>1231</v>
      </c>
      <c r="E1234" s="4" t="str">
        <f t="shared" si="78"/>
        <v>1231</v>
      </c>
      <c r="F1234" s="4" t="str">
        <f t="shared" si="77"/>
        <v>1862</v>
      </c>
      <c r="G1234" s="4" t="str">
        <f>IFERROR(VLOOKUP(B1234, [2]thumbnail_list!$A:$B, 2, FALSE), "")</f>
        <v>https://iiif.dl.itc.u-tokyo.ac.jp/iiif/kunshujou/A00_6010/005/005_0029.tif/2231,545,1008,872/,300/0/default.jpg</v>
      </c>
      <c r="H1234" s="4" t="s">
        <v>6</v>
      </c>
      <c r="I1234" s="4" t="str">
        <f>VLOOKUP(H1234, 地名!A:B, 2, FALSE)</f>
        <v>http://ja.dbpedia.org/resource/江戸</v>
      </c>
      <c r="K1234" s="4" t="str">
        <f>IFERROR(VLOOKUP(J1234, 地名!A:B, 2, FALSE), "")</f>
        <v/>
      </c>
      <c r="L1234" s="3" t="s">
        <v>2</v>
      </c>
      <c r="M1234" s="4"/>
      <c r="N1234" s="3" t="s">
        <v>3</v>
      </c>
      <c r="O1234" s="4"/>
      <c r="P1234" s="4" t="str">
        <f>IFERROR(VLOOKUP(N1234, 形態!A:B, 2, FALSE), "")</f>
        <v>引札</v>
      </c>
      <c r="Q1234" s="5" t="str">
        <f>IFERROR(VLOOKUP(O1234, 形態!A:B, 2, FALSE), "")</f>
        <v/>
      </c>
      <c r="R1234" s="4" t="str">
        <f t="shared" si="79"/>
        <v>引札</v>
      </c>
      <c r="S1234" s="3">
        <v>7</v>
      </c>
      <c r="T1234" s="4" t="str">
        <f>IFERROR(VLOOKUP(S1234, 内容!A:B, 2, FALSE), "")</f>
        <v>諸営業</v>
      </c>
      <c r="U1234" s="3">
        <v>18620199099</v>
      </c>
      <c r="V1234" t="s">
        <v>2463</v>
      </c>
      <c r="W1234" s="4" t="s">
        <v>6455</v>
      </c>
      <c r="X1234" s="4" t="s">
        <v>7807</v>
      </c>
      <c r="Y1234" s="4" t="s">
        <v>6</v>
      </c>
      <c r="Z1234" s="17" t="s">
        <v>7964</v>
      </c>
      <c r="AA1234" s="4">
        <v>16</v>
      </c>
      <c r="AB1234">
        <v>5</v>
      </c>
    </row>
    <row r="1235" spans="1:28" ht="19.5" customHeight="1">
      <c r="A1235" t="str">
        <f t="shared" si="76"/>
        <v>https://kunshujo.dl.itc.u-tokyo.ac.jp/data/data.json#1232</v>
      </c>
      <c r="B1235" s="4" t="s">
        <v>2464</v>
      </c>
      <c r="C1235" t="str">
        <f>IFERROR("https://kunshujo.dl.itc.u-tokyo.ac.jp/data/curation/"&amp;VLOOKUP(B1235, [1]member!$A:$B, 1, FALSE)&amp;".json", "")</f>
        <v>https://kunshujo.dl.itc.u-tokyo.ac.jp/data/curation/16-A00-6010-5-115.json</v>
      </c>
      <c r="D1235" s="4">
        <v>1232</v>
      </c>
      <c r="E1235" s="4" t="str">
        <f t="shared" si="78"/>
        <v>1232</v>
      </c>
      <c r="F1235" s="4" t="str">
        <f t="shared" si="77"/>
        <v>1862</v>
      </c>
      <c r="G1235" s="4" t="str">
        <f>IFERROR(VLOOKUP(B1235, [2]thumbnail_list!$A:$B, 2, FALSE), "")</f>
        <v>https://iiif.dl.itc.u-tokyo.ac.jp/iiif/kunshujou/A00_6010/005/005_0029.tif/1004,535,1124,1763/,300/0/default.jpg</v>
      </c>
      <c r="H1235" s="4" t="s">
        <v>6</v>
      </c>
      <c r="I1235" s="4" t="str">
        <f>VLOOKUP(H1235, 地名!A:B, 2, FALSE)</f>
        <v>http://ja.dbpedia.org/resource/江戸</v>
      </c>
      <c r="K1235" s="4" t="str">
        <f>IFERROR(VLOOKUP(J1235, 地名!A:B, 2, FALSE), "")</f>
        <v/>
      </c>
      <c r="L1235" s="3" t="s">
        <v>2</v>
      </c>
      <c r="M1235" s="4"/>
      <c r="N1235" s="3" t="s">
        <v>3</v>
      </c>
      <c r="O1235" s="4"/>
      <c r="P1235" s="4" t="str">
        <f>IFERROR(VLOOKUP(N1235, 形態!A:B, 2, FALSE), "")</f>
        <v>引札</v>
      </c>
      <c r="Q1235" s="5" t="str">
        <f>IFERROR(VLOOKUP(O1235, 形態!A:B, 2, FALSE), "")</f>
        <v/>
      </c>
      <c r="R1235" s="4" t="str">
        <f t="shared" si="79"/>
        <v>引札</v>
      </c>
      <c r="S1235" s="3">
        <v>7</v>
      </c>
      <c r="T1235" s="4" t="str">
        <f>IFERROR(VLOOKUP(S1235, 内容!A:B, 2, FALSE), "")</f>
        <v>諸営業</v>
      </c>
      <c r="U1235" s="3">
        <v>18620199099</v>
      </c>
      <c r="V1235" t="s">
        <v>2465</v>
      </c>
      <c r="W1235" s="4" t="s">
        <v>6456</v>
      </c>
      <c r="X1235" s="4" t="s">
        <v>7807</v>
      </c>
      <c r="Y1235" s="4" t="s">
        <v>6</v>
      </c>
      <c r="Z1235" s="17" t="s">
        <v>7964</v>
      </c>
      <c r="AA1235" s="4">
        <v>16</v>
      </c>
      <c r="AB1235">
        <v>5</v>
      </c>
    </row>
    <row r="1236" spans="1:28" ht="19.5" customHeight="1">
      <c r="A1236" t="str">
        <f t="shared" si="76"/>
        <v>https://kunshujo.dl.itc.u-tokyo.ac.jp/data/data.json#1233</v>
      </c>
      <c r="B1236" s="4" t="s">
        <v>2466</v>
      </c>
      <c r="C1236" t="str">
        <f>IFERROR("https://kunshujo.dl.itc.u-tokyo.ac.jp/data/curation/"&amp;VLOOKUP(B1236, [1]member!$A:$B, 1, FALSE)&amp;".json", "")</f>
        <v>https://kunshujo.dl.itc.u-tokyo.ac.jp/data/curation/16-A00-6010-5-116.json</v>
      </c>
      <c r="D1236" s="4">
        <v>1233</v>
      </c>
      <c r="E1236" s="4" t="str">
        <f t="shared" si="78"/>
        <v>1233</v>
      </c>
      <c r="F1236" s="4" t="str">
        <f t="shared" si="77"/>
        <v>1862</v>
      </c>
      <c r="G1236" s="4" t="str">
        <f>IFERROR(VLOOKUP(B1236, [2]thumbnail_list!$A:$B, 2, FALSE), "")</f>
        <v>https://iiif.dl.itc.u-tokyo.ac.jp/iiif/kunshujou/A00_6010/005/005_0029.tif/2105,1573,1375,2853/,300/0/default.jpg</v>
      </c>
      <c r="H1236" s="4" t="s">
        <v>6</v>
      </c>
      <c r="I1236" s="4" t="str">
        <f>VLOOKUP(H1236, 地名!A:B, 2, FALSE)</f>
        <v>http://ja.dbpedia.org/resource/江戸</v>
      </c>
      <c r="K1236" s="4" t="str">
        <f>IFERROR(VLOOKUP(J1236, 地名!A:B, 2, FALSE), "")</f>
        <v/>
      </c>
      <c r="L1236" s="3" t="s">
        <v>2</v>
      </c>
      <c r="M1236" s="4"/>
      <c r="N1236" s="3" t="s">
        <v>3</v>
      </c>
      <c r="O1236" s="4"/>
      <c r="P1236" s="4" t="str">
        <f>IFERROR(VLOOKUP(N1236, 形態!A:B, 2, FALSE), "")</f>
        <v>引札</v>
      </c>
      <c r="Q1236" s="5" t="str">
        <f>IFERROR(VLOOKUP(O1236, 形態!A:B, 2, FALSE), "")</f>
        <v/>
      </c>
      <c r="R1236" s="4" t="str">
        <f t="shared" si="79"/>
        <v>引札</v>
      </c>
      <c r="S1236" s="3">
        <v>7</v>
      </c>
      <c r="T1236" s="4" t="str">
        <f>IFERROR(VLOOKUP(S1236, 内容!A:B, 2, FALSE), "")</f>
        <v>諸営業</v>
      </c>
      <c r="U1236" s="3">
        <v>18620199099</v>
      </c>
      <c r="V1236" t="s">
        <v>2467</v>
      </c>
      <c r="W1236" s="4" t="s">
        <v>6457</v>
      </c>
      <c r="X1236" s="4" t="s">
        <v>7807</v>
      </c>
      <c r="Y1236" s="4" t="s">
        <v>6</v>
      </c>
      <c r="Z1236" s="17" t="s">
        <v>7964</v>
      </c>
      <c r="AA1236" s="4">
        <v>16</v>
      </c>
      <c r="AB1236">
        <v>5</v>
      </c>
    </row>
    <row r="1237" spans="1:28" ht="19.5" customHeight="1">
      <c r="A1237" t="str">
        <f t="shared" si="76"/>
        <v>https://kunshujo.dl.itc.u-tokyo.ac.jp/data/data.json#1234</v>
      </c>
      <c r="B1237" s="4" t="s">
        <v>2468</v>
      </c>
      <c r="C1237" t="str">
        <f>IFERROR("https://kunshujo.dl.itc.u-tokyo.ac.jp/data/curation/"&amp;VLOOKUP(B1237, [1]member!$A:$B, 1, FALSE)&amp;".json", "")</f>
        <v>https://kunshujo.dl.itc.u-tokyo.ac.jp/data/curation/16-A00-6010-5-117.json</v>
      </c>
      <c r="D1237" s="4">
        <v>1234</v>
      </c>
      <c r="E1237" s="4" t="str">
        <f t="shared" si="78"/>
        <v>1234</v>
      </c>
      <c r="F1237" s="4" t="str">
        <f t="shared" si="77"/>
        <v>1862</v>
      </c>
      <c r="G1237" s="4" t="str">
        <f>IFERROR(VLOOKUP(B1237, [2]thumbnail_list!$A:$B, 2, FALSE), "")</f>
        <v>https://iiif.dl.itc.u-tokyo.ac.jp/iiif/kunshujou/A00_6010/005/005_0030.tif/3709,566,2497,1816/,300/0/default.jpg</v>
      </c>
      <c r="H1237" s="4" t="s">
        <v>6</v>
      </c>
      <c r="I1237" s="4" t="str">
        <f>VLOOKUP(H1237, 地名!A:B, 2, FALSE)</f>
        <v>http://ja.dbpedia.org/resource/江戸</v>
      </c>
      <c r="K1237" s="4" t="str">
        <f>IFERROR(VLOOKUP(J1237, 地名!A:B, 2, FALSE), "")</f>
        <v/>
      </c>
      <c r="L1237" s="3" t="s">
        <v>2</v>
      </c>
      <c r="M1237" s="4"/>
      <c r="N1237" s="3" t="s">
        <v>3</v>
      </c>
      <c r="O1237" s="4"/>
      <c r="P1237" s="4" t="str">
        <f>IFERROR(VLOOKUP(N1237, 形態!A:B, 2, FALSE), "")</f>
        <v>引札</v>
      </c>
      <c r="Q1237" s="5" t="str">
        <f>IFERROR(VLOOKUP(O1237, 形態!A:B, 2, FALSE), "")</f>
        <v/>
      </c>
      <c r="R1237" s="4" t="str">
        <f t="shared" si="79"/>
        <v>引札</v>
      </c>
      <c r="S1237" s="3">
        <v>7</v>
      </c>
      <c r="T1237" s="4" t="str">
        <f>IFERROR(VLOOKUP(S1237, 内容!A:B, 2, FALSE), "")</f>
        <v>諸営業</v>
      </c>
      <c r="U1237" s="3">
        <v>18620199099</v>
      </c>
      <c r="V1237" t="s">
        <v>2469</v>
      </c>
      <c r="W1237" s="4" t="s">
        <v>6458</v>
      </c>
      <c r="X1237" s="4" t="s">
        <v>7807</v>
      </c>
      <c r="Y1237" s="4" t="s">
        <v>6</v>
      </c>
      <c r="Z1237" s="17" t="s">
        <v>7964</v>
      </c>
      <c r="AA1237" s="4">
        <v>16</v>
      </c>
      <c r="AB1237">
        <v>5</v>
      </c>
    </row>
    <row r="1238" spans="1:28" ht="19.5" customHeight="1">
      <c r="A1238" t="str">
        <f t="shared" si="76"/>
        <v>https://kunshujo.dl.itc.u-tokyo.ac.jp/data/data.json#1235</v>
      </c>
      <c r="B1238" s="4" t="s">
        <v>2470</v>
      </c>
      <c r="C1238" t="str">
        <f>IFERROR("https://kunshujo.dl.itc.u-tokyo.ac.jp/data/curation/"&amp;VLOOKUP(B1238, [1]member!$A:$B, 1, FALSE)&amp;".json", "")</f>
        <v>https://kunshujo.dl.itc.u-tokyo.ac.jp/data/curation/16-A00-6010-5-118.json</v>
      </c>
      <c r="D1238" s="4">
        <v>1235</v>
      </c>
      <c r="E1238" s="4" t="str">
        <f t="shared" si="78"/>
        <v>1235</v>
      </c>
      <c r="F1238" s="4" t="str">
        <f t="shared" si="77"/>
        <v>1862</v>
      </c>
      <c r="G1238" s="4" t="str">
        <f>IFERROR(VLOOKUP(B1238, [2]thumbnail_list!$A:$B, 2, FALSE), "")</f>
        <v>https://iiif.dl.itc.u-tokyo.ac.jp/iiif/kunshujou/A00_6010/005/005_0030.tif/4799,2359,1333,2109/,300/0/default.jpg</v>
      </c>
      <c r="H1238" s="4" t="s">
        <v>6</v>
      </c>
      <c r="I1238" s="4" t="str">
        <f>VLOOKUP(H1238, 地名!A:B, 2, FALSE)</f>
        <v>http://ja.dbpedia.org/resource/江戸</v>
      </c>
      <c r="K1238" s="4" t="str">
        <f>IFERROR(VLOOKUP(J1238, 地名!A:B, 2, FALSE), "")</f>
        <v/>
      </c>
      <c r="L1238" s="3" t="s">
        <v>2</v>
      </c>
      <c r="M1238" s="4"/>
      <c r="N1238" s="3" t="s">
        <v>3</v>
      </c>
      <c r="O1238" s="4"/>
      <c r="P1238" s="4" t="str">
        <f>IFERROR(VLOOKUP(N1238, 形態!A:B, 2, FALSE), "")</f>
        <v>引札</v>
      </c>
      <c r="Q1238" s="5" t="str">
        <f>IFERROR(VLOOKUP(O1238, 形態!A:B, 2, FALSE), "")</f>
        <v/>
      </c>
      <c r="R1238" s="4" t="str">
        <f t="shared" si="79"/>
        <v>引札</v>
      </c>
      <c r="S1238" s="3">
        <v>7</v>
      </c>
      <c r="T1238" s="4" t="str">
        <f>IFERROR(VLOOKUP(S1238, 内容!A:B, 2, FALSE), "")</f>
        <v>諸営業</v>
      </c>
      <c r="U1238" s="3">
        <v>18620199099</v>
      </c>
      <c r="V1238" t="s">
        <v>2471</v>
      </c>
      <c r="W1238" s="4" t="s">
        <v>6459</v>
      </c>
      <c r="X1238" s="4" t="s">
        <v>7807</v>
      </c>
      <c r="Y1238" s="4" t="s">
        <v>6</v>
      </c>
      <c r="Z1238" s="17" t="s">
        <v>7964</v>
      </c>
      <c r="AA1238" s="4">
        <v>16</v>
      </c>
      <c r="AB1238">
        <v>5</v>
      </c>
    </row>
    <row r="1239" spans="1:28" ht="19.5" customHeight="1">
      <c r="A1239" t="str">
        <f t="shared" si="76"/>
        <v>https://kunshujo.dl.itc.u-tokyo.ac.jp/data/data.json#1236</v>
      </c>
      <c r="B1239" s="4" t="s">
        <v>2472</v>
      </c>
      <c r="C1239" t="str">
        <f>IFERROR("https://kunshujo.dl.itc.u-tokyo.ac.jp/data/curation/"&amp;VLOOKUP(B1239, [1]member!$A:$B, 1, FALSE)&amp;".json", "")</f>
        <v>https://kunshujo.dl.itc.u-tokyo.ac.jp/data/curation/16-A00-6010-5-119.json</v>
      </c>
      <c r="D1239" s="4">
        <v>1236</v>
      </c>
      <c r="E1239" s="4" t="str">
        <f t="shared" si="78"/>
        <v>1236</v>
      </c>
      <c r="F1239" s="4" t="str">
        <f t="shared" si="77"/>
        <v>1862</v>
      </c>
      <c r="G1239" s="4" t="str">
        <f>IFERROR(VLOOKUP(B1239, [2]thumbnail_list!$A:$B, 2, FALSE), "")</f>
        <v>https://iiif.dl.itc.u-tokyo.ac.jp/iiif/kunshujou/A00_6010/005/005_0030.tif/3751,2453,1071,2067/,300/0/default.jpg</v>
      </c>
      <c r="H1239" s="4" t="s">
        <v>6</v>
      </c>
      <c r="I1239" s="4" t="str">
        <f>VLOOKUP(H1239, 地名!A:B, 2, FALSE)</f>
        <v>http://ja.dbpedia.org/resource/江戸</v>
      </c>
      <c r="K1239" s="4" t="str">
        <f>IFERROR(VLOOKUP(J1239, 地名!A:B, 2, FALSE), "")</f>
        <v/>
      </c>
      <c r="L1239" s="3" t="s">
        <v>2</v>
      </c>
      <c r="M1239" s="4"/>
      <c r="N1239" s="3" t="s">
        <v>3</v>
      </c>
      <c r="O1239" s="4"/>
      <c r="P1239" s="4" t="str">
        <f>IFERROR(VLOOKUP(N1239, 形態!A:B, 2, FALSE), "")</f>
        <v>引札</v>
      </c>
      <c r="Q1239" s="5" t="str">
        <f>IFERROR(VLOOKUP(O1239, 形態!A:B, 2, FALSE), "")</f>
        <v/>
      </c>
      <c r="R1239" s="4" t="str">
        <f t="shared" si="79"/>
        <v>引札</v>
      </c>
      <c r="S1239" s="3">
        <v>7</v>
      </c>
      <c r="T1239" s="4" t="str">
        <f>IFERROR(VLOOKUP(S1239, 内容!A:B, 2, FALSE), "")</f>
        <v>諸営業</v>
      </c>
      <c r="U1239" s="3">
        <v>18620199099</v>
      </c>
      <c r="V1239" t="s">
        <v>2473</v>
      </c>
      <c r="W1239" s="4" t="s">
        <v>6460</v>
      </c>
      <c r="X1239" s="4" t="s">
        <v>7807</v>
      </c>
      <c r="Y1239" s="4" t="s">
        <v>6</v>
      </c>
      <c r="Z1239" s="17" t="s">
        <v>7964</v>
      </c>
      <c r="AA1239" s="4">
        <v>16</v>
      </c>
      <c r="AB1239">
        <v>5</v>
      </c>
    </row>
    <row r="1240" spans="1:28" ht="19.5" customHeight="1">
      <c r="A1240" t="str">
        <f t="shared" si="76"/>
        <v>https://kunshujo.dl.itc.u-tokyo.ac.jp/data/data.json#1237</v>
      </c>
      <c r="B1240" s="4" t="s">
        <v>2474</v>
      </c>
      <c r="C1240" t="str">
        <f>IFERROR("https://kunshujo.dl.itc.u-tokyo.ac.jp/data/curation/"&amp;VLOOKUP(B1240, [1]member!$A:$B, 1, FALSE)&amp;".json", "")</f>
        <v>https://kunshujo.dl.itc.u-tokyo.ac.jp/data/curation/16-A00-6010-5-120.json</v>
      </c>
      <c r="D1240" s="4">
        <v>1237</v>
      </c>
      <c r="E1240" s="4" t="str">
        <f t="shared" si="78"/>
        <v>1237</v>
      </c>
      <c r="F1240" s="4" t="str">
        <f t="shared" si="77"/>
        <v>1862</v>
      </c>
      <c r="G1240" s="4" t="str">
        <f>IFERROR(VLOOKUP(B1240, [2]thumbnail_list!$A:$B, 2, FALSE), "")</f>
        <v>https://iiif.dl.itc.u-tokyo.ac.jp/iiif/kunshujou/A00_6010/005/005_0030.tif/2409,535,1249,1952/,300/0/default.jpg</v>
      </c>
      <c r="H1240" s="4" t="s">
        <v>6</v>
      </c>
      <c r="I1240" s="4" t="str">
        <f>VLOOKUP(H1240, 地名!A:B, 2, FALSE)</f>
        <v>http://ja.dbpedia.org/resource/江戸</v>
      </c>
      <c r="K1240" s="4" t="str">
        <f>IFERROR(VLOOKUP(J1240, 地名!A:B, 2, FALSE), "")</f>
        <v/>
      </c>
      <c r="L1240" s="3" t="s">
        <v>2</v>
      </c>
      <c r="M1240" s="4"/>
      <c r="N1240" s="3" t="s">
        <v>3</v>
      </c>
      <c r="O1240" s="4"/>
      <c r="P1240" s="4" t="str">
        <f>IFERROR(VLOOKUP(N1240, 形態!A:B, 2, FALSE), "")</f>
        <v>引札</v>
      </c>
      <c r="Q1240" s="5" t="str">
        <f>IFERROR(VLOOKUP(O1240, 形態!A:B, 2, FALSE), "")</f>
        <v/>
      </c>
      <c r="R1240" s="4" t="str">
        <f t="shared" si="79"/>
        <v>引札</v>
      </c>
      <c r="S1240" s="3">
        <v>7</v>
      </c>
      <c r="T1240" s="4" t="str">
        <f>IFERROR(VLOOKUP(S1240, 内容!A:B, 2, FALSE), "")</f>
        <v>諸営業</v>
      </c>
      <c r="U1240" s="3">
        <v>18620199099</v>
      </c>
      <c r="V1240" t="s">
        <v>2475</v>
      </c>
      <c r="W1240" s="4" t="s">
        <v>6461</v>
      </c>
      <c r="X1240" s="4" t="s">
        <v>7807</v>
      </c>
      <c r="Y1240" s="4" t="s">
        <v>6</v>
      </c>
      <c r="Z1240" s="17" t="s">
        <v>7964</v>
      </c>
      <c r="AA1240" s="4">
        <v>16</v>
      </c>
      <c r="AB1240">
        <v>5</v>
      </c>
    </row>
    <row r="1241" spans="1:28" ht="19.5" customHeight="1">
      <c r="A1241" t="str">
        <f t="shared" si="76"/>
        <v>https://kunshujo.dl.itc.u-tokyo.ac.jp/data/data.json#1238</v>
      </c>
      <c r="B1241" s="4" t="s">
        <v>2476</v>
      </c>
      <c r="C1241" t="str">
        <f>IFERROR("https://kunshujo.dl.itc.u-tokyo.ac.jp/data/curation/"&amp;VLOOKUP(B1241, [1]member!$A:$B, 1, FALSE)&amp;".json", "")</f>
        <v>https://kunshujo.dl.itc.u-tokyo.ac.jp/data/curation/16-A00-6010-5-121.json</v>
      </c>
      <c r="D1241" s="4">
        <v>1238</v>
      </c>
      <c r="E1241" s="4" t="str">
        <f t="shared" si="78"/>
        <v>1238</v>
      </c>
      <c r="F1241" s="4" t="str">
        <f t="shared" si="77"/>
        <v>1862</v>
      </c>
      <c r="G1241" s="4" t="str">
        <f>IFERROR(VLOOKUP(B1241, [2]thumbnail_list!$A:$B, 2, FALSE), "")</f>
        <v>https://iiif.dl.itc.u-tokyo.ac.jp/iiif/kunshujou/A00_6010/005/005_0030.tif/1235,661,966,1564/,300/0/default.jpg</v>
      </c>
      <c r="H1241" s="4" t="s">
        <v>6</v>
      </c>
      <c r="I1241" s="4" t="str">
        <f>VLOOKUP(H1241, 地名!A:B, 2, FALSE)</f>
        <v>http://ja.dbpedia.org/resource/江戸</v>
      </c>
      <c r="K1241" s="4" t="str">
        <f>IFERROR(VLOOKUP(J1241, 地名!A:B, 2, FALSE), "")</f>
        <v/>
      </c>
      <c r="L1241" s="3" t="s">
        <v>2</v>
      </c>
      <c r="M1241" s="4"/>
      <c r="N1241" s="3" t="s">
        <v>3</v>
      </c>
      <c r="O1241" s="4"/>
      <c r="P1241" s="4" t="str">
        <f>IFERROR(VLOOKUP(N1241, 形態!A:B, 2, FALSE), "")</f>
        <v>引札</v>
      </c>
      <c r="Q1241" s="5" t="str">
        <f>IFERROR(VLOOKUP(O1241, 形態!A:B, 2, FALSE), "")</f>
        <v/>
      </c>
      <c r="R1241" s="4" t="str">
        <f t="shared" si="79"/>
        <v>引札</v>
      </c>
      <c r="S1241" s="3">
        <v>7</v>
      </c>
      <c r="T1241" s="4" t="str">
        <f>IFERROR(VLOOKUP(S1241, 内容!A:B, 2, FALSE), "")</f>
        <v>諸営業</v>
      </c>
      <c r="U1241" s="3">
        <v>18620199099</v>
      </c>
      <c r="V1241" t="s">
        <v>2477</v>
      </c>
      <c r="W1241" s="4" t="s">
        <v>6462</v>
      </c>
      <c r="X1241" s="4" t="s">
        <v>7807</v>
      </c>
      <c r="Y1241" s="4" t="s">
        <v>6</v>
      </c>
      <c r="Z1241" s="17" t="s">
        <v>7964</v>
      </c>
      <c r="AA1241" s="4">
        <v>16</v>
      </c>
      <c r="AB1241">
        <v>5</v>
      </c>
    </row>
    <row r="1242" spans="1:28" ht="19.5" customHeight="1">
      <c r="A1242" t="str">
        <f t="shared" si="76"/>
        <v>https://kunshujo.dl.itc.u-tokyo.ac.jp/data/data.json#1239</v>
      </c>
      <c r="B1242" s="4" t="s">
        <v>2478</v>
      </c>
      <c r="C1242" t="str">
        <f>IFERROR("https://kunshujo.dl.itc.u-tokyo.ac.jp/data/curation/"&amp;VLOOKUP(B1242, [1]member!$A:$B, 1, FALSE)&amp;".json", "")</f>
        <v>https://kunshujo.dl.itc.u-tokyo.ac.jp/data/curation/16-A00-6010-5-122.json</v>
      </c>
      <c r="D1242" s="4">
        <v>1239</v>
      </c>
      <c r="E1242" s="4" t="str">
        <f t="shared" si="78"/>
        <v>1239</v>
      </c>
      <c r="F1242" s="4" t="str">
        <f t="shared" si="77"/>
        <v>1862</v>
      </c>
      <c r="G1242" s="4" t="str">
        <f>IFERROR(VLOOKUP(B1242, [2]thumbnail_list!$A:$B, 2, FALSE), "")</f>
        <v>https://iiif.dl.itc.u-tokyo.ac.jp/iiif/kunshujou/A00_6010/005/005_0030.tif/1057,2422,2581,2067/,300/0/default.jpg</v>
      </c>
      <c r="H1242" s="4" t="s">
        <v>15</v>
      </c>
      <c r="I1242" s="4" t="str">
        <f>VLOOKUP(H1242, 地名!A:B, 2, FALSE)</f>
        <v>http://ja.dbpedia.org/resource/伊勢国</v>
      </c>
      <c r="K1242" s="4" t="str">
        <f>IFERROR(VLOOKUP(J1242, 地名!A:B, 2, FALSE), "")</f>
        <v/>
      </c>
      <c r="L1242" s="3" t="s">
        <v>2</v>
      </c>
      <c r="M1242" s="4"/>
      <c r="N1242" s="3" t="s">
        <v>3</v>
      </c>
      <c r="O1242" s="4"/>
      <c r="P1242" s="4" t="str">
        <f>IFERROR(VLOOKUP(N1242, 形態!A:B, 2, FALSE), "")</f>
        <v>引札</v>
      </c>
      <c r="Q1242" s="5" t="str">
        <f>IFERROR(VLOOKUP(O1242, 形態!A:B, 2, FALSE), "")</f>
        <v/>
      </c>
      <c r="R1242" s="4" t="str">
        <f t="shared" si="79"/>
        <v>引札</v>
      </c>
      <c r="S1242" s="3">
        <v>3</v>
      </c>
      <c r="T1242" s="4" t="str">
        <f>IFERROR(VLOOKUP(S1242, 内容!A:B, 2, FALSE), "")</f>
        <v>病気・医療</v>
      </c>
      <c r="U1242" s="3">
        <v>18620199099</v>
      </c>
      <c r="V1242" t="s">
        <v>2479</v>
      </c>
      <c r="W1242" s="4" t="s">
        <v>6463</v>
      </c>
      <c r="X1242" s="4" t="s">
        <v>7807</v>
      </c>
      <c r="Y1242" s="4" t="s">
        <v>15</v>
      </c>
      <c r="Z1242" s="17" t="s">
        <v>7964</v>
      </c>
      <c r="AA1242" s="4">
        <v>16</v>
      </c>
      <c r="AB1242">
        <v>5</v>
      </c>
    </row>
    <row r="1243" spans="1:28" ht="19.5" customHeight="1">
      <c r="A1243" t="str">
        <f t="shared" si="76"/>
        <v>https://kunshujo.dl.itc.u-tokyo.ac.jp/data/data.json#1240</v>
      </c>
      <c r="B1243" s="4" t="s">
        <v>2480</v>
      </c>
      <c r="C1243" t="str">
        <f>IFERROR("https://kunshujo.dl.itc.u-tokyo.ac.jp/data/curation/"&amp;VLOOKUP(B1243, [1]member!$A:$B, 1, FALSE)&amp;".json", "")</f>
        <v>https://kunshujo.dl.itc.u-tokyo.ac.jp/data/curation/16-A00-6010-5-123.json</v>
      </c>
      <c r="D1243" s="4">
        <v>1240</v>
      </c>
      <c r="E1243" s="4" t="str">
        <f t="shared" si="78"/>
        <v>1240</v>
      </c>
      <c r="F1243" s="4" t="str">
        <f t="shared" si="77"/>
        <v>1862</v>
      </c>
      <c r="G1243" s="4" t="str">
        <f>IFERROR(VLOOKUP(B1243, [2]thumbnail_list!$A:$B, 2, FALSE), "")</f>
        <v>https://iiif.dl.itc.u-tokyo.ac.jp/iiif/kunshujou/A00_6010/005/005_0031.tif/3761,1153,2466,3325/,300/0/default.jpg</v>
      </c>
      <c r="H1243" s="4" t="s">
        <v>6</v>
      </c>
      <c r="I1243" s="4" t="str">
        <f>VLOOKUP(H1243, 地名!A:B, 2, FALSE)</f>
        <v>http://ja.dbpedia.org/resource/江戸</v>
      </c>
      <c r="K1243" s="4" t="str">
        <f>IFERROR(VLOOKUP(J1243, 地名!A:B, 2, FALSE), "")</f>
        <v/>
      </c>
      <c r="L1243" s="3" t="s">
        <v>2</v>
      </c>
      <c r="M1243" s="4"/>
      <c r="N1243" s="3" t="s">
        <v>3</v>
      </c>
      <c r="O1243" s="4"/>
      <c r="P1243" s="4" t="str">
        <f>IFERROR(VLOOKUP(N1243, 形態!A:B, 2, FALSE), "")</f>
        <v>引札</v>
      </c>
      <c r="Q1243" s="5" t="str">
        <f>IFERROR(VLOOKUP(O1243, 形態!A:B, 2, FALSE), "")</f>
        <v/>
      </c>
      <c r="R1243" s="4" t="str">
        <f t="shared" si="79"/>
        <v>引札</v>
      </c>
      <c r="S1243" s="3">
        <v>7</v>
      </c>
      <c r="T1243" s="4" t="str">
        <f>IFERROR(VLOOKUP(S1243, 内容!A:B, 2, FALSE), "")</f>
        <v>諸営業</v>
      </c>
      <c r="U1243" s="3">
        <v>18620199099</v>
      </c>
      <c r="V1243" t="s">
        <v>2481</v>
      </c>
      <c r="W1243" s="4" t="s">
        <v>6464</v>
      </c>
      <c r="X1243" s="4" t="s">
        <v>7807</v>
      </c>
      <c r="Y1243" s="4" t="s">
        <v>6</v>
      </c>
      <c r="Z1243" s="17" t="s">
        <v>7964</v>
      </c>
      <c r="AA1243" s="4">
        <v>16</v>
      </c>
      <c r="AB1243">
        <v>5</v>
      </c>
    </row>
    <row r="1244" spans="1:28" ht="19.5" customHeight="1">
      <c r="A1244" t="str">
        <f t="shared" si="76"/>
        <v>https://kunshujo.dl.itc.u-tokyo.ac.jp/data/data.json#1241</v>
      </c>
      <c r="B1244" s="4" t="s">
        <v>2482</v>
      </c>
      <c r="C1244" t="str">
        <f>IFERROR("https://kunshujo.dl.itc.u-tokyo.ac.jp/data/curation/"&amp;VLOOKUP(B1244, [1]member!$A:$B, 1, FALSE)&amp;".json", "")</f>
        <v>https://kunshujo.dl.itc.u-tokyo.ac.jp/data/curation/16-A00-6010-5-124.json</v>
      </c>
      <c r="D1244" s="4">
        <v>1241</v>
      </c>
      <c r="E1244" s="4" t="str">
        <f t="shared" si="78"/>
        <v>1241</v>
      </c>
      <c r="F1244" s="4" t="str">
        <f t="shared" si="77"/>
        <v>1862</v>
      </c>
      <c r="G1244" s="4" t="str">
        <f>IFERROR(VLOOKUP(B1244, [2]thumbnail_list!$A:$B, 2, FALSE), "")</f>
        <v>https://iiif.dl.itc.u-tokyo.ac.jp/iiif/kunshujou/A00_6010/005/005_0031.tif/2304,556,1428,1805/,300/0/default.jpg</v>
      </c>
      <c r="H1244" s="4" t="s">
        <v>6</v>
      </c>
      <c r="I1244" s="4" t="str">
        <f>VLOOKUP(H1244, 地名!A:B, 2, FALSE)</f>
        <v>http://ja.dbpedia.org/resource/江戸</v>
      </c>
      <c r="K1244" s="4" t="str">
        <f>IFERROR(VLOOKUP(J1244, 地名!A:B, 2, FALSE), "")</f>
        <v/>
      </c>
      <c r="L1244" s="3" t="s">
        <v>2</v>
      </c>
      <c r="M1244" s="4"/>
      <c r="N1244" s="3"/>
      <c r="O1244" s="4"/>
      <c r="P1244" s="4" t="str">
        <f>IFERROR(VLOOKUP(N1244, 形態!A:B, 2, FALSE), "")</f>
        <v/>
      </c>
      <c r="Q1244" s="5" t="str">
        <f>IFERROR(VLOOKUP(O1244, 形態!A:B, 2, FALSE), "")</f>
        <v/>
      </c>
      <c r="R1244" s="4" t="str">
        <f t="shared" si="79"/>
        <v/>
      </c>
      <c r="S1244" s="3">
        <v>10</v>
      </c>
      <c r="T1244" s="4" t="str">
        <f>IFERROR(VLOOKUP(S1244, 内容!A:B, 2, FALSE), "")</f>
        <v>文芸・芸能・スポーツ・教育・出版・教化</v>
      </c>
      <c r="U1244" s="3">
        <v>18620199099</v>
      </c>
      <c r="V1244" t="s">
        <v>2483</v>
      </c>
      <c r="W1244" s="4" t="s">
        <v>6465</v>
      </c>
      <c r="X1244" s="4" t="s">
        <v>7807</v>
      </c>
      <c r="Y1244" s="4" t="s">
        <v>6</v>
      </c>
      <c r="Z1244" s="17" t="s">
        <v>7964</v>
      </c>
      <c r="AA1244" s="4">
        <v>16</v>
      </c>
      <c r="AB1244">
        <v>5</v>
      </c>
    </row>
    <row r="1245" spans="1:28" ht="19.5" customHeight="1">
      <c r="A1245" t="str">
        <f t="shared" si="76"/>
        <v>https://kunshujo.dl.itc.u-tokyo.ac.jp/data/data.json#1242</v>
      </c>
      <c r="B1245" s="4" t="s">
        <v>2484</v>
      </c>
      <c r="C1245" t="str">
        <f>IFERROR("https://kunshujo.dl.itc.u-tokyo.ac.jp/data/curation/"&amp;VLOOKUP(B1245, [1]member!$A:$B, 1, FALSE)&amp;".json", "")</f>
        <v>https://kunshujo.dl.itc.u-tokyo.ac.jp/data/curation/16-A00-6010-5-125.json</v>
      </c>
      <c r="D1245" s="4">
        <v>1242</v>
      </c>
      <c r="E1245" s="4" t="str">
        <f t="shared" si="78"/>
        <v>1242</v>
      </c>
      <c r="F1245" s="4" t="str">
        <f t="shared" si="77"/>
        <v>1862</v>
      </c>
      <c r="G1245" s="4" t="str">
        <f>IFERROR(VLOOKUP(B1245, [2]thumbnail_list!$A:$B, 2, FALSE), "")</f>
        <v>https://iiif.dl.itc.u-tokyo.ac.jp/iiif/kunshujou/A00_6010/005/005_0031.tif/1046,786,1344,1512/,300/0/default.jpg</v>
      </c>
      <c r="H1245" s="4" t="s">
        <v>6</v>
      </c>
      <c r="I1245" s="4" t="str">
        <f>VLOOKUP(H1245, 地名!A:B, 2, FALSE)</f>
        <v>http://ja.dbpedia.org/resource/江戸</v>
      </c>
      <c r="K1245" s="4" t="str">
        <f>IFERROR(VLOOKUP(J1245, 地名!A:B, 2, FALSE), "")</f>
        <v/>
      </c>
      <c r="L1245" s="3" t="s">
        <v>2</v>
      </c>
      <c r="M1245" s="4"/>
      <c r="N1245" s="3" t="s">
        <v>3</v>
      </c>
      <c r="O1245" s="4"/>
      <c r="P1245" s="4" t="str">
        <f>IFERROR(VLOOKUP(N1245, 形態!A:B, 2, FALSE), "")</f>
        <v>引札</v>
      </c>
      <c r="Q1245" s="5" t="str">
        <f>IFERROR(VLOOKUP(O1245, 形態!A:B, 2, FALSE), "")</f>
        <v/>
      </c>
      <c r="R1245" s="4" t="str">
        <f t="shared" si="79"/>
        <v>引札</v>
      </c>
      <c r="S1245" s="3">
        <v>7</v>
      </c>
      <c r="T1245" s="4" t="str">
        <f>IFERROR(VLOOKUP(S1245, 内容!A:B, 2, FALSE), "")</f>
        <v>諸営業</v>
      </c>
      <c r="U1245" s="3">
        <v>18620199099</v>
      </c>
      <c r="V1245" t="s">
        <v>1892</v>
      </c>
      <c r="W1245" s="4" t="s">
        <v>6466</v>
      </c>
      <c r="X1245" s="4" t="s">
        <v>7807</v>
      </c>
      <c r="Y1245" s="4" t="s">
        <v>6</v>
      </c>
      <c r="Z1245" s="17" t="s">
        <v>7964</v>
      </c>
      <c r="AA1245" s="4">
        <v>16</v>
      </c>
      <c r="AB1245">
        <v>5</v>
      </c>
    </row>
    <row r="1246" spans="1:28" ht="19.5" customHeight="1">
      <c r="A1246" t="str">
        <f t="shared" si="76"/>
        <v>https://kunshujo.dl.itc.u-tokyo.ac.jp/data/data.json#1243</v>
      </c>
      <c r="B1246" s="4" t="s">
        <v>2485</v>
      </c>
      <c r="C1246" t="str">
        <f>IFERROR("https://kunshujo.dl.itc.u-tokyo.ac.jp/data/curation/"&amp;VLOOKUP(B1246, [1]member!$A:$B, 1, FALSE)&amp;".json", "")</f>
        <v>https://kunshujo.dl.itc.u-tokyo.ac.jp/data/curation/16-A00-6010-5-126.json</v>
      </c>
      <c r="D1246" s="4">
        <v>1243</v>
      </c>
      <c r="E1246" s="4" t="str">
        <f t="shared" si="78"/>
        <v>1243</v>
      </c>
      <c r="F1246" s="4" t="str">
        <f t="shared" si="77"/>
        <v>1862</v>
      </c>
      <c r="G1246" s="4" t="str">
        <f>IFERROR(VLOOKUP(B1246, [2]thumbnail_list!$A:$B, 2, FALSE), "")</f>
        <v>https://iiif.dl.itc.u-tokyo.ac.jp/iiif/kunshujou/A00_6010/005/005_0031.tif/1075,2340,2544,2142/,300/0/default.jpg</v>
      </c>
      <c r="H1246" s="4" t="s">
        <v>6</v>
      </c>
      <c r="I1246" s="4" t="str">
        <f>VLOOKUP(H1246, 地名!A:B, 2, FALSE)</f>
        <v>http://ja.dbpedia.org/resource/江戸</v>
      </c>
      <c r="K1246" s="4" t="str">
        <f>IFERROR(VLOOKUP(J1246, 地名!A:B, 2, FALSE), "")</f>
        <v/>
      </c>
      <c r="L1246" s="3" t="s">
        <v>2</v>
      </c>
      <c r="M1246" s="4"/>
      <c r="N1246" s="3" t="s">
        <v>3</v>
      </c>
      <c r="O1246" s="4"/>
      <c r="P1246" s="4" t="str">
        <f>IFERROR(VLOOKUP(N1246, 形態!A:B, 2, FALSE), "")</f>
        <v>引札</v>
      </c>
      <c r="Q1246" s="5" t="str">
        <f>IFERROR(VLOOKUP(O1246, 形態!A:B, 2, FALSE), "")</f>
        <v/>
      </c>
      <c r="R1246" s="4" t="str">
        <f t="shared" si="79"/>
        <v>引札</v>
      </c>
      <c r="S1246" s="3">
        <v>3</v>
      </c>
      <c r="T1246" s="4" t="str">
        <f>IFERROR(VLOOKUP(S1246, 内容!A:B, 2, FALSE), "")</f>
        <v>病気・医療</v>
      </c>
      <c r="U1246" s="3">
        <v>18620199099</v>
      </c>
      <c r="V1246" t="s">
        <v>2486</v>
      </c>
      <c r="W1246" s="4" t="s">
        <v>6467</v>
      </c>
      <c r="X1246" s="4" t="s">
        <v>7807</v>
      </c>
      <c r="Y1246" s="4" t="s">
        <v>6</v>
      </c>
      <c r="Z1246" s="17" t="s">
        <v>7964</v>
      </c>
      <c r="AA1246" s="4">
        <v>16</v>
      </c>
      <c r="AB1246">
        <v>5</v>
      </c>
    </row>
    <row r="1247" spans="1:28" ht="19.5" customHeight="1">
      <c r="A1247" t="str">
        <f t="shared" si="76"/>
        <v>https://kunshujo.dl.itc.u-tokyo.ac.jp/data/data.json#1244</v>
      </c>
      <c r="B1247" s="4" t="s">
        <v>2487</v>
      </c>
      <c r="C1247" t="str">
        <f>IFERROR("https://kunshujo.dl.itc.u-tokyo.ac.jp/data/curation/"&amp;VLOOKUP(B1247, [1]member!$A:$B, 1, FALSE)&amp;".json", "")</f>
        <v>https://kunshujo.dl.itc.u-tokyo.ac.jp/data/curation/16-A00-6010-5-127.json</v>
      </c>
      <c r="D1247" s="4">
        <v>1244</v>
      </c>
      <c r="E1247" s="4" t="str">
        <f t="shared" si="78"/>
        <v>1244</v>
      </c>
      <c r="F1247" s="4" t="str">
        <f t="shared" si="77"/>
        <v>1862</v>
      </c>
      <c r="G1247" s="4" t="str">
        <f>IFERROR(VLOOKUP(B1247, [2]thumbnail_list!$A:$B, 2, FALSE), "")</f>
        <v>https://iiif.dl.itc.u-tokyo.ac.jp/iiif/kunshujou/A00_6010/005/005_0032.tif/1141,765,4971,3577/,300/0/default.jpg</v>
      </c>
      <c r="H1247" s="4" t="s">
        <v>6</v>
      </c>
      <c r="I1247" s="4" t="str">
        <f>VLOOKUP(H1247, 地名!A:B, 2, FALSE)</f>
        <v>http://ja.dbpedia.org/resource/江戸</v>
      </c>
      <c r="K1247" s="4" t="str">
        <f>IFERROR(VLOOKUP(J1247, 地名!A:B, 2, FALSE), "")</f>
        <v/>
      </c>
      <c r="L1247" s="3" t="s">
        <v>2</v>
      </c>
      <c r="M1247" s="4"/>
      <c r="N1247" s="3" t="s">
        <v>3</v>
      </c>
      <c r="O1247" s="4"/>
      <c r="P1247" s="4" t="str">
        <f>IFERROR(VLOOKUP(N1247, 形態!A:B, 2, FALSE), "")</f>
        <v>引札</v>
      </c>
      <c r="Q1247" s="5" t="str">
        <f>IFERROR(VLOOKUP(O1247, 形態!A:B, 2, FALSE), "")</f>
        <v/>
      </c>
      <c r="R1247" s="4" t="str">
        <f t="shared" si="79"/>
        <v>引札</v>
      </c>
      <c r="S1247" s="3">
        <v>7</v>
      </c>
      <c r="T1247" s="4" t="str">
        <f>IFERROR(VLOOKUP(S1247, 内容!A:B, 2, FALSE), "")</f>
        <v>諸営業</v>
      </c>
      <c r="U1247" s="3">
        <v>18620199099</v>
      </c>
      <c r="V1247" t="s">
        <v>2488</v>
      </c>
      <c r="W1247" s="4" t="s">
        <v>6468</v>
      </c>
      <c r="X1247" s="4" t="s">
        <v>7807</v>
      </c>
      <c r="Y1247" s="4" t="s">
        <v>6</v>
      </c>
      <c r="Z1247" s="17" t="s">
        <v>7964</v>
      </c>
      <c r="AA1247" s="4">
        <v>16</v>
      </c>
      <c r="AB1247">
        <v>5</v>
      </c>
    </row>
    <row r="1248" spans="1:28" ht="19.5" customHeight="1">
      <c r="A1248" t="str">
        <f t="shared" si="76"/>
        <v>https://kunshujo.dl.itc.u-tokyo.ac.jp/data/data.json#1245</v>
      </c>
      <c r="B1248" s="4" t="s">
        <v>2489</v>
      </c>
      <c r="C1248" t="str">
        <f>IFERROR("https://kunshujo.dl.itc.u-tokyo.ac.jp/data/curation/"&amp;VLOOKUP(B1248, [1]member!$A:$B, 1, FALSE)&amp;".json", "")</f>
        <v>https://kunshujo.dl.itc.u-tokyo.ac.jp/data/curation/16-A00-6010-5-128.json</v>
      </c>
      <c r="D1248" s="4">
        <v>1245</v>
      </c>
      <c r="E1248" s="4" t="str">
        <f t="shared" si="78"/>
        <v>1245</v>
      </c>
      <c r="F1248" s="4" t="str">
        <f t="shared" si="77"/>
        <v>1862</v>
      </c>
      <c r="G1248" s="4" t="str">
        <f>IFERROR(VLOOKUP(B1248, [2]thumbnail_list!$A:$B, 2, FALSE), "")</f>
        <v>https://iiif.dl.itc.u-tokyo.ac.jp/iiif/kunshujou/A00_6010/005/005_0033.tif/4705,545,1606,2382/,300/0/default.jpg</v>
      </c>
      <c r="H1248" s="4" t="s">
        <v>6</v>
      </c>
      <c r="I1248" s="4" t="str">
        <f>VLOOKUP(H1248, 地名!A:B, 2, FALSE)</f>
        <v>http://ja.dbpedia.org/resource/江戸</v>
      </c>
      <c r="K1248" s="4" t="str">
        <f>IFERROR(VLOOKUP(J1248, 地名!A:B, 2, FALSE), "")</f>
        <v/>
      </c>
      <c r="L1248" s="3" t="s">
        <v>2</v>
      </c>
      <c r="M1248" s="4"/>
      <c r="N1248" s="3" t="s">
        <v>3</v>
      </c>
      <c r="O1248" s="4"/>
      <c r="P1248" s="4" t="str">
        <f>IFERROR(VLOOKUP(N1248, 形態!A:B, 2, FALSE), "")</f>
        <v>引札</v>
      </c>
      <c r="Q1248" s="5" t="str">
        <f>IFERROR(VLOOKUP(O1248, 形態!A:B, 2, FALSE), "")</f>
        <v/>
      </c>
      <c r="R1248" s="4" t="str">
        <f t="shared" si="79"/>
        <v>引札</v>
      </c>
      <c r="S1248" s="3">
        <v>7</v>
      </c>
      <c r="T1248" s="4" t="str">
        <f>IFERROR(VLOOKUP(S1248, 内容!A:B, 2, FALSE), "")</f>
        <v>諸営業</v>
      </c>
      <c r="U1248" s="3">
        <v>18620199099</v>
      </c>
      <c r="V1248" t="s">
        <v>2490</v>
      </c>
      <c r="W1248" s="4" t="s">
        <v>6469</v>
      </c>
      <c r="X1248" s="4" t="s">
        <v>7807</v>
      </c>
      <c r="Y1248" s="4" t="s">
        <v>6</v>
      </c>
      <c r="Z1248" s="17" t="s">
        <v>7964</v>
      </c>
      <c r="AA1248" s="4">
        <v>16</v>
      </c>
      <c r="AB1248">
        <v>5</v>
      </c>
    </row>
    <row r="1249" spans="1:28" ht="19.5" customHeight="1">
      <c r="A1249" t="str">
        <f t="shared" si="76"/>
        <v>https://kunshujo.dl.itc.u-tokyo.ac.jp/data/data.json#1246</v>
      </c>
      <c r="B1249" s="4" t="s">
        <v>2491</v>
      </c>
      <c r="C1249" t="str">
        <f>IFERROR("https://kunshujo.dl.itc.u-tokyo.ac.jp/data/curation/"&amp;VLOOKUP(B1249, [1]member!$A:$B, 1, FALSE)&amp;".json", "")</f>
        <v>https://kunshujo.dl.itc.u-tokyo.ac.jp/data/curation/16-A00-6010-5-129.json</v>
      </c>
      <c r="D1249" s="4">
        <v>1246</v>
      </c>
      <c r="E1249" s="4" t="str">
        <f t="shared" si="78"/>
        <v>1246</v>
      </c>
      <c r="F1249" s="4" t="str">
        <f t="shared" si="77"/>
        <v>1862</v>
      </c>
      <c r="G1249" s="4" t="str">
        <f>IFERROR(VLOOKUP(B1249, [2]thumbnail_list!$A:$B, 2, FALSE), "")</f>
        <v>https://iiif.dl.itc.u-tokyo.ac.jp/iiif/kunshujou/A00_6010/005/005_0033.tif/3971,514,683,2612/,300/0/default.jpg</v>
      </c>
      <c r="H1249" s="4" t="s">
        <v>6</v>
      </c>
      <c r="I1249" s="4" t="str">
        <f>VLOOKUP(H1249, 地名!A:B, 2, FALSE)</f>
        <v>http://ja.dbpedia.org/resource/江戸</v>
      </c>
      <c r="K1249" s="4" t="str">
        <f>IFERROR(VLOOKUP(J1249, 地名!A:B, 2, FALSE), "")</f>
        <v/>
      </c>
      <c r="L1249" s="3" t="s">
        <v>2</v>
      </c>
      <c r="M1249" s="4"/>
      <c r="N1249" s="3" t="s">
        <v>3</v>
      </c>
      <c r="O1249" s="4"/>
      <c r="P1249" s="4" t="str">
        <f>IFERROR(VLOOKUP(N1249, 形態!A:B, 2, FALSE), "")</f>
        <v>引札</v>
      </c>
      <c r="Q1249" s="5" t="str">
        <f>IFERROR(VLOOKUP(O1249, 形態!A:B, 2, FALSE), "")</f>
        <v/>
      </c>
      <c r="R1249" s="4" t="str">
        <f t="shared" si="79"/>
        <v>引札</v>
      </c>
      <c r="S1249" s="3">
        <v>7</v>
      </c>
      <c r="T1249" s="4" t="str">
        <f>IFERROR(VLOOKUP(S1249, 内容!A:B, 2, FALSE), "")</f>
        <v>諸営業</v>
      </c>
      <c r="U1249" s="3">
        <v>18620199099</v>
      </c>
      <c r="V1249" t="s">
        <v>2492</v>
      </c>
      <c r="W1249" s="4" t="s">
        <v>5980</v>
      </c>
      <c r="X1249" s="4" t="s">
        <v>7807</v>
      </c>
      <c r="Y1249" s="4" t="s">
        <v>6</v>
      </c>
      <c r="Z1249" s="17" t="s">
        <v>7964</v>
      </c>
      <c r="AA1249" s="4">
        <v>16</v>
      </c>
      <c r="AB1249">
        <v>5</v>
      </c>
    </row>
    <row r="1250" spans="1:28" ht="19.5" customHeight="1">
      <c r="A1250" t="str">
        <f t="shared" si="76"/>
        <v>https://kunshujo.dl.itc.u-tokyo.ac.jp/data/data.json#1247</v>
      </c>
      <c r="B1250" s="4" t="s">
        <v>2493</v>
      </c>
      <c r="C1250" t="str">
        <f>IFERROR("https://kunshujo.dl.itc.u-tokyo.ac.jp/data/curation/"&amp;VLOOKUP(B1250, [1]member!$A:$B, 1, FALSE)&amp;".json", "")</f>
        <v>https://kunshujo.dl.itc.u-tokyo.ac.jp/data/curation/16-A00-6010-5-130.json</v>
      </c>
      <c r="D1250" s="4">
        <v>1247</v>
      </c>
      <c r="E1250" s="4" t="str">
        <f t="shared" si="78"/>
        <v>1247</v>
      </c>
      <c r="F1250" s="4" t="str">
        <f t="shared" si="77"/>
        <v>1862</v>
      </c>
      <c r="G1250" s="4" t="str">
        <f>IFERROR(VLOOKUP(B1250, [2]thumbnail_list!$A:$B, 2, FALSE), "")</f>
        <v>https://iiif.dl.itc.u-tokyo.ac.jp/iiif/kunshujou/A00_6010/005/005_0033.tif/5460,3260,746,1208/,300/0/default.jpg</v>
      </c>
      <c r="H1250" s="4" t="s">
        <v>6</v>
      </c>
      <c r="I1250" s="4" t="str">
        <f>VLOOKUP(H1250, 地名!A:B, 2, FALSE)</f>
        <v>http://ja.dbpedia.org/resource/江戸</v>
      </c>
      <c r="K1250" s="4" t="str">
        <f>IFERROR(VLOOKUP(J1250, 地名!A:B, 2, FALSE), "")</f>
        <v/>
      </c>
      <c r="L1250" s="3" t="s">
        <v>2</v>
      </c>
      <c r="M1250" s="4"/>
      <c r="N1250" s="3" t="s">
        <v>3</v>
      </c>
      <c r="O1250" s="4"/>
      <c r="P1250" s="4" t="str">
        <f>IFERROR(VLOOKUP(N1250, 形態!A:B, 2, FALSE), "")</f>
        <v>引札</v>
      </c>
      <c r="Q1250" s="5" t="str">
        <f>IFERROR(VLOOKUP(O1250, 形態!A:B, 2, FALSE), "")</f>
        <v/>
      </c>
      <c r="R1250" s="4" t="str">
        <f t="shared" si="79"/>
        <v>引札</v>
      </c>
      <c r="S1250" s="3">
        <v>7</v>
      </c>
      <c r="T1250" s="4" t="str">
        <f>IFERROR(VLOOKUP(S1250, 内容!A:B, 2, FALSE), "")</f>
        <v>諸営業</v>
      </c>
      <c r="U1250" s="3">
        <v>18620199099</v>
      </c>
      <c r="V1250" t="s">
        <v>2494</v>
      </c>
      <c r="W1250" s="4" t="s">
        <v>6470</v>
      </c>
      <c r="X1250" s="4" t="s">
        <v>7807</v>
      </c>
      <c r="Y1250" s="4" t="s">
        <v>6</v>
      </c>
      <c r="Z1250" s="17" t="s">
        <v>7964</v>
      </c>
      <c r="AA1250" s="4">
        <v>16</v>
      </c>
      <c r="AB1250">
        <v>5</v>
      </c>
    </row>
    <row r="1251" spans="1:28" ht="19.5" customHeight="1">
      <c r="A1251" t="str">
        <f t="shared" si="76"/>
        <v>https://kunshujo.dl.itc.u-tokyo.ac.jp/data/data.json#1248</v>
      </c>
      <c r="B1251" s="4" t="s">
        <v>2495</v>
      </c>
      <c r="C1251" t="str">
        <f>IFERROR("https://kunshujo.dl.itc.u-tokyo.ac.jp/data/curation/"&amp;VLOOKUP(B1251, [1]member!$A:$B, 1, FALSE)&amp;".json", "")</f>
        <v>https://kunshujo.dl.itc.u-tokyo.ac.jp/data/curation/16-A00-6010-5-131.json</v>
      </c>
      <c r="D1251" s="4">
        <v>1248</v>
      </c>
      <c r="E1251" s="4" t="str">
        <f t="shared" si="78"/>
        <v>1248</v>
      </c>
      <c r="F1251" s="4" t="str">
        <f t="shared" si="77"/>
        <v>1862</v>
      </c>
      <c r="G1251" s="4" t="str">
        <f>IFERROR(VLOOKUP(B1251, [2]thumbnail_list!$A:$B, 2, FALSE), "")</f>
        <v>https://iiif.dl.itc.u-tokyo.ac.jp/iiif/kunshujou/A00_6010/005/005_0033.tif/4698,3012,713,1248/,300/0/default.jpg</v>
      </c>
      <c r="H1251" s="4" t="s">
        <v>6</v>
      </c>
      <c r="I1251" s="4" t="str">
        <f>VLOOKUP(H1251, 地名!A:B, 2, FALSE)</f>
        <v>http://ja.dbpedia.org/resource/江戸</v>
      </c>
      <c r="K1251" s="4" t="str">
        <f>IFERROR(VLOOKUP(J1251, 地名!A:B, 2, FALSE), "")</f>
        <v/>
      </c>
      <c r="L1251" s="3" t="s">
        <v>2</v>
      </c>
      <c r="M1251" s="4"/>
      <c r="N1251" s="3" t="s">
        <v>3</v>
      </c>
      <c r="O1251" s="4"/>
      <c r="P1251" s="4" t="str">
        <f>IFERROR(VLOOKUP(N1251, 形態!A:B, 2, FALSE), "")</f>
        <v>引札</v>
      </c>
      <c r="Q1251" s="5" t="str">
        <f>IFERROR(VLOOKUP(O1251, 形態!A:B, 2, FALSE), "")</f>
        <v/>
      </c>
      <c r="R1251" s="4" t="str">
        <f t="shared" si="79"/>
        <v>引札</v>
      </c>
      <c r="S1251" s="3">
        <v>7</v>
      </c>
      <c r="T1251" s="4" t="str">
        <f>IFERROR(VLOOKUP(S1251, 内容!A:B, 2, FALSE), "")</f>
        <v>諸営業</v>
      </c>
      <c r="U1251" s="3">
        <v>18620199099</v>
      </c>
      <c r="V1251" t="s">
        <v>2496</v>
      </c>
      <c r="W1251" s="4" t="s">
        <v>6471</v>
      </c>
      <c r="X1251" s="4" t="s">
        <v>7807</v>
      </c>
      <c r="Y1251" s="4" t="s">
        <v>6</v>
      </c>
      <c r="Z1251" s="17" t="s">
        <v>7964</v>
      </c>
      <c r="AA1251" s="4">
        <v>16</v>
      </c>
      <c r="AB1251">
        <v>5</v>
      </c>
    </row>
    <row r="1252" spans="1:28" ht="19.5" customHeight="1">
      <c r="A1252" t="str">
        <f t="shared" si="76"/>
        <v>https://kunshujo.dl.itc.u-tokyo.ac.jp/data/data.json#1249</v>
      </c>
      <c r="B1252" s="4" t="s">
        <v>2497</v>
      </c>
      <c r="C1252" t="str">
        <f>IFERROR("https://kunshujo.dl.itc.u-tokyo.ac.jp/data/curation/"&amp;VLOOKUP(B1252, [1]member!$A:$B, 1, FALSE)&amp;".json", "")</f>
        <v>https://kunshujo.dl.itc.u-tokyo.ac.jp/data/curation/16-A00-6010-5-132.json</v>
      </c>
      <c r="D1252" s="4">
        <v>1249</v>
      </c>
      <c r="E1252" s="4" t="str">
        <f t="shared" si="78"/>
        <v>1249</v>
      </c>
      <c r="F1252" s="4" t="str">
        <f t="shared" si="77"/>
        <v>1862</v>
      </c>
      <c r="G1252" s="4" t="str">
        <f>IFERROR(VLOOKUP(B1252, [2]thumbnail_list!$A:$B, 2, FALSE), "")</f>
        <v>https://iiif.dl.itc.u-tokyo.ac.jp/iiif/kunshujou/A00_6010/005/005_0033.tif/3859,3129,829,1225/,300/0/default.jpg</v>
      </c>
      <c r="H1252" s="4" t="s">
        <v>6</v>
      </c>
      <c r="I1252" s="4" t="str">
        <f>VLOOKUP(H1252, 地名!A:B, 2, FALSE)</f>
        <v>http://ja.dbpedia.org/resource/江戸</v>
      </c>
      <c r="K1252" s="4" t="str">
        <f>IFERROR(VLOOKUP(J1252, 地名!A:B, 2, FALSE), "")</f>
        <v/>
      </c>
      <c r="L1252" s="3" t="s">
        <v>2</v>
      </c>
      <c r="M1252" s="4"/>
      <c r="N1252" s="3" t="s">
        <v>3</v>
      </c>
      <c r="O1252" s="4"/>
      <c r="P1252" s="4" t="str">
        <f>IFERROR(VLOOKUP(N1252, 形態!A:B, 2, FALSE), "")</f>
        <v>引札</v>
      </c>
      <c r="Q1252" s="5" t="str">
        <f>IFERROR(VLOOKUP(O1252, 形態!A:B, 2, FALSE), "")</f>
        <v/>
      </c>
      <c r="R1252" s="4" t="str">
        <f t="shared" si="79"/>
        <v>引札</v>
      </c>
      <c r="S1252" s="3">
        <v>7</v>
      </c>
      <c r="T1252" s="4" t="str">
        <f>IFERROR(VLOOKUP(S1252, 内容!A:B, 2, FALSE), "")</f>
        <v>諸営業</v>
      </c>
      <c r="U1252" s="3">
        <v>18620199099</v>
      </c>
      <c r="V1252" t="s">
        <v>2498</v>
      </c>
      <c r="W1252" s="4" t="s">
        <v>6472</v>
      </c>
      <c r="X1252" s="4" t="s">
        <v>7807</v>
      </c>
      <c r="Y1252" s="4" t="s">
        <v>6</v>
      </c>
      <c r="Z1252" s="17" t="s">
        <v>7964</v>
      </c>
      <c r="AA1252" s="4">
        <v>16</v>
      </c>
      <c r="AB1252">
        <v>5</v>
      </c>
    </row>
    <row r="1253" spans="1:28" ht="19.5" customHeight="1">
      <c r="A1253" t="str">
        <f t="shared" si="76"/>
        <v>https://kunshujo.dl.itc.u-tokyo.ac.jp/data/data.json#1250</v>
      </c>
      <c r="B1253" s="4" t="s">
        <v>2499</v>
      </c>
      <c r="C1253" t="str">
        <f>IFERROR("https://kunshujo.dl.itc.u-tokyo.ac.jp/data/curation/"&amp;VLOOKUP(B1253, [1]member!$A:$B, 1, FALSE)&amp;".json", "")</f>
        <v>https://kunshujo.dl.itc.u-tokyo.ac.jp/data/curation/16-A00-6010-5-133.json</v>
      </c>
      <c r="D1253" s="4">
        <v>1250</v>
      </c>
      <c r="E1253" s="4" t="str">
        <f t="shared" si="78"/>
        <v>1250</v>
      </c>
      <c r="F1253" s="4" t="str">
        <f t="shared" si="77"/>
        <v>1862</v>
      </c>
      <c r="G1253" s="4" t="str">
        <f>IFERROR(VLOOKUP(B1253, [2]thumbnail_list!$A:$B, 2, FALSE), "")</f>
        <v>https://iiif.dl.itc.u-tokyo.ac.jp/iiif/kunshujou/A00_6010/005/005_0033.tif/2498,562,1244,959/,300/0/default.jpg</v>
      </c>
      <c r="H1253" s="4" t="s">
        <v>6</v>
      </c>
      <c r="I1253" s="4" t="str">
        <f>VLOOKUP(H1253, 地名!A:B, 2, FALSE)</f>
        <v>http://ja.dbpedia.org/resource/江戸</v>
      </c>
      <c r="K1253" s="4" t="str">
        <f>IFERROR(VLOOKUP(J1253, 地名!A:B, 2, FALSE), "")</f>
        <v/>
      </c>
      <c r="L1253" s="3" t="s">
        <v>2</v>
      </c>
      <c r="M1253" s="4"/>
      <c r="N1253" s="3" t="s">
        <v>3</v>
      </c>
      <c r="O1253" s="4"/>
      <c r="P1253" s="4" t="str">
        <f>IFERROR(VLOOKUP(N1253, 形態!A:B, 2, FALSE), "")</f>
        <v>引札</v>
      </c>
      <c r="Q1253" s="5" t="str">
        <f>IFERROR(VLOOKUP(O1253, 形態!A:B, 2, FALSE), "")</f>
        <v/>
      </c>
      <c r="R1253" s="4" t="str">
        <f t="shared" si="79"/>
        <v>引札</v>
      </c>
      <c r="S1253" s="3">
        <v>7</v>
      </c>
      <c r="T1253" s="4" t="str">
        <f>IFERROR(VLOOKUP(S1253, 内容!A:B, 2, FALSE), "")</f>
        <v>諸営業</v>
      </c>
      <c r="U1253" s="3">
        <v>18620199099</v>
      </c>
      <c r="V1253" t="s">
        <v>2500</v>
      </c>
      <c r="W1253" s="4" t="s">
        <v>6473</v>
      </c>
      <c r="X1253" s="4" t="s">
        <v>7807</v>
      </c>
      <c r="Y1253" s="4" t="s">
        <v>6</v>
      </c>
      <c r="Z1253" s="17" t="s">
        <v>7964</v>
      </c>
      <c r="AA1253" s="4">
        <v>16</v>
      </c>
      <c r="AB1253">
        <v>5</v>
      </c>
    </row>
    <row r="1254" spans="1:28" ht="19.5" customHeight="1">
      <c r="A1254" t="str">
        <f t="shared" si="76"/>
        <v>https://kunshujo.dl.itc.u-tokyo.ac.jp/data/data.json#1251</v>
      </c>
      <c r="B1254" s="4" t="s">
        <v>2501</v>
      </c>
      <c r="C1254" t="str">
        <f>IFERROR("https://kunshujo.dl.itc.u-tokyo.ac.jp/data/curation/"&amp;VLOOKUP(B1254, [1]member!$A:$B, 1, FALSE)&amp;".json", "")</f>
        <v>https://kunshujo.dl.itc.u-tokyo.ac.jp/data/curation/16-A00-6010-5-134.json</v>
      </c>
      <c r="D1254" s="4">
        <v>1251</v>
      </c>
      <c r="E1254" s="4" t="str">
        <f t="shared" si="78"/>
        <v>1251</v>
      </c>
      <c r="F1254" s="4" t="str">
        <f t="shared" si="77"/>
        <v>1862</v>
      </c>
      <c r="G1254" s="4" t="str">
        <f>IFERROR(VLOOKUP(B1254, [2]thumbnail_list!$A:$B, 2, FALSE), "")</f>
        <v>https://iiif.dl.itc.u-tokyo.ac.jp/iiif/kunshujou/A00_6010/005/005_0033.tif/2091,749,557,621/,300/0/default.jpg</v>
      </c>
      <c r="H1254" s="4" t="s">
        <v>6</v>
      </c>
      <c r="I1254" s="4" t="str">
        <f>VLOOKUP(H1254, 地名!A:B, 2, FALSE)</f>
        <v>http://ja.dbpedia.org/resource/江戸</v>
      </c>
      <c r="K1254" s="4" t="str">
        <f>IFERROR(VLOOKUP(J1254, 地名!A:B, 2, FALSE), "")</f>
        <v/>
      </c>
      <c r="L1254" s="3" t="s">
        <v>2</v>
      </c>
      <c r="M1254" s="4"/>
      <c r="N1254" s="3" t="s">
        <v>3</v>
      </c>
      <c r="O1254" s="4"/>
      <c r="P1254" s="4" t="str">
        <f>IFERROR(VLOOKUP(N1254, 形態!A:B, 2, FALSE), "")</f>
        <v>引札</v>
      </c>
      <c r="Q1254" s="5" t="str">
        <f>IFERROR(VLOOKUP(O1254, 形態!A:B, 2, FALSE), "")</f>
        <v/>
      </c>
      <c r="R1254" s="4" t="str">
        <f t="shared" si="79"/>
        <v>引札</v>
      </c>
      <c r="S1254" s="3">
        <v>7</v>
      </c>
      <c r="T1254" s="4" t="str">
        <f>IFERROR(VLOOKUP(S1254, 内容!A:B, 2, FALSE), "")</f>
        <v>諸営業</v>
      </c>
      <c r="U1254" s="3">
        <v>18620199099</v>
      </c>
      <c r="V1254" t="s">
        <v>2502</v>
      </c>
      <c r="W1254" s="4" t="s">
        <v>6266</v>
      </c>
      <c r="X1254" s="4" t="s">
        <v>7807</v>
      </c>
      <c r="Y1254" s="4" t="s">
        <v>6</v>
      </c>
      <c r="Z1254" s="17" t="s">
        <v>7964</v>
      </c>
      <c r="AA1254" s="4">
        <v>16</v>
      </c>
      <c r="AB1254">
        <v>5</v>
      </c>
    </row>
    <row r="1255" spans="1:28" ht="19.5" customHeight="1">
      <c r="A1255" t="str">
        <f t="shared" si="76"/>
        <v>https://kunshujo.dl.itc.u-tokyo.ac.jp/data/data.json#1252</v>
      </c>
      <c r="B1255" s="4" t="s">
        <v>2503</v>
      </c>
      <c r="C1255" t="str">
        <f>IFERROR("https://kunshujo.dl.itc.u-tokyo.ac.jp/data/curation/"&amp;VLOOKUP(B1255, [1]member!$A:$B, 1, FALSE)&amp;".json", "")</f>
        <v>https://kunshujo.dl.itc.u-tokyo.ac.jp/data/curation/16-A00-6010-5-135.json</v>
      </c>
      <c r="D1255" s="4">
        <v>1252</v>
      </c>
      <c r="E1255" s="4" t="str">
        <f t="shared" si="78"/>
        <v>1252</v>
      </c>
      <c r="F1255" s="4" t="str">
        <f t="shared" si="77"/>
        <v>1855</v>
      </c>
      <c r="G1255" s="4" t="str">
        <f>IFERROR(VLOOKUP(B1255, [2]thumbnail_list!$A:$B, 2, FALSE), "")</f>
        <v>https://iiif.dl.itc.u-tokyo.ac.jp/iiif/kunshujou/A00_6010/005/005_0033.tif/1160,539,1088,1918/,300/0/default.jpg</v>
      </c>
      <c r="H1255" s="4" t="s">
        <v>6</v>
      </c>
      <c r="I1255" s="4" t="str">
        <f>VLOOKUP(H1255, 地名!A:B, 2, FALSE)</f>
        <v>http://ja.dbpedia.org/resource/江戸</v>
      </c>
      <c r="K1255" s="4" t="str">
        <f>IFERROR(VLOOKUP(J1255, 地名!A:B, 2, FALSE), "")</f>
        <v/>
      </c>
      <c r="L1255" s="3" t="s">
        <v>2</v>
      </c>
      <c r="M1255" s="4"/>
      <c r="N1255" s="3" t="s">
        <v>3</v>
      </c>
      <c r="O1255" s="4"/>
      <c r="P1255" s="4" t="str">
        <f>IFERROR(VLOOKUP(N1255, 形態!A:B, 2, FALSE), "")</f>
        <v>引札</v>
      </c>
      <c r="Q1255" s="5" t="str">
        <f>IFERROR(VLOOKUP(O1255, 形態!A:B, 2, FALSE), "")</f>
        <v/>
      </c>
      <c r="R1255" s="4" t="str">
        <f t="shared" si="79"/>
        <v>引札</v>
      </c>
      <c r="S1255" s="3">
        <v>3</v>
      </c>
      <c r="T1255" s="4" t="str">
        <f>IFERROR(VLOOKUP(S1255, 内容!A:B, 2, FALSE), "")</f>
        <v>病気・医療</v>
      </c>
      <c r="U1255" s="3">
        <v>18550099099</v>
      </c>
      <c r="V1255" t="s">
        <v>1788</v>
      </c>
      <c r="W1255" s="4" t="s">
        <v>6474</v>
      </c>
      <c r="X1255" s="4" t="s">
        <v>7807</v>
      </c>
      <c r="Y1255" s="4" t="s">
        <v>6</v>
      </c>
      <c r="Z1255" s="17" t="s">
        <v>7942</v>
      </c>
      <c r="AA1255" s="4">
        <v>16</v>
      </c>
      <c r="AB1255">
        <v>5</v>
      </c>
    </row>
    <row r="1256" spans="1:28" ht="19.5" customHeight="1">
      <c r="A1256" t="str">
        <f t="shared" si="76"/>
        <v>https://kunshujo.dl.itc.u-tokyo.ac.jp/data/data.json#1253</v>
      </c>
      <c r="B1256" s="4" t="s">
        <v>2504</v>
      </c>
      <c r="C1256" t="str">
        <f>IFERROR("https://kunshujo.dl.itc.u-tokyo.ac.jp/data/curation/"&amp;VLOOKUP(B1256, [1]member!$A:$B, 1, FALSE)&amp;".json", "")</f>
        <v>https://kunshujo.dl.itc.u-tokyo.ac.jp/data/curation/16-A00-6010-5-136.json</v>
      </c>
      <c r="D1256" s="4">
        <v>1253</v>
      </c>
      <c r="E1256" s="4" t="str">
        <f t="shared" si="78"/>
        <v>1253</v>
      </c>
      <c r="F1256" s="4" t="str">
        <f t="shared" si="77"/>
        <v>1862</v>
      </c>
      <c r="G1256" s="4" t="str">
        <f>IFERROR(VLOOKUP(B1256, [2]thumbnail_list!$A:$B, 2, FALSE), "")</f>
        <v>https://iiif.dl.itc.u-tokyo.ac.jp/iiif/kunshujou/A00_6010/005/005_0033.tif/2274,1619,1403,2711/,300/0/default.jpg</v>
      </c>
      <c r="H1256" s="4" t="s">
        <v>6</v>
      </c>
      <c r="I1256" s="4" t="str">
        <f>VLOOKUP(H1256, 地名!A:B, 2, FALSE)</f>
        <v>http://ja.dbpedia.org/resource/江戸</v>
      </c>
      <c r="K1256" s="4" t="str">
        <f>IFERROR(VLOOKUP(J1256, 地名!A:B, 2, FALSE), "")</f>
        <v/>
      </c>
      <c r="L1256" s="3" t="s">
        <v>2</v>
      </c>
      <c r="M1256" s="4"/>
      <c r="N1256" s="3" t="s">
        <v>3</v>
      </c>
      <c r="O1256" s="4"/>
      <c r="P1256" s="4" t="str">
        <f>IFERROR(VLOOKUP(N1256, 形態!A:B, 2, FALSE), "")</f>
        <v>引札</v>
      </c>
      <c r="Q1256" s="5" t="str">
        <f>IFERROR(VLOOKUP(O1256, 形態!A:B, 2, FALSE), "")</f>
        <v/>
      </c>
      <c r="R1256" s="4" t="str">
        <f t="shared" si="79"/>
        <v>引札</v>
      </c>
      <c r="S1256" s="3">
        <v>7</v>
      </c>
      <c r="T1256" s="4" t="str">
        <f>IFERROR(VLOOKUP(S1256, 内容!A:B, 2, FALSE), "")</f>
        <v>諸営業</v>
      </c>
      <c r="U1256" s="3">
        <v>18620199099</v>
      </c>
      <c r="V1256" t="s">
        <v>2505</v>
      </c>
      <c r="W1256" s="4" t="s">
        <v>6475</v>
      </c>
      <c r="X1256" s="4" t="s">
        <v>7807</v>
      </c>
      <c r="Y1256" s="4" t="s">
        <v>6</v>
      </c>
      <c r="Z1256" s="17" t="s">
        <v>7964</v>
      </c>
      <c r="AA1256" s="4">
        <v>16</v>
      </c>
      <c r="AB1256">
        <v>5</v>
      </c>
    </row>
    <row r="1257" spans="1:28" ht="19.5" customHeight="1">
      <c r="A1257" t="str">
        <f t="shared" si="76"/>
        <v>https://kunshujo.dl.itc.u-tokyo.ac.jp/data/data.json#1254</v>
      </c>
      <c r="B1257" s="4" t="s">
        <v>2506</v>
      </c>
      <c r="C1257" t="str">
        <f>IFERROR("https://kunshujo.dl.itc.u-tokyo.ac.jp/data/curation/"&amp;VLOOKUP(B1257, [1]member!$A:$B, 1, FALSE)&amp;".json", "")</f>
        <v>https://kunshujo.dl.itc.u-tokyo.ac.jp/data/curation/16-A00-6010-5-137.json</v>
      </c>
      <c r="D1257" s="4">
        <v>1254</v>
      </c>
      <c r="E1257" s="4" t="str">
        <f t="shared" si="78"/>
        <v>1254</v>
      </c>
      <c r="F1257" s="4" t="str">
        <f t="shared" si="77"/>
        <v>1862</v>
      </c>
      <c r="G1257" s="4" t="str">
        <f>IFERROR(VLOOKUP(B1257, [2]thumbnail_list!$A:$B, 2, FALSE), "")</f>
        <v>https://iiif.dl.itc.u-tokyo.ac.jp/iiif/kunshujou/A00_6010/005/005_0033.tif/1234,2541,1025,1964/,300/0/default.jpg</v>
      </c>
      <c r="H1257" s="4" t="s">
        <v>6</v>
      </c>
      <c r="I1257" s="4" t="str">
        <f>VLOOKUP(H1257, 地名!A:B, 2, FALSE)</f>
        <v>http://ja.dbpedia.org/resource/江戸</v>
      </c>
      <c r="K1257" s="4" t="str">
        <f>IFERROR(VLOOKUP(J1257, 地名!A:B, 2, FALSE), "")</f>
        <v/>
      </c>
      <c r="L1257" s="3" t="s">
        <v>2</v>
      </c>
      <c r="M1257" s="4"/>
      <c r="N1257" s="3" t="s">
        <v>3</v>
      </c>
      <c r="O1257" s="4"/>
      <c r="P1257" s="4" t="str">
        <f>IFERROR(VLOOKUP(N1257, 形態!A:B, 2, FALSE), "")</f>
        <v>引札</v>
      </c>
      <c r="Q1257" s="5" t="str">
        <f>IFERROR(VLOOKUP(O1257, 形態!A:B, 2, FALSE), "")</f>
        <v/>
      </c>
      <c r="R1257" s="4" t="str">
        <f t="shared" si="79"/>
        <v>引札</v>
      </c>
      <c r="S1257" s="3">
        <v>3</v>
      </c>
      <c r="T1257" s="4" t="str">
        <f>IFERROR(VLOOKUP(S1257, 内容!A:B, 2, FALSE), "")</f>
        <v>病気・医療</v>
      </c>
      <c r="U1257" s="3">
        <v>18620199099</v>
      </c>
      <c r="V1257" t="s">
        <v>2507</v>
      </c>
      <c r="W1257" s="4" t="s">
        <v>6476</v>
      </c>
      <c r="X1257" s="4" t="s">
        <v>7807</v>
      </c>
      <c r="Y1257" s="4" t="s">
        <v>6</v>
      </c>
      <c r="Z1257" s="17" t="s">
        <v>7964</v>
      </c>
      <c r="AA1257" s="4">
        <v>16</v>
      </c>
      <c r="AB1257">
        <v>5</v>
      </c>
    </row>
    <row r="1258" spans="1:28" ht="19.5" customHeight="1">
      <c r="A1258" t="str">
        <f t="shared" si="76"/>
        <v>https://kunshujo.dl.itc.u-tokyo.ac.jp/data/data.json#1255</v>
      </c>
      <c r="B1258" s="4" t="s">
        <v>2508</v>
      </c>
      <c r="C1258" t="str">
        <f>IFERROR("https://kunshujo.dl.itc.u-tokyo.ac.jp/data/curation/"&amp;VLOOKUP(B1258, [1]member!$A:$B, 1, FALSE)&amp;".json", "")</f>
        <v>https://kunshujo.dl.itc.u-tokyo.ac.jp/data/curation/16-A00-6010-5-138.json</v>
      </c>
      <c r="D1258" s="4">
        <v>1255</v>
      </c>
      <c r="E1258" s="4" t="str">
        <f t="shared" si="78"/>
        <v>1255</v>
      </c>
      <c r="F1258" s="4" t="str">
        <f t="shared" si="77"/>
        <v>1862</v>
      </c>
      <c r="G1258" s="4" t="str">
        <f>IFERROR(VLOOKUP(B1258, [2]thumbnail_list!$A:$B, 2, FALSE), "")</f>
        <v>https://iiif.dl.itc.u-tokyo.ac.jp/iiif/kunshujou/A00_6010/005/005_0034.tif/1214,524,5023,2298/,300/0/default.jpg</v>
      </c>
      <c r="H1258" s="4" t="s">
        <v>6</v>
      </c>
      <c r="I1258" s="4" t="str">
        <f>VLOOKUP(H1258, 地名!A:B, 2, FALSE)</f>
        <v>http://ja.dbpedia.org/resource/江戸</v>
      </c>
      <c r="K1258" s="4" t="str">
        <f>IFERROR(VLOOKUP(J1258, 地名!A:B, 2, FALSE), "")</f>
        <v/>
      </c>
      <c r="L1258" s="3" t="s">
        <v>2</v>
      </c>
      <c r="M1258" s="4"/>
      <c r="N1258" s="3" t="s">
        <v>3</v>
      </c>
      <c r="O1258" s="4"/>
      <c r="P1258" s="4" t="str">
        <f>IFERROR(VLOOKUP(N1258, 形態!A:B, 2, FALSE), "")</f>
        <v>引札</v>
      </c>
      <c r="Q1258" s="5" t="str">
        <f>IFERROR(VLOOKUP(O1258, 形態!A:B, 2, FALSE), "")</f>
        <v/>
      </c>
      <c r="R1258" s="4" t="str">
        <f t="shared" si="79"/>
        <v>引札</v>
      </c>
      <c r="S1258" s="3">
        <v>7</v>
      </c>
      <c r="T1258" s="4" t="str">
        <f>IFERROR(VLOOKUP(S1258, 内容!A:B, 2, FALSE), "")</f>
        <v>諸営業</v>
      </c>
      <c r="U1258" s="3">
        <v>18620199099</v>
      </c>
      <c r="V1258" t="s">
        <v>2509</v>
      </c>
      <c r="W1258" s="4" t="s">
        <v>6477</v>
      </c>
      <c r="X1258" s="4" t="s">
        <v>7810</v>
      </c>
      <c r="Y1258" s="4" t="s">
        <v>6</v>
      </c>
      <c r="Z1258" s="17" t="s">
        <v>7964</v>
      </c>
      <c r="AA1258" s="4">
        <v>16</v>
      </c>
      <c r="AB1258">
        <v>5</v>
      </c>
    </row>
    <row r="1259" spans="1:28" ht="19.5" customHeight="1">
      <c r="A1259" t="str">
        <f t="shared" si="76"/>
        <v>https://kunshujo.dl.itc.u-tokyo.ac.jp/data/data.json#1256</v>
      </c>
      <c r="B1259" s="4" t="s">
        <v>2510</v>
      </c>
      <c r="C1259" t="str">
        <f>IFERROR("https://kunshujo.dl.itc.u-tokyo.ac.jp/data/curation/"&amp;VLOOKUP(B1259, [1]member!$A:$B, 1, FALSE)&amp;".json", "")</f>
        <v>https://kunshujo.dl.itc.u-tokyo.ac.jp/data/curation/16-A00-6010-5-139.json</v>
      </c>
      <c r="D1259" s="4">
        <v>1256</v>
      </c>
      <c r="E1259" s="4" t="str">
        <f t="shared" si="78"/>
        <v>1256</v>
      </c>
      <c r="F1259" s="4" t="str">
        <f t="shared" si="77"/>
        <v>1869</v>
      </c>
      <c r="G1259" s="4" t="str">
        <f>IFERROR(VLOOKUP(B1259, [2]thumbnail_list!$A:$B, 2, FALSE), "")</f>
        <v>https://iiif.dl.itc.u-tokyo.ac.jp/iiif/kunshujou/A00_6010/005/005_0034.tif/3793,2841,2266,1564/,300/0/default.jpg</v>
      </c>
      <c r="H1259" s="4" t="s">
        <v>6</v>
      </c>
      <c r="I1259" s="4" t="str">
        <f>VLOOKUP(H1259, 地名!A:B, 2, FALSE)</f>
        <v>http://ja.dbpedia.org/resource/江戸</v>
      </c>
      <c r="K1259" s="4" t="str">
        <f>IFERROR(VLOOKUP(J1259, 地名!A:B, 2, FALSE), "")</f>
        <v/>
      </c>
      <c r="L1259" s="3" t="s">
        <v>2</v>
      </c>
      <c r="M1259" s="4"/>
      <c r="N1259" s="3" t="s">
        <v>12</v>
      </c>
      <c r="O1259" s="4"/>
      <c r="P1259" s="4" t="str">
        <f>IFERROR(VLOOKUP(N1259, 形態!A:B, 2, FALSE), "")</f>
        <v>暦</v>
      </c>
      <c r="Q1259" s="5" t="str">
        <f>IFERROR(VLOOKUP(O1259, 形態!A:B, 2, FALSE), "")</f>
        <v/>
      </c>
      <c r="R1259" s="4" t="str">
        <f t="shared" si="79"/>
        <v>暦</v>
      </c>
      <c r="S1259" s="3">
        <v>4</v>
      </c>
      <c r="T1259" s="4" t="str">
        <f>IFERROR(VLOOKUP(S1259, 内容!A:B, 2, FALSE), "")</f>
        <v>引札</v>
      </c>
      <c r="U1259" s="3">
        <v>18690001099</v>
      </c>
      <c r="V1259" t="s">
        <v>2511</v>
      </c>
      <c r="W1259" s="4" t="s">
        <v>6478</v>
      </c>
      <c r="X1259" s="4" t="s">
        <v>7807</v>
      </c>
      <c r="Y1259" s="4" t="s">
        <v>6</v>
      </c>
      <c r="Z1259" s="17" t="s">
        <v>7949</v>
      </c>
      <c r="AA1259" s="4">
        <v>16</v>
      </c>
      <c r="AB1259">
        <v>5</v>
      </c>
    </row>
    <row r="1260" spans="1:28" ht="19.5" customHeight="1">
      <c r="A1260" t="str">
        <f t="shared" si="76"/>
        <v>https://kunshujo.dl.itc.u-tokyo.ac.jp/data/data.json#1257</v>
      </c>
      <c r="B1260" s="4" t="s">
        <v>2512</v>
      </c>
      <c r="C1260" t="str">
        <f>IFERROR("https://kunshujo.dl.itc.u-tokyo.ac.jp/data/curation/"&amp;VLOOKUP(B1260, [1]member!$A:$B, 1, FALSE)&amp;".json", "")</f>
        <v>https://kunshujo.dl.itc.u-tokyo.ac.jp/data/curation/16-A00-6010-5-140.json</v>
      </c>
      <c r="D1260" s="4">
        <v>1257</v>
      </c>
      <c r="E1260" s="4" t="str">
        <f t="shared" si="78"/>
        <v>1257</v>
      </c>
      <c r="F1260" s="4" t="str">
        <f t="shared" si="77"/>
        <v>1868</v>
      </c>
      <c r="G1260" s="4" t="str">
        <f>IFERROR(VLOOKUP(B1260, [2]thumbnail_list!$A:$B, 2, FALSE), "")</f>
        <v>https://iiif.dl.itc.u-tokyo.ac.jp/iiif/kunshujou/A00_6010/005/005_0034.tif/1277,2988,2109,1512/,300/0/default.jpg</v>
      </c>
      <c r="H1260" s="4" t="s">
        <v>6</v>
      </c>
      <c r="I1260" s="4" t="str">
        <f>VLOOKUP(H1260, 地名!A:B, 2, FALSE)</f>
        <v>http://ja.dbpedia.org/resource/江戸</v>
      </c>
      <c r="K1260" s="4" t="str">
        <f>IFERROR(VLOOKUP(J1260, 地名!A:B, 2, FALSE), "")</f>
        <v/>
      </c>
      <c r="L1260" s="3" t="s">
        <v>2</v>
      </c>
      <c r="M1260" s="4"/>
      <c r="N1260" s="3" t="s">
        <v>12</v>
      </c>
      <c r="O1260" s="4"/>
      <c r="P1260" s="4" t="str">
        <f>IFERROR(VLOOKUP(N1260, 形態!A:B, 2, FALSE), "")</f>
        <v>暦</v>
      </c>
      <c r="Q1260" s="5" t="str">
        <f>IFERROR(VLOOKUP(O1260, 形態!A:B, 2, FALSE), "")</f>
        <v/>
      </c>
      <c r="R1260" s="4" t="str">
        <f t="shared" si="79"/>
        <v>暦</v>
      </c>
      <c r="S1260" s="3">
        <v>4</v>
      </c>
      <c r="T1260" s="4" t="str">
        <f>IFERROR(VLOOKUP(S1260, 内容!A:B, 2, FALSE), "")</f>
        <v>引札</v>
      </c>
      <c r="U1260" s="3">
        <v>18680001099</v>
      </c>
      <c r="V1260" t="s">
        <v>2513</v>
      </c>
      <c r="W1260" s="4" t="s">
        <v>6479</v>
      </c>
      <c r="X1260" s="4" t="s">
        <v>7807</v>
      </c>
      <c r="Y1260" s="4" t="s">
        <v>6</v>
      </c>
      <c r="Z1260" s="17" t="s">
        <v>7981</v>
      </c>
      <c r="AA1260" s="4">
        <v>16</v>
      </c>
      <c r="AB1260">
        <v>5</v>
      </c>
    </row>
    <row r="1261" spans="1:28" ht="19.5" customHeight="1">
      <c r="A1261" t="str">
        <f t="shared" si="76"/>
        <v>https://kunshujo.dl.itc.u-tokyo.ac.jp/data/data.json#1258</v>
      </c>
      <c r="B1261" s="4" t="s">
        <v>2514</v>
      </c>
      <c r="C1261" t="str">
        <f>IFERROR("https://kunshujo.dl.itc.u-tokyo.ac.jp/data/curation/"&amp;VLOOKUP(B1261, [1]member!$A:$B, 1, FALSE)&amp;".json", "")</f>
        <v>https://kunshujo.dl.itc.u-tokyo.ac.jp/data/curation/16-A00-6010-5-141.json</v>
      </c>
      <c r="D1261" s="4">
        <v>1258</v>
      </c>
      <c r="E1261" s="4" t="str">
        <f t="shared" si="78"/>
        <v>1258</v>
      </c>
      <c r="F1261" s="4" t="str">
        <f t="shared" si="77"/>
        <v>1862</v>
      </c>
      <c r="G1261" s="4" t="str">
        <f>IFERROR(VLOOKUP(B1261, [2]thumbnail_list!$A:$B, 2, FALSE), "")</f>
        <v>https://iiif.dl.itc.u-tokyo.ac.jp/iiif/kunshujou/A00_6010/005/005_0035.tif/3740,776,2591,3524/,300/0/default.jpg</v>
      </c>
      <c r="H1261" s="4" t="s">
        <v>6</v>
      </c>
      <c r="I1261" s="4" t="str">
        <f>VLOOKUP(H1261, 地名!A:B, 2, FALSE)</f>
        <v>http://ja.dbpedia.org/resource/江戸</v>
      </c>
      <c r="K1261" s="4" t="str">
        <f>IFERROR(VLOOKUP(J1261, 地名!A:B, 2, FALSE), "")</f>
        <v/>
      </c>
      <c r="L1261" s="3" t="s">
        <v>2</v>
      </c>
      <c r="M1261" s="4"/>
      <c r="N1261" s="3" t="s">
        <v>3</v>
      </c>
      <c r="O1261" s="4"/>
      <c r="P1261" s="4" t="str">
        <f>IFERROR(VLOOKUP(N1261, 形態!A:B, 2, FALSE), "")</f>
        <v>引札</v>
      </c>
      <c r="Q1261" s="5" t="str">
        <f>IFERROR(VLOOKUP(O1261, 形態!A:B, 2, FALSE), "")</f>
        <v/>
      </c>
      <c r="R1261" s="4" t="str">
        <f t="shared" si="79"/>
        <v>引札</v>
      </c>
      <c r="S1261" s="3">
        <v>9</v>
      </c>
      <c r="T1261" s="4" t="str">
        <f>IFERROR(VLOOKUP(S1261, 内容!A:B, 2, FALSE), "")</f>
        <v>信仰・行楽・名所図会</v>
      </c>
      <c r="U1261" s="3">
        <v>18620199099</v>
      </c>
      <c r="V1261" t="s">
        <v>2515</v>
      </c>
      <c r="W1261" s="4" t="s">
        <v>6480</v>
      </c>
      <c r="X1261" s="4" t="s">
        <v>7807</v>
      </c>
      <c r="Y1261" s="4" t="s">
        <v>6</v>
      </c>
      <c r="Z1261" s="17" t="s">
        <v>7964</v>
      </c>
      <c r="AA1261" s="4">
        <v>16</v>
      </c>
      <c r="AB1261">
        <v>5</v>
      </c>
    </row>
    <row r="1262" spans="1:28" ht="19.5" customHeight="1">
      <c r="A1262" t="str">
        <f t="shared" si="76"/>
        <v>https://kunshujo.dl.itc.u-tokyo.ac.jp/data/data.json#1259</v>
      </c>
      <c r="B1262" s="4" t="s">
        <v>2516</v>
      </c>
      <c r="C1262" t="str">
        <f>IFERROR("https://kunshujo.dl.itc.u-tokyo.ac.jp/data/curation/"&amp;VLOOKUP(B1262, [1]member!$A:$B, 1, FALSE)&amp;".json", "")</f>
        <v>https://kunshujo.dl.itc.u-tokyo.ac.jp/data/curation/16-A00-6010-5-142.json</v>
      </c>
      <c r="D1262" s="4">
        <v>1259</v>
      </c>
      <c r="E1262" s="4" t="str">
        <f t="shared" si="78"/>
        <v>1259</v>
      </c>
      <c r="F1262" s="4" t="str">
        <f t="shared" si="77"/>
        <v>1862</v>
      </c>
      <c r="G1262" s="4" t="str">
        <f>IFERROR(VLOOKUP(B1262, [2]thumbnail_list!$A:$B, 2, FALSE), "")</f>
        <v>https://iiif.dl.itc.u-tokyo.ac.jp/iiif/kunshujou/A00_6010/005/005_0035.tif/1979,1069,1679,2067/,300/0/default.jpg</v>
      </c>
      <c r="H1262" s="4" t="s">
        <v>6</v>
      </c>
      <c r="I1262" s="4" t="str">
        <f>VLOOKUP(H1262, 地名!A:B, 2, FALSE)</f>
        <v>http://ja.dbpedia.org/resource/江戸</v>
      </c>
      <c r="K1262" s="4" t="str">
        <f>IFERROR(VLOOKUP(J1262, 地名!A:B, 2, FALSE), "")</f>
        <v/>
      </c>
      <c r="L1262" s="3" t="s">
        <v>2</v>
      </c>
      <c r="M1262" s="4"/>
      <c r="N1262" s="3" t="s">
        <v>3</v>
      </c>
      <c r="O1262" s="4"/>
      <c r="P1262" s="4" t="str">
        <f>IFERROR(VLOOKUP(N1262, 形態!A:B, 2, FALSE), "")</f>
        <v>引札</v>
      </c>
      <c r="Q1262" s="5" t="str">
        <f>IFERROR(VLOOKUP(O1262, 形態!A:B, 2, FALSE), "")</f>
        <v/>
      </c>
      <c r="R1262" s="4" t="str">
        <f t="shared" si="79"/>
        <v>引札</v>
      </c>
      <c r="S1262" s="3">
        <v>7</v>
      </c>
      <c r="T1262" s="4" t="str">
        <f>IFERROR(VLOOKUP(S1262, 内容!A:B, 2, FALSE), "")</f>
        <v>諸営業</v>
      </c>
      <c r="U1262" s="3">
        <v>18620199099</v>
      </c>
      <c r="V1262" t="s">
        <v>2517</v>
      </c>
      <c r="W1262" s="4" t="s">
        <v>6481</v>
      </c>
      <c r="X1262" s="4" t="s">
        <v>7807</v>
      </c>
      <c r="Y1262" s="4" t="s">
        <v>6</v>
      </c>
      <c r="Z1262" s="17" t="s">
        <v>7964</v>
      </c>
      <c r="AA1262" s="4">
        <v>16</v>
      </c>
      <c r="AB1262">
        <v>5</v>
      </c>
    </row>
    <row r="1263" spans="1:28" ht="19.5" customHeight="1">
      <c r="A1263" t="str">
        <f t="shared" si="76"/>
        <v>https://kunshujo.dl.itc.u-tokyo.ac.jp/data/data.json#1260</v>
      </c>
      <c r="B1263" s="4" t="s">
        <v>2518</v>
      </c>
      <c r="C1263" t="str">
        <f>IFERROR("https://kunshujo.dl.itc.u-tokyo.ac.jp/data/curation/"&amp;VLOOKUP(B1263, [1]member!$A:$B, 1, FALSE)&amp;".json", "")</f>
        <v>https://kunshujo.dl.itc.u-tokyo.ac.jp/data/curation/16-A00-6010-5-143.json</v>
      </c>
      <c r="D1263" s="4">
        <v>1260</v>
      </c>
      <c r="E1263" s="4" t="str">
        <f t="shared" si="78"/>
        <v>1260</v>
      </c>
      <c r="F1263" s="4" t="str">
        <f t="shared" si="77"/>
        <v>1862</v>
      </c>
      <c r="G1263" s="4" t="str">
        <f>IFERROR(VLOOKUP(B1263, [2]thumbnail_list!$A:$B, 2, FALSE), "")</f>
        <v>https://iiif.dl.itc.u-tokyo.ac.jp/iiif/kunshujou/A00_6010/005/005_0035.tif/2839,3344,849,1068/,300/0/default.jpg</v>
      </c>
      <c r="H1263" s="4" t="s">
        <v>6</v>
      </c>
      <c r="I1263" s="4" t="str">
        <f>VLOOKUP(H1263, 地名!A:B, 2, FALSE)</f>
        <v>http://ja.dbpedia.org/resource/江戸</v>
      </c>
      <c r="K1263" s="4" t="str">
        <f>IFERROR(VLOOKUP(J1263, 地名!A:B, 2, FALSE), "")</f>
        <v/>
      </c>
      <c r="L1263" s="3" t="s">
        <v>2</v>
      </c>
      <c r="M1263" s="4"/>
      <c r="N1263" s="3" t="s">
        <v>3</v>
      </c>
      <c r="O1263" s="4"/>
      <c r="P1263" s="4" t="str">
        <f>IFERROR(VLOOKUP(N1263, 形態!A:B, 2, FALSE), "")</f>
        <v>引札</v>
      </c>
      <c r="Q1263" s="5" t="str">
        <f>IFERROR(VLOOKUP(O1263, 形態!A:B, 2, FALSE), "")</f>
        <v/>
      </c>
      <c r="R1263" s="4" t="str">
        <f t="shared" si="79"/>
        <v>引札</v>
      </c>
      <c r="S1263" s="3">
        <v>7</v>
      </c>
      <c r="T1263" s="4" t="str">
        <f>IFERROR(VLOOKUP(S1263, 内容!A:B, 2, FALSE), "")</f>
        <v>諸営業</v>
      </c>
      <c r="U1263" s="3">
        <v>18620199099</v>
      </c>
      <c r="V1263" t="s">
        <v>2519</v>
      </c>
      <c r="W1263" s="4" t="s">
        <v>6482</v>
      </c>
      <c r="X1263" s="4" t="s">
        <v>7807</v>
      </c>
      <c r="Y1263" s="4" t="s">
        <v>6</v>
      </c>
      <c r="Z1263" s="17" t="s">
        <v>7964</v>
      </c>
      <c r="AA1263" s="4">
        <v>16</v>
      </c>
      <c r="AB1263">
        <v>5</v>
      </c>
    </row>
    <row r="1264" spans="1:28" ht="19.5" customHeight="1">
      <c r="A1264" t="str">
        <f t="shared" si="76"/>
        <v>https://kunshujo.dl.itc.u-tokyo.ac.jp/data/data.json#1261</v>
      </c>
      <c r="B1264" s="4" t="s">
        <v>2520</v>
      </c>
      <c r="C1264" t="str">
        <f>IFERROR("https://kunshujo.dl.itc.u-tokyo.ac.jp/data/curation/"&amp;VLOOKUP(B1264, [1]member!$A:$B, 1, FALSE)&amp;".json", "")</f>
        <v>https://kunshujo.dl.itc.u-tokyo.ac.jp/data/curation/16-A00-6010-5-144.json</v>
      </c>
      <c r="D1264" s="4">
        <v>1261</v>
      </c>
      <c r="E1264" s="4" t="str">
        <f t="shared" si="78"/>
        <v>1261</v>
      </c>
      <c r="F1264" s="4" t="str">
        <f t="shared" si="77"/>
        <v>1862</v>
      </c>
      <c r="G1264" s="4" t="str">
        <f>IFERROR(VLOOKUP(B1264, [2]thumbnail_list!$A:$B, 2, FALSE), "")</f>
        <v>https://iiif.dl.itc.u-tokyo.ac.jp/iiif/kunshujou/A00_6010/005/005_0035.tif/1939,3318,919,1103/,300/0/default.jpg</v>
      </c>
      <c r="H1264" s="4" t="s">
        <v>6</v>
      </c>
      <c r="I1264" s="4" t="str">
        <f>VLOOKUP(H1264, 地名!A:B, 2, FALSE)</f>
        <v>http://ja.dbpedia.org/resource/江戸</v>
      </c>
      <c r="K1264" s="4" t="str">
        <f>IFERROR(VLOOKUP(J1264, 地名!A:B, 2, FALSE), "")</f>
        <v/>
      </c>
      <c r="L1264" s="3" t="s">
        <v>2</v>
      </c>
      <c r="M1264" s="4"/>
      <c r="N1264" s="3" t="s">
        <v>3</v>
      </c>
      <c r="O1264" s="4"/>
      <c r="P1264" s="4" t="str">
        <f>IFERROR(VLOOKUP(N1264, 形態!A:B, 2, FALSE), "")</f>
        <v>引札</v>
      </c>
      <c r="Q1264" s="5" t="str">
        <f>IFERROR(VLOOKUP(O1264, 形態!A:B, 2, FALSE), "")</f>
        <v/>
      </c>
      <c r="R1264" s="4" t="str">
        <f t="shared" si="79"/>
        <v>引札</v>
      </c>
      <c r="S1264" s="3">
        <v>7</v>
      </c>
      <c r="T1264" s="4" t="str">
        <f>IFERROR(VLOOKUP(S1264, 内容!A:B, 2, FALSE), "")</f>
        <v>諸営業</v>
      </c>
      <c r="U1264" s="3">
        <v>18620199099</v>
      </c>
      <c r="V1264" t="s">
        <v>2521</v>
      </c>
      <c r="W1264" s="4" t="s">
        <v>6483</v>
      </c>
      <c r="X1264" s="4" t="s">
        <v>7807</v>
      </c>
      <c r="Y1264" s="4" t="s">
        <v>6</v>
      </c>
      <c r="Z1264" s="17" t="s">
        <v>7964</v>
      </c>
      <c r="AA1264" s="4">
        <v>16</v>
      </c>
      <c r="AB1264">
        <v>5</v>
      </c>
    </row>
    <row r="1265" spans="1:28" ht="19.5" customHeight="1">
      <c r="A1265" t="str">
        <f t="shared" si="76"/>
        <v>https://kunshujo.dl.itc.u-tokyo.ac.jp/data/data.json#1262</v>
      </c>
      <c r="B1265" s="4" t="s">
        <v>2522</v>
      </c>
      <c r="C1265" t="str">
        <f>IFERROR("https://kunshujo.dl.itc.u-tokyo.ac.jp/data/curation/"&amp;VLOOKUP(B1265, [1]member!$A:$B, 1, FALSE)&amp;".json", "")</f>
        <v>https://kunshujo.dl.itc.u-tokyo.ac.jp/data/curation/16-A00-6010-5-145.json</v>
      </c>
      <c r="D1265" s="4">
        <v>1262</v>
      </c>
      <c r="E1265" s="4" t="str">
        <f t="shared" si="78"/>
        <v>1262</v>
      </c>
      <c r="F1265" s="4" t="str">
        <f t="shared" si="77"/>
        <v>1862</v>
      </c>
      <c r="G1265" s="4" t="str">
        <f>IFERROR(VLOOKUP(B1265, [2]thumbnail_list!$A:$B, 2, FALSE), "")</f>
        <v>https://iiif.dl.itc.u-tokyo.ac.jp/iiif/kunshujou/A00_6010/005/005_0035.tif/1136,575,823,3820/,300/0/default.jpg</v>
      </c>
      <c r="H1265" s="4" t="s">
        <v>6</v>
      </c>
      <c r="I1265" s="4" t="str">
        <f>VLOOKUP(H1265, 地名!A:B, 2, FALSE)</f>
        <v>http://ja.dbpedia.org/resource/江戸</v>
      </c>
      <c r="K1265" s="4" t="str">
        <f>IFERROR(VLOOKUP(J1265, 地名!A:B, 2, FALSE), "")</f>
        <v/>
      </c>
      <c r="L1265" s="3" t="s">
        <v>2</v>
      </c>
      <c r="M1265" s="4"/>
      <c r="N1265" s="3" t="s">
        <v>3</v>
      </c>
      <c r="O1265" s="4"/>
      <c r="P1265" s="4" t="str">
        <f>IFERROR(VLOOKUP(N1265, 形態!A:B, 2, FALSE), "")</f>
        <v>引札</v>
      </c>
      <c r="Q1265" s="5" t="str">
        <f>IFERROR(VLOOKUP(O1265, 形態!A:B, 2, FALSE), "")</f>
        <v/>
      </c>
      <c r="R1265" s="4" t="str">
        <f t="shared" si="79"/>
        <v>引札</v>
      </c>
      <c r="S1265" s="3">
        <v>7</v>
      </c>
      <c r="T1265" s="4" t="str">
        <f>IFERROR(VLOOKUP(S1265, 内容!A:B, 2, FALSE), "")</f>
        <v>諸営業</v>
      </c>
      <c r="U1265" s="3">
        <v>18620199099</v>
      </c>
      <c r="V1265" t="s">
        <v>2523</v>
      </c>
      <c r="W1265" s="4" t="s">
        <v>6484</v>
      </c>
      <c r="X1265" s="4" t="s">
        <v>7807</v>
      </c>
      <c r="Y1265" s="4" t="s">
        <v>6</v>
      </c>
      <c r="Z1265" s="17" t="s">
        <v>7964</v>
      </c>
      <c r="AA1265" s="4">
        <v>16</v>
      </c>
      <c r="AB1265">
        <v>5</v>
      </c>
    </row>
    <row r="1266" spans="1:28" ht="19.5" customHeight="1">
      <c r="A1266" t="str">
        <f t="shared" si="76"/>
        <v>https://kunshujo.dl.itc.u-tokyo.ac.jp/data/data.json#1263</v>
      </c>
      <c r="B1266" s="4" t="s">
        <v>2524</v>
      </c>
      <c r="C1266" t="str">
        <f>IFERROR("https://kunshujo.dl.itc.u-tokyo.ac.jp/data/curation/"&amp;VLOOKUP(B1266, [1]member!$A:$B, 1, FALSE)&amp;".json", "")</f>
        <v>https://kunshujo.dl.itc.u-tokyo.ac.jp/data/curation/16-A00-6010-5-146.json</v>
      </c>
      <c r="D1266" s="4">
        <v>1263</v>
      </c>
      <c r="E1266" s="4" t="str">
        <f t="shared" si="78"/>
        <v>1263</v>
      </c>
      <c r="F1266" s="4" t="str">
        <f t="shared" si="77"/>
        <v>1862</v>
      </c>
      <c r="G1266" s="4" t="str">
        <f>IFERROR(VLOOKUP(B1266, [2]thumbnail_list!$A:$B, 2, FALSE), "")</f>
        <v>https://iiif.dl.itc.u-tokyo.ac.jp/iiif/kunshujou/A00_6010/005/005_0036.tif/4191,493,2025,2843/,300/0/default.jpg</v>
      </c>
      <c r="H1266" s="4" t="s">
        <v>6</v>
      </c>
      <c r="I1266" s="4" t="str">
        <f>VLOOKUP(H1266, 地名!A:B, 2, FALSE)</f>
        <v>http://ja.dbpedia.org/resource/江戸</v>
      </c>
      <c r="K1266" s="4" t="str">
        <f>IFERROR(VLOOKUP(J1266, 地名!A:B, 2, FALSE), "")</f>
        <v/>
      </c>
      <c r="L1266" s="3" t="s">
        <v>2</v>
      </c>
      <c r="M1266" s="4"/>
      <c r="N1266" s="3" t="s">
        <v>3</v>
      </c>
      <c r="O1266" s="4"/>
      <c r="P1266" s="4" t="str">
        <f>IFERROR(VLOOKUP(N1266, 形態!A:B, 2, FALSE), "")</f>
        <v>引札</v>
      </c>
      <c r="Q1266" s="5" t="str">
        <f>IFERROR(VLOOKUP(O1266, 形態!A:B, 2, FALSE), "")</f>
        <v/>
      </c>
      <c r="R1266" s="4" t="str">
        <f t="shared" si="79"/>
        <v>引札</v>
      </c>
      <c r="S1266" s="3">
        <v>3</v>
      </c>
      <c r="T1266" s="4" t="str">
        <f>IFERROR(VLOOKUP(S1266, 内容!A:B, 2, FALSE), "")</f>
        <v>病気・医療</v>
      </c>
      <c r="U1266" s="3">
        <v>18620199099</v>
      </c>
      <c r="V1266" t="s">
        <v>2525</v>
      </c>
      <c r="W1266" s="4" t="s">
        <v>6485</v>
      </c>
      <c r="X1266" s="4" t="s">
        <v>7807</v>
      </c>
      <c r="Y1266" s="4" t="s">
        <v>6</v>
      </c>
      <c r="Z1266" s="17" t="s">
        <v>7964</v>
      </c>
      <c r="AA1266" s="4">
        <v>16</v>
      </c>
      <c r="AB1266">
        <v>5</v>
      </c>
    </row>
    <row r="1267" spans="1:28" ht="19.5" customHeight="1">
      <c r="A1267" t="str">
        <f t="shared" si="76"/>
        <v>https://kunshujo.dl.itc.u-tokyo.ac.jp/data/data.json#1264</v>
      </c>
      <c r="B1267" s="4" t="s">
        <v>2526</v>
      </c>
      <c r="C1267" t="str">
        <f>IFERROR("https://kunshujo.dl.itc.u-tokyo.ac.jp/data/curation/"&amp;VLOOKUP(B1267, [1]member!$A:$B, 1, FALSE)&amp;".json", "")</f>
        <v>https://kunshujo.dl.itc.u-tokyo.ac.jp/data/curation/16-A00-6010-5-147.json</v>
      </c>
      <c r="D1267" s="4">
        <v>1264</v>
      </c>
      <c r="E1267" s="4" t="str">
        <f t="shared" si="78"/>
        <v>1264</v>
      </c>
      <c r="F1267" s="4" t="str">
        <f t="shared" si="77"/>
        <v>1863</v>
      </c>
      <c r="G1267" s="4" t="str">
        <f>IFERROR(VLOOKUP(B1267, [2]thumbnail_list!$A:$B, 2, FALSE), "")</f>
        <v>https://iiif.dl.itc.u-tokyo.ac.jp/iiif/kunshujou/A00_6010/005/005_0037.tif/2823,240,852,5733/,300/0/default.jpg</v>
      </c>
      <c r="H1267" s="4" t="s">
        <v>6</v>
      </c>
      <c r="I1267" s="4" t="str">
        <f>VLOOKUP(H1267, 地名!A:B, 2, FALSE)</f>
        <v>http://ja.dbpedia.org/resource/江戸</v>
      </c>
      <c r="K1267" s="4" t="str">
        <f>IFERROR(VLOOKUP(J1267, 地名!A:B, 2, FALSE), "")</f>
        <v/>
      </c>
      <c r="L1267" s="3" t="s">
        <v>2</v>
      </c>
      <c r="M1267" s="4"/>
      <c r="N1267" s="3"/>
      <c r="O1267" s="4"/>
      <c r="P1267" s="4" t="str">
        <f>IFERROR(VLOOKUP(N1267, 形態!A:B, 2, FALSE), "")</f>
        <v/>
      </c>
      <c r="Q1267" s="5" t="str">
        <f>IFERROR(VLOOKUP(O1267, 形態!A:B, 2, FALSE), "")</f>
        <v/>
      </c>
      <c r="R1267" s="4" t="str">
        <f t="shared" si="79"/>
        <v/>
      </c>
      <c r="S1267" s="3">
        <v>10</v>
      </c>
      <c r="T1267" s="4" t="str">
        <f>IFERROR(VLOOKUP(S1267, 内容!A:B, 2, FALSE), "")</f>
        <v>文芸・芸能・スポーツ・教育・出版・教化</v>
      </c>
      <c r="U1267" s="3">
        <v>18630001099</v>
      </c>
      <c r="V1267" t="s">
        <v>2527</v>
      </c>
      <c r="W1267" s="4" t="s">
        <v>6486</v>
      </c>
      <c r="X1267" s="4" t="s">
        <v>7807</v>
      </c>
      <c r="Y1267" s="4" t="s">
        <v>6</v>
      </c>
      <c r="Z1267" s="17" t="s">
        <v>7965</v>
      </c>
      <c r="AA1267" s="4">
        <v>16</v>
      </c>
      <c r="AB1267">
        <v>5</v>
      </c>
    </row>
    <row r="1268" spans="1:28" ht="19.5" customHeight="1">
      <c r="A1268" t="str">
        <f t="shared" si="76"/>
        <v>https://kunshujo.dl.itc.u-tokyo.ac.jp/data/data.json#1265</v>
      </c>
      <c r="B1268" s="4" t="s">
        <v>2528</v>
      </c>
      <c r="C1268" t="str">
        <f>IFERROR("https://kunshujo.dl.itc.u-tokyo.ac.jp/data/curation/"&amp;VLOOKUP(B1268, [1]member!$A:$B, 1, FALSE)&amp;".json", "")</f>
        <v>https://kunshujo.dl.itc.u-tokyo.ac.jp/data/curation/16-A00-6010-5-148.json</v>
      </c>
      <c r="D1268" s="4">
        <v>1265</v>
      </c>
      <c r="E1268" s="4" t="str">
        <f t="shared" si="78"/>
        <v>1265</v>
      </c>
      <c r="F1268" s="4" t="str">
        <f t="shared" si="77"/>
        <v>1861</v>
      </c>
      <c r="G1268" s="4" t="str">
        <f>IFERROR(VLOOKUP(B1268, [2]thumbnail_list!$A:$B, 2, FALSE), "")</f>
        <v>https://iiif.dl.itc.u-tokyo.ac.jp/iiif/kunshujou/A00_6010/005/005_0037.tif/1996,846,922,5139/,300/0/default.jpg</v>
      </c>
      <c r="H1268" s="4" t="s">
        <v>6</v>
      </c>
      <c r="I1268" s="4" t="str">
        <f>VLOOKUP(H1268, 地名!A:B, 2, FALSE)</f>
        <v>http://ja.dbpedia.org/resource/江戸</v>
      </c>
      <c r="K1268" s="4" t="str">
        <f>IFERROR(VLOOKUP(J1268, 地名!A:B, 2, FALSE), "")</f>
        <v/>
      </c>
      <c r="L1268" s="3" t="s">
        <v>2</v>
      </c>
      <c r="M1268" s="4"/>
      <c r="N1268" s="3"/>
      <c r="O1268" s="4"/>
      <c r="P1268" s="4" t="str">
        <f>IFERROR(VLOOKUP(N1268, 形態!A:B, 2, FALSE), "")</f>
        <v/>
      </c>
      <c r="Q1268" s="5" t="str">
        <f>IFERROR(VLOOKUP(O1268, 形態!A:B, 2, FALSE), "")</f>
        <v/>
      </c>
      <c r="R1268" s="4" t="str">
        <f t="shared" si="79"/>
        <v/>
      </c>
      <c r="S1268" s="3">
        <v>10</v>
      </c>
      <c r="T1268" s="4" t="str">
        <f>IFERROR(VLOOKUP(S1268, 内容!A:B, 2, FALSE), "")</f>
        <v>文芸・芸能・スポーツ・教育・出版・教化</v>
      </c>
      <c r="U1268" s="3">
        <v>18610001099</v>
      </c>
      <c r="V1268" t="s">
        <v>2527</v>
      </c>
      <c r="W1268" s="4" t="s">
        <v>6487</v>
      </c>
      <c r="X1268" s="4" t="s">
        <v>7807</v>
      </c>
      <c r="Y1268" s="4" t="s">
        <v>6</v>
      </c>
      <c r="Z1268" s="17" t="s">
        <v>7957</v>
      </c>
      <c r="AA1268" s="4">
        <v>16</v>
      </c>
      <c r="AB1268">
        <v>5</v>
      </c>
    </row>
    <row r="1269" spans="1:28" ht="19.5" customHeight="1">
      <c r="A1269" t="str">
        <f t="shared" si="76"/>
        <v>https://kunshujo.dl.itc.u-tokyo.ac.jp/data/data.json#1266</v>
      </c>
      <c r="B1269" s="4" t="s">
        <v>2529</v>
      </c>
      <c r="C1269" t="str">
        <f>IFERROR("https://kunshujo.dl.itc.u-tokyo.ac.jp/data/curation/"&amp;VLOOKUP(B1269, [1]member!$A:$B, 1, FALSE)&amp;".json", "")</f>
        <v>https://kunshujo.dl.itc.u-tokyo.ac.jp/data/curation/16-A00-6010-5-149.json</v>
      </c>
      <c r="D1269" s="4">
        <v>1266</v>
      </c>
      <c r="E1269" s="4" t="str">
        <f t="shared" si="78"/>
        <v>1266</v>
      </c>
      <c r="F1269" s="4" t="str">
        <f t="shared" si="77"/>
        <v>1861</v>
      </c>
      <c r="G1269" s="4" t="str">
        <f>IFERROR(VLOOKUP(B1269, [2]thumbnail_list!$A:$B, 2, FALSE), "")</f>
        <v>https://iiif.dl.itc.u-tokyo.ac.jp/iiif/kunshujou/A00_6010/005/005_0037.tif/1040,240,1062,5768/,300/0/default.jpg</v>
      </c>
      <c r="H1269" s="4" t="s">
        <v>6</v>
      </c>
      <c r="I1269" s="4" t="str">
        <f>VLOOKUP(H1269, 地名!A:B, 2, FALSE)</f>
        <v>http://ja.dbpedia.org/resource/江戸</v>
      </c>
      <c r="K1269" s="4" t="str">
        <f>IFERROR(VLOOKUP(J1269, 地名!A:B, 2, FALSE), "")</f>
        <v/>
      </c>
      <c r="L1269" s="3" t="s">
        <v>2</v>
      </c>
      <c r="M1269" s="4"/>
      <c r="N1269" s="3" t="s">
        <v>12</v>
      </c>
      <c r="O1269" s="4"/>
      <c r="P1269" s="4" t="str">
        <f>IFERROR(VLOOKUP(N1269, 形態!A:B, 2, FALSE), "")</f>
        <v>暦</v>
      </c>
      <c r="Q1269" s="5" t="str">
        <f>IFERROR(VLOOKUP(O1269, 形態!A:B, 2, FALSE), "")</f>
        <v/>
      </c>
      <c r="R1269" s="4" t="str">
        <f t="shared" si="79"/>
        <v>暦</v>
      </c>
      <c r="S1269" s="3">
        <v>4</v>
      </c>
      <c r="T1269" s="4" t="str">
        <f>IFERROR(VLOOKUP(S1269, 内容!A:B, 2, FALSE), "")</f>
        <v>引札</v>
      </c>
      <c r="U1269" s="3">
        <v>18610001099</v>
      </c>
      <c r="V1269" t="s">
        <v>2530</v>
      </c>
      <c r="W1269" s="4" t="s">
        <v>6488</v>
      </c>
      <c r="X1269" s="4" t="s">
        <v>7807</v>
      </c>
      <c r="Y1269" s="4" t="s">
        <v>6</v>
      </c>
      <c r="Z1269" s="17" t="s">
        <v>7957</v>
      </c>
      <c r="AA1269" s="4">
        <v>16</v>
      </c>
      <c r="AB1269">
        <v>5</v>
      </c>
    </row>
    <row r="1270" spans="1:28" ht="19.5" customHeight="1">
      <c r="A1270" t="str">
        <f t="shared" si="76"/>
        <v>https://kunshujo.dl.itc.u-tokyo.ac.jp/data/data.json#1267</v>
      </c>
      <c r="B1270" s="4" t="s">
        <v>2531</v>
      </c>
      <c r="C1270" t="str">
        <f>IFERROR("https://kunshujo.dl.itc.u-tokyo.ac.jp/data/curation/"&amp;VLOOKUP(B1270, [1]member!$A:$B, 1, FALSE)&amp;".json", "")</f>
        <v>https://kunshujo.dl.itc.u-tokyo.ac.jp/data/curation/16-A00-6010-5-150.json</v>
      </c>
      <c r="D1270" s="4">
        <v>1267</v>
      </c>
      <c r="E1270" s="4" t="str">
        <f t="shared" si="78"/>
        <v>1267</v>
      </c>
      <c r="F1270" s="4" t="str">
        <f t="shared" si="77"/>
        <v>1861</v>
      </c>
      <c r="G1270" s="4" t="str">
        <f>IFERROR(VLOOKUP(B1270, [2]thumbnail_list!$A:$B, 2, FALSE), "")</f>
        <v>https://iiif.dl.itc.u-tokyo.ac.jp/iiif/kunshujou/A00_6010/005/005_0039.tif/5302,235,956,5265/,300/0/default.jpg</v>
      </c>
      <c r="H1270" s="4" t="s">
        <v>6</v>
      </c>
      <c r="I1270" s="4" t="str">
        <f>VLOOKUP(H1270, 地名!A:B, 2, FALSE)</f>
        <v>http://ja.dbpedia.org/resource/江戸</v>
      </c>
      <c r="K1270" s="4" t="str">
        <f>IFERROR(VLOOKUP(J1270, 地名!A:B, 2, FALSE), "")</f>
        <v/>
      </c>
      <c r="L1270" s="3" t="s">
        <v>2</v>
      </c>
      <c r="M1270" s="4"/>
      <c r="N1270" s="3"/>
      <c r="O1270" s="4"/>
      <c r="P1270" s="4" t="str">
        <f>IFERROR(VLOOKUP(N1270, 形態!A:B, 2, FALSE), "")</f>
        <v/>
      </c>
      <c r="Q1270" s="5" t="str">
        <f>IFERROR(VLOOKUP(O1270, 形態!A:B, 2, FALSE), "")</f>
        <v/>
      </c>
      <c r="R1270" s="4" t="str">
        <f t="shared" si="79"/>
        <v/>
      </c>
      <c r="S1270" s="3">
        <v>10</v>
      </c>
      <c r="T1270" s="4" t="str">
        <f>IFERROR(VLOOKUP(S1270, 内容!A:B, 2, FALSE), "")</f>
        <v>文芸・芸能・スポーツ・教育・出版・教化</v>
      </c>
      <c r="U1270" s="3">
        <v>18610001099</v>
      </c>
      <c r="V1270" t="s">
        <v>2527</v>
      </c>
      <c r="W1270" s="4" t="s">
        <v>6489</v>
      </c>
      <c r="X1270" s="4" t="s">
        <v>7807</v>
      </c>
      <c r="Y1270" s="4" t="s">
        <v>6</v>
      </c>
      <c r="Z1270" s="17" t="s">
        <v>7957</v>
      </c>
      <c r="AA1270" s="4">
        <v>16</v>
      </c>
      <c r="AB1270">
        <v>5</v>
      </c>
    </row>
    <row r="1271" spans="1:28" ht="19.5" customHeight="1">
      <c r="A1271" t="str">
        <f t="shared" si="76"/>
        <v>https://kunshujo.dl.itc.u-tokyo.ac.jp/data/data.json#1268</v>
      </c>
      <c r="B1271" s="4" t="s">
        <v>2532</v>
      </c>
      <c r="C1271" t="str">
        <f>IFERROR("https://kunshujo.dl.itc.u-tokyo.ac.jp/data/curation/"&amp;VLOOKUP(B1271, [1]member!$A:$B, 1, FALSE)&amp;".json", "")</f>
        <v>https://kunshujo.dl.itc.u-tokyo.ac.jp/data/curation/16-A00-6010-5-151.json</v>
      </c>
      <c r="D1271" s="4">
        <v>1268</v>
      </c>
      <c r="E1271" s="4" t="str">
        <f t="shared" si="78"/>
        <v>1268</v>
      </c>
      <c r="F1271" s="4" t="str">
        <f t="shared" si="77"/>
        <v>1870</v>
      </c>
      <c r="G1271" s="4" t="str">
        <f>IFERROR(VLOOKUP(B1271, [2]thumbnail_list!$A:$B, 2, FALSE), "")</f>
        <v>https://iiif.dl.itc.u-tokyo.ac.jp/iiif/kunshujou/A00_6010/005/005_0039.tif/4443,1587,851,2518/,300/0/default.jpg</v>
      </c>
      <c r="H1271" s="4" t="s">
        <v>923</v>
      </c>
      <c r="I1271" s="4" t="str">
        <f>VLOOKUP(H1271, 地名!A:B, 2, FALSE)</f>
        <v>http://ja.dbpedia.org/resource/東京</v>
      </c>
      <c r="K1271" s="4" t="str">
        <f>IFERROR(VLOOKUP(J1271, 地名!A:B, 2, FALSE), "")</f>
        <v/>
      </c>
      <c r="L1271" s="3" t="s">
        <v>2</v>
      </c>
      <c r="M1271" s="4"/>
      <c r="N1271" s="3" t="s">
        <v>12</v>
      </c>
      <c r="O1271" s="4"/>
      <c r="P1271" s="4" t="str">
        <f>IFERROR(VLOOKUP(N1271, 形態!A:B, 2, FALSE), "")</f>
        <v>暦</v>
      </c>
      <c r="Q1271" s="5" t="str">
        <f>IFERROR(VLOOKUP(O1271, 形態!A:B, 2, FALSE), "")</f>
        <v/>
      </c>
      <c r="R1271" s="4" t="str">
        <f t="shared" si="79"/>
        <v>暦</v>
      </c>
      <c r="S1271" s="3">
        <v>4</v>
      </c>
      <c r="T1271" s="4" t="str">
        <f>IFERROR(VLOOKUP(S1271, 内容!A:B, 2, FALSE), "")</f>
        <v>引札</v>
      </c>
      <c r="U1271" s="3">
        <v>18700001099</v>
      </c>
      <c r="V1271" t="s">
        <v>2533</v>
      </c>
      <c r="W1271" s="4" t="s">
        <v>6490</v>
      </c>
      <c r="X1271" s="4" t="s">
        <v>7807</v>
      </c>
      <c r="Y1271" s="4" t="s">
        <v>923</v>
      </c>
      <c r="Z1271" s="17" t="s">
        <v>7982</v>
      </c>
      <c r="AA1271" s="4">
        <v>16</v>
      </c>
      <c r="AB1271">
        <v>5</v>
      </c>
    </row>
    <row r="1272" spans="1:28" ht="19.5" customHeight="1">
      <c r="A1272" t="str">
        <f t="shared" si="76"/>
        <v>https://kunshujo.dl.itc.u-tokyo.ac.jp/data/data.json#1269</v>
      </c>
      <c r="B1272" s="4" t="s">
        <v>2534</v>
      </c>
      <c r="C1272" t="str">
        <f>IFERROR("https://kunshujo.dl.itc.u-tokyo.ac.jp/data/curation/"&amp;VLOOKUP(B1272, [1]member!$A:$B, 1, FALSE)&amp;".json", "")</f>
        <v>https://kunshujo.dl.itc.u-tokyo.ac.jp/data/curation/16-A00-6010-5-152.json</v>
      </c>
      <c r="D1272" s="4">
        <v>1269</v>
      </c>
      <c r="E1272" s="4" t="str">
        <f t="shared" si="78"/>
        <v>1269</v>
      </c>
      <c r="F1272" s="4" t="str">
        <f t="shared" si="77"/>
        <v>1862</v>
      </c>
      <c r="G1272" s="4" t="str">
        <f>IFERROR(VLOOKUP(B1272, [2]thumbnail_list!$A:$B, 2, FALSE), "")</f>
        <v>https://iiif.dl.itc.u-tokyo.ac.jp/iiif/kunshujou/A00_6010/005/005_0039.tif/3661,4095,1586,1411/,300/0/default.jpg</v>
      </c>
      <c r="H1272" s="4" t="s">
        <v>6</v>
      </c>
      <c r="I1272" s="4" t="str">
        <f>VLOOKUP(H1272, 地名!A:B, 2, FALSE)</f>
        <v>http://ja.dbpedia.org/resource/江戸</v>
      </c>
      <c r="K1272" s="4" t="str">
        <f>IFERROR(VLOOKUP(J1272, 地名!A:B, 2, FALSE), "")</f>
        <v/>
      </c>
      <c r="L1272" s="3" t="s">
        <v>2</v>
      </c>
      <c r="M1272" s="4"/>
      <c r="N1272" s="3" t="s">
        <v>3</v>
      </c>
      <c r="O1272" s="4"/>
      <c r="P1272" s="4" t="str">
        <f>IFERROR(VLOOKUP(N1272, 形態!A:B, 2, FALSE), "")</f>
        <v>引札</v>
      </c>
      <c r="Q1272" s="5" t="str">
        <f>IFERROR(VLOOKUP(O1272, 形態!A:B, 2, FALSE), "")</f>
        <v/>
      </c>
      <c r="R1272" s="4" t="str">
        <f t="shared" si="79"/>
        <v>引札</v>
      </c>
      <c r="S1272" s="3">
        <v>7</v>
      </c>
      <c r="T1272" s="4" t="str">
        <f>IFERROR(VLOOKUP(S1272, 内容!A:B, 2, FALSE), "")</f>
        <v>諸営業</v>
      </c>
      <c r="U1272" s="3">
        <v>18620199099</v>
      </c>
      <c r="V1272" t="s">
        <v>2535</v>
      </c>
      <c r="W1272" s="4" t="s">
        <v>6491</v>
      </c>
      <c r="X1272" s="4" t="s">
        <v>7807</v>
      </c>
      <c r="Y1272" s="4" t="s">
        <v>6</v>
      </c>
      <c r="Z1272" s="17" t="s">
        <v>7964</v>
      </c>
      <c r="AA1272" s="4">
        <v>16</v>
      </c>
      <c r="AB1272">
        <v>5</v>
      </c>
    </row>
    <row r="1273" spans="1:28" ht="19.5" customHeight="1">
      <c r="A1273" t="str">
        <f t="shared" si="76"/>
        <v>https://kunshujo.dl.itc.u-tokyo.ac.jp/data/data.json#1270</v>
      </c>
      <c r="B1273" s="4" t="s">
        <v>2536</v>
      </c>
      <c r="C1273" t="str">
        <f>IFERROR("https://kunshujo.dl.itc.u-tokyo.ac.jp/data/curation/"&amp;VLOOKUP(B1273, [1]member!$A:$B, 1, FALSE)&amp;".json", "")</f>
        <v>https://kunshujo.dl.itc.u-tokyo.ac.jp/data/curation/16-A00-6010-5-153.json</v>
      </c>
      <c r="D1273" s="4">
        <v>1270</v>
      </c>
      <c r="E1273" s="4" t="str">
        <f t="shared" si="78"/>
        <v>1270</v>
      </c>
      <c r="F1273" s="4" t="str">
        <f t="shared" si="77"/>
        <v>1862</v>
      </c>
      <c r="G1273" s="4" t="str">
        <f>IFERROR(VLOOKUP(B1273, [2]thumbnail_list!$A:$B, 2, FALSE), "")</f>
        <v>https://iiif.dl.itc.u-tokyo.ac.jp/iiif/kunshujou/A00_6010/005/005_0039.tif/1728,1777,1970,3159/,300/0/default.jpg</v>
      </c>
      <c r="H1273" s="4" t="s">
        <v>6</v>
      </c>
      <c r="I1273" s="4" t="str">
        <f>VLOOKUP(H1273, 地名!A:B, 2, FALSE)</f>
        <v>http://ja.dbpedia.org/resource/江戸</v>
      </c>
      <c r="K1273" s="4" t="str">
        <f>IFERROR(VLOOKUP(J1273, 地名!A:B, 2, FALSE), "")</f>
        <v/>
      </c>
      <c r="L1273" s="3" t="s">
        <v>2</v>
      </c>
      <c r="M1273" s="4"/>
      <c r="N1273" s="3" t="s">
        <v>3</v>
      </c>
      <c r="O1273" s="4"/>
      <c r="P1273" s="4" t="str">
        <f>IFERROR(VLOOKUP(N1273, 形態!A:B, 2, FALSE), "")</f>
        <v>引札</v>
      </c>
      <c r="Q1273" s="5" t="str">
        <f>IFERROR(VLOOKUP(O1273, 形態!A:B, 2, FALSE), "")</f>
        <v/>
      </c>
      <c r="R1273" s="4" t="str">
        <f t="shared" si="79"/>
        <v>引札</v>
      </c>
      <c r="S1273" s="3">
        <v>7</v>
      </c>
      <c r="T1273" s="4" t="str">
        <f>IFERROR(VLOOKUP(S1273, 内容!A:B, 2, FALSE), "")</f>
        <v>諸営業</v>
      </c>
      <c r="U1273" s="3">
        <v>18620199099</v>
      </c>
      <c r="V1273" t="s">
        <v>2537</v>
      </c>
      <c r="W1273" s="4" t="s">
        <v>6492</v>
      </c>
      <c r="X1273" s="4" t="s">
        <v>7807</v>
      </c>
      <c r="Y1273" s="4" t="s">
        <v>6</v>
      </c>
      <c r="Z1273" s="17" t="s">
        <v>7964</v>
      </c>
      <c r="AA1273" s="4">
        <v>16</v>
      </c>
      <c r="AB1273">
        <v>5</v>
      </c>
    </row>
    <row r="1274" spans="1:28" ht="19.5" customHeight="1">
      <c r="A1274" t="str">
        <f t="shared" si="76"/>
        <v>https://kunshujo.dl.itc.u-tokyo.ac.jp/data/data.json#1271</v>
      </c>
      <c r="B1274" s="4" t="s">
        <v>2538</v>
      </c>
      <c r="C1274" t="str">
        <f>IFERROR("https://kunshujo.dl.itc.u-tokyo.ac.jp/data/curation/"&amp;VLOOKUP(B1274, [1]member!$A:$B, 1, FALSE)&amp;".json", "")</f>
        <v>https://kunshujo.dl.itc.u-tokyo.ac.jp/data/curation/16-A00-6010-5-154.json</v>
      </c>
      <c r="D1274" s="4">
        <v>1271</v>
      </c>
      <c r="E1274" s="4" t="str">
        <f t="shared" si="78"/>
        <v>1271</v>
      </c>
      <c r="F1274" s="4" t="str">
        <f t="shared" si="77"/>
        <v>1862</v>
      </c>
      <c r="G1274" s="4" t="str">
        <f>IFERROR(VLOOKUP(B1274, [2]thumbnail_list!$A:$B, 2, FALSE), "")</f>
        <v>https://iiif.dl.itc.u-tokyo.ac.jp/iiif/kunshujou/A00_6010/005/005_0040.tif/3696,811,2565,3706/,300/0/default.jpg</v>
      </c>
      <c r="H1274" s="4" t="s">
        <v>6</v>
      </c>
      <c r="I1274" s="4" t="str">
        <f>VLOOKUP(H1274, 地名!A:B, 2, FALSE)</f>
        <v>http://ja.dbpedia.org/resource/江戸</v>
      </c>
      <c r="K1274" s="4" t="str">
        <f>IFERROR(VLOOKUP(J1274, 地名!A:B, 2, FALSE), "")</f>
        <v/>
      </c>
      <c r="L1274" s="3" t="s">
        <v>2</v>
      </c>
      <c r="M1274" s="4"/>
      <c r="N1274" s="3" t="s">
        <v>3</v>
      </c>
      <c r="O1274" s="4"/>
      <c r="P1274" s="4" t="str">
        <f>IFERROR(VLOOKUP(N1274, 形態!A:B, 2, FALSE), "")</f>
        <v>引札</v>
      </c>
      <c r="Q1274" s="5" t="str">
        <f>IFERROR(VLOOKUP(O1274, 形態!A:B, 2, FALSE), "")</f>
        <v/>
      </c>
      <c r="R1274" s="4" t="str">
        <f t="shared" si="79"/>
        <v>引札</v>
      </c>
      <c r="S1274" s="3">
        <v>7</v>
      </c>
      <c r="T1274" s="4" t="str">
        <f>IFERROR(VLOOKUP(S1274, 内容!A:B, 2, FALSE), "")</f>
        <v>諸営業</v>
      </c>
      <c r="U1274" s="3">
        <v>18620199099</v>
      </c>
      <c r="V1274" t="s">
        <v>2539</v>
      </c>
      <c r="W1274" s="4" t="s">
        <v>6493</v>
      </c>
      <c r="X1274" s="4" t="s">
        <v>7807</v>
      </c>
      <c r="Y1274" s="4" t="s">
        <v>6</v>
      </c>
      <c r="Z1274" s="17" t="s">
        <v>7964</v>
      </c>
      <c r="AA1274" s="4">
        <v>16</v>
      </c>
      <c r="AB1274">
        <v>5</v>
      </c>
    </row>
    <row r="1275" spans="1:28" ht="19.5" customHeight="1">
      <c r="A1275" t="str">
        <f t="shared" si="76"/>
        <v>https://kunshujo.dl.itc.u-tokyo.ac.jp/data/data.json#1272</v>
      </c>
      <c r="B1275" s="4" t="s">
        <v>2540</v>
      </c>
      <c r="C1275" t="str">
        <f>IFERROR("https://kunshujo.dl.itc.u-tokyo.ac.jp/data/curation/"&amp;VLOOKUP(B1275, [1]member!$A:$B, 1, FALSE)&amp;".json", "")</f>
        <v>https://kunshujo.dl.itc.u-tokyo.ac.jp/data/curation/16-A00-6010-5-155.json</v>
      </c>
      <c r="D1275" s="4">
        <v>1272</v>
      </c>
      <c r="E1275" s="4" t="str">
        <f t="shared" si="78"/>
        <v>1272</v>
      </c>
      <c r="F1275" s="4" t="str">
        <f t="shared" si="77"/>
        <v>1862</v>
      </c>
      <c r="G1275" s="4" t="str">
        <f>IFERROR(VLOOKUP(B1275, [2]thumbnail_list!$A:$B, 2, FALSE), "")</f>
        <v>https://iiif.dl.itc.u-tokyo.ac.jp/iiif/kunshujou/A00_6010/005/005_0040.tif/1057,902,2581,3325/,300/0/default.jpg</v>
      </c>
      <c r="H1275" s="4" t="s">
        <v>6</v>
      </c>
      <c r="I1275" s="4" t="str">
        <f>VLOOKUP(H1275, 地名!A:B, 2, FALSE)</f>
        <v>http://ja.dbpedia.org/resource/江戸</v>
      </c>
      <c r="K1275" s="4" t="str">
        <f>IFERROR(VLOOKUP(J1275, 地名!A:B, 2, FALSE), "")</f>
        <v/>
      </c>
      <c r="L1275" s="3" t="s">
        <v>2</v>
      </c>
      <c r="M1275" s="4"/>
      <c r="N1275" s="3" t="s">
        <v>3</v>
      </c>
      <c r="O1275" s="4"/>
      <c r="P1275" s="4" t="str">
        <f>IFERROR(VLOOKUP(N1275, 形態!A:B, 2, FALSE), "")</f>
        <v>引札</v>
      </c>
      <c r="Q1275" s="5" t="str">
        <f>IFERROR(VLOOKUP(O1275, 形態!A:B, 2, FALSE), "")</f>
        <v/>
      </c>
      <c r="R1275" s="4" t="str">
        <f t="shared" si="79"/>
        <v>引札</v>
      </c>
      <c r="S1275" s="3">
        <v>7</v>
      </c>
      <c r="T1275" s="4" t="str">
        <f>IFERROR(VLOOKUP(S1275, 内容!A:B, 2, FALSE), "")</f>
        <v>諸営業</v>
      </c>
      <c r="U1275" s="3">
        <v>18620199099</v>
      </c>
      <c r="V1275" t="s">
        <v>74</v>
      </c>
      <c r="W1275" s="4" t="s">
        <v>6494</v>
      </c>
      <c r="X1275" s="4" t="s">
        <v>7807</v>
      </c>
      <c r="Y1275" s="4" t="s">
        <v>6</v>
      </c>
      <c r="Z1275" s="17" t="s">
        <v>7964</v>
      </c>
      <c r="AA1275" s="4">
        <v>16</v>
      </c>
      <c r="AB1275">
        <v>5</v>
      </c>
    </row>
    <row r="1276" spans="1:28" ht="19.5" customHeight="1">
      <c r="A1276" t="str">
        <f t="shared" si="76"/>
        <v>https://kunshujo.dl.itc.u-tokyo.ac.jp/data/data.json#1273</v>
      </c>
      <c r="B1276" s="4" t="s">
        <v>2541</v>
      </c>
      <c r="C1276" t="str">
        <f>IFERROR("https://kunshujo.dl.itc.u-tokyo.ac.jp/data/curation/"&amp;VLOOKUP(B1276, [1]member!$A:$B, 1, FALSE)&amp;".json", "")</f>
        <v>https://kunshujo.dl.itc.u-tokyo.ac.jp/data/curation/16-A00-6010-5-156.json</v>
      </c>
      <c r="D1276" s="4">
        <v>1273</v>
      </c>
      <c r="E1276" s="4" t="str">
        <f t="shared" si="78"/>
        <v>1273</v>
      </c>
      <c r="F1276" s="4" t="str">
        <f t="shared" si="77"/>
        <v>1862</v>
      </c>
      <c r="G1276" s="4" t="str">
        <f>IFERROR(VLOOKUP(B1276, [2]thumbnail_list!$A:$B, 2, FALSE), "")</f>
        <v>https://iiif.dl.itc.u-tokyo.ac.jp/iiif/kunshujou/A00_6010/005/005_0041.tif/1067,723,5097,3545/,300/0/default.jpg</v>
      </c>
      <c r="H1276" s="4" t="s">
        <v>6</v>
      </c>
      <c r="I1276" s="4" t="str">
        <f>VLOOKUP(H1276, 地名!A:B, 2, FALSE)</f>
        <v>http://ja.dbpedia.org/resource/江戸</v>
      </c>
      <c r="K1276" s="4" t="str">
        <f>IFERROR(VLOOKUP(J1276, 地名!A:B, 2, FALSE), "")</f>
        <v/>
      </c>
      <c r="L1276" s="3" t="s">
        <v>2</v>
      </c>
      <c r="M1276" s="4"/>
      <c r="N1276" s="3" t="s">
        <v>3</v>
      </c>
      <c r="O1276" s="4"/>
      <c r="P1276" s="4" t="str">
        <f>IFERROR(VLOOKUP(N1276, 形態!A:B, 2, FALSE), "")</f>
        <v>引札</v>
      </c>
      <c r="Q1276" s="5" t="str">
        <f>IFERROR(VLOOKUP(O1276, 形態!A:B, 2, FALSE), "")</f>
        <v/>
      </c>
      <c r="R1276" s="4" t="str">
        <f t="shared" si="79"/>
        <v>引札</v>
      </c>
      <c r="S1276" s="3">
        <v>7</v>
      </c>
      <c r="T1276" s="4" t="str">
        <f>IFERROR(VLOOKUP(S1276, 内容!A:B, 2, FALSE), "")</f>
        <v>諸営業</v>
      </c>
      <c r="U1276" s="3">
        <v>18620199099</v>
      </c>
      <c r="V1276" t="s">
        <v>2542</v>
      </c>
      <c r="W1276" s="4" t="s">
        <v>6495</v>
      </c>
      <c r="X1276" s="4" t="s">
        <v>7807</v>
      </c>
      <c r="Y1276" s="4" t="s">
        <v>6</v>
      </c>
      <c r="Z1276" s="17" t="s">
        <v>7964</v>
      </c>
      <c r="AA1276" s="4">
        <v>16</v>
      </c>
      <c r="AB1276">
        <v>5</v>
      </c>
    </row>
    <row r="1277" spans="1:28" ht="19.5" customHeight="1">
      <c r="A1277" t="str">
        <f t="shared" si="76"/>
        <v>https://kunshujo.dl.itc.u-tokyo.ac.jp/data/data.json#1274</v>
      </c>
      <c r="B1277" s="4" t="s">
        <v>2543</v>
      </c>
      <c r="C1277" t="str">
        <f>IFERROR("https://kunshujo.dl.itc.u-tokyo.ac.jp/data/curation/"&amp;VLOOKUP(B1277, [1]member!$A:$B, 1, FALSE)&amp;".json", "")</f>
        <v>https://kunshujo.dl.itc.u-tokyo.ac.jp/data/curation/16-A00-6010-5-157.json</v>
      </c>
      <c r="D1277" s="4">
        <v>1274</v>
      </c>
      <c r="E1277" s="4" t="str">
        <f t="shared" si="78"/>
        <v>1274</v>
      </c>
      <c r="F1277" s="4" t="str">
        <f t="shared" si="77"/>
        <v>1862</v>
      </c>
      <c r="G1277" s="4" t="str">
        <f>IFERROR(VLOOKUP(B1277, [2]thumbnail_list!$A:$B, 2, FALSE), "")</f>
        <v>https://iiif.dl.itc.u-tokyo.ac.jp/iiif/kunshujou/A00_6010/005/005_0042.tif/4453,702,1763,3650/,300/0/default.jpg</v>
      </c>
      <c r="H1277" s="4" t="s">
        <v>6</v>
      </c>
      <c r="I1277" s="4" t="str">
        <f>VLOOKUP(H1277, 地名!A:B, 2, FALSE)</f>
        <v>http://ja.dbpedia.org/resource/江戸</v>
      </c>
      <c r="K1277" s="4" t="str">
        <f>IFERROR(VLOOKUP(J1277, 地名!A:B, 2, FALSE), "")</f>
        <v/>
      </c>
      <c r="L1277" s="3" t="s">
        <v>2</v>
      </c>
      <c r="M1277" s="4"/>
      <c r="N1277" s="3" t="s">
        <v>3</v>
      </c>
      <c r="O1277" s="4"/>
      <c r="P1277" s="4" t="str">
        <f>IFERROR(VLOOKUP(N1277, 形態!A:B, 2, FALSE), "")</f>
        <v>引札</v>
      </c>
      <c r="Q1277" s="5" t="str">
        <f>IFERROR(VLOOKUP(O1277, 形態!A:B, 2, FALSE), "")</f>
        <v/>
      </c>
      <c r="R1277" s="4" t="str">
        <f t="shared" si="79"/>
        <v>引札</v>
      </c>
      <c r="S1277" s="3">
        <v>7</v>
      </c>
      <c r="T1277" s="4" t="str">
        <f>IFERROR(VLOOKUP(S1277, 内容!A:B, 2, FALSE), "")</f>
        <v>諸営業</v>
      </c>
      <c r="U1277" s="3">
        <v>18620199099</v>
      </c>
      <c r="V1277" t="s">
        <v>2544</v>
      </c>
      <c r="W1277" s="4" t="s">
        <v>6496</v>
      </c>
      <c r="X1277" s="4" t="s">
        <v>7807</v>
      </c>
      <c r="Y1277" s="4" t="s">
        <v>6</v>
      </c>
      <c r="Z1277" s="17" t="s">
        <v>7964</v>
      </c>
      <c r="AA1277" s="4">
        <v>16</v>
      </c>
      <c r="AB1277">
        <v>5</v>
      </c>
    </row>
    <row r="1278" spans="1:28" ht="19.5" customHeight="1">
      <c r="A1278" t="str">
        <f t="shared" si="76"/>
        <v>https://kunshujo.dl.itc.u-tokyo.ac.jp/data/data.json#1275</v>
      </c>
      <c r="B1278" s="4" t="s">
        <v>2545</v>
      </c>
      <c r="C1278" t="str">
        <f>IFERROR("https://kunshujo.dl.itc.u-tokyo.ac.jp/data/curation/"&amp;VLOOKUP(B1278, [1]member!$A:$B, 1, FALSE)&amp;".json", "")</f>
        <v>https://kunshujo.dl.itc.u-tokyo.ac.jp/data/curation/16-A00-6010-5-158.json</v>
      </c>
      <c r="D1278" s="4">
        <v>1275</v>
      </c>
      <c r="E1278" s="4" t="str">
        <f t="shared" si="78"/>
        <v>1275</v>
      </c>
      <c r="F1278" s="4" t="str">
        <f t="shared" si="77"/>
        <v>1868</v>
      </c>
      <c r="G1278" s="4" t="str">
        <f>IFERROR(VLOOKUP(B1278, [2]thumbnail_list!$A:$B, 2, FALSE), "")</f>
        <v>https://iiif.dl.itc.u-tokyo.ac.jp/iiif/kunshujou/A00_6010/005/005_0042.tif/1214,744,2371,3482/,300/0/default.jpg</v>
      </c>
      <c r="H1278" s="4" t="s">
        <v>923</v>
      </c>
      <c r="I1278" s="4" t="str">
        <f>VLOOKUP(H1278, 地名!A:B, 2, FALSE)</f>
        <v>http://ja.dbpedia.org/resource/東京</v>
      </c>
      <c r="K1278" s="4" t="str">
        <f>IFERROR(VLOOKUP(J1278, 地名!A:B, 2, FALSE), "")</f>
        <v/>
      </c>
      <c r="L1278" s="3" t="s">
        <v>2</v>
      </c>
      <c r="M1278" s="4"/>
      <c r="N1278" s="3" t="s">
        <v>3</v>
      </c>
      <c r="O1278" s="4"/>
      <c r="P1278" s="4" t="str">
        <f>IFERROR(VLOOKUP(N1278, 形態!A:B, 2, FALSE), "")</f>
        <v>引札</v>
      </c>
      <c r="Q1278" s="5" t="str">
        <f>IFERROR(VLOOKUP(O1278, 形態!A:B, 2, FALSE), "")</f>
        <v/>
      </c>
      <c r="R1278" s="4" t="str">
        <f t="shared" si="79"/>
        <v>引札</v>
      </c>
      <c r="S1278" s="3">
        <v>3</v>
      </c>
      <c r="T1278" s="4" t="str">
        <f>IFERROR(VLOOKUP(S1278, 内容!A:B, 2, FALSE), "")</f>
        <v>病気・医療</v>
      </c>
      <c r="U1278" s="3">
        <v>18680199099</v>
      </c>
      <c r="V1278" t="s">
        <v>2546</v>
      </c>
      <c r="W1278" s="4" t="s">
        <v>6497</v>
      </c>
      <c r="X1278" s="4" t="s">
        <v>7807</v>
      </c>
      <c r="Y1278" s="4" t="s">
        <v>923</v>
      </c>
      <c r="Z1278" s="17" t="s">
        <v>7980</v>
      </c>
      <c r="AA1278" s="4">
        <v>16</v>
      </c>
      <c r="AB1278">
        <v>5</v>
      </c>
    </row>
    <row r="1279" spans="1:28" ht="19.5" customHeight="1">
      <c r="A1279" t="str">
        <f t="shared" si="76"/>
        <v>https://kunshujo.dl.itc.u-tokyo.ac.jp/data/data.json#1276</v>
      </c>
      <c r="B1279" s="4" t="s">
        <v>2547</v>
      </c>
      <c r="C1279" t="str">
        <f>IFERROR("https://kunshujo.dl.itc.u-tokyo.ac.jp/data/curation/"&amp;VLOOKUP(B1279, [1]member!$A:$B, 1, FALSE)&amp;".json", "")</f>
        <v>https://kunshujo.dl.itc.u-tokyo.ac.jp/data/curation/16-A00-6010-5-159.json</v>
      </c>
      <c r="D1279" s="4">
        <v>1276</v>
      </c>
      <c r="E1279" s="4" t="str">
        <f t="shared" si="78"/>
        <v>1276</v>
      </c>
      <c r="F1279" s="4" t="str">
        <f t="shared" si="77"/>
        <v>1862</v>
      </c>
      <c r="G1279" s="4" t="str">
        <f>IFERROR(VLOOKUP(B1279, [2]thumbnail_list!$A:$B, 2, FALSE), "")</f>
        <v>https://iiif.dl.itc.u-tokyo.ac.jp/iiif/kunshujou/A00_6010/005/005_0043.tif/949,704,4457,3807/,300/0/default.jpg</v>
      </c>
      <c r="H1279" s="4" t="s">
        <v>6</v>
      </c>
      <c r="I1279" s="4" t="str">
        <f>VLOOKUP(H1279, 地名!A:B, 2, FALSE)</f>
        <v>http://ja.dbpedia.org/resource/江戸</v>
      </c>
      <c r="K1279" s="4" t="str">
        <f>IFERROR(VLOOKUP(J1279, 地名!A:B, 2, FALSE), "")</f>
        <v/>
      </c>
      <c r="L1279" s="3" t="s">
        <v>2</v>
      </c>
      <c r="M1279" s="4"/>
      <c r="N1279" s="3" t="s">
        <v>3</v>
      </c>
      <c r="O1279" s="4"/>
      <c r="P1279" s="4" t="str">
        <f>IFERROR(VLOOKUP(N1279, 形態!A:B, 2, FALSE), "")</f>
        <v>引札</v>
      </c>
      <c r="Q1279" s="5" t="str">
        <f>IFERROR(VLOOKUP(O1279, 形態!A:B, 2, FALSE), "")</f>
        <v/>
      </c>
      <c r="R1279" s="4" t="str">
        <f t="shared" si="79"/>
        <v>引札</v>
      </c>
      <c r="S1279" s="3">
        <v>7</v>
      </c>
      <c r="T1279" s="4" t="str">
        <f>IFERROR(VLOOKUP(S1279, 内容!A:B, 2, FALSE), "")</f>
        <v>諸営業</v>
      </c>
      <c r="U1279" s="3">
        <v>18620199099</v>
      </c>
      <c r="V1279" t="s">
        <v>2548</v>
      </c>
      <c r="W1279" s="4" t="s">
        <v>6498</v>
      </c>
      <c r="X1279" s="4" t="s">
        <v>7810</v>
      </c>
      <c r="Y1279" s="4" t="s">
        <v>6</v>
      </c>
      <c r="Z1279" s="17" t="s">
        <v>7964</v>
      </c>
      <c r="AA1279" s="4">
        <v>16</v>
      </c>
      <c r="AB1279">
        <v>5</v>
      </c>
    </row>
    <row r="1280" spans="1:28" ht="19.5" customHeight="1">
      <c r="A1280" t="str">
        <f t="shared" si="76"/>
        <v>https://kunshujo.dl.itc.u-tokyo.ac.jp/data/data.json#1277</v>
      </c>
      <c r="B1280" s="4" t="s">
        <v>2549</v>
      </c>
      <c r="C1280" t="str">
        <f>IFERROR("https://kunshujo.dl.itc.u-tokyo.ac.jp/data/curation/"&amp;VLOOKUP(B1280, [1]member!$A:$B, 1, FALSE)&amp;".json", "")</f>
        <v>https://kunshujo.dl.itc.u-tokyo.ac.jp/data/curation/16-A00-6010-5-160.json</v>
      </c>
      <c r="D1280" s="4">
        <v>1277</v>
      </c>
      <c r="E1280" s="4" t="str">
        <f t="shared" si="78"/>
        <v>1277</v>
      </c>
      <c r="F1280" s="4" t="str">
        <f t="shared" si="77"/>
        <v>1862</v>
      </c>
      <c r="G1280" s="4" t="str">
        <f>IFERROR(VLOOKUP(B1280, [2]thumbnail_list!$A:$B, 2, FALSE), "")</f>
        <v>https://iiif.dl.itc.u-tokyo.ac.jp/iiif/kunshujou/A00_6010/005/005_0044.tif/4097,2904,1019,1543/,300/0/default.jpg</v>
      </c>
      <c r="H1280" s="4" t="s">
        <v>6</v>
      </c>
      <c r="I1280" s="4" t="str">
        <f>VLOOKUP(H1280, 地名!A:B, 2, FALSE)</f>
        <v>http://ja.dbpedia.org/resource/江戸</v>
      </c>
      <c r="K1280" s="4" t="str">
        <f>IFERROR(VLOOKUP(J1280, 地名!A:B, 2, FALSE), "")</f>
        <v/>
      </c>
      <c r="L1280" s="3" t="s">
        <v>2</v>
      </c>
      <c r="M1280" s="4"/>
      <c r="N1280" s="3" t="s">
        <v>3</v>
      </c>
      <c r="O1280" s="4"/>
      <c r="P1280" s="4" t="str">
        <f>IFERROR(VLOOKUP(N1280, 形態!A:B, 2, FALSE), "")</f>
        <v>引札</v>
      </c>
      <c r="Q1280" s="5" t="str">
        <f>IFERROR(VLOOKUP(O1280, 形態!A:B, 2, FALSE), "")</f>
        <v/>
      </c>
      <c r="R1280" s="4" t="str">
        <f t="shared" si="79"/>
        <v>引札</v>
      </c>
      <c r="S1280" s="3">
        <v>7</v>
      </c>
      <c r="T1280" s="4" t="str">
        <f>IFERROR(VLOOKUP(S1280, 内容!A:B, 2, FALSE), "")</f>
        <v>諸営業</v>
      </c>
      <c r="U1280" s="3">
        <v>18620199099</v>
      </c>
      <c r="V1280" t="s">
        <v>2550</v>
      </c>
      <c r="W1280" s="4" t="s">
        <v>6499</v>
      </c>
      <c r="X1280" s="4" t="s">
        <v>7810</v>
      </c>
      <c r="Y1280" s="4" t="s">
        <v>6</v>
      </c>
      <c r="Z1280" s="17" t="s">
        <v>7964</v>
      </c>
      <c r="AA1280" s="4">
        <v>16</v>
      </c>
      <c r="AB1280">
        <v>5</v>
      </c>
    </row>
    <row r="1281" spans="1:28" ht="19.5" customHeight="1">
      <c r="A1281" t="str">
        <f t="shared" si="76"/>
        <v>https://kunshujo.dl.itc.u-tokyo.ac.jp/data/data.json#1278</v>
      </c>
      <c r="B1281" s="4" t="s">
        <v>2551</v>
      </c>
      <c r="C1281" t="str">
        <f>IFERROR("https://kunshujo.dl.itc.u-tokyo.ac.jp/data/curation/"&amp;VLOOKUP(B1281, [1]member!$A:$B, 1, FALSE)&amp;".json", "")</f>
        <v>https://kunshujo.dl.itc.u-tokyo.ac.jp/data/curation/16-A00-6010-5-161.json</v>
      </c>
      <c r="D1281" s="4">
        <v>1278</v>
      </c>
      <c r="E1281" s="4" t="str">
        <f t="shared" si="78"/>
        <v>1278</v>
      </c>
      <c r="F1281" s="4" t="str">
        <f t="shared" si="77"/>
        <v>1862</v>
      </c>
      <c r="G1281" s="4" t="str">
        <f>IFERROR(VLOOKUP(B1281, [2]thumbnail_list!$A:$B, 2, FALSE), "")</f>
        <v>https://iiif.dl.itc.u-tokyo.ac.jp/iiif/kunshujou/A00_6010/005/005_0044.tif/5051,2778,1145,1742/,300/0/default.jpg</v>
      </c>
      <c r="H1281" s="4" t="s">
        <v>6</v>
      </c>
      <c r="I1281" s="4" t="str">
        <f>VLOOKUP(H1281, 地名!A:B, 2, FALSE)</f>
        <v>http://ja.dbpedia.org/resource/江戸</v>
      </c>
      <c r="K1281" s="4" t="str">
        <f>IFERROR(VLOOKUP(J1281, 地名!A:B, 2, FALSE), "")</f>
        <v/>
      </c>
      <c r="L1281" s="3" t="s">
        <v>2</v>
      </c>
      <c r="M1281" s="4"/>
      <c r="N1281" s="3" t="s">
        <v>3</v>
      </c>
      <c r="O1281" s="4"/>
      <c r="P1281" s="4" t="str">
        <f>IFERROR(VLOOKUP(N1281, 形態!A:B, 2, FALSE), "")</f>
        <v>引札</v>
      </c>
      <c r="Q1281" s="5" t="str">
        <f>IFERROR(VLOOKUP(O1281, 形態!A:B, 2, FALSE), "")</f>
        <v/>
      </c>
      <c r="R1281" s="4" t="str">
        <f t="shared" si="79"/>
        <v>引札</v>
      </c>
      <c r="S1281" s="3">
        <v>7</v>
      </c>
      <c r="T1281" s="4" t="str">
        <f>IFERROR(VLOOKUP(S1281, 内容!A:B, 2, FALSE), "")</f>
        <v>諸営業</v>
      </c>
      <c r="U1281" s="3">
        <v>18620199099</v>
      </c>
      <c r="V1281" t="s">
        <v>2552</v>
      </c>
      <c r="W1281" s="4" t="s">
        <v>6500</v>
      </c>
      <c r="X1281" s="4" t="s">
        <v>7807</v>
      </c>
      <c r="Y1281" s="4" t="s">
        <v>6</v>
      </c>
      <c r="Z1281" s="17" t="s">
        <v>7964</v>
      </c>
      <c r="AA1281" s="4">
        <v>16</v>
      </c>
      <c r="AB1281">
        <v>5</v>
      </c>
    </row>
    <row r="1282" spans="1:28" ht="19.5" customHeight="1">
      <c r="A1282" t="str">
        <f t="shared" si="76"/>
        <v>https://kunshujo.dl.itc.u-tokyo.ac.jp/data/data.json#1279</v>
      </c>
      <c r="B1282" s="4" t="s">
        <v>2553</v>
      </c>
      <c r="C1282" t="str">
        <f>IFERROR("https://kunshujo.dl.itc.u-tokyo.ac.jp/data/curation/"&amp;VLOOKUP(B1282, [1]member!$A:$B, 1, FALSE)&amp;".json", "")</f>
        <v>https://kunshujo.dl.itc.u-tokyo.ac.jp/data/curation/16-A00-6010-5-162.json</v>
      </c>
      <c r="D1282" s="4">
        <v>1279</v>
      </c>
      <c r="E1282" s="4" t="str">
        <f t="shared" si="78"/>
        <v>1279</v>
      </c>
      <c r="F1282" s="4" t="str">
        <f t="shared" si="77"/>
        <v>1862</v>
      </c>
      <c r="G1282" s="4" t="str">
        <f>IFERROR(VLOOKUP(B1282, [2]thumbnail_list!$A:$B, 2, FALSE), "")</f>
        <v>https://iiif.dl.itc.u-tokyo.ac.jp/iiif/kunshujou/A00_6010/005/005_0044.tif/1738,1185,2036,2969/,300/0/default.jpg</v>
      </c>
      <c r="H1282" s="4" t="s">
        <v>6</v>
      </c>
      <c r="I1282" s="4" t="str">
        <f>VLOOKUP(H1282, 地名!A:B, 2, FALSE)</f>
        <v>http://ja.dbpedia.org/resource/江戸</v>
      </c>
      <c r="K1282" s="4" t="str">
        <f>IFERROR(VLOOKUP(J1282, 地名!A:B, 2, FALSE), "")</f>
        <v/>
      </c>
      <c r="L1282" s="3" t="s">
        <v>2</v>
      </c>
      <c r="M1282" s="4"/>
      <c r="N1282" s="3" t="s">
        <v>3</v>
      </c>
      <c r="O1282" s="4"/>
      <c r="P1282" s="4" t="str">
        <f>IFERROR(VLOOKUP(N1282, 形態!A:B, 2, FALSE), "")</f>
        <v>引札</v>
      </c>
      <c r="Q1282" s="5" t="str">
        <f>IFERROR(VLOOKUP(O1282, 形態!A:B, 2, FALSE), "")</f>
        <v/>
      </c>
      <c r="R1282" s="4" t="str">
        <f t="shared" si="79"/>
        <v>引札</v>
      </c>
      <c r="S1282" s="3">
        <v>7</v>
      </c>
      <c r="T1282" s="4" t="str">
        <f>IFERROR(VLOOKUP(S1282, 内容!A:B, 2, FALSE), "")</f>
        <v>諸営業</v>
      </c>
      <c r="U1282" s="3">
        <v>18620199099</v>
      </c>
      <c r="V1282" t="s">
        <v>2554</v>
      </c>
      <c r="W1282" s="4" t="s">
        <v>6501</v>
      </c>
      <c r="X1282" s="4" t="s">
        <v>7807</v>
      </c>
      <c r="Y1282" s="4" t="s">
        <v>6</v>
      </c>
      <c r="Z1282" s="17" t="s">
        <v>7964</v>
      </c>
      <c r="AA1282" s="4">
        <v>16</v>
      </c>
      <c r="AB1282">
        <v>5</v>
      </c>
    </row>
    <row r="1283" spans="1:28" ht="19.5" customHeight="1">
      <c r="A1283" t="str">
        <f t="shared" si="76"/>
        <v>https://kunshujo.dl.itc.u-tokyo.ac.jp/data/data.json#1280</v>
      </c>
      <c r="B1283" s="4" t="s">
        <v>2555</v>
      </c>
      <c r="C1283" t="str">
        <f>IFERROR("https://kunshujo.dl.itc.u-tokyo.ac.jp/data/curation/"&amp;VLOOKUP(B1283, [1]member!$A:$B, 1, FALSE)&amp;".json", "")</f>
        <v>https://kunshujo.dl.itc.u-tokyo.ac.jp/data/curation/16-A00-6010-5-163.json</v>
      </c>
      <c r="D1283" s="4">
        <v>1280</v>
      </c>
      <c r="E1283" s="4" t="str">
        <f t="shared" si="78"/>
        <v>1280</v>
      </c>
      <c r="F1283" s="4" t="str">
        <f t="shared" si="77"/>
        <v>1862</v>
      </c>
      <c r="G1283" s="4" t="str">
        <f>IFERROR(VLOOKUP(B1283, [2]thumbnail_list!$A:$B, 2, FALSE), "")</f>
        <v>https://iiif.dl.itc.u-tokyo.ac.jp/iiif/kunshujou/A00_6010/005/005_0045.tif/3667,870,2570,3419/,300/0/default.jpg</v>
      </c>
      <c r="H1283" s="4" t="s">
        <v>6</v>
      </c>
      <c r="I1283" s="4" t="str">
        <f>VLOOKUP(H1283, 地名!A:B, 2, FALSE)</f>
        <v>http://ja.dbpedia.org/resource/江戸</v>
      </c>
      <c r="K1283" s="4" t="str">
        <f>IFERROR(VLOOKUP(J1283, 地名!A:B, 2, FALSE), "")</f>
        <v/>
      </c>
      <c r="L1283" s="3" t="s">
        <v>2</v>
      </c>
      <c r="M1283" s="4"/>
      <c r="N1283" s="3" t="s">
        <v>3</v>
      </c>
      <c r="O1283" s="4"/>
      <c r="P1283" s="4" t="str">
        <f>IFERROR(VLOOKUP(N1283, 形態!A:B, 2, FALSE), "")</f>
        <v>引札</v>
      </c>
      <c r="Q1283" s="5" t="str">
        <f>IFERROR(VLOOKUP(O1283, 形態!A:B, 2, FALSE), "")</f>
        <v/>
      </c>
      <c r="R1283" s="4" t="str">
        <f t="shared" si="79"/>
        <v>引札</v>
      </c>
      <c r="S1283" s="3">
        <v>7</v>
      </c>
      <c r="T1283" s="4" t="str">
        <f>IFERROR(VLOOKUP(S1283, 内容!A:B, 2, FALSE), "")</f>
        <v>諸営業</v>
      </c>
      <c r="U1283" s="3">
        <v>18620199099</v>
      </c>
      <c r="V1283" t="s">
        <v>2556</v>
      </c>
      <c r="W1283" s="4" t="s">
        <v>6502</v>
      </c>
      <c r="X1283" s="4" t="s">
        <v>7807</v>
      </c>
      <c r="Y1283" s="4" t="s">
        <v>6</v>
      </c>
      <c r="Z1283" s="17" t="s">
        <v>7964</v>
      </c>
      <c r="AA1283" s="4">
        <v>16</v>
      </c>
      <c r="AB1283">
        <v>5</v>
      </c>
    </row>
    <row r="1284" spans="1:28" ht="19.5" customHeight="1">
      <c r="A1284" t="str">
        <f t="shared" ref="A1284:A1347" si="80">"https://kunshujo.dl.itc.u-tokyo.ac.jp/data/data.json#"&amp;D1284</f>
        <v>https://kunshujo.dl.itc.u-tokyo.ac.jp/data/data.json#1281</v>
      </c>
      <c r="B1284" s="4" t="s">
        <v>2557</v>
      </c>
      <c r="C1284" t="str">
        <f>IFERROR("https://kunshujo.dl.itc.u-tokyo.ac.jp/data/curation/"&amp;VLOOKUP(B1284, [1]member!$A:$B, 1, FALSE)&amp;".json", "")</f>
        <v>https://kunshujo.dl.itc.u-tokyo.ac.jp/data/curation/16-A00-6010-5-164.json</v>
      </c>
      <c r="D1284" s="4">
        <v>1281</v>
      </c>
      <c r="E1284" s="4" t="str">
        <f t="shared" si="78"/>
        <v>1281</v>
      </c>
      <c r="F1284" s="4" t="str">
        <f t="shared" ref="F1284:F1347" si="81">LEFT(U1284, 4)</f>
        <v>1862</v>
      </c>
      <c r="G1284" s="4" t="str">
        <f>IFERROR(VLOOKUP(B1284, [2]thumbnail_list!$A:$B, 2, FALSE), "")</f>
        <v>https://iiif.dl.itc.u-tokyo.ac.jp/iiif/kunshujou/A00_6010/005/005_0045.tif/1099,1080,2445,3346/,300/0/default.jpg</v>
      </c>
      <c r="H1284" s="4" t="s">
        <v>6</v>
      </c>
      <c r="I1284" s="4" t="str">
        <f>VLOOKUP(H1284, 地名!A:B, 2, FALSE)</f>
        <v>http://ja.dbpedia.org/resource/江戸</v>
      </c>
      <c r="K1284" s="4" t="str">
        <f>IFERROR(VLOOKUP(J1284, 地名!A:B, 2, FALSE), "")</f>
        <v/>
      </c>
      <c r="L1284" s="3" t="s">
        <v>2</v>
      </c>
      <c r="M1284" s="4"/>
      <c r="N1284" s="3" t="s">
        <v>3</v>
      </c>
      <c r="O1284" s="4"/>
      <c r="P1284" s="4" t="str">
        <f>IFERROR(VLOOKUP(N1284, 形態!A:B, 2, FALSE), "")</f>
        <v>引札</v>
      </c>
      <c r="Q1284" s="5" t="str">
        <f>IFERROR(VLOOKUP(O1284, 形態!A:B, 2, FALSE), "")</f>
        <v/>
      </c>
      <c r="R1284" s="4" t="str">
        <f t="shared" si="79"/>
        <v>引札</v>
      </c>
      <c r="S1284" s="3">
        <v>7</v>
      </c>
      <c r="T1284" s="4" t="str">
        <f>IFERROR(VLOOKUP(S1284, 内容!A:B, 2, FALSE), "")</f>
        <v>諸営業</v>
      </c>
      <c r="U1284" s="3">
        <v>18620199099</v>
      </c>
      <c r="V1284" t="s">
        <v>2558</v>
      </c>
      <c r="W1284" s="4" t="s">
        <v>6503</v>
      </c>
      <c r="X1284" s="4" t="s">
        <v>7807</v>
      </c>
      <c r="Y1284" s="4" t="s">
        <v>6</v>
      </c>
      <c r="Z1284" s="17" t="s">
        <v>7964</v>
      </c>
      <c r="AA1284" s="4">
        <v>16</v>
      </c>
      <c r="AB1284">
        <v>5</v>
      </c>
    </row>
    <row r="1285" spans="1:28" ht="19.5" customHeight="1">
      <c r="A1285" t="str">
        <f t="shared" si="80"/>
        <v>https://kunshujo.dl.itc.u-tokyo.ac.jp/data/data.json#1282</v>
      </c>
      <c r="B1285" s="4" t="s">
        <v>2559</v>
      </c>
      <c r="C1285" t="str">
        <f>IFERROR("https://kunshujo.dl.itc.u-tokyo.ac.jp/data/curation/"&amp;VLOOKUP(B1285, [1]member!$A:$B, 1, FALSE)&amp;".json", "")</f>
        <v>https://kunshujo.dl.itc.u-tokyo.ac.jp/data/curation/16-A00-6010-5-165.json</v>
      </c>
      <c r="D1285" s="4">
        <v>1282</v>
      </c>
      <c r="E1285" s="4" t="str">
        <f t="shared" ref="E1285:E1348" si="82">TEXT(D1285, "0000")</f>
        <v>1282</v>
      </c>
      <c r="F1285" s="4" t="str">
        <f t="shared" si="81"/>
        <v>1870</v>
      </c>
      <c r="G1285" s="4" t="str">
        <f>IFERROR(VLOOKUP(B1285, [2]thumbnail_list!$A:$B, 2, FALSE), "")</f>
        <v>https://iiif.dl.itc.u-tokyo.ac.jp/iiif/kunshujou/A00_6010/005/005_0046.tif/5596,713,631,2958/,300/0/default.jpg</v>
      </c>
      <c r="H1285" s="4" t="s">
        <v>923</v>
      </c>
      <c r="I1285" s="4" t="str">
        <f>VLOOKUP(H1285, 地名!A:B, 2, FALSE)</f>
        <v>http://ja.dbpedia.org/resource/東京</v>
      </c>
      <c r="K1285" s="4" t="str">
        <f>IFERROR(VLOOKUP(J1285, 地名!A:B, 2, FALSE), "")</f>
        <v/>
      </c>
      <c r="L1285" s="3" t="s">
        <v>2</v>
      </c>
      <c r="M1285" s="4"/>
      <c r="N1285" s="3"/>
      <c r="O1285" s="4"/>
      <c r="P1285" s="4" t="str">
        <f>IFERROR(VLOOKUP(N1285, 形態!A:B, 2, FALSE), "")</f>
        <v/>
      </c>
      <c r="Q1285" s="5" t="str">
        <f>IFERROR(VLOOKUP(O1285, 形態!A:B, 2, FALSE), "")</f>
        <v/>
      </c>
      <c r="R1285" s="4" t="str">
        <f t="shared" ref="R1285:R1348" si="83">IF(Q1285&lt;&gt;"", P1285&amp;"・"&amp;Q1285, P1285)</f>
        <v/>
      </c>
      <c r="S1285" s="3">
        <v>10</v>
      </c>
      <c r="T1285" s="4" t="str">
        <f>IFERROR(VLOOKUP(S1285, 内容!A:B, 2, FALSE), "")</f>
        <v>文芸・芸能・スポーツ・教育・出版・教化</v>
      </c>
      <c r="U1285" s="3">
        <v>18700099099</v>
      </c>
      <c r="V1285" t="s">
        <v>2560</v>
      </c>
      <c r="W1285" s="4" t="s">
        <v>6504</v>
      </c>
      <c r="X1285" s="4" t="s">
        <v>7807</v>
      </c>
      <c r="Y1285" s="4" t="s">
        <v>923</v>
      </c>
      <c r="Z1285" s="17" t="s">
        <v>7983</v>
      </c>
      <c r="AA1285" s="4">
        <v>16</v>
      </c>
      <c r="AB1285">
        <v>5</v>
      </c>
    </row>
    <row r="1286" spans="1:28" ht="19.5" customHeight="1">
      <c r="A1286" t="str">
        <f t="shared" si="80"/>
        <v>https://kunshujo.dl.itc.u-tokyo.ac.jp/data/data.json#1283</v>
      </c>
      <c r="B1286" s="4" t="s">
        <v>2561</v>
      </c>
      <c r="C1286" t="str">
        <f>IFERROR("https://kunshujo.dl.itc.u-tokyo.ac.jp/data/curation/"&amp;VLOOKUP(B1286, [1]member!$A:$B, 1, FALSE)&amp;".json", "")</f>
        <v>https://kunshujo.dl.itc.u-tokyo.ac.jp/data/curation/16-A00-6010-5-166.json</v>
      </c>
      <c r="D1286" s="4">
        <v>1283</v>
      </c>
      <c r="E1286" s="4" t="str">
        <f t="shared" si="82"/>
        <v>1283</v>
      </c>
      <c r="F1286" s="4" t="str">
        <f t="shared" si="81"/>
        <v>1862</v>
      </c>
      <c r="G1286" s="4" t="str">
        <f>IFERROR(VLOOKUP(B1286, [2]thumbnail_list!$A:$B, 2, FALSE), "")</f>
        <v>https://iiif.dl.itc.u-tokyo.ac.jp/iiif/kunshujou/A00_6010/005/005_0046.tif/3866,671,1721,2424/,300/0/default.jpg</v>
      </c>
      <c r="H1286" s="4" t="s">
        <v>6</v>
      </c>
      <c r="I1286" s="4" t="str">
        <f>VLOOKUP(H1286, 地名!A:B, 2, FALSE)</f>
        <v>http://ja.dbpedia.org/resource/江戸</v>
      </c>
      <c r="K1286" s="4" t="str">
        <f>IFERROR(VLOOKUP(J1286, 地名!A:B, 2, FALSE), "")</f>
        <v/>
      </c>
      <c r="L1286" s="3" t="s">
        <v>2</v>
      </c>
      <c r="M1286" s="4"/>
      <c r="N1286" s="3" t="s">
        <v>3</v>
      </c>
      <c r="O1286" s="4"/>
      <c r="P1286" s="4" t="str">
        <f>IFERROR(VLOOKUP(N1286, 形態!A:B, 2, FALSE), "")</f>
        <v>引札</v>
      </c>
      <c r="Q1286" s="5" t="str">
        <f>IFERROR(VLOOKUP(O1286, 形態!A:B, 2, FALSE), "")</f>
        <v/>
      </c>
      <c r="R1286" s="4" t="str">
        <f t="shared" si="83"/>
        <v>引札</v>
      </c>
      <c r="S1286" s="3">
        <v>7</v>
      </c>
      <c r="T1286" s="4" t="str">
        <f>IFERROR(VLOOKUP(S1286, 内容!A:B, 2, FALSE), "")</f>
        <v>諸営業</v>
      </c>
      <c r="U1286" s="3">
        <v>18620199099</v>
      </c>
      <c r="V1286" t="s">
        <v>2562</v>
      </c>
      <c r="W1286" s="4" t="s">
        <v>6505</v>
      </c>
      <c r="X1286" s="4" t="s">
        <v>7807</v>
      </c>
      <c r="Y1286" s="4" t="s">
        <v>6</v>
      </c>
      <c r="Z1286" s="17" t="s">
        <v>7964</v>
      </c>
      <c r="AA1286" s="4">
        <v>16</v>
      </c>
      <c r="AB1286">
        <v>5</v>
      </c>
    </row>
    <row r="1287" spans="1:28" ht="19.5" customHeight="1">
      <c r="A1287" t="str">
        <f t="shared" si="80"/>
        <v>https://kunshujo.dl.itc.u-tokyo.ac.jp/data/data.json#1284</v>
      </c>
      <c r="B1287" s="4" t="s">
        <v>2563</v>
      </c>
      <c r="C1287" t="str">
        <f>IFERROR("https://kunshujo.dl.itc.u-tokyo.ac.jp/data/curation/"&amp;VLOOKUP(B1287, [1]member!$A:$B, 1, FALSE)&amp;".json", "")</f>
        <v>https://kunshujo.dl.itc.u-tokyo.ac.jp/data/curation/16-A00-6010-5-167.json</v>
      </c>
      <c r="D1287" s="4">
        <v>1284</v>
      </c>
      <c r="E1287" s="4" t="str">
        <f t="shared" si="82"/>
        <v>1284</v>
      </c>
      <c r="F1287" s="4" t="str">
        <f t="shared" si="81"/>
        <v>1862</v>
      </c>
      <c r="G1287" s="4" t="str">
        <f>IFERROR(VLOOKUP(B1287, [2]thumbnail_list!$A:$B, 2, FALSE), "")</f>
        <v>https://iiif.dl.itc.u-tokyo.ac.jp/iiif/kunshujou/A00_6010/005/005_0046.tif/2021,692,1627,3053/,300/0/default.jpg</v>
      </c>
      <c r="H1287" s="4" t="s">
        <v>6</v>
      </c>
      <c r="I1287" s="4" t="str">
        <f>VLOOKUP(H1287, 地名!A:B, 2, FALSE)</f>
        <v>http://ja.dbpedia.org/resource/江戸</v>
      </c>
      <c r="K1287" s="4" t="str">
        <f>IFERROR(VLOOKUP(J1287, 地名!A:B, 2, FALSE), "")</f>
        <v/>
      </c>
      <c r="L1287" s="3" t="s">
        <v>2</v>
      </c>
      <c r="M1287" s="4"/>
      <c r="N1287" s="3" t="s">
        <v>3</v>
      </c>
      <c r="O1287" s="4"/>
      <c r="P1287" s="4" t="str">
        <f>IFERROR(VLOOKUP(N1287, 形態!A:B, 2, FALSE), "")</f>
        <v>引札</v>
      </c>
      <c r="Q1287" s="5" t="str">
        <f>IFERROR(VLOOKUP(O1287, 形態!A:B, 2, FALSE), "")</f>
        <v/>
      </c>
      <c r="R1287" s="4" t="str">
        <f t="shared" si="83"/>
        <v>引札</v>
      </c>
      <c r="S1287" s="3">
        <v>7</v>
      </c>
      <c r="T1287" s="4" t="str">
        <f>IFERROR(VLOOKUP(S1287, 内容!A:B, 2, FALSE), "")</f>
        <v>諸営業</v>
      </c>
      <c r="U1287" s="3">
        <v>18620199099</v>
      </c>
      <c r="V1287" t="s">
        <v>2564</v>
      </c>
      <c r="W1287" s="4" t="s">
        <v>6506</v>
      </c>
      <c r="X1287" s="4" t="s">
        <v>7807</v>
      </c>
      <c r="Y1287" s="4" t="s">
        <v>6</v>
      </c>
      <c r="Z1287" s="17" t="s">
        <v>7964</v>
      </c>
      <c r="AA1287" s="4">
        <v>16</v>
      </c>
      <c r="AB1287">
        <v>5</v>
      </c>
    </row>
    <row r="1288" spans="1:28" ht="19.5" customHeight="1">
      <c r="A1288" t="str">
        <f t="shared" si="80"/>
        <v>https://kunshujo.dl.itc.u-tokyo.ac.jp/data/data.json#1285</v>
      </c>
      <c r="B1288" s="4" t="s">
        <v>2565</v>
      </c>
      <c r="C1288" t="str">
        <f>IFERROR("https://kunshujo.dl.itc.u-tokyo.ac.jp/data/curation/"&amp;VLOOKUP(B1288, [1]member!$A:$B, 1, FALSE)&amp;".json", "")</f>
        <v>https://kunshujo.dl.itc.u-tokyo.ac.jp/data/curation/16-A00-6010-5-168.json</v>
      </c>
      <c r="D1288" s="4">
        <v>1285</v>
      </c>
      <c r="E1288" s="4" t="str">
        <f t="shared" si="82"/>
        <v>1285</v>
      </c>
      <c r="F1288" s="4" t="str">
        <f t="shared" si="81"/>
        <v>1862</v>
      </c>
      <c r="G1288" s="4" t="str">
        <f>IFERROR(VLOOKUP(B1288, [2]thumbnail_list!$A:$B, 2, FALSE), "")</f>
        <v>https://iiif.dl.itc.u-tokyo.ac.jp/iiif/kunshujou/A00_6010/005/005_0046.tif/1025,650,1113,2445/,300/0/default.jpg</v>
      </c>
      <c r="H1288" s="4" t="s">
        <v>6</v>
      </c>
      <c r="I1288" s="4" t="str">
        <f>VLOOKUP(H1288, 地名!A:B, 2, FALSE)</f>
        <v>http://ja.dbpedia.org/resource/江戸</v>
      </c>
      <c r="K1288" s="4" t="str">
        <f>IFERROR(VLOOKUP(J1288, 地名!A:B, 2, FALSE), "")</f>
        <v/>
      </c>
      <c r="L1288" s="3" t="s">
        <v>2</v>
      </c>
      <c r="M1288" s="4"/>
      <c r="N1288" s="3" t="s">
        <v>3</v>
      </c>
      <c r="O1288" s="4"/>
      <c r="P1288" s="4" t="str">
        <f>IFERROR(VLOOKUP(N1288, 形態!A:B, 2, FALSE), "")</f>
        <v>引札</v>
      </c>
      <c r="Q1288" s="5" t="str">
        <f>IFERROR(VLOOKUP(O1288, 形態!A:B, 2, FALSE), "")</f>
        <v/>
      </c>
      <c r="R1288" s="4" t="str">
        <f t="shared" si="83"/>
        <v>引札</v>
      </c>
      <c r="S1288" s="3">
        <v>7</v>
      </c>
      <c r="T1288" s="4" t="str">
        <f>IFERROR(VLOOKUP(S1288, 内容!A:B, 2, FALSE), "")</f>
        <v>諸営業</v>
      </c>
      <c r="U1288" s="3">
        <v>18620199099</v>
      </c>
      <c r="V1288" t="s">
        <v>2566</v>
      </c>
      <c r="W1288" s="4" t="s">
        <v>6507</v>
      </c>
      <c r="X1288" s="4" t="s">
        <v>7807</v>
      </c>
      <c r="Y1288" s="4" t="s">
        <v>6</v>
      </c>
      <c r="Z1288" s="17" t="s">
        <v>7964</v>
      </c>
      <c r="AA1288" s="4">
        <v>16</v>
      </c>
      <c r="AB1288">
        <v>5</v>
      </c>
    </row>
    <row r="1289" spans="1:28" ht="19.5" customHeight="1">
      <c r="A1289" t="str">
        <f t="shared" si="80"/>
        <v>https://kunshujo.dl.itc.u-tokyo.ac.jp/data/data.json#1286</v>
      </c>
      <c r="B1289" s="4" t="s">
        <v>2567</v>
      </c>
      <c r="C1289" t="str">
        <f>IFERROR("https://kunshujo.dl.itc.u-tokyo.ac.jp/data/curation/"&amp;VLOOKUP(B1289, [1]member!$A:$B, 1, FALSE)&amp;".json", "")</f>
        <v>https://kunshujo.dl.itc.u-tokyo.ac.jp/data/curation/16-A00-6010-5-169.json</v>
      </c>
      <c r="D1289" s="4">
        <v>1286</v>
      </c>
      <c r="E1289" s="4" t="str">
        <f t="shared" si="82"/>
        <v>1286</v>
      </c>
      <c r="F1289" s="4" t="str">
        <f t="shared" si="81"/>
        <v>1862</v>
      </c>
      <c r="G1289" s="4" t="str">
        <f>IFERROR(VLOOKUP(B1289, [2]thumbnail_list!$A:$B, 2, FALSE), "")</f>
        <v>https://iiif.dl.itc.u-tokyo.ac.jp/iiif/kunshujou/A00_6010/005/005_0046.tif/1162,3229,757,1249/,300/0/default.jpg</v>
      </c>
      <c r="H1289" s="4" t="s">
        <v>6</v>
      </c>
      <c r="I1289" s="4" t="str">
        <f>VLOOKUP(H1289, 地名!A:B, 2, FALSE)</f>
        <v>http://ja.dbpedia.org/resource/江戸</v>
      </c>
      <c r="K1289" s="4" t="str">
        <f>IFERROR(VLOOKUP(J1289, 地名!A:B, 2, FALSE), "")</f>
        <v/>
      </c>
      <c r="L1289" s="3" t="s">
        <v>2</v>
      </c>
      <c r="M1289" s="4"/>
      <c r="N1289" s="3" t="s">
        <v>3</v>
      </c>
      <c r="O1289" s="4"/>
      <c r="P1289" s="4" t="str">
        <f>IFERROR(VLOOKUP(N1289, 形態!A:B, 2, FALSE), "")</f>
        <v>引札</v>
      </c>
      <c r="Q1289" s="5" t="str">
        <f>IFERROR(VLOOKUP(O1289, 形態!A:B, 2, FALSE), "")</f>
        <v/>
      </c>
      <c r="R1289" s="4" t="str">
        <f t="shared" si="83"/>
        <v>引札</v>
      </c>
      <c r="S1289" s="3">
        <v>7</v>
      </c>
      <c r="T1289" s="4" t="str">
        <f>IFERROR(VLOOKUP(S1289, 内容!A:B, 2, FALSE), "")</f>
        <v>諸営業</v>
      </c>
      <c r="U1289" s="3">
        <v>18620199099</v>
      </c>
      <c r="V1289" t="s">
        <v>1762</v>
      </c>
      <c r="W1289" s="4" t="s">
        <v>5488</v>
      </c>
      <c r="X1289" s="4" t="s">
        <v>7807</v>
      </c>
      <c r="Y1289" s="4" t="s">
        <v>6</v>
      </c>
      <c r="Z1289" s="17" t="s">
        <v>7964</v>
      </c>
      <c r="AA1289" s="4">
        <v>16</v>
      </c>
      <c r="AB1289">
        <v>5</v>
      </c>
    </row>
    <row r="1290" spans="1:28" ht="19.5" customHeight="1">
      <c r="A1290" t="str">
        <f t="shared" si="80"/>
        <v>https://kunshujo.dl.itc.u-tokyo.ac.jp/data/data.json#1287</v>
      </c>
      <c r="B1290" s="4" t="s">
        <v>2568</v>
      </c>
      <c r="C1290" t="str">
        <f>IFERROR("https://kunshujo.dl.itc.u-tokyo.ac.jp/data/curation/"&amp;VLOOKUP(B1290, [1]member!$A:$B, 1, FALSE)&amp;".json", "")</f>
        <v>https://kunshujo.dl.itc.u-tokyo.ac.jp/data/curation/16-A00-6010-5-170.json</v>
      </c>
      <c r="D1290" s="4">
        <v>1287</v>
      </c>
      <c r="E1290" s="4" t="str">
        <f t="shared" si="82"/>
        <v>1287</v>
      </c>
      <c r="F1290" s="4" t="str">
        <f t="shared" si="81"/>
        <v>1862</v>
      </c>
      <c r="G1290" s="4" t="str">
        <f>IFERROR(VLOOKUP(B1290, [2]thumbnail_list!$A:$B, 2, FALSE), "")</f>
        <v>https://iiif.dl.itc.u-tokyo.ac.jp/iiif/kunshujou/A00_6010/005/005_0047.tif/3636,619,2581,2445/,300/0/default.jpg</v>
      </c>
      <c r="H1290" s="4" t="s">
        <v>6</v>
      </c>
      <c r="I1290" s="4" t="str">
        <f>VLOOKUP(H1290, 地名!A:B, 2, FALSE)</f>
        <v>http://ja.dbpedia.org/resource/江戸</v>
      </c>
      <c r="K1290" s="4" t="str">
        <f>IFERROR(VLOOKUP(J1290, 地名!A:B, 2, FALSE), "")</f>
        <v/>
      </c>
      <c r="L1290" s="3" t="s">
        <v>2</v>
      </c>
      <c r="M1290" s="4"/>
      <c r="N1290" s="3" t="s">
        <v>3</v>
      </c>
      <c r="O1290" s="4"/>
      <c r="P1290" s="4" t="str">
        <f>IFERROR(VLOOKUP(N1290, 形態!A:B, 2, FALSE), "")</f>
        <v>引札</v>
      </c>
      <c r="Q1290" s="5" t="str">
        <f>IFERROR(VLOOKUP(O1290, 形態!A:B, 2, FALSE), "")</f>
        <v/>
      </c>
      <c r="R1290" s="4" t="str">
        <f t="shared" si="83"/>
        <v>引札</v>
      </c>
      <c r="S1290" s="3">
        <v>7</v>
      </c>
      <c r="T1290" s="4" t="str">
        <f>IFERROR(VLOOKUP(S1290, 内容!A:B, 2, FALSE), "")</f>
        <v>諸営業</v>
      </c>
      <c r="U1290" s="3">
        <v>18620199099</v>
      </c>
      <c r="V1290" t="s">
        <v>1611</v>
      </c>
      <c r="W1290" s="4" t="s">
        <v>6508</v>
      </c>
      <c r="X1290" s="4" t="s">
        <v>7807</v>
      </c>
      <c r="Y1290" s="4" t="s">
        <v>6</v>
      </c>
      <c r="Z1290" s="17" t="s">
        <v>7964</v>
      </c>
      <c r="AA1290" s="4">
        <v>16</v>
      </c>
      <c r="AB1290">
        <v>5</v>
      </c>
    </row>
    <row r="1291" spans="1:28" ht="19.5" customHeight="1">
      <c r="A1291" t="str">
        <f t="shared" si="80"/>
        <v>https://kunshujo.dl.itc.u-tokyo.ac.jp/data/data.json#1288</v>
      </c>
      <c r="B1291" s="4" t="s">
        <v>2569</v>
      </c>
      <c r="C1291" t="str">
        <f>IFERROR("https://kunshujo.dl.itc.u-tokyo.ac.jp/data/curation/"&amp;VLOOKUP(B1291, [1]member!$A:$B, 1, FALSE)&amp;".json", "")</f>
        <v>https://kunshujo.dl.itc.u-tokyo.ac.jp/data/curation/16-A00-6010-5-171.json</v>
      </c>
      <c r="D1291" s="4">
        <v>1288</v>
      </c>
      <c r="E1291" s="4" t="str">
        <f t="shared" si="82"/>
        <v>1288</v>
      </c>
      <c r="F1291" s="4" t="str">
        <f t="shared" si="81"/>
        <v>1868</v>
      </c>
      <c r="G1291" s="4" t="str">
        <f>IFERROR(VLOOKUP(B1291, [2]thumbnail_list!$A:$B, 2, FALSE), "")</f>
        <v>https://iiif.dl.itc.u-tokyo.ac.jp/iiif/kunshujou/A00_6010/005/005_0047.tif/5313,3156,883,1197/,300/0/default.jpg</v>
      </c>
      <c r="H1291" s="4" t="s">
        <v>923</v>
      </c>
      <c r="I1291" s="4" t="str">
        <f>VLOOKUP(H1291, 地名!A:B, 2, FALSE)</f>
        <v>http://ja.dbpedia.org/resource/東京</v>
      </c>
      <c r="K1291" s="4" t="str">
        <f>IFERROR(VLOOKUP(J1291, 地名!A:B, 2, FALSE), "")</f>
        <v/>
      </c>
      <c r="L1291" s="3" t="s">
        <v>2</v>
      </c>
      <c r="M1291" s="4"/>
      <c r="N1291" s="3" t="s">
        <v>3</v>
      </c>
      <c r="O1291" s="4"/>
      <c r="P1291" s="4" t="str">
        <f>IFERROR(VLOOKUP(N1291, 形態!A:B, 2, FALSE), "")</f>
        <v>引札</v>
      </c>
      <c r="Q1291" s="5" t="str">
        <f>IFERROR(VLOOKUP(O1291, 形態!A:B, 2, FALSE), "")</f>
        <v/>
      </c>
      <c r="R1291" s="4" t="str">
        <f t="shared" si="83"/>
        <v>引札</v>
      </c>
      <c r="S1291" s="3">
        <v>7</v>
      </c>
      <c r="T1291" s="4" t="str">
        <f>IFERROR(VLOOKUP(S1291, 内容!A:B, 2, FALSE), "")</f>
        <v>諸営業</v>
      </c>
      <c r="U1291" s="3">
        <v>18680199099</v>
      </c>
      <c r="V1291" t="s">
        <v>2570</v>
      </c>
      <c r="W1291" s="4" t="s">
        <v>6443</v>
      </c>
      <c r="X1291" s="4" t="s">
        <v>7807</v>
      </c>
      <c r="Y1291" s="4" t="s">
        <v>923</v>
      </c>
      <c r="Z1291" s="17" t="s">
        <v>7980</v>
      </c>
      <c r="AA1291" s="4">
        <v>16</v>
      </c>
      <c r="AB1291">
        <v>5</v>
      </c>
    </row>
    <row r="1292" spans="1:28" ht="19.5" customHeight="1">
      <c r="A1292" t="str">
        <f t="shared" si="80"/>
        <v>https://kunshujo.dl.itc.u-tokyo.ac.jp/data/data.json#1289</v>
      </c>
      <c r="B1292" s="4" t="s">
        <v>2571</v>
      </c>
      <c r="C1292" t="str">
        <f>IFERROR("https://kunshujo.dl.itc.u-tokyo.ac.jp/data/curation/"&amp;VLOOKUP(B1292, [1]member!$A:$B, 1, FALSE)&amp;".json", "")</f>
        <v>https://kunshujo.dl.itc.u-tokyo.ac.jp/data/curation/16-A00-6010-5-172.json</v>
      </c>
      <c r="D1292" s="4">
        <v>1289</v>
      </c>
      <c r="E1292" s="4" t="str">
        <f t="shared" si="82"/>
        <v>1289</v>
      </c>
      <c r="F1292" s="4" t="str">
        <f t="shared" si="81"/>
        <v>1868</v>
      </c>
      <c r="G1292" s="4" t="str">
        <f>IFERROR(VLOOKUP(B1292, [2]thumbnail_list!$A:$B, 2, FALSE), "")</f>
        <v>https://iiif.dl.itc.u-tokyo.ac.jp/iiif/kunshujou/A00_6010/005/005_0047.tif/2409,629,1281,1878/,300/0/default.jpg</v>
      </c>
      <c r="H1292" s="4" t="s">
        <v>923</v>
      </c>
      <c r="I1292" s="4" t="str">
        <f>VLOOKUP(H1292, 地名!A:B, 2, FALSE)</f>
        <v>http://ja.dbpedia.org/resource/東京</v>
      </c>
      <c r="K1292" s="4" t="str">
        <f>IFERROR(VLOOKUP(J1292, 地名!A:B, 2, FALSE), "")</f>
        <v/>
      </c>
      <c r="L1292" s="3" t="s">
        <v>2</v>
      </c>
      <c r="M1292" s="4"/>
      <c r="N1292" s="3" t="s">
        <v>3</v>
      </c>
      <c r="O1292" s="4"/>
      <c r="P1292" s="4" t="str">
        <f>IFERROR(VLOOKUP(N1292, 形態!A:B, 2, FALSE), "")</f>
        <v>引札</v>
      </c>
      <c r="Q1292" s="5" t="str">
        <f>IFERROR(VLOOKUP(O1292, 形態!A:B, 2, FALSE), "")</f>
        <v/>
      </c>
      <c r="R1292" s="4" t="str">
        <f t="shared" si="83"/>
        <v>引札</v>
      </c>
      <c r="S1292" s="3">
        <v>7</v>
      </c>
      <c r="T1292" s="4" t="str">
        <f>IFERROR(VLOOKUP(S1292, 内容!A:B, 2, FALSE), "")</f>
        <v>諸営業</v>
      </c>
      <c r="U1292" s="3">
        <v>18680199099</v>
      </c>
      <c r="V1292" t="s">
        <v>2572</v>
      </c>
      <c r="W1292" s="4" t="s">
        <v>6509</v>
      </c>
      <c r="X1292" s="4" t="s">
        <v>7807</v>
      </c>
      <c r="Y1292" s="4" t="s">
        <v>923</v>
      </c>
      <c r="Z1292" s="17" t="s">
        <v>7980</v>
      </c>
      <c r="AA1292" s="4">
        <v>16</v>
      </c>
      <c r="AB1292">
        <v>5</v>
      </c>
    </row>
    <row r="1293" spans="1:28" ht="19.5" customHeight="1">
      <c r="A1293" t="str">
        <f t="shared" si="80"/>
        <v>https://kunshujo.dl.itc.u-tokyo.ac.jp/data/data.json#1290</v>
      </c>
      <c r="B1293" s="4" t="s">
        <v>2573</v>
      </c>
      <c r="C1293" t="str">
        <f>IFERROR("https://kunshujo.dl.itc.u-tokyo.ac.jp/data/curation/"&amp;VLOOKUP(B1293, [1]member!$A:$B, 1, FALSE)&amp;".json", "")</f>
        <v>https://kunshujo.dl.itc.u-tokyo.ac.jp/data/curation/16-A00-6010-5-173.json</v>
      </c>
      <c r="D1293" s="4">
        <v>1290</v>
      </c>
      <c r="E1293" s="4" t="str">
        <f t="shared" si="82"/>
        <v>1290</v>
      </c>
      <c r="F1293" s="4" t="str">
        <f t="shared" si="81"/>
        <v>1862</v>
      </c>
      <c r="G1293" s="4" t="str">
        <f>IFERROR(VLOOKUP(B1293, [2]thumbnail_list!$A:$B, 2, FALSE), "")</f>
        <v>https://iiif.dl.itc.u-tokyo.ac.jp/iiif/kunshujou/A00_6010/005/005_0047.tif/2378,2506,1270,1983/,300/0/default.jpg</v>
      </c>
      <c r="H1293" s="4" t="s">
        <v>6</v>
      </c>
      <c r="I1293" s="4" t="str">
        <f>VLOOKUP(H1293, 地名!A:B, 2, FALSE)</f>
        <v>http://ja.dbpedia.org/resource/江戸</v>
      </c>
      <c r="K1293" s="4" t="str">
        <f>IFERROR(VLOOKUP(J1293, 地名!A:B, 2, FALSE), "")</f>
        <v/>
      </c>
      <c r="L1293" s="3" t="s">
        <v>2</v>
      </c>
      <c r="M1293" s="4"/>
      <c r="N1293" s="3" t="s">
        <v>3</v>
      </c>
      <c r="O1293" s="4"/>
      <c r="P1293" s="4" t="str">
        <f>IFERROR(VLOOKUP(N1293, 形態!A:B, 2, FALSE), "")</f>
        <v>引札</v>
      </c>
      <c r="Q1293" s="5" t="str">
        <f>IFERROR(VLOOKUP(O1293, 形態!A:B, 2, FALSE), "")</f>
        <v/>
      </c>
      <c r="R1293" s="4" t="str">
        <f t="shared" si="83"/>
        <v>引札</v>
      </c>
      <c r="S1293" s="3">
        <v>7</v>
      </c>
      <c r="T1293" s="4" t="str">
        <f>IFERROR(VLOOKUP(S1293, 内容!A:B, 2, FALSE), "")</f>
        <v>諸営業</v>
      </c>
      <c r="U1293" s="3">
        <v>18620199099</v>
      </c>
      <c r="V1293" t="s">
        <v>2574</v>
      </c>
      <c r="W1293" s="4" t="s">
        <v>6510</v>
      </c>
      <c r="X1293" s="4" t="s">
        <v>7807</v>
      </c>
      <c r="Y1293" s="4" t="s">
        <v>6</v>
      </c>
      <c r="Z1293" s="17" t="s">
        <v>7964</v>
      </c>
      <c r="AA1293" s="4">
        <v>16</v>
      </c>
      <c r="AB1293">
        <v>5</v>
      </c>
    </row>
    <row r="1294" spans="1:28" ht="19.5" customHeight="1">
      <c r="A1294" t="str">
        <f t="shared" si="80"/>
        <v>https://kunshujo.dl.itc.u-tokyo.ac.jp/data/data.json#1291</v>
      </c>
      <c r="B1294" s="4" t="s">
        <v>2575</v>
      </c>
      <c r="C1294" t="str">
        <f>IFERROR("https://kunshujo.dl.itc.u-tokyo.ac.jp/data/curation/"&amp;VLOOKUP(B1294, [1]member!$A:$B, 1, FALSE)&amp;".json", "")</f>
        <v>https://kunshujo.dl.itc.u-tokyo.ac.jp/data/curation/16-A00-6010-5-174.json</v>
      </c>
      <c r="D1294" s="4">
        <v>1291</v>
      </c>
      <c r="E1294" s="4" t="str">
        <f t="shared" si="82"/>
        <v>1291</v>
      </c>
      <c r="F1294" s="4" t="str">
        <f t="shared" si="81"/>
        <v>1862</v>
      </c>
      <c r="G1294" s="4" t="str">
        <f>IFERROR(VLOOKUP(B1294, [2]thumbnail_list!$A:$B, 2, FALSE), "")</f>
        <v>https://iiif.dl.itc.u-tokyo.ac.jp/iiif/kunshujou/A00_6010/005/005_0047.tif/1025,587,1480,2067/,300/0/default.jpg</v>
      </c>
      <c r="H1294" s="4" t="s">
        <v>6</v>
      </c>
      <c r="I1294" s="4" t="str">
        <f>VLOOKUP(H1294, 地名!A:B, 2, FALSE)</f>
        <v>http://ja.dbpedia.org/resource/江戸</v>
      </c>
      <c r="K1294" s="4" t="str">
        <f>IFERROR(VLOOKUP(J1294, 地名!A:B, 2, FALSE), "")</f>
        <v/>
      </c>
      <c r="L1294" s="3" t="s">
        <v>2</v>
      </c>
      <c r="M1294" s="4"/>
      <c r="N1294" s="3" t="s">
        <v>3</v>
      </c>
      <c r="O1294" s="4"/>
      <c r="P1294" s="4" t="str">
        <f>IFERROR(VLOOKUP(N1294, 形態!A:B, 2, FALSE), "")</f>
        <v>引札</v>
      </c>
      <c r="Q1294" s="5" t="str">
        <f>IFERROR(VLOOKUP(O1294, 形態!A:B, 2, FALSE), "")</f>
        <v/>
      </c>
      <c r="R1294" s="4" t="str">
        <f t="shared" si="83"/>
        <v>引札</v>
      </c>
      <c r="S1294" s="3">
        <v>7</v>
      </c>
      <c r="T1294" s="4" t="str">
        <f>IFERROR(VLOOKUP(S1294, 内容!A:B, 2, FALSE), "")</f>
        <v>諸営業</v>
      </c>
      <c r="U1294" s="3">
        <v>18620199099</v>
      </c>
      <c r="V1294" t="s">
        <v>2576</v>
      </c>
      <c r="W1294" s="4" t="s">
        <v>6511</v>
      </c>
      <c r="X1294" s="4" t="s">
        <v>7807</v>
      </c>
      <c r="Y1294" s="4" t="s">
        <v>6</v>
      </c>
      <c r="Z1294" s="17" t="s">
        <v>7964</v>
      </c>
      <c r="AA1294" s="4">
        <v>16</v>
      </c>
      <c r="AB1294">
        <v>5</v>
      </c>
    </row>
    <row r="1295" spans="1:28" ht="19.5" customHeight="1">
      <c r="A1295" t="str">
        <f t="shared" si="80"/>
        <v>https://kunshujo.dl.itc.u-tokyo.ac.jp/data/data.json#1292</v>
      </c>
      <c r="B1295" s="4" t="s">
        <v>2577</v>
      </c>
      <c r="C1295" t="str">
        <f>IFERROR("https://kunshujo.dl.itc.u-tokyo.ac.jp/data/curation/"&amp;VLOOKUP(B1295, [1]member!$A:$B, 1, FALSE)&amp;".json", "")</f>
        <v>https://kunshujo.dl.itc.u-tokyo.ac.jp/data/curation/16-A00-6010-5-175.json</v>
      </c>
      <c r="D1295" s="4">
        <v>1292</v>
      </c>
      <c r="E1295" s="4" t="str">
        <f t="shared" si="82"/>
        <v>1292</v>
      </c>
      <c r="F1295" s="4" t="str">
        <f t="shared" si="81"/>
        <v>1862</v>
      </c>
      <c r="G1295" s="4" t="str">
        <f>IFERROR(VLOOKUP(B1295, [2]thumbnail_list!$A:$B, 2, FALSE), "")</f>
        <v>https://iiif.dl.itc.u-tokyo.ac.jp/iiif/kunshujou/A00_6010/005/005_0047.tif/1120,2768,1082,1480/,300/0/default.jpg</v>
      </c>
      <c r="H1295" s="4" t="s">
        <v>6</v>
      </c>
      <c r="I1295" s="4" t="str">
        <f>VLOOKUP(H1295, 地名!A:B, 2, FALSE)</f>
        <v>http://ja.dbpedia.org/resource/江戸</v>
      </c>
      <c r="K1295" s="4" t="str">
        <f>IFERROR(VLOOKUP(J1295, 地名!A:B, 2, FALSE), "")</f>
        <v/>
      </c>
      <c r="L1295" s="3" t="s">
        <v>2</v>
      </c>
      <c r="M1295" s="4"/>
      <c r="N1295" s="3" t="s">
        <v>3</v>
      </c>
      <c r="O1295" s="4"/>
      <c r="P1295" s="4" t="str">
        <f>IFERROR(VLOOKUP(N1295, 形態!A:B, 2, FALSE), "")</f>
        <v>引札</v>
      </c>
      <c r="Q1295" s="5" t="str">
        <f>IFERROR(VLOOKUP(O1295, 形態!A:B, 2, FALSE), "")</f>
        <v/>
      </c>
      <c r="R1295" s="4" t="str">
        <f t="shared" si="83"/>
        <v>引札</v>
      </c>
      <c r="S1295" s="3">
        <v>7</v>
      </c>
      <c r="T1295" s="4" t="str">
        <f>IFERROR(VLOOKUP(S1295, 内容!A:B, 2, FALSE), "")</f>
        <v>諸営業</v>
      </c>
      <c r="U1295" s="3">
        <v>18620199099</v>
      </c>
      <c r="V1295" t="s">
        <v>2578</v>
      </c>
      <c r="W1295" s="4" t="s">
        <v>6512</v>
      </c>
      <c r="X1295" s="4" t="s">
        <v>7807</v>
      </c>
      <c r="Y1295" s="4" t="s">
        <v>6</v>
      </c>
      <c r="Z1295" s="17" t="s">
        <v>7964</v>
      </c>
      <c r="AA1295" s="4">
        <v>16</v>
      </c>
      <c r="AB1295">
        <v>5</v>
      </c>
    </row>
    <row r="1296" spans="1:28" ht="19.5" customHeight="1">
      <c r="A1296" t="str">
        <f t="shared" si="80"/>
        <v>https://kunshujo.dl.itc.u-tokyo.ac.jp/data/data.json#1293</v>
      </c>
      <c r="B1296" s="4" t="s">
        <v>2579</v>
      </c>
      <c r="C1296" t="str">
        <f>IFERROR("https://kunshujo.dl.itc.u-tokyo.ac.jp/data/curation/"&amp;VLOOKUP(B1296, [1]member!$A:$B, 1, FALSE)&amp;".json", "")</f>
        <v>https://kunshujo.dl.itc.u-tokyo.ac.jp/data/curation/16-A00-6010-5-176.json</v>
      </c>
      <c r="D1296" s="4">
        <v>1293</v>
      </c>
      <c r="E1296" s="4" t="str">
        <f t="shared" si="82"/>
        <v>1293</v>
      </c>
      <c r="F1296" s="4" t="str">
        <f t="shared" si="81"/>
        <v>1862</v>
      </c>
      <c r="G1296" s="4" t="str">
        <f>IFERROR(VLOOKUP(B1296, [2]thumbnail_list!$A:$B, 2, FALSE), "")</f>
        <v>https://iiif.dl.itc.u-tokyo.ac.jp/iiif/kunshujou/A00_6010/005/005_0048.tif/3803,860,2162,3336/,300/0/default.jpg</v>
      </c>
      <c r="H1296" s="4" t="s">
        <v>6</v>
      </c>
      <c r="I1296" s="4" t="str">
        <f>VLOOKUP(H1296, 地名!A:B, 2, FALSE)</f>
        <v>http://ja.dbpedia.org/resource/江戸</v>
      </c>
      <c r="K1296" s="4" t="str">
        <f>IFERROR(VLOOKUP(J1296, 地名!A:B, 2, FALSE), "")</f>
        <v/>
      </c>
      <c r="L1296" s="3" t="s">
        <v>2</v>
      </c>
      <c r="M1296" s="4"/>
      <c r="N1296" s="3" t="s">
        <v>3</v>
      </c>
      <c r="O1296" s="4"/>
      <c r="P1296" s="4" t="str">
        <f>IFERROR(VLOOKUP(N1296, 形態!A:B, 2, FALSE), "")</f>
        <v>引札</v>
      </c>
      <c r="Q1296" s="5" t="str">
        <f>IFERROR(VLOOKUP(O1296, 形態!A:B, 2, FALSE), "")</f>
        <v/>
      </c>
      <c r="R1296" s="4" t="str">
        <f t="shared" si="83"/>
        <v>引札</v>
      </c>
      <c r="S1296" s="3">
        <v>7</v>
      </c>
      <c r="T1296" s="4" t="str">
        <f>IFERROR(VLOOKUP(S1296, 内容!A:B, 2, FALSE), "")</f>
        <v>諸営業</v>
      </c>
      <c r="U1296" s="3">
        <v>18620199099</v>
      </c>
      <c r="V1296" t="s">
        <v>2580</v>
      </c>
      <c r="W1296" s="4" t="s">
        <v>6513</v>
      </c>
      <c r="X1296" s="4" t="s">
        <v>7807</v>
      </c>
      <c r="Y1296" s="4" t="s">
        <v>6</v>
      </c>
      <c r="Z1296" s="17" t="s">
        <v>7964</v>
      </c>
      <c r="AA1296" s="4">
        <v>16</v>
      </c>
      <c r="AB1296">
        <v>5</v>
      </c>
    </row>
    <row r="1297" spans="1:28" ht="19.5" customHeight="1">
      <c r="A1297" t="str">
        <f t="shared" si="80"/>
        <v>https://kunshujo.dl.itc.u-tokyo.ac.jp/data/data.json#1294</v>
      </c>
      <c r="B1297" s="4" t="s">
        <v>2581</v>
      </c>
      <c r="C1297" t="str">
        <f>IFERROR("https://kunshujo.dl.itc.u-tokyo.ac.jp/data/curation/"&amp;VLOOKUP(B1297, [1]member!$A:$B, 1, FALSE)&amp;".json", "")</f>
        <v>https://kunshujo.dl.itc.u-tokyo.ac.jp/data/curation/16-A00-6010-5-177.json</v>
      </c>
      <c r="D1297" s="4">
        <v>1294</v>
      </c>
      <c r="E1297" s="4" t="str">
        <f t="shared" si="82"/>
        <v>1294</v>
      </c>
      <c r="F1297" s="4" t="str">
        <f t="shared" si="81"/>
        <v>1862</v>
      </c>
      <c r="G1297" s="4" t="str">
        <f>IFERROR(VLOOKUP(B1297, [2]thumbnail_list!$A:$B, 2, FALSE), "")</f>
        <v>https://iiif.dl.itc.u-tokyo.ac.jp/iiif/kunshujou/A00_6010/005/005_0048.tif/1067,786,2382,3598/,300/0/default.jpg</v>
      </c>
      <c r="H1297" s="4" t="s">
        <v>6</v>
      </c>
      <c r="I1297" s="4" t="str">
        <f>VLOOKUP(H1297, 地名!A:B, 2, FALSE)</f>
        <v>http://ja.dbpedia.org/resource/江戸</v>
      </c>
      <c r="K1297" s="4" t="str">
        <f>IFERROR(VLOOKUP(J1297, 地名!A:B, 2, FALSE), "")</f>
        <v/>
      </c>
      <c r="L1297" s="3" t="s">
        <v>2</v>
      </c>
      <c r="M1297" s="4"/>
      <c r="N1297" s="3" t="s">
        <v>3</v>
      </c>
      <c r="O1297" s="4"/>
      <c r="P1297" s="4" t="str">
        <f>IFERROR(VLOOKUP(N1297, 形態!A:B, 2, FALSE), "")</f>
        <v>引札</v>
      </c>
      <c r="Q1297" s="5" t="str">
        <f>IFERROR(VLOOKUP(O1297, 形態!A:B, 2, FALSE), "")</f>
        <v/>
      </c>
      <c r="R1297" s="4" t="str">
        <f t="shared" si="83"/>
        <v>引札</v>
      </c>
      <c r="S1297" s="3">
        <v>7</v>
      </c>
      <c r="T1297" s="4" t="str">
        <f>IFERROR(VLOOKUP(S1297, 内容!A:B, 2, FALSE), "")</f>
        <v>諸営業</v>
      </c>
      <c r="U1297" s="3">
        <v>18620199099</v>
      </c>
      <c r="V1297" t="s">
        <v>2582</v>
      </c>
      <c r="W1297" s="4" t="s">
        <v>6514</v>
      </c>
      <c r="X1297" s="4" t="s">
        <v>7807</v>
      </c>
      <c r="Y1297" s="4" t="s">
        <v>6</v>
      </c>
      <c r="Z1297" s="17" t="s">
        <v>7964</v>
      </c>
      <c r="AA1297" s="4">
        <v>16</v>
      </c>
      <c r="AB1297">
        <v>5</v>
      </c>
    </row>
    <row r="1298" spans="1:28" ht="19.5" customHeight="1">
      <c r="A1298" t="str">
        <f t="shared" si="80"/>
        <v>https://kunshujo.dl.itc.u-tokyo.ac.jp/data/data.json#1295</v>
      </c>
      <c r="B1298" s="4" t="s">
        <v>2583</v>
      </c>
      <c r="C1298" t="str">
        <f>IFERROR("https://kunshujo.dl.itc.u-tokyo.ac.jp/data/curation/"&amp;VLOOKUP(B1298, [1]member!$A:$B, 1, FALSE)&amp;".json", "")</f>
        <v>https://kunshujo.dl.itc.u-tokyo.ac.jp/data/curation/16-A00-6010-5-178.json</v>
      </c>
      <c r="D1298" s="4">
        <v>1295</v>
      </c>
      <c r="E1298" s="4" t="str">
        <f t="shared" si="82"/>
        <v>1295</v>
      </c>
      <c r="F1298" s="4" t="str">
        <f t="shared" si="81"/>
        <v>1862</v>
      </c>
      <c r="G1298" s="4" t="str">
        <f>IFERROR(VLOOKUP(B1298, [2]thumbnail_list!$A:$B, 2, FALSE), "")</f>
        <v>https://iiif.dl.itc.u-tokyo.ac.jp/iiif/kunshujou/A00_6010/005/005_0049.tif/3646,933,2665,3440/,300/0/default.jpg</v>
      </c>
      <c r="H1298" s="4" t="s">
        <v>6</v>
      </c>
      <c r="I1298" s="4" t="str">
        <f>VLOOKUP(H1298, 地名!A:B, 2, FALSE)</f>
        <v>http://ja.dbpedia.org/resource/江戸</v>
      </c>
      <c r="K1298" s="4" t="str">
        <f>IFERROR(VLOOKUP(J1298, 地名!A:B, 2, FALSE), "")</f>
        <v/>
      </c>
      <c r="L1298" s="3" t="s">
        <v>2</v>
      </c>
      <c r="M1298" s="4"/>
      <c r="N1298" s="3" t="s">
        <v>3</v>
      </c>
      <c r="O1298" s="4"/>
      <c r="P1298" s="4" t="str">
        <f>IFERROR(VLOOKUP(N1298, 形態!A:B, 2, FALSE), "")</f>
        <v>引札</v>
      </c>
      <c r="Q1298" s="5" t="str">
        <f>IFERROR(VLOOKUP(O1298, 形態!A:B, 2, FALSE), "")</f>
        <v/>
      </c>
      <c r="R1298" s="4" t="str">
        <f t="shared" si="83"/>
        <v>引札</v>
      </c>
      <c r="S1298" s="3">
        <v>7</v>
      </c>
      <c r="T1298" s="4" t="str">
        <f>IFERROR(VLOOKUP(S1298, 内容!A:B, 2, FALSE), "")</f>
        <v>諸営業</v>
      </c>
      <c r="U1298" s="3">
        <v>18620199099</v>
      </c>
      <c r="V1298" t="s">
        <v>2584</v>
      </c>
      <c r="W1298" s="4" t="s">
        <v>6515</v>
      </c>
      <c r="X1298" s="4" t="s">
        <v>7807</v>
      </c>
      <c r="Y1298" s="4" t="s">
        <v>6</v>
      </c>
      <c r="Z1298" s="17" t="s">
        <v>7964</v>
      </c>
      <c r="AA1298" s="4">
        <v>16</v>
      </c>
      <c r="AB1298">
        <v>5</v>
      </c>
    </row>
    <row r="1299" spans="1:28" ht="19.5" customHeight="1">
      <c r="A1299" t="str">
        <f t="shared" si="80"/>
        <v>https://kunshujo.dl.itc.u-tokyo.ac.jp/data/data.json#1296</v>
      </c>
      <c r="B1299" s="4" t="s">
        <v>2585</v>
      </c>
      <c r="C1299" t="str">
        <f>IFERROR("https://kunshujo.dl.itc.u-tokyo.ac.jp/data/curation/"&amp;VLOOKUP(B1299, [1]member!$A:$B, 1, FALSE)&amp;".json", "")</f>
        <v>https://kunshujo.dl.itc.u-tokyo.ac.jp/data/curation/16-A00-6010-5-179.json</v>
      </c>
      <c r="D1299" s="4">
        <v>1296</v>
      </c>
      <c r="E1299" s="4" t="str">
        <f t="shared" si="82"/>
        <v>1296</v>
      </c>
      <c r="F1299" s="4" t="str">
        <f t="shared" si="81"/>
        <v>1862</v>
      </c>
      <c r="G1299" s="4" t="str">
        <f>IFERROR(VLOOKUP(B1299, [2]thumbnail_list!$A:$B, 2, FALSE), "")</f>
        <v>https://iiif.dl.itc.u-tokyo.ac.jp/iiif/kunshujou/A00_6010/005/005_0049.tif/962,566,2728,3986/,300/0/default.jpg</v>
      </c>
      <c r="H1299" s="4" t="s">
        <v>6</v>
      </c>
      <c r="I1299" s="4" t="str">
        <f>VLOOKUP(H1299, 地名!A:B, 2, FALSE)</f>
        <v>http://ja.dbpedia.org/resource/江戸</v>
      </c>
      <c r="K1299" s="4" t="str">
        <f>IFERROR(VLOOKUP(J1299, 地名!A:B, 2, FALSE), "")</f>
        <v/>
      </c>
      <c r="L1299" s="3" t="s">
        <v>2</v>
      </c>
      <c r="M1299" s="4"/>
      <c r="N1299" s="3" t="s">
        <v>3</v>
      </c>
      <c r="O1299" s="4"/>
      <c r="P1299" s="4" t="str">
        <f>IFERROR(VLOOKUP(N1299, 形態!A:B, 2, FALSE), "")</f>
        <v>引札</v>
      </c>
      <c r="Q1299" s="5" t="str">
        <f>IFERROR(VLOOKUP(O1299, 形態!A:B, 2, FALSE), "")</f>
        <v/>
      </c>
      <c r="R1299" s="4" t="str">
        <f t="shared" si="83"/>
        <v>引札</v>
      </c>
      <c r="S1299" s="3">
        <v>7</v>
      </c>
      <c r="T1299" s="4" t="str">
        <f>IFERROR(VLOOKUP(S1299, 内容!A:B, 2, FALSE), "")</f>
        <v>諸営業</v>
      </c>
      <c r="U1299" s="3">
        <v>18620199099</v>
      </c>
      <c r="V1299" t="s">
        <v>2586</v>
      </c>
      <c r="W1299" s="4" t="s">
        <v>6516</v>
      </c>
      <c r="X1299" s="4" t="s">
        <v>7807</v>
      </c>
      <c r="Y1299" s="4" t="s">
        <v>6</v>
      </c>
      <c r="Z1299" s="17" t="s">
        <v>7964</v>
      </c>
      <c r="AA1299" s="4">
        <v>16</v>
      </c>
      <c r="AB1299">
        <v>5</v>
      </c>
    </row>
    <row r="1300" spans="1:28" ht="19.5" customHeight="1">
      <c r="A1300" t="str">
        <f t="shared" si="80"/>
        <v>https://kunshujo.dl.itc.u-tokyo.ac.jp/data/data.json#1297</v>
      </c>
      <c r="B1300" s="4" t="s">
        <v>2587</v>
      </c>
      <c r="C1300" t="str">
        <f>IFERROR("https://kunshujo.dl.itc.u-tokyo.ac.jp/data/curation/"&amp;VLOOKUP(B1300, [1]member!$A:$B, 1, FALSE)&amp;".json", "")</f>
        <v>https://kunshujo.dl.itc.u-tokyo.ac.jp/data/curation/16-A00-6010-5-180.json</v>
      </c>
      <c r="D1300" s="4">
        <v>1297</v>
      </c>
      <c r="E1300" s="4" t="str">
        <f t="shared" si="82"/>
        <v>1297</v>
      </c>
      <c r="F1300" s="4" t="str">
        <f t="shared" si="81"/>
        <v>1862</v>
      </c>
      <c r="G1300" s="4" t="str">
        <f>IFERROR(VLOOKUP(B1300, [2]thumbnail_list!$A:$B, 2, FALSE), "")</f>
        <v>https://iiif.dl.itc.u-tokyo.ac.jp/iiif/kunshujou/A00_6010/005/005_0050.tif/3699,912,2445,3084/,300/0/default.jpg</v>
      </c>
      <c r="H1300" s="4" t="s">
        <v>6</v>
      </c>
      <c r="I1300" s="4" t="str">
        <f>VLOOKUP(H1300, 地名!A:B, 2, FALSE)</f>
        <v>http://ja.dbpedia.org/resource/江戸</v>
      </c>
      <c r="K1300" s="4" t="str">
        <f>IFERROR(VLOOKUP(J1300, 地名!A:B, 2, FALSE), "")</f>
        <v/>
      </c>
      <c r="L1300" s="3" t="s">
        <v>2</v>
      </c>
      <c r="M1300" s="4"/>
      <c r="N1300" s="3"/>
      <c r="O1300" s="4"/>
      <c r="P1300" s="4" t="str">
        <f>IFERROR(VLOOKUP(N1300, 形態!A:B, 2, FALSE), "")</f>
        <v/>
      </c>
      <c r="Q1300" s="5" t="str">
        <f>IFERROR(VLOOKUP(O1300, 形態!A:B, 2, FALSE), "")</f>
        <v/>
      </c>
      <c r="R1300" s="4" t="str">
        <f t="shared" si="83"/>
        <v/>
      </c>
      <c r="S1300" s="3">
        <v>10</v>
      </c>
      <c r="T1300" s="4" t="str">
        <f>IFERROR(VLOOKUP(S1300, 内容!A:B, 2, FALSE), "")</f>
        <v>文芸・芸能・スポーツ・教育・出版・教化</v>
      </c>
      <c r="U1300" s="3">
        <v>18620199099</v>
      </c>
      <c r="V1300" t="s">
        <v>2588</v>
      </c>
      <c r="W1300" s="4" t="s">
        <v>6517</v>
      </c>
      <c r="X1300" s="4" t="s">
        <v>7807</v>
      </c>
      <c r="Y1300" s="4" t="s">
        <v>6</v>
      </c>
      <c r="Z1300" s="17" t="s">
        <v>7964</v>
      </c>
      <c r="AA1300" s="4">
        <v>16</v>
      </c>
      <c r="AB1300">
        <v>5</v>
      </c>
    </row>
    <row r="1301" spans="1:28" ht="19.5" customHeight="1">
      <c r="A1301" t="str">
        <f t="shared" si="80"/>
        <v>https://kunshujo.dl.itc.u-tokyo.ac.jp/data/data.json#1298</v>
      </c>
      <c r="B1301" s="4" t="s">
        <v>2589</v>
      </c>
      <c r="C1301" t="str">
        <f>IFERROR("https://kunshujo.dl.itc.u-tokyo.ac.jp/data/curation/"&amp;VLOOKUP(B1301, [1]member!$A:$B, 1, FALSE)&amp;".json", "")</f>
        <v>https://kunshujo.dl.itc.u-tokyo.ac.jp/data/curation/16-A00-6010-5-181.json</v>
      </c>
      <c r="D1301" s="4">
        <v>1298</v>
      </c>
      <c r="E1301" s="4" t="str">
        <f t="shared" si="82"/>
        <v>1298</v>
      </c>
      <c r="F1301" s="4" t="str">
        <f t="shared" si="81"/>
        <v>1862</v>
      </c>
      <c r="G1301" s="4" t="str">
        <f>IFERROR(VLOOKUP(B1301, [2]thumbnail_list!$A:$B, 2, FALSE), "")</f>
        <v>https://iiif.dl.itc.u-tokyo.ac.jp/iiif/kunshujou/A00_6010/005/005_0050.tif/1948,1017,1627,1690/,300/0/default.jpg</v>
      </c>
      <c r="H1301" s="4" t="s">
        <v>6</v>
      </c>
      <c r="I1301" s="4" t="str">
        <f>VLOOKUP(H1301, 地名!A:B, 2, FALSE)</f>
        <v>http://ja.dbpedia.org/resource/江戸</v>
      </c>
      <c r="K1301" s="4" t="str">
        <f>IFERROR(VLOOKUP(J1301, 地名!A:B, 2, FALSE), "")</f>
        <v/>
      </c>
      <c r="L1301" s="3" t="s">
        <v>2</v>
      </c>
      <c r="M1301" s="4"/>
      <c r="N1301" s="3" t="s">
        <v>3</v>
      </c>
      <c r="O1301" s="4"/>
      <c r="P1301" s="4" t="str">
        <f>IFERROR(VLOOKUP(N1301, 形態!A:B, 2, FALSE), "")</f>
        <v>引札</v>
      </c>
      <c r="Q1301" s="5" t="str">
        <f>IFERROR(VLOOKUP(O1301, 形態!A:B, 2, FALSE), "")</f>
        <v/>
      </c>
      <c r="R1301" s="4" t="str">
        <f t="shared" si="83"/>
        <v>引札</v>
      </c>
      <c r="S1301" s="3">
        <v>7</v>
      </c>
      <c r="T1301" s="4" t="str">
        <f>IFERROR(VLOOKUP(S1301, 内容!A:B, 2, FALSE), "")</f>
        <v>諸営業</v>
      </c>
      <c r="U1301" s="3">
        <v>18620199099</v>
      </c>
      <c r="V1301" t="s">
        <v>2590</v>
      </c>
      <c r="W1301" s="4" t="s">
        <v>6518</v>
      </c>
      <c r="X1301" s="4" t="s">
        <v>7807</v>
      </c>
      <c r="Y1301" s="4" t="s">
        <v>6</v>
      </c>
      <c r="Z1301" s="17" t="s">
        <v>7964</v>
      </c>
      <c r="AA1301" s="4">
        <v>16</v>
      </c>
      <c r="AB1301">
        <v>5</v>
      </c>
    </row>
    <row r="1302" spans="1:28" ht="19.5" customHeight="1">
      <c r="A1302" t="str">
        <f t="shared" si="80"/>
        <v>https://kunshujo.dl.itc.u-tokyo.ac.jp/data/data.json#1299</v>
      </c>
      <c r="B1302" s="4" t="s">
        <v>2591</v>
      </c>
      <c r="C1302" t="str">
        <f>IFERROR("https://kunshujo.dl.itc.u-tokyo.ac.jp/data/curation/"&amp;VLOOKUP(B1302, [1]member!$A:$B, 1, FALSE)&amp;".json", "")</f>
        <v>https://kunshujo.dl.itc.u-tokyo.ac.jp/data/curation/16-A00-6010-5-182.json</v>
      </c>
      <c r="D1302" s="4">
        <v>1299</v>
      </c>
      <c r="E1302" s="4" t="str">
        <f t="shared" si="82"/>
        <v>1299</v>
      </c>
      <c r="F1302" s="4" t="str">
        <f t="shared" si="81"/>
        <v>1862</v>
      </c>
      <c r="G1302" s="4" t="str">
        <f>IFERROR(VLOOKUP(B1302, [2]thumbnail_list!$A:$B, 2, FALSE), "")</f>
        <v>https://iiif.dl.itc.u-tokyo.ac.jp/iiif/kunshujou/A00_6010/005/005_0050.tif/1004,619,1082,2476/,300/0/default.jpg</v>
      </c>
      <c r="H1302" s="4" t="s">
        <v>6</v>
      </c>
      <c r="I1302" s="4" t="str">
        <f>VLOOKUP(H1302, 地名!A:B, 2, FALSE)</f>
        <v>http://ja.dbpedia.org/resource/江戸</v>
      </c>
      <c r="K1302" s="4" t="str">
        <f>IFERROR(VLOOKUP(J1302, 地名!A:B, 2, FALSE), "")</f>
        <v/>
      </c>
      <c r="L1302" s="3" t="s">
        <v>2</v>
      </c>
      <c r="M1302" s="4"/>
      <c r="N1302" s="3" t="s">
        <v>3</v>
      </c>
      <c r="O1302" s="4"/>
      <c r="P1302" s="4" t="str">
        <f>IFERROR(VLOOKUP(N1302, 形態!A:B, 2, FALSE), "")</f>
        <v>引札</v>
      </c>
      <c r="Q1302" s="5" t="str">
        <f>IFERROR(VLOOKUP(O1302, 形態!A:B, 2, FALSE), "")</f>
        <v/>
      </c>
      <c r="R1302" s="4" t="str">
        <f t="shared" si="83"/>
        <v>引札</v>
      </c>
      <c r="S1302" s="3">
        <v>3</v>
      </c>
      <c r="T1302" s="4" t="str">
        <f>IFERROR(VLOOKUP(S1302, 内容!A:B, 2, FALSE), "")</f>
        <v>病気・医療</v>
      </c>
      <c r="U1302" s="3">
        <v>18620199099</v>
      </c>
      <c r="V1302" t="s">
        <v>2045</v>
      </c>
      <c r="W1302" s="4" t="s">
        <v>6519</v>
      </c>
      <c r="X1302" s="4" t="s">
        <v>7807</v>
      </c>
      <c r="Y1302" s="4" t="s">
        <v>6</v>
      </c>
      <c r="Z1302" s="17" t="s">
        <v>7964</v>
      </c>
      <c r="AA1302" s="4">
        <v>16</v>
      </c>
      <c r="AB1302">
        <v>5</v>
      </c>
    </row>
    <row r="1303" spans="1:28" ht="19.5" customHeight="1">
      <c r="A1303" t="str">
        <f t="shared" si="80"/>
        <v>https://kunshujo.dl.itc.u-tokyo.ac.jp/data/data.json#1300</v>
      </c>
      <c r="B1303" s="4" t="s">
        <v>2592</v>
      </c>
      <c r="C1303" t="str">
        <f>IFERROR("https://kunshujo.dl.itc.u-tokyo.ac.jp/data/curation/"&amp;VLOOKUP(B1303, [1]member!$A:$B, 1, FALSE)&amp;".json", "")</f>
        <v>https://kunshujo.dl.itc.u-tokyo.ac.jp/data/curation/16-A00-6010-5-183.json</v>
      </c>
      <c r="D1303" s="4">
        <v>1300</v>
      </c>
      <c r="E1303" s="4" t="str">
        <f t="shared" si="82"/>
        <v>1300</v>
      </c>
      <c r="F1303" s="4" t="str">
        <f t="shared" si="81"/>
        <v>1862</v>
      </c>
      <c r="G1303" s="4" t="str">
        <f>IFERROR(VLOOKUP(B1303, [2]thumbnail_list!$A:$B, 2, FALSE), "")</f>
        <v>https://iiif.dl.itc.u-tokyo.ac.jp/iiif/kunshujou/A00_6010/005/005_0050.tif/1990,2810,1616,1658/,300/0/default.jpg</v>
      </c>
      <c r="H1303" s="4" t="s">
        <v>6</v>
      </c>
      <c r="I1303" s="4" t="str">
        <f>VLOOKUP(H1303, 地名!A:B, 2, FALSE)</f>
        <v>http://ja.dbpedia.org/resource/江戸</v>
      </c>
      <c r="K1303" s="4" t="str">
        <f>IFERROR(VLOOKUP(J1303, 地名!A:B, 2, FALSE), "")</f>
        <v/>
      </c>
      <c r="L1303" s="3" t="s">
        <v>2</v>
      </c>
      <c r="M1303" s="4"/>
      <c r="N1303" s="3" t="s">
        <v>3</v>
      </c>
      <c r="O1303" s="4"/>
      <c r="P1303" s="4" t="str">
        <f>IFERROR(VLOOKUP(N1303, 形態!A:B, 2, FALSE), "")</f>
        <v>引札</v>
      </c>
      <c r="Q1303" s="5" t="str">
        <f>IFERROR(VLOOKUP(O1303, 形態!A:B, 2, FALSE), "")</f>
        <v/>
      </c>
      <c r="R1303" s="4" t="str">
        <f t="shared" si="83"/>
        <v>引札</v>
      </c>
      <c r="S1303" s="3">
        <v>7</v>
      </c>
      <c r="T1303" s="4" t="str">
        <f>IFERROR(VLOOKUP(S1303, 内容!A:B, 2, FALSE), "")</f>
        <v>諸営業</v>
      </c>
      <c r="U1303" s="3">
        <v>18620199099</v>
      </c>
      <c r="V1303" t="s">
        <v>2593</v>
      </c>
      <c r="W1303" s="4" t="s">
        <v>6520</v>
      </c>
      <c r="X1303" s="4" t="s">
        <v>7807</v>
      </c>
      <c r="Y1303" s="4" t="s">
        <v>6</v>
      </c>
      <c r="Z1303" s="17" t="s">
        <v>7964</v>
      </c>
      <c r="AA1303" s="4">
        <v>16</v>
      </c>
      <c r="AB1303">
        <v>5</v>
      </c>
    </row>
    <row r="1304" spans="1:28" ht="19.5" customHeight="1">
      <c r="A1304" t="str">
        <f t="shared" si="80"/>
        <v>https://kunshujo.dl.itc.u-tokyo.ac.jp/data/data.json#1301</v>
      </c>
      <c r="B1304" s="4" t="s">
        <v>2594</v>
      </c>
      <c r="C1304" t="str">
        <f>IFERROR("https://kunshujo.dl.itc.u-tokyo.ac.jp/data/curation/"&amp;VLOOKUP(B1304, [1]member!$A:$B, 1, FALSE)&amp;".json", "")</f>
        <v>https://kunshujo.dl.itc.u-tokyo.ac.jp/data/curation/16-A00-6010-5-184.json</v>
      </c>
      <c r="D1304" s="4">
        <v>1301</v>
      </c>
      <c r="E1304" s="4" t="str">
        <f t="shared" si="82"/>
        <v>1301</v>
      </c>
      <c r="F1304" s="4" t="str">
        <f t="shared" si="81"/>
        <v>1862</v>
      </c>
      <c r="G1304" s="4" t="str">
        <f>IFERROR(VLOOKUP(B1304, [2]thumbnail_list!$A:$B, 2, FALSE), "")</f>
        <v>https://iiif.dl.itc.u-tokyo.ac.jp/iiif/kunshujou/A00_6010/005/005_0050.tif/1518,2988,610,799/,300/0/default.jpg</v>
      </c>
      <c r="H1304" s="4" t="s">
        <v>6</v>
      </c>
      <c r="I1304" s="4" t="str">
        <f>VLOOKUP(H1304, 地名!A:B, 2, FALSE)</f>
        <v>http://ja.dbpedia.org/resource/江戸</v>
      </c>
      <c r="K1304" s="4" t="str">
        <f>IFERROR(VLOOKUP(J1304, 地名!A:B, 2, FALSE), "")</f>
        <v/>
      </c>
      <c r="L1304" s="3" t="s">
        <v>2</v>
      </c>
      <c r="M1304" s="4"/>
      <c r="N1304" s="3" t="s">
        <v>3</v>
      </c>
      <c r="O1304" s="4"/>
      <c r="P1304" s="4" t="str">
        <f>IFERROR(VLOOKUP(N1304, 形態!A:B, 2, FALSE), "")</f>
        <v>引札</v>
      </c>
      <c r="Q1304" s="5" t="str">
        <f>IFERROR(VLOOKUP(O1304, 形態!A:B, 2, FALSE), "")</f>
        <v/>
      </c>
      <c r="R1304" s="4" t="str">
        <f t="shared" si="83"/>
        <v>引札</v>
      </c>
      <c r="S1304" s="3">
        <v>7</v>
      </c>
      <c r="T1304" s="4" t="str">
        <f>IFERROR(VLOOKUP(S1304, 内容!A:B, 2, FALSE), "")</f>
        <v>諸営業</v>
      </c>
      <c r="U1304" s="3">
        <v>18620199099</v>
      </c>
      <c r="V1304" t="s">
        <v>2595</v>
      </c>
      <c r="W1304" s="4" t="s">
        <v>5925</v>
      </c>
      <c r="X1304" s="4" t="s">
        <v>7807</v>
      </c>
      <c r="Y1304" s="4" t="s">
        <v>6</v>
      </c>
      <c r="Z1304" s="17" t="s">
        <v>7964</v>
      </c>
      <c r="AA1304" s="4">
        <v>16</v>
      </c>
      <c r="AB1304">
        <v>5</v>
      </c>
    </row>
    <row r="1305" spans="1:28" ht="19.5" customHeight="1">
      <c r="A1305" t="str">
        <f t="shared" si="80"/>
        <v>https://kunshujo.dl.itc.u-tokyo.ac.jp/data/data.json#1302</v>
      </c>
      <c r="B1305" s="4" t="s">
        <v>2596</v>
      </c>
      <c r="C1305" t="str">
        <f>IFERROR("https://kunshujo.dl.itc.u-tokyo.ac.jp/data/curation/"&amp;VLOOKUP(B1305, [1]member!$A:$B, 1, FALSE)&amp;".json", "")</f>
        <v>https://kunshujo.dl.itc.u-tokyo.ac.jp/data/curation/16-A00-6010-5-185.json</v>
      </c>
      <c r="D1305" s="4">
        <v>1302</v>
      </c>
      <c r="E1305" s="4" t="str">
        <f t="shared" si="82"/>
        <v>1302</v>
      </c>
      <c r="F1305" s="4" t="str">
        <f t="shared" si="81"/>
        <v>1862</v>
      </c>
      <c r="G1305" s="4" t="str">
        <f>IFERROR(VLOOKUP(B1305, [2]thumbnail_list!$A:$B, 2, FALSE), "")</f>
        <v>https://iiif.dl.itc.u-tokyo.ac.jp/iiif/kunshujou/A00_6010/005/005_0050.tif/1037,3050,544,640/,300/0/default.jpg</v>
      </c>
      <c r="H1305" s="4" t="s">
        <v>6</v>
      </c>
      <c r="I1305" s="4" t="str">
        <f>VLOOKUP(H1305, 地名!A:B, 2, FALSE)</f>
        <v>http://ja.dbpedia.org/resource/江戸</v>
      </c>
      <c r="K1305" s="4" t="str">
        <f>IFERROR(VLOOKUP(J1305, 地名!A:B, 2, FALSE), "")</f>
        <v/>
      </c>
      <c r="L1305" s="3" t="s">
        <v>2</v>
      </c>
      <c r="M1305" s="4"/>
      <c r="N1305" s="3" t="s">
        <v>3</v>
      </c>
      <c r="O1305" s="4"/>
      <c r="P1305" s="4" t="str">
        <f>IFERROR(VLOOKUP(N1305, 形態!A:B, 2, FALSE), "")</f>
        <v>引札</v>
      </c>
      <c r="Q1305" s="5" t="str">
        <f>IFERROR(VLOOKUP(O1305, 形態!A:B, 2, FALSE), "")</f>
        <v/>
      </c>
      <c r="R1305" s="4" t="str">
        <f t="shared" si="83"/>
        <v>引札</v>
      </c>
      <c r="S1305" s="3">
        <v>7</v>
      </c>
      <c r="T1305" s="4" t="str">
        <f>IFERROR(VLOOKUP(S1305, 内容!A:B, 2, FALSE), "")</f>
        <v>諸営業</v>
      </c>
      <c r="U1305" s="3">
        <v>18620199099</v>
      </c>
      <c r="V1305" t="s">
        <v>1497</v>
      </c>
      <c r="W1305" s="4" t="s">
        <v>6521</v>
      </c>
      <c r="X1305" s="4" t="s">
        <v>7807</v>
      </c>
      <c r="Y1305" s="4" t="s">
        <v>6</v>
      </c>
      <c r="Z1305" s="17" t="s">
        <v>7964</v>
      </c>
      <c r="AA1305" s="4">
        <v>16</v>
      </c>
      <c r="AB1305">
        <v>5</v>
      </c>
    </row>
    <row r="1306" spans="1:28" ht="19.5" customHeight="1">
      <c r="A1306" t="str">
        <f t="shared" si="80"/>
        <v>https://kunshujo.dl.itc.u-tokyo.ac.jp/data/data.json#1303</v>
      </c>
      <c r="B1306" s="4" t="s">
        <v>2597</v>
      </c>
      <c r="C1306" t="str">
        <f>IFERROR("https://kunshujo.dl.itc.u-tokyo.ac.jp/data/curation/"&amp;VLOOKUP(B1306, [1]member!$A:$B, 1, FALSE)&amp;".json", "")</f>
        <v>https://kunshujo.dl.itc.u-tokyo.ac.jp/data/curation/16-A00-6010-5-186.json</v>
      </c>
      <c r="D1306" s="4">
        <v>1303</v>
      </c>
      <c r="E1306" s="4" t="str">
        <f t="shared" si="82"/>
        <v>1303</v>
      </c>
      <c r="F1306" s="4" t="str">
        <f t="shared" si="81"/>
        <v>1862</v>
      </c>
      <c r="G1306" s="4" t="str">
        <f>IFERROR(VLOOKUP(B1306, [2]thumbnail_list!$A:$B, 2, FALSE), "")</f>
        <v>https://iiif.dl.itc.u-tokyo.ac.jp/iiif/kunshujou/A00_6010/005/005_0050.tif/1483,3766,570,579/,300/0/default.jpg</v>
      </c>
      <c r="H1306" s="4" t="s">
        <v>6</v>
      </c>
      <c r="I1306" s="4" t="str">
        <f>VLOOKUP(H1306, 地名!A:B, 2, FALSE)</f>
        <v>http://ja.dbpedia.org/resource/江戸</v>
      </c>
      <c r="K1306" s="4" t="str">
        <f>IFERROR(VLOOKUP(J1306, 地名!A:B, 2, FALSE), "")</f>
        <v/>
      </c>
      <c r="L1306" s="3" t="s">
        <v>2</v>
      </c>
      <c r="M1306" s="4"/>
      <c r="N1306" s="3" t="s">
        <v>3</v>
      </c>
      <c r="O1306" s="4"/>
      <c r="P1306" s="4" t="str">
        <f>IFERROR(VLOOKUP(N1306, 形態!A:B, 2, FALSE), "")</f>
        <v>引札</v>
      </c>
      <c r="Q1306" s="5" t="str">
        <f>IFERROR(VLOOKUP(O1306, 形態!A:B, 2, FALSE), "")</f>
        <v/>
      </c>
      <c r="R1306" s="4" t="str">
        <f t="shared" si="83"/>
        <v>引札</v>
      </c>
      <c r="S1306" s="3">
        <v>7</v>
      </c>
      <c r="T1306" s="4" t="str">
        <f>IFERROR(VLOOKUP(S1306, 内容!A:B, 2, FALSE), "")</f>
        <v>諸営業</v>
      </c>
      <c r="U1306" s="3">
        <v>18620199099</v>
      </c>
      <c r="V1306" t="s">
        <v>2598</v>
      </c>
      <c r="W1306" s="4" t="s">
        <v>6522</v>
      </c>
      <c r="X1306" s="4" t="s">
        <v>7807</v>
      </c>
      <c r="Y1306" s="4" t="s">
        <v>6</v>
      </c>
      <c r="Z1306" s="17" t="s">
        <v>7964</v>
      </c>
      <c r="AA1306" s="4">
        <v>16</v>
      </c>
      <c r="AB1306">
        <v>5</v>
      </c>
    </row>
    <row r="1307" spans="1:28" ht="19.5" customHeight="1">
      <c r="A1307" t="str">
        <f t="shared" si="80"/>
        <v>https://kunshujo.dl.itc.u-tokyo.ac.jp/data/data.json#1304</v>
      </c>
      <c r="B1307" s="4" t="s">
        <v>2599</v>
      </c>
      <c r="C1307" t="str">
        <f>IFERROR("https://kunshujo.dl.itc.u-tokyo.ac.jp/data/curation/"&amp;VLOOKUP(B1307, [1]member!$A:$B, 1, FALSE)&amp;".json", "")</f>
        <v>https://kunshujo.dl.itc.u-tokyo.ac.jp/data/curation/16-A00-6010-5-187.json</v>
      </c>
      <c r="D1307" s="4">
        <v>1304</v>
      </c>
      <c r="E1307" s="4" t="str">
        <f t="shared" si="82"/>
        <v>1304</v>
      </c>
      <c r="F1307" s="4" t="str">
        <f t="shared" si="81"/>
        <v>1868</v>
      </c>
      <c r="G1307" s="4" t="str">
        <f>IFERROR(VLOOKUP(B1307, [2]thumbnail_list!$A:$B, 2, FALSE), "")</f>
        <v>https://iiif.dl.itc.u-tokyo.ac.jp/iiif/kunshujou/A00_6010/005/005_0051.tif/4422,598,1595,2004/,300/0/default.jpg</v>
      </c>
      <c r="H1307" s="4" t="s">
        <v>6</v>
      </c>
      <c r="I1307" s="4" t="str">
        <f>VLOOKUP(H1307, 地名!A:B, 2, FALSE)</f>
        <v>http://ja.dbpedia.org/resource/江戸</v>
      </c>
      <c r="K1307" s="4" t="str">
        <f>IFERROR(VLOOKUP(J1307, 地名!A:B, 2, FALSE), "")</f>
        <v/>
      </c>
      <c r="L1307" s="3" t="s">
        <v>2</v>
      </c>
      <c r="M1307" s="4"/>
      <c r="N1307" s="3" t="s">
        <v>3</v>
      </c>
      <c r="O1307" s="4"/>
      <c r="P1307" s="4" t="str">
        <f>IFERROR(VLOOKUP(N1307, 形態!A:B, 2, FALSE), "")</f>
        <v>引札</v>
      </c>
      <c r="Q1307" s="5" t="str">
        <f>IFERROR(VLOOKUP(O1307, 形態!A:B, 2, FALSE), "")</f>
        <v/>
      </c>
      <c r="R1307" s="4" t="str">
        <f t="shared" si="83"/>
        <v>引札</v>
      </c>
      <c r="S1307" s="3">
        <v>7</v>
      </c>
      <c r="T1307" s="4" t="str">
        <f>IFERROR(VLOOKUP(S1307, 内容!A:B, 2, FALSE), "")</f>
        <v>諸営業</v>
      </c>
      <c r="U1307" s="3">
        <v>18680099099</v>
      </c>
      <c r="V1307" t="s">
        <v>2600</v>
      </c>
      <c r="W1307" s="4" t="s">
        <v>6523</v>
      </c>
      <c r="X1307" s="4" t="s">
        <v>7807</v>
      </c>
      <c r="Y1307" s="4" t="s">
        <v>6</v>
      </c>
      <c r="Z1307" s="17" t="s">
        <v>7975</v>
      </c>
      <c r="AA1307" s="4">
        <v>16</v>
      </c>
      <c r="AB1307">
        <v>5</v>
      </c>
    </row>
    <row r="1308" spans="1:28" ht="19.5" customHeight="1">
      <c r="A1308" t="str">
        <f t="shared" si="80"/>
        <v>https://kunshujo.dl.itc.u-tokyo.ac.jp/data/data.json#1305</v>
      </c>
      <c r="B1308" s="4" t="s">
        <v>2601</v>
      </c>
      <c r="C1308" t="str">
        <f>IFERROR("https://kunshujo.dl.itc.u-tokyo.ac.jp/data/curation/"&amp;VLOOKUP(B1308, [1]member!$A:$B, 1, FALSE)&amp;".json", "")</f>
        <v>https://kunshujo.dl.itc.u-tokyo.ac.jp/data/curation/16-A00-6010-5-188.json</v>
      </c>
      <c r="D1308" s="4">
        <v>1305</v>
      </c>
      <c r="E1308" s="4" t="str">
        <f t="shared" si="82"/>
        <v>1305</v>
      </c>
      <c r="F1308" s="4" t="str">
        <f t="shared" si="81"/>
        <v>1862</v>
      </c>
      <c r="G1308" s="4" t="str">
        <f>IFERROR(VLOOKUP(B1308, [2]thumbnail_list!$A:$B, 2, FALSE), "")</f>
        <v>https://iiif.dl.itc.u-tokyo.ac.jp/iiif/kunshujou/A00_6010/005/005_0051.tif/3594,577,746,1019/,300/0/default.jpg</v>
      </c>
      <c r="H1308" s="4" t="s">
        <v>6</v>
      </c>
      <c r="I1308" s="4" t="str">
        <f>VLOOKUP(H1308, 地名!A:B, 2, FALSE)</f>
        <v>http://ja.dbpedia.org/resource/江戸</v>
      </c>
      <c r="K1308" s="4" t="str">
        <f>IFERROR(VLOOKUP(J1308, 地名!A:B, 2, FALSE), "")</f>
        <v/>
      </c>
      <c r="L1308" s="3" t="s">
        <v>2</v>
      </c>
      <c r="M1308" s="4"/>
      <c r="N1308" s="3" t="s">
        <v>3</v>
      </c>
      <c r="O1308" s="4"/>
      <c r="P1308" s="4" t="str">
        <f>IFERROR(VLOOKUP(N1308, 形態!A:B, 2, FALSE), "")</f>
        <v>引札</v>
      </c>
      <c r="Q1308" s="5" t="str">
        <f>IFERROR(VLOOKUP(O1308, 形態!A:B, 2, FALSE), "")</f>
        <v/>
      </c>
      <c r="R1308" s="4" t="str">
        <f t="shared" si="83"/>
        <v>引札</v>
      </c>
      <c r="S1308" s="3">
        <v>7</v>
      </c>
      <c r="T1308" s="4" t="str">
        <f>IFERROR(VLOOKUP(S1308, 内容!A:B, 2, FALSE), "")</f>
        <v>諸営業</v>
      </c>
      <c r="U1308" s="3">
        <v>18620199099</v>
      </c>
      <c r="V1308" t="s">
        <v>1546</v>
      </c>
      <c r="W1308" s="4" t="s">
        <v>6524</v>
      </c>
      <c r="X1308" s="4" t="s">
        <v>7807</v>
      </c>
      <c r="Y1308" s="4" t="s">
        <v>6</v>
      </c>
      <c r="Z1308" s="17" t="s">
        <v>7964</v>
      </c>
      <c r="AA1308" s="4">
        <v>16</v>
      </c>
      <c r="AB1308">
        <v>5</v>
      </c>
    </row>
    <row r="1309" spans="1:28" ht="19.5" customHeight="1">
      <c r="A1309" t="str">
        <f t="shared" si="80"/>
        <v>https://kunshujo.dl.itc.u-tokyo.ac.jp/data/data.json#1306</v>
      </c>
      <c r="B1309" s="4" t="s">
        <v>2602</v>
      </c>
      <c r="C1309" t="str">
        <f>IFERROR("https://kunshujo.dl.itc.u-tokyo.ac.jp/data/curation/"&amp;VLOOKUP(B1309, [1]member!$A:$B, 1, FALSE)&amp;".json", "")</f>
        <v>https://kunshujo.dl.itc.u-tokyo.ac.jp/data/curation/16-A00-6010-5-189.json</v>
      </c>
      <c r="D1309" s="4">
        <v>1306</v>
      </c>
      <c r="E1309" s="4" t="str">
        <f t="shared" si="82"/>
        <v>1306</v>
      </c>
      <c r="F1309" s="4" t="str">
        <f t="shared" si="81"/>
        <v>1862</v>
      </c>
      <c r="G1309" s="4" t="str">
        <f>IFERROR(VLOOKUP(B1309, [2]thumbnail_list!$A:$B, 2, FALSE), "")</f>
        <v>https://iiif.dl.itc.u-tokyo.ac.jp/iiif/kunshujou/A00_6010/005/005_0051.tif/3710,1637,544,841/,300/0/default.jpg</v>
      </c>
      <c r="H1309" s="4" t="s">
        <v>6</v>
      </c>
      <c r="I1309" s="4" t="str">
        <f>VLOOKUP(H1309, 地名!A:B, 2, FALSE)</f>
        <v>http://ja.dbpedia.org/resource/江戸</v>
      </c>
      <c r="K1309" s="4" t="str">
        <f>IFERROR(VLOOKUP(J1309, 地名!A:B, 2, FALSE), "")</f>
        <v/>
      </c>
      <c r="L1309" s="3" t="s">
        <v>2</v>
      </c>
      <c r="M1309" s="4"/>
      <c r="N1309" s="3" t="s">
        <v>3</v>
      </c>
      <c r="O1309" s="4"/>
      <c r="P1309" s="4" t="str">
        <f>IFERROR(VLOOKUP(N1309, 形態!A:B, 2, FALSE), "")</f>
        <v>引札</v>
      </c>
      <c r="Q1309" s="5" t="str">
        <f>IFERROR(VLOOKUP(O1309, 形態!A:B, 2, FALSE), "")</f>
        <v/>
      </c>
      <c r="R1309" s="4" t="str">
        <f t="shared" si="83"/>
        <v>引札</v>
      </c>
      <c r="S1309" s="3">
        <v>7</v>
      </c>
      <c r="T1309" s="4" t="str">
        <f>IFERROR(VLOOKUP(S1309, 内容!A:B, 2, FALSE), "")</f>
        <v>諸営業</v>
      </c>
      <c r="U1309" s="3">
        <v>18620199099</v>
      </c>
      <c r="V1309" t="s">
        <v>2603</v>
      </c>
      <c r="W1309" s="4" t="s">
        <v>5537</v>
      </c>
      <c r="X1309" s="4" t="s">
        <v>7807</v>
      </c>
      <c r="Y1309" s="4" t="s">
        <v>6</v>
      </c>
      <c r="Z1309" s="17" t="s">
        <v>7964</v>
      </c>
      <c r="AA1309" s="4">
        <v>16</v>
      </c>
      <c r="AB1309">
        <v>5</v>
      </c>
    </row>
    <row r="1310" spans="1:28" ht="19.5" customHeight="1">
      <c r="A1310" t="str">
        <f t="shared" si="80"/>
        <v>https://kunshujo.dl.itc.u-tokyo.ac.jp/data/data.json#1307</v>
      </c>
      <c r="B1310" s="4" t="s">
        <v>2604</v>
      </c>
      <c r="C1310" t="str">
        <f>IFERROR("https://kunshujo.dl.itc.u-tokyo.ac.jp/data/curation/"&amp;VLOOKUP(B1310, [1]member!$A:$B, 1, FALSE)&amp;".json", "")</f>
        <v>https://kunshujo.dl.itc.u-tokyo.ac.jp/data/curation/16-A00-6010-5-190.json</v>
      </c>
      <c r="D1310" s="4">
        <v>1307</v>
      </c>
      <c r="E1310" s="4" t="str">
        <f t="shared" si="82"/>
        <v>1307</v>
      </c>
      <c r="F1310" s="4" t="str">
        <f t="shared" si="81"/>
        <v>1862</v>
      </c>
      <c r="G1310" s="4" t="str">
        <f>IFERROR(VLOOKUP(B1310, [2]thumbnail_list!$A:$B, 2, FALSE), "")</f>
        <v>https://iiif.dl.itc.u-tokyo.ac.jp/iiif/kunshujou/A00_6010/005/005_0051.tif/4551,2654,1500,1567/,300/0/default.jpg</v>
      </c>
      <c r="H1310" s="4" t="s">
        <v>6</v>
      </c>
      <c r="I1310" s="4" t="str">
        <f>VLOOKUP(H1310, 地名!A:B, 2, FALSE)</f>
        <v>http://ja.dbpedia.org/resource/江戸</v>
      </c>
      <c r="K1310" s="4" t="str">
        <f>IFERROR(VLOOKUP(J1310, 地名!A:B, 2, FALSE), "")</f>
        <v/>
      </c>
      <c r="L1310" s="3" t="s">
        <v>2</v>
      </c>
      <c r="M1310" s="4"/>
      <c r="N1310" s="3" t="s">
        <v>3</v>
      </c>
      <c r="O1310" s="4"/>
      <c r="P1310" s="4" t="str">
        <f>IFERROR(VLOOKUP(N1310, 形態!A:B, 2, FALSE), "")</f>
        <v>引札</v>
      </c>
      <c r="Q1310" s="5" t="str">
        <f>IFERROR(VLOOKUP(O1310, 形態!A:B, 2, FALSE), "")</f>
        <v/>
      </c>
      <c r="R1310" s="4" t="str">
        <f t="shared" si="83"/>
        <v>引札</v>
      </c>
      <c r="S1310" s="3">
        <v>7</v>
      </c>
      <c r="T1310" s="4" t="str">
        <f>IFERROR(VLOOKUP(S1310, 内容!A:B, 2, FALSE), "")</f>
        <v>諸営業</v>
      </c>
      <c r="U1310" s="3">
        <v>18620199099</v>
      </c>
      <c r="V1310" t="s">
        <v>2605</v>
      </c>
      <c r="W1310" s="4" t="s">
        <v>6525</v>
      </c>
      <c r="X1310" s="4" t="s">
        <v>7807</v>
      </c>
      <c r="Y1310" s="4" t="s">
        <v>6</v>
      </c>
      <c r="Z1310" s="17" t="s">
        <v>7964</v>
      </c>
      <c r="AA1310" s="4">
        <v>16</v>
      </c>
      <c r="AB1310">
        <v>5</v>
      </c>
    </row>
    <row r="1311" spans="1:28" ht="19.5" customHeight="1">
      <c r="A1311" t="str">
        <f t="shared" si="80"/>
        <v>https://kunshujo.dl.itc.u-tokyo.ac.jp/data/data.json#1308</v>
      </c>
      <c r="B1311" s="4" t="s">
        <v>2606</v>
      </c>
      <c r="C1311" t="str">
        <f>IFERROR("https://kunshujo.dl.itc.u-tokyo.ac.jp/data/curation/"&amp;VLOOKUP(B1311, [1]member!$A:$B, 1, FALSE)&amp;".json", "")</f>
        <v>https://kunshujo.dl.itc.u-tokyo.ac.jp/data/curation/16-A00-6010-5-191.json</v>
      </c>
      <c r="D1311" s="4">
        <v>1308</v>
      </c>
      <c r="E1311" s="4" t="str">
        <f t="shared" si="82"/>
        <v>1308</v>
      </c>
      <c r="F1311" s="4" t="str">
        <f t="shared" si="81"/>
        <v>1869</v>
      </c>
      <c r="G1311" s="4" t="str">
        <f>IFERROR(VLOOKUP(B1311, [2]thumbnail_list!$A:$B, 2, FALSE), "")</f>
        <v>https://iiif.dl.itc.u-tokyo.ac.jp/iiif/kunshujou/A00_6010/005/005_0052.tif/2346,566,1323,4311/,300/0/default.jpg</v>
      </c>
      <c r="H1311" s="4" t="s">
        <v>20</v>
      </c>
      <c r="I1311" s="4" t="str">
        <f>VLOOKUP(H1311, 地名!A:B, 2, FALSE)</f>
        <v>http://ja.dbpedia.org/resource/美濃国</v>
      </c>
      <c r="K1311" s="4" t="str">
        <f>IFERROR(VLOOKUP(J1311, 地名!A:B, 2, FALSE), "")</f>
        <v/>
      </c>
      <c r="L1311" s="3" t="s">
        <v>555</v>
      </c>
      <c r="M1311" s="4"/>
      <c r="N1311" s="3"/>
      <c r="O1311" s="4"/>
      <c r="P1311" s="4" t="str">
        <f>IFERROR(VLOOKUP(N1311, 形態!A:B, 2, FALSE), "")</f>
        <v/>
      </c>
      <c r="Q1311" s="5" t="str">
        <f>IFERROR(VLOOKUP(O1311, 形態!A:B, 2, FALSE), "")</f>
        <v/>
      </c>
      <c r="R1311" s="4" t="str">
        <f t="shared" si="83"/>
        <v/>
      </c>
      <c r="S1311" s="3">
        <v>6</v>
      </c>
      <c r="T1311" s="4" t="str">
        <f>IFERROR(VLOOKUP(S1311, 内容!A:B, 2, FALSE), "")</f>
        <v>政治社会変動</v>
      </c>
      <c r="U1311" s="3">
        <v>18690011099</v>
      </c>
      <c r="V1311" t="s">
        <v>2607</v>
      </c>
      <c r="W1311" s="4" t="s">
        <v>6526</v>
      </c>
      <c r="X1311" s="4" t="s">
        <v>7807</v>
      </c>
      <c r="Y1311" s="4" t="s">
        <v>20</v>
      </c>
      <c r="Z1311" s="17" t="s">
        <v>7984</v>
      </c>
      <c r="AA1311" s="4">
        <v>16</v>
      </c>
      <c r="AB1311">
        <v>5</v>
      </c>
    </row>
    <row r="1312" spans="1:28" ht="19.5" customHeight="1">
      <c r="A1312" t="str">
        <f t="shared" si="80"/>
        <v>https://kunshujo.dl.itc.u-tokyo.ac.jp/data/data.json#1309</v>
      </c>
      <c r="B1312" s="4" t="s">
        <v>2608</v>
      </c>
      <c r="C1312" t="str">
        <f>IFERROR("https://kunshujo.dl.itc.u-tokyo.ac.jp/data/curation/"&amp;VLOOKUP(B1312, [1]member!$A:$B, 1, FALSE)&amp;".json", "")</f>
        <v>https://kunshujo.dl.itc.u-tokyo.ac.jp/data/curation/16-A00-6010-5-192.json</v>
      </c>
      <c r="D1312" s="4">
        <v>1309</v>
      </c>
      <c r="E1312" s="4" t="str">
        <f t="shared" si="82"/>
        <v>1309</v>
      </c>
      <c r="F1312" s="4" t="str">
        <f t="shared" si="81"/>
        <v>1869</v>
      </c>
      <c r="G1312" s="4" t="str">
        <f>IFERROR(VLOOKUP(B1312, [2]thumbnail_list!$A:$B, 2, FALSE), "")</f>
        <v>https://iiif.dl.itc.u-tokyo.ac.jp/iiif/kunshujou/A00_6010/005/005_0052.tif/962,566,1375,4132/,300/0/default.jpg</v>
      </c>
      <c r="H1312" s="4" t="s">
        <v>20</v>
      </c>
      <c r="I1312" s="4" t="str">
        <f>VLOOKUP(H1312, 地名!A:B, 2, FALSE)</f>
        <v>http://ja.dbpedia.org/resource/美濃国</v>
      </c>
      <c r="K1312" s="4" t="str">
        <f>IFERROR(VLOOKUP(J1312, 地名!A:B, 2, FALSE), "")</f>
        <v/>
      </c>
      <c r="L1312" s="3" t="s">
        <v>555</v>
      </c>
      <c r="M1312" s="4"/>
      <c r="N1312" s="3"/>
      <c r="O1312" s="4"/>
      <c r="P1312" s="4" t="str">
        <f>IFERROR(VLOOKUP(N1312, 形態!A:B, 2, FALSE), "")</f>
        <v/>
      </c>
      <c r="Q1312" s="5" t="str">
        <f>IFERROR(VLOOKUP(O1312, 形態!A:B, 2, FALSE), "")</f>
        <v/>
      </c>
      <c r="R1312" s="4" t="str">
        <f t="shared" si="83"/>
        <v/>
      </c>
      <c r="S1312" s="3">
        <v>6</v>
      </c>
      <c r="T1312" s="4" t="str">
        <f>IFERROR(VLOOKUP(S1312, 内容!A:B, 2, FALSE), "")</f>
        <v>政治社会変動</v>
      </c>
      <c r="U1312" s="3">
        <v>18690011099</v>
      </c>
      <c r="V1312" t="s">
        <v>2609</v>
      </c>
      <c r="W1312" s="4" t="s">
        <v>6527</v>
      </c>
      <c r="X1312" s="4" t="s">
        <v>7807</v>
      </c>
      <c r="Y1312" s="4" t="s">
        <v>20</v>
      </c>
      <c r="Z1312" s="17" t="s">
        <v>7984</v>
      </c>
      <c r="AA1312" s="4">
        <v>16</v>
      </c>
      <c r="AB1312">
        <v>5</v>
      </c>
    </row>
    <row r="1313" spans="1:28" ht="19.5" customHeight="1">
      <c r="A1313" t="str">
        <f t="shared" si="80"/>
        <v>https://kunshujo.dl.itc.u-tokyo.ac.jp/data/data.json#1310</v>
      </c>
      <c r="B1313" s="4" t="s">
        <v>2610</v>
      </c>
      <c r="C1313" t="str">
        <f>IFERROR("https://kunshujo.dl.itc.u-tokyo.ac.jp/data/curation/"&amp;VLOOKUP(B1313, [1]member!$A:$B, 1, FALSE)&amp;".json", "")</f>
        <v>https://kunshujo.dl.itc.u-tokyo.ac.jp/data/curation/16-A00-6010-5-193.json</v>
      </c>
      <c r="D1313" s="4">
        <v>1310</v>
      </c>
      <c r="E1313" s="4" t="str">
        <f t="shared" si="82"/>
        <v>1310</v>
      </c>
      <c r="F1313" s="4" t="str">
        <f t="shared" si="81"/>
        <v>1870</v>
      </c>
      <c r="G1313" s="4" t="str">
        <f>IFERROR(VLOOKUP(B1313, [2]thumbnail_list!$A:$B, 2, FALSE), "")</f>
        <v>https://iiif.dl.itc.u-tokyo.ac.jp/iiif/kunshujou/A00_6010/005/005_0053.tif/4673,650,1344,2665/,300/0/default.jpg</v>
      </c>
      <c r="H1313" s="4" t="s">
        <v>923</v>
      </c>
      <c r="I1313" s="4" t="str">
        <f>VLOOKUP(H1313, 地名!A:B, 2, FALSE)</f>
        <v>http://ja.dbpedia.org/resource/東京</v>
      </c>
      <c r="K1313" s="4" t="str">
        <f>IFERROR(VLOOKUP(J1313, 地名!A:B, 2, FALSE), "")</f>
        <v/>
      </c>
      <c r="L1313" s="3" t="s">
        <v>2</v>
      </c>
      <c r="M1313" s="4"/>
      <c r="N1313" s="3" t="s">
        <v>3</v>
      </c>
      <c r="O1313" s="4"/>
      <c r="P1313" s="4" t="str">
        <f>IFERROR(VLOOKUP(N1313, 形態!A:B, 2, FALSE), "")</f>
        <v>引札</v>
      </c>
      <c r="Q1313" s="5" t="str">
        <f>IFERROR(VLOOKUP(O1313, 形態!A:B, 2, FALSE), "")</f>
        <v/>
      </c>
      <c r="R1313" s="4" t="str">
        <f t="shared" si="83"/>
        <v>引札</v>
      </c>
      <c r="S1313" s="3">
        <v>10</v>
      </c>
      <c r="T1313" s="4" t="str">
        <f>IFERROR(VLOOKUP(S1313, 内容!A:B, 2, FALSE), "")</f>
        <v>文芸・芸能・スポーツ・教育・出版・教化</v>
      </c>
      <c r="U1313" s="3">
        <v>18700010506</v>
      </c>
      <c r="V1313" t="s">
        <v>2611</v>
      </c>
      <c r="W1313" s="4" t="s">
        <v>6528</v>
      </c>
      <c r="X1313" s="4" t="s">
        <v>7807</v>
      </c>
      <c r="Y1313" s="4" t="s">
        <v>923</v>
      </c>
      <c r="Z1313" s="17" t="s">
        <v>7985</v>
      </c>
      <c r="AA1313" s="4">
        <v>16</v>
      </c>
      <c r="AB1313">
        <v>5</v>
      </c>
    </row>
    <row r="1314" spans="1:28" ht="19.5" customHeight="1">
      <c r="A1314" t="str">
        <f t="shared" si="80"/>
        <v>https://kunshujo.dl.itc.u-tokyo.ac.jp/data/data.json#1311</v>
      </c>
      <c r="B1314" s="4" t="s">
        <v>2612</v>
      </c>
      <c r="C1314" t="str">
        <f>IFERROR("https://kunshujo.dl.itc.u-tokyo.ac.jp/data/curation/"&amp;VLOOKUP(B1314, [1]member!$A:$B, 1, FALSE)&amp;".json", "")</f>
        <v>https://kunshujo.dl.itc.u-tokyo.ac.jp/data/curation/16-A00-6010-5-194.json</v>
      </c>
      <c r="D1314" s="4">
        <v>1311</v>
      </c>
      <c r="E1314" s="4" t="str">
        <f t="shared" si="82"/>
        <v>1311</v>
      </c>
      <c r="F1314" s="4" t="str">
        <f t="shared" si="81"/>
        <v>1862</v>
      </c>
      <c r="G1314" s="4" t="str">
        <f>IFERROR(VLOOKUP(B1314, [2]thumbnail_list!$A:$B, 2, FALSE), "")</f>
        <v>https://iiif.dl.itc.u-tokyo.ac.jp/iiif/kunshujou/A00_6010/005/005_0053.tif/2158,661,1585,3849/,300/0/default.jpg</v>
      </c>
      <c r="H1314" s="4" t="s">
        <v>6</v>
      </c>
      <c r="I1314" s="4" t="str">
        <f>VLOOKUP(H1314, 地名!A:B, 2, FALSE)</f>
        <v>http://ja.dbpedia.org/resource/江戸</v>
      </c>
      <c r="K1314" s="4" t="str">
        <f>IFERROR(VLOOKUP(J1314, 地名!A:B, 2, FALSE), "")</f>
        <v/>
      </c>
      <c r="L1314" s="3" t="s">
        <v>2</v>
      </c>
      <c r="M1314" s="4"/>
      <c r="N1314" s="3"/>
      <c r="O1314" s="4"/>
      <c r="P1314" s="4" t="str">
        <f>IFERROR(VLOOKUP(N1314, 形態!A:B, 2, FALSE), "")</f>
        <v/>
      </c>
      <c r="Q1314" s="5" t="str">
        <f>IFERROR(VLOOKUP(O1314, 形態!A:B, 2, FALSE), "")</f>
        <v/>
      </c>
      <c r="R1314" s="4" t="str">
        <f t="shared" si="83"/>
        <v/>
      </c>
      <c r="S1314" s="3">
        <v>7</v>
      </c>
      <c r="T1314" s="4" t="str">
        <f>IFERROR(VLOOKUP(S1314, 内容!A:B, 2, FALSE), "")</f>
        <v>諸営業</v>
      </c>
      <c r="U1314" s="3">
        <v>18620199099</v>
      </c>
      <c r="V1314" t="s">
        <v>2613</v>
      </c>
      <c r="W1314" s="4" t="s">
        <v>6529</v>
      </c>
      <c r="X1314" s="4" t="s">
        <v>7807</v>
      </c>
      <c r="Y1314" s="4" t="s">
        <v>6</v>
      </c>
      <c r="Z1314" s="17" t="s">
        <v>7964</v>
      </c>
      <c r="AA1314" s="4">
        <v>16</v>
      </c>
      <c r="AB1314">
        <v>5</v>
      </c>
    </row>
    <row r="1315" spans="1:28" ht="19.5" customHeight="1">
      <c r="A1315" t="str">
        <f t="shared" si="80"/>
        <v>https://kunshujo.dl.itc.u-tokyo.ac.jp/data/data.json#1312</v>
      </c>
      <c r="B1315" s="4" t="s">
        <v>2614</v>
      </c>
      <c r="C1315" t="str">
        <f>IFERROR("https://kunshujo.dl.itc.u-tokyo.ac.jp/data/curation/"&amp;VLOOKUP(B1315, [1]member!$A:$B, 1, FALSE)&amp;".json", "")</f>
        <v>https://kunshujo.dl.itc.u-tokyo.ac.jp/data/curation/16-A00-6010-5-195.json</v>
      </c>
      <c r="D1315" s="4">
        <v>1312</v>
      </c>
      <c r="E1315" s="4" t="str">
        <f t="shared" si="82"/>
        <v>1312</v>
      </c>
      <c r="F1315" s="4" t="str">
        <f t="shared" si="81"/>
        <v>1862</v>
      </c>
      <c r="G1315" s="4" t="str">
        <f>IFERROR(VLOOKUP(B1315, [2]thumbnail_list!$A:$B, 2, FALSE), "")</f>
        <v>https://iiif.dl.itc.u-tokyo.ac.jp/iiif/kunshujou/A00_6010/005/005_0054.tif/3877,744,2141,3577/,300/0/default.jpg</v>
      </c>
      <c r="H1315" s="4" t="s">
        <v>6</v>
      </c>
      <c r="I1315" s="4" t="str">
        <f>VLOOKUP(H1315, 地名!A:B, 2, FALSE)</f>
        <v>http://ja.dbpedia.org/resource/江戸</v>
      </c>
      <c r="K1315" s="4" t="str">
        <f>IFERROR(VLOOKUP(J1315, 地名!A:B, 2, FALSE), "")</f>
        <v/>
      </c>
      <c r="L1315" s="3" t="s">
        <v>2</v>
      </c>
      <c r="M1315" s="4"/>
      <c r="N1315" s="3" t="s">
        <v>3</v>
      </c>
      <c r="O1315" s="4"/>
      <c r="P1315" s="4" t="str">
        <f>IFERROR(VLOOKUP(N1315, 形態!A:B, 2, FALSE), "")</f>
        <v>引札</v>
      </c>
      <c r="Q1315" s="5" t="str">
        <f>IFERROR(VLOOKUP(O1315, 形態!A:B, 2, FALSE), "")</f>
        <v/>
      </c>
      <c r="R1315" s="4" t="str">
        <f t="shared" si="83"/>
        <v>引札</v>
      </c>
      <c r="S1315" s="3">
        <v>7</v>
      </c>
      <c r="T1315" s="4" t="str">
        <f>IFERROR(VLOOKUP(S1315, 内容!A:B, 2, FALSE), "")</f>
        <v>諸営業</v>
      </c>
      <c r="U1315" s="3">
        <v>18620199099</v>
      </c>
      <c r="V1315" t="s">
        <v>2615</v>
      </c>
      <c r="W1315" s="4" t="s">
        <v>6530</v>
      </c>
      <c r="X1315" s="4" t="s">
        <v>7807</v>
      </c>
      <c r="Y1315" s="4" t="s">
        <v>6</v>
      </c>
      <c r="Z1315" s="17" t="s">
        <v>7964</v>
      </c>
      <c r="AA1315" s="4">
        <v>16</v>
      </c>
      <c r="AB1315">
        <v>5</v>
      </c>
    </row>
    <row r="1316" spans="1:28" ht="19.5" customHeight="1">
      <c r="A1316" t="str">
        <f t="shared" si="80"/>
        <v>https://kunshujo.dl.itc.u-tokyo.ac.jp/data/data.json#1313</v>
      </c>
      <c r="B1316" s="4" t="s">
        <v>2616</v>
      </c>
      <c r="C1316" t="str">
        <f>IFERROR("https://kunshujo.dl.itc.u-tokyo.ac.jp/data/curation/"&amp;VLOOKUP(B1316, [1]member!$A:$B, 1, FALSE)&amp;".json", "")</f>
        <v>https://kunshujo.dl.itc.u-tokyo.ac.jp/data/curation/16-A00-6010-5-196.json</v>
      </c>
      <c r="D1316" s="4">
        <v>1313</v>
      </c>
      <c r="E1316" s="4" t="str">
        <f t="shared" si="82"/>
        <v>1313</v>
      </c>
      <c r="F1316" s="4" t="str">
        <f t="shared" si="81"/>
        <v>1868</v>
      </c>
      <c r="G1316" s="4" t="str">
        <f>IFERROR(VLOOKUP(B1316, [2]thumbnail_list!$A:$B, 2, FALSE), "")</f>
        <v>https://iiif.dl.itc.u-tokyo.ac.jp/iiif/kunshujou/A00_6010/005/005_0054.tif/1876,652,1749,2304/,300/0/default.jpg</v>
      </c>
      <c r="H1316" s="4" t="s">
        <v>923</v>
      </c>
      <c r="I1316" s="4" t="str">
        <f>VLOOKUP(H1316, 地名!A:B, 2, FALSE)</f>
        <v>http://ja.dbpedia.org/resource/東京</v>
      </c>
      <c r="K1316" s="4" t="str">
        <f>IFERROR(VLOOKUP(J1316, 地名!A:B, 2, FALSE), "")</f>
        <v/>
      </c>
      <c r="L1316" s="3" t="s">
        <v>2</v>
      </c>
      <c r="M1316" s="4"/>
      <c r="N1316" s="3" t="s">
        <v>3</v>
      </c>
      <c r="O1316" s="4"/>
      <c r="P1316" s="4" t="str">
        <f>IFERROR(VLOOKUP(N1316, 形態!A:B, 2, FALSE), "")</f>
        <v>引札</v>
      </c>
      <c r="Q1316" s="5" t="str">
        <f>IFERROR(VLOOKUP(O1316, 形態!A:B, 2, FALSE), "")</f>
        <v/>
      </c>
      <c r="R1316" s="4" t="str">
        <f t="shared" si="83"/>
        <v>引札</v>
      </c>
      <c r="S1316" s="3">
        <v>7</v>
      </c>
      <c r="T1316" s="4" t="str">
        <f>IFERROR(VLOOKUP(S1316, 内容!A:B, 2, FALSE), "")</f>
        <v>諸営業</v>
      </c>
      <c r="U1316" s="3">
        <v>18680199099</v>
      </c>
      <c r="V1316" t="s">
        <v>2617</v>
      </c>
      <c r="W1316" s="4" t="s">
        <v>6531</v>
      </c>
      <c r="X1316" s="4" t="s">
        <v>7807</v>
      </c>
      <c r="Y1316" s="4" t="s">
        <v>923</v>
      </c>
      <c r="Z1316" s="17" t="s">
        <v>7980</v>
      </c>
      <c r="AA1316" s="4">
        <v>16</v>
      </c>
      <c r="AB1316">
        <v>5</v>
      </c>
    </row>
    <row r="1317" spans="1:28" ht="19.5" customHeight="1">
      <c r="A1317" t="str">
        <f t="shared" si="80"/>
        <v>https://kunshujo.dl.itc.u-tokyo.ac.jp/data/data.json#1314</v>
      </c>
      <c r="B1317" s="4" t="s">
        <v>2618</v>
      </c>
      <c r="C1317" t="str">
        <f>IFERROR("https://kunshujo.dl.itc.u-tokyo.ac.jp/data/curation/"&amp;VLOOKUP(B1317, [1]member!$A:$B, 1, FALSE)&amp;".json", "")</f>
        <v>https://kunshujo.dl.itc.u-tokyo.ac.jp/data/curation/16-A00-6010-5-197.json</v>
      </c>
      <c r="D1317" s="4">
        <v>1314</v>
      </c>
      <c r="E1317" s="4" t="str">
        <f t="shared" si="82"/>
        <v>1314</v>
      </c>
      <c r="F1317" s="4" t="str">
        <f t="shared" si="81"/>
        <v>1862</v>
      </c>
      <c r="G1317" s="4" t="str">
        <f>IFERROR(VLOOKUP(B1317, [2]thumbnail_list!$A:$B, 2, FALSE), "")</f>
        <v>https://iiif.dl.itc.u-tokyo.ac.jp/iiif/kunshujou/A00_6010/005/005_0054.tif/2074,2883,1491,1648/,300/0/default.jpg</v>
      </c>
      <c r="H1317" s="4" t="s">
        <v>923</v>
      </c>
      <c r="I1317" s="4" t="str">
        <f>VLOOKUP(H1317, 地名!A:B, 2, FALSE)</f>
        <v>http://ja.dbpedia.org/resource/東京</v>
      </c>
      <c r="K1317" s="4" t="str">
        <f>IFERROR(VLOOKUP(J1317, 地名!A:B, 2, FALSE), "")</f>
        <v/>
      </c>
      <c r="L1317" s="3" t="s">
        <v>2</v>
      </c>
      <c r="M1317" s="4"/>
      <c r="N1317" s="3" t="s">
        <v>3</v>
      </c>
      <c r="O1317" s="4"/>
      <c r="P1317" s="4" t="str">
        <f>IFERROR(VLOOKUP(N1317, 形態!A:B, 2, FALSE), "")</f>
        <v>引札</v>
      </c>
      <c r="Q1317" s="5" t="str">
        <f>IFERROR(VLOOKUP(O1317, 形態!A:B, 2, FALSE), "")</f>
        <v/>
      </c>
      <c r="R1317" s="4" t="str">
        <f t="shared" si="83"/>
        <v>引札</v>
      </c>
      <c r="S1317" s="3">
        <v>7</v>
      </c>
      <c r="T1317" s="4" t="str">
        <f>IFERROR(VLOOKUP(S1317, 内容!A:B, 2, FALSE), "")</f>
        <v>諸営業</v>
      </c>
      <c r="U1317" s="3">
        <v>18620199099</v>
      </c>
      <c r="V1317" t="s">
        <v>2619</v>
      </c>
      <c r="W1317" s="4" t="s">
        <v>6532</v>
      </c>
      <c r="X1317" s="4" t="s">
        <v>7807</v>
      </c>
      <c r="Y1317" s="4" t="s">
        <v>923</v>
      </c>
      <c r="Z1317" s="17" t="s">
        <v>7964</v>
      </c>
      <c r="AA1317" s="4">
        <v>16</v>
      </c>
      <c r="AB1317">
        <v>5</v>
      </c>
    </row>
    <row r="1318" spans="1:28" ht="19.5" customHeight="1">
      <c r="A1318" t="str">
        <f t="shared" si="80"/>
        <v>https://kunshujo.dl.itc.u-tokyo.ac.jp/data/data.json#1315</v>
      </c>
      <c r="B1318" s="4" t="s">
        <v>2620</v>
      </c>
      <c r="C1318" t="str">
        <f>IFERROR("https://kunshujo.dl.itc.u-tokyo.ac.jp/data/curation/"&amp;VLOOKUP(B1318, [1]member!$A:$B, 1, FALSE)&amp;".json", "")</f>
        <v>https://kunshujo.dl.itc.u-tokyo.ac.jp/data/curation/16-A00-6010-5-198.json</v>
      </c>
      <c r="D1318" s="4">
        <v>1315</v>
      </c>
      <c r="E1318" s="4" t="str">
        <f t="shared" si="82"/>
        <v>1315</v>
      </c>
      <c r="F1318" s="4" t="str">
        <f t="shared" si="81"/>
        <v>1862</v>
      </c>
      <c r="G1318" s="4" t="str">
        <f>IFERROR(VLOOKUP(B1318, [2]thumbnail_list!$A:$B, 2, FALSE), "")</f>
        <v>https://iiif.dl.itc.u-tokyo.ac.jp/iiif/kunshujou/A00_6010/005/005_0055.tif/1508,849,4457,3472/,300/0/default.jpg</v>
      </c>
      <c r="H1318" s="4" t="s">
        <v>6</v>
      </c>
      <c r="I1318" s="4" t="str">
        <f>VLOOKUP(H1318, 地名!A:B, 2, FALSE)</f>
        <v>http://ja.dbpedia.org/resource/江戸</v>
      </c>
      <c r="K1318" s="4" t="str">
        <f>IFERROR(VLOOKUP(J1318, 地名!A:B, 2, FALSE), "")</f>
        <v/>
      </c>
      <c r="L1318" s="3" t="s">
        <v>2</v>
      </c>
      <c r="M1318" s="4"/>
      <c r="N1318" s="3" t="s">
        <v>3</v>
      </c>
      <c r="O1318" s="4"/>
      <c r="P1318" s="4" t="str">
        <f>IFERROR(VLOOKUP(N1318, 形態!A:B, 2, FALSE), "")</f>
        <v>引札</v>
      </c>
      <c r="Q1318" s="5" t="str">
        <f>IFERROR(VLOOKUP(O1318, 形態!A:B, 2, FALSE), "")</f>
        <v/>
      </c>
      <c r="R1318" s="4" t="str">
        <f t="shared" si="83"/>
        <v>引札</v>
      </c>
      <c r="S1318" s="3">
        <v>7</v>
      </c>
      <c r="T1318" s="4" t="str">
        <f>IFERROR(VLOOKUP(S1318, 内容!A:B, 2, FALSE), "")</f>
        <v>諸営業</v>
      </c>
      <c r="U1318" s="3">
        <v>18620199099</v>
      </c>
      <c r="V1318" t="s">
        <v>2621</v>
      </c>
      <c r="W1318" s="4" t="s">
        <v>6533</v>
      </c>
      <c r="X1318" s="4" t="s">
        <v>7807</v>
      </c>
      <c r="Y1318" s="4" t="s">
        <v>6</v>
      </c>
      <c r="Z1318" s="17" t="s">
        <v>7964</v>
      </c>
      <c r="AA1318" s="4">
        <v>16</v>
      </c>
      <c r="AB1318">
        <v>5</v>
      </c>
    </row>
    <row r="1319" spans="1:28" ht="19.5" customHeight="1">
      <c r="A1319" t="str">
        <f t="shared" si="80"/>
        <v>https://kunshujo.dl.itc.u-tokyo.ac.jp/data/data.json#1316</v>
      </c>
      <c r="B1319" s="4" t="s">
        <v>2622</v>
      </c>
      <c r="C1319" t="str">
        <f>IFERROR("https://kunshujo.dl.itc.u-tokyo.ac.jp/data/curation/"&amp;VLOOKUP(B1319, [1]member!$A:$B, 1, FALSE)&amp;".json", "")</f>
        <v>https://kunshujo.dl.itc.u-tokyo.ac.jp/data/curation/16-A00-6010-5-199.json</v>
      </c>
      <c r="D1319" s="4">
        <v>1316</v>
      </c>
      <c r="E1319" s="4" t="str">
        <f t="shared" si="82"/>
        <v>1316</v>
      </c>
      <c r="F1319" s="4" t="str">
        <f t="shared" si="81"/>
        <v>1862</v>
      </c>
      <c r="G1319" s="4" t="str">
        <f>IFERROR(VLOOKUP(B1319, [2]thumbnail_list!$A:$B, 2, FALSE), "")</f>
        <v>https://iiif.dl.itc.u-tokyo.ac.jp/iiif/kunshujou/A00_6010/005/005_0056.tif/3688,807,2382,3723/,300/0/default.jpg</v>
      </c>
      <c r="H1319" s="4" t="s">
        <v>6</v>
      </c>
      <c r="I1319" s="4" t="str">
        <f>VLOOKUP(H1319, 地名!A:B, 2, FALSE)</f>
        <v>http://ja.dbpedia.org/resource/江戸</v>
      </c>
      <c r="K1319" s="4" t="str">
        <f>IFERROR(VLOOKUP(J1319, 地名!A:B, 2, FALSE), "")</f>
        <v/>
      </c>
      <c r="L1319" s="3" t="s">
        <v>2</v>
      </c>
      <c r="M1319" s="4"/>
      <c r="N1319" s="3" t="s">
        <v>3</v>
      </c>
      <c r="O1319" s="4"/>
      <c r="P1319" s="4" t="str">
        <f>IFERROR(VLOOKUP(N1319, 形態!A:B, 2, FALSE), "")</f>
        <v>引札</v>
      </c>
      <c r="Q1319" s="5" t="str">
        <f>IFERROR(VLOOKUP(O1319, 形態!A:B, 2, FALSE), "")</f>
        <v/>
      </c>
      <c r="R1319" s="4" t="str">
        <f t="shared" si="83"/>
        <v>引札</v>
      </c>
      <c r="S1319" s="3">
        <v>7</v>
      </c>
      <c r="T1319" s="4" t="str">
        <f>IFERROR(VLOOKUP(S1319, 内容!A:B, 2, FALSE), "")</f>
        <v>諸営業</v>
      </c>
      <c r="U1319" s="3">
        <v>18620199099</v>
      </c>
      <c r="V1319" t="s">
        <v>2623</v>
      </c>
      <c r="W1319" s="4" t="s">
        <v>6534</v>
      </c>
      <c r="X1319" s="4" t="s">
        <v>7807</v>
      </c>
      <c r="Y1319" s="4" t="s">
        <v>6</v>
      </c>
      <c r="Z1319" s="17" t="s">
        <v>7964</v>
      </c>
      <c r="AA1319" s="4">
        <v>16</v>
      </c>
      <c r="AB1319">
        <v>5</v>
      </c>
    </row>
    <row r="1320" spans="1:28" ht="19.5" customHeight="1">
      <c r="A1320" t="str">
        <f t="shared" si="80"/>
        <v>https://kunshujo.dl.itc.u-tokyo.ac.jp/data/data.json#1317</v>
      </c>
      <c r="B1320" s="4" t="s">
        <v>2624</v>
      </c>
      <c r="C1320" t="str">
        <f>IFERROR("https://kunshujo.dl.itc.u-tokyo.ac.jp/data/curation/"&amp;VLOOKUP(B1320, [1]member!$A:$B, 1, FALSE)&amp;".json", "")</f>
        <v>https://kunshujo.dl.itc.u-tokyo.ac.jp/data/curation/16-A00-6010-5-200.json</v>
      </c>
      <c r="D1320" s="4">
        <v>1317</v>
      </c>
      <c r="E1320" s="4" t="str">
        <f t="shared" si="82"/>
        <v>1317</v>
      </c>
      <c r="F1320" s="4" t="str">
        <f t="shared" si="81"/>
        <v>1862</v>
      </c>
      <c r="G1320" s="4" t="str">
        <f>IFERROR(VLOOKUP(B1320, [2]thumbnail_list!$A:$B, 2, FALSE), "")</f>
        <v>https://iiif.dl.itc.u-tokyo.ac.jp/iiif/kunshujou/A00_6010/005/005_0056.tif/1319,1007,2235,3409/,300/0/default.jpg</v>
      </c>
      <c r="H1320" s="4" t="s">
        <v>6</v>
      </c>
      <c r="I1320" s="4" t="str">
        <f>VLOOKUP(H1320, 地名!A:B, 2, FALSE)</f>
        <v>http://ja.dbpedia.org/resource/江戸</v>
      </c>
      <c r="K1320" s="4" t="str">
        <f>IFERROR(VLOOKUP(J1320, 地名!A:B, 2, FALSE), "")</f>
        <v/>
      </c>
      <c r="L1320" s="3" t="s">
        <v>2</v>
      </c>
      <c r="M1320" s="4"/>
      <c r="N1320" s="3" t="s">
        <v>3</v>
      </c>
      <c r="O1320" s="4"/>
      <c r="P1320" s="4" t="str">
        <f>IFERROR(VLOOKUP(N1320, 形態!A:B, 2, FALSE), "")</f>
        <v>引札</v>
      </c>
      <c r="Q1320" s="5" t="str">
        <f>IFERROR(VLOOKUP(O1320, 形態!A:B, 2, FALSE), "")</f>
        <v/>
      </c>
      <c r="R1320" s="4" t="str">
        <f t="shared" si="83"/>
        <v>引札</v>
      </c>
      <c r="S1320" s="3">
        <v>7</v>
      </c>
      <c r="T1320" s="4" t="str">
        <f>IFERROR(VLOOKUP(S1320, 内容!A:B, 2, FALSE), "")</f>
        <v>諸営業</v>
      </c>
      <c r="U1320" s="3">
        <v>18620199099</v>
      </c>
      <c r="V1320" t="s">
        <v>2625</v>
      </c>
      <c r="W1320" s="4" t="s">
        <v>6535</v>
      </c>
      <c r="X1320" s="4" t="s">
        <v>7807</v>
      </c>
      <c r="Y1320" s="4" t="s">
        <v>6</v>
      </c>
      <c r="Z1320" s="17" t="s">
        <v>7964</v>
      </c>
      <c r="AA1320" s="4">
        <v>16</v>
      </c>
      <c r="AB1320">
        <v>5</v>
      </c>
    </row>
    <row r="1321" spans="1:28" ht="19.5" customHeight="1">
      <c r="A1321" t="str">
        <f t="shared" si="80"/>
        <v>https://kunshujo.dl.itc.u-tokyo.ac.jp/data/data.json#1318</v>
      </c>
      <c r="B1321" s="4" t="s">
        <v>2626</v>
      </c>
      <c r="C1321" t="str">
        <f>IFERROR("https://kunshujo.dl.itc.u-tokyo.ac.jp/data/curation/"&amp;VLOOKUP(B1321, [1]member!$A:$B, 1, FALSE)&amp;".json", "")</f>
        <v>https://kunshujo.dl.itc.u-tokyo.ac.jp/data/curation/16-A00-6010-5-201.json</v>
      </c>
      <c r="D1321" s="4">
        <v>1318</v>
      </c>
      <c r="E1321" s="4" t="str">
        <f t="shared" si="82"/>
        <v>1318</v>
      </c>
      <c r="F1321" s="4" t="str">
        <f t="shared" si="81"/>
        <v>1862</v>
      </c>
      <c r="G1321" s="4" t="str">
        <f>IFERROR(VLOOKUP(B1321, [2]thumbnail_list!$A:$B, 2, FALSE), "")</f>
        <v>https://iiif.dl.itc.u-tokyo.ac.jp/iiif/kunshujou/A00_6010/005/005_0057.tif/3782,986,2256,3304/,300/0/default.jpg</v>
      </c>
      <c r="H1321" s="4" t="s">
        <v>6</v>
      </c>
      <c r="I1321" s="4" t="str">
        <f>VLOOKUP(H1321, 地名!A:B, 2, FALSE)</f>
        <v>http://ja.dbpedia.org/resource/江戸</v>
      </c>
      <c r="K1321" s="4" t="str">
        <f>IFERROR(VLOOKUP(J1321, 地名!A:B, 2, FALSE), "")</f>
        <v/>
      </c>
      <c r="L1321" s="3" t="s">
        <v>2</v>
      </c>
      <c r="M1321" s="4"/>
      <c r="N1321" s="3" t="s">
        <v>3</v>
      </c>
      <c r="O1321" s="4"/>
      <c r="P1321" s="4" t="str">
        <f>IFERROR(VLOOKUP(N1321, 形態!A:B, 2, FALSE), "")</f>
        <v>引札</v>
      </c>
      <c r="Q1321" s="5" t="str">
        <f>IFERROR(VLOOKUP(O1321, 形態!A:B, 2, FALSE), "")</f>
        <v/>
      </c>
      <c r="R1321" s="4" t="str">
        <f t="shared" si="83"/>
        <v>引札</v>
      </c>
      <c r="S1321" s="3">
        <v>7</v>
      </c>
      <c r="T1321" s="4" t="str">
        <f>IFERROR(VLOOKUP(S1321, 内容!A:B, 2, FALSE), "")</f>
        <v>諸営業</v>
      </c>
      <c r="U1321" s="3">
        <v>18620199099</v>
      </c>
      <c r="V1321" t="s">
        <v>2627</v>
      </c>
      <c r="W1321" s="4" t="s">
        <v>6536</v>
      </c>
      <c r="X1321" s="4" t="s">
        <v>7807</v>
      </c>
      <c r="Y1321" s="4" t="s">
        <v>6</v>
      </c>
      <c r="Z1321" s="17" t="s">
        <v>7964</v>
      </c>
      <c r="AA1321" s="4">
        <v>16</v>
      </c>
      <c r="AB1321">
        <v>5</v>
      </c>
    </row>
    <row r="1322" spans="1:28" ht="19.5" customHeight="1">
      <c r="A1322" t="str">
        <f t="shared" si="80"/>
        <v>https://kunshujo.dl.itc.u-tokyo.ac.jp/data/data.json#1319</v>
      </c>
      <c r="B1322" s="4" t="s">
        <v>2628</v>
      </c>
      <c r="C1322" t="str">
        <f>IFERROR("https://kunshujo.dl.itc.u-tokyo.ac.jp/data/curation/"&amp;VLOOKUP(B1322, [1]member!$A:$B, 1, FALSE)&amp;".json", "")</f>
        <v>https://kunshujo.dl.itc.u-tokyo.ac.jp/data/curation/16-A00-6010-5-202.json</v>
      </c>
      <c r="D1322" s="4">
        <v>1319</v>
      </c>
      <c r="E1322" s="4" t="str">
        <f t="shared" si="82"/>
        <v>1319</v>
      </c>
      <c r="F1322" s="4" t="str">
        <f t="shared" si="81"/>
        <v>1862</v>
      </c>
      <c r="G1322" s="4" t="str">
        <f>IFERROR(VLOOKUP(B1322, [2]thumbnail_list!$A:$B, 2, FALSE), "")</f>
        <v>https://iiif.dl.itc.u-tokyo.ac.jp/iiif/kunshujou/A00_6010/005/005_0057.tif/1025,786,2581,3147/,300/0/default.jpg</v>
      </c>
      <c r="H1322" s="4" t="s">
        <v>6</v>
      </c>
      <c r="I1322" s="4" t="str">
        <f>VLOOKUP(H1322, 地名!A:B, 2, FALSE)</f>
        <v>http://ja.dbpedia.org/resource/江戸</v>
      </c>
      <c r="K1322" s="4" t="str">
        <f>IFERROR(VLOOKUP(J1322, 地名!A:B, 2, FALSE), "")</f>
        <v/>
      </c>
      <c r="L1322" s="3" t="s">
        <v>2</v>
      </c>
      <c r="M1322" s="4"/>
      <c r="N1322" s="3" t="s">
        <v>3</v>
      </c>
      <c r="O1322" s="4"/>
      <c r="P1322" s="4" t="str">
        <f>IFERROR(VLOOKUP(N1322, 形態!A:B, 2, FALSE), "")</f>
        <v>引札</v>
      </c>
      <c r="Q1322" s="5" t="str">
        <f>IFERROR(VLOOKUP(O1322, 形態!A:B, 2, FALSE), "")</f>
        <v/>
      </c>
      <c r="R1322" s="4" t="str">
        <f t="shared" si="83"/>
        <v>引札</v>
      </c>
      <c r="S1322" s="3">
        <v>7</v>
      </c>
      <c r="T1322" s="4" t="str">
        <f>IFERROR(VLOOKUP(S1322, 内容!A:B, 2, FALSE), "")</f>
        <v>諸営業</v>
      </c>
      <c r="U1322" s="3">
        <v>18620199099</v>
      </c>
      <c r="V1322" t="s">
        <v>2629</v>
      </c>
      <c r="W1322" s="4" t="s">
        <v>6537</v>
      </c>
      <c r="X1322" s="4" t="s">
        <v>7807</v>
      </c>
      <c r="Y1322" s="4" t="s">
        <v>6</v>
      </c>
      <c r="Z1322" s="17" t="s">
        <v>7964</v>
      </c>
      <c r="AA1322" s="4">
        <v>16</v>
      </c>
      <c r="AB1322">
        <v>5</v>
      </c>
    </row>
    <row r="1323" spans="1:28" ht="19.5" customHeight="1">
      <c r="A1323" t="str">
        <f t="shared" si="80"/>
        <v>https://kunshujo.dl.itc.u-tokyo.ac.jp/data/data.json#1320</v>
      </c>
      <c r="B1323" s="4" t="s">
        <v>2630</v>
      </c>
      <c r="C1323" t="str">
        <f>IFERROR("https://kunshujo.dl.itc.u-tokyo.ac.jp/data/curation/"&amp;VLOOKUP(B1323, [1]member!$A:$B, 1, FALSE)&amp;".json", "")</f>
        <v>https://kunshujo.dl.itc.u-tokyo.ac.jp/data/curation/16-A00-6010-5-203.json</v>
      </c>
      <c r="D1323" s="4">
        <v>1320</v>
      </c>
      <c r="E1323" s="4" t="str">
        <f t="shared" si="82"/>
        <v>1320</v>
      </c>
      <c r="F1323" s="4" t="str">
        <f t="shared" si="81"/>
        <v>1862</v>
      </c>
      <c r="G1323" s="4" t="str">
        <f>IFERROR(VLOOKUP(B1323, [2]thumbnail_list!$A:$B, 2, FALSE), "")</f>
        <v>https://iiif.dl.itc.u-tokyo.ac.jp/iiif/kunshujou/A00_6010/005/005_0058.tif/3667,881,2445,3241/,300/0/default.jpg</v>
      </c>
      <c r="H1323" s="4" t="s">
        <v>6</v>
      </c>
      <c r="I1323" s="4" t="str">
        <f>VLOOKUP(H1323, 地名!A:B, 2, FALSE)</f>
        <v>http://ja.dbpedia.org/resource/江戸</v>
      </c>
      <c r="K1323" s="4" t="str">
        <f>IFERROR(VLOOKUP(J1323, 地名!A:B, 2, FALSE), "")</f>
        <v/>
      </c>
      <c r="L1323" s="3" t="s">
        <v>2</v>
      </c>
      <c r="M1323" s="4"/>
      <c r="N1323" s="3" t="s">
        <v>3</v>
      </c>
      <c r="O1323" s="4"/>
      <c r="P1323" s="4" t="str">
        <f>IFERROR(VLOOKUP(N1323, 形態!A:B, 2, FALSE), "")</f>
        <v>引札</v>
      </c>
      <c r="Q1323" s="5" t="str">
        <f>IFERROR(VLOOKUP(O1323, 形態!A:B, 2, FALSE), "")</f>
        <v/>
      </c>
      <c r="R1323" s="4" t="str">
        <f t="shared" si="83"/>
        <v>引札</v>
      </c>
      <c r="S1323" s="3">
        <v>7</v>
      </c>
      <c r="T1323" s="4" t="str">
        <f>IFERROR(VLOOKUP(S1323, 内容!A:B, 2, FALSE), "")</f>
        <v>諸営業</v>
      </c>
      <c r="U1323" s="3">
        <v>18620199099</v>
      </c>
      <c r="V1323" t="s">
        <v>2631</v>
      </c>
      <c r="W1323" s="4" t="s">
        <v>6538</v>
      </c>
      <c r="X1323" s="4" t="s">
        <v>7807</v>
      </c>
      <c r="Y1323" s="4" t="s">
        <v>6</v>
      </c>
      <c r="Z1323" s="17" t="s">
        <v>7964</v>
      </c>
      <c r="AA1323" s="4">
        <v>16</v>
      </c>
      <c r="AB1323">
        <v>5</v>
      </c>
    </row>
    <row r="1324" spans="1:28" ht="19.5" customHeight="1">
      <c r="A1324" t="str">
        <f t="shared" si="80"/>
        <v>https://kunshujo.dl.itc.u-tokyo.ac.jp/data/data.json#1321</v>
      </c>
      <c r="B1324" s="4" t="s">
        <v>2632</v>
      </c>
      <c r="C1324" t="str">
        <f>IFERROR("https://kunshujo.dl.itc.u-tokyo.ac.jp/data/curation/"&amp;VLOOKUP(B1324, [1]member!$A:$B, 1, FALSE)&amp;".json", "")</f>
        <v>https://kunshujo.dl.itc.u-tokyo.ac.jp/data/curation/16-A00-6010-5-204.json</v>
      </c>
      <c r="D1324" s="4">
        <v>1321</v>
      </c>
      <c r="E1324" s="4" t="str">
        <f t="shared" si="82"/>
        <v>1321</v>
      </c>
      <c r="F1324" s="4" t="str">
        <f t="shared" si="81"/>
        <v>1862</v>
      </c>
      <c r="G1324" s="4" t="str">
        <f>IFERROR(VLOOKUP(B1324, [2]thumbnail_list!$A:$B, 2, FALSE), "")</f>
        <v>https://iiif.dl.itc.u-tokyo.ac.jp/iiif/kunshujou/A00_6010/005/005_0058.tif/952,870,2623,3535/,300/0/default.jpg</v>
      </c>
      <c r="H1324" s="4" t="s">
        <v>6</v>
      </c>
      <c r="I1324" s="4" t="str">
        <f>VLOOKUP(H1324, 地名!A:B, 2, FALSE)</f>
        <v>http://ja.dbpedia.org/resource/江戸</v>
      </c>
      <c r="K1324" s="4" t="str">
        <f>IFERROR(VLOOKUP(J1324, 地名!A:B, 2, FALSE), "")</f>
        <v/>
      </c>
      <c r="L1324" s="3" t="s">
        <v>2</v>
      </c>
      <c r="M1324" s="4"/>
      <c r="N1324" s="3" t="s">
        <v>3</v>
      </c>
      <c r="O1324" s="4"/>
      <c r="P1324" s="4" t="str">
        <f>IFERROR(VLOOKUP(N1324, 形態!A:B, 2, FALSE), "")</f>
        <v>引札</v>
      </c>
      <c r="Q1324" s="5" t="str">
        <f>IFERROR(VLOOKUP(O1324, 形態!A:B, 2, FALSE), "")</f>
        <v/>
      </c>
      <c r="R1324" s="4" t="str">
        <f t="shared" si="83"/>
        <v>引札</v>
      </c>
      <c r="S1324" s="3">
        <v>7</v>
      </c>
      <c r="T1324" s="4" t="str">
        <f>IFERROR(VLOOKUP(S1324, 内容!A:B, 2, FALSE), "")</f>
        <v>諸営業</v>
      </c>
      <c r="U1324" s="3">
        <v>18620199099</v>
      </c>
      <c r="V1324" t="s">
        <v>2633</v>
      </c>
      <c r="W1324" s="4" t="s">
        <v>6539</v>
      </c>
      <c r="X1324" s="4" t="s">
        <v>7807</v>
      </c>
      <c r="Y1324" s="4" t="s">
        <v>6</v>
      </c>
      <c r="Z1324" s="17" t="s">
        <v>7964</v>
      </c>
      <c r="AA1324" s="4">
        <v>16</v>
      </c>
      <c r="AB1324">
        <v>5</v>
      </c>
    </row>
    <row r="1325" spans="1:28" ht="19.5" customHeight="1">
      <c r="A1325" t="str">
        <f t="shared" si="80"/>
        <v>https://kunshujo.dl.itc.u-tokyo.ac.jp/data/data.json#1322</v>
      </c>
      <c r="B1325" s="4" t="s">
        <v>2634</v>
      </c>
      <c r="C1325" t="str">
        <f>IFERROR("https://kunshujo.dl.itc.u-tokyo.ac.jp/data/curation/"&amp;VLOOKUP(B1325, [1]member!$A:$B, 1, FALSE)&amp;".json", "")</f>
        <v>https://kunshujo.dl.itc.u-tokyo.ac.jp/data/curation/16-A00-6010-5-205.json</v>
      </c>
      <c r="D1325" s="4">
        <v>1322</v>
      </c>
      <c r="E1325" s="4" t="str">
        <f t="shared" si="82"/>
        <v>1322</v>
      </c>
      <c r="F1325" s="4" t="str">
        <f t="shared" si="81"/>
        <v>1862</v>
      </c>
      <c r="G1325" s="4" t="str">
        <f>IFERROR(VLOOKUP(B1325, [2]thumbnail_list!$A:$B, 2, FALSE), "")</f>
        <v>https://iiif.dl.itc.u-tokyo.ac.jp/iiif/kunshujou/A00_6010/005/005_0059.tif/3699,912,2361,3472/,300/0/default.jpg</v>
      </c>
      <c r="H1325" s="4" t="s">
        <v>6</v>
      </c>
      <c r="I1325" s="4" t="str">
        <f>VLOOKUP(H1325, 地名!A:B, 2, FALSE)</f>
        <v>http://ja.dbpedia.org/resource/江戸</v>
      </c>
      <c r="K1325" s="4" t="str">
        <f>IFERROR(VLOOKUP(J1325, 地名!A:B, 2, FALSE), "")</f>
        <v/>
      </c>
      <c r="L1325" s="3" t="s">
        <v>2</v>
      </c>
      <c r="M1325" s="4"/>
      <c r="N1325" s="3" t="s">
        <v>3</v>
      </c>
      <c r="O1325" s="4"/>
      <c r="P1325" s="4" t="str">
        <f>IFERROR(VLOOKUP(N1325, 形態!A:B, 2, FALSE), "")</f>
        <v>引札</v>
      </c>
      <c r="Q1325" s="5" t="str">
        <f>IFERROR(VLOOKUP(O1325, 形態!A:B, 2, FALSE), "")</f>
        <v/>
      </c>
      <c r="R1325" s="4" t="str">
        <f t="shared" si="83"/>
        <v>引札</v>
      </c>
      <c r="S1325" s="3">
        <v>7</v>
      </c>
      <c r="T1325" s="4" t="str">
        <f>IFERROR(VLOOKUP(S1325, 内容!A:B, 2, FALSE), "")</f>
        <v>諸営業</v>
      </c>
      <c r="U1325" s="3">
        <v>18620199099</v>
      </c>
      <c r="V1325" t="s">
        <v>2635</v>
      </c>
      <c r="W1325" s="4" t="s">
        <v>6540</v>
      </c>
      <c r="X1325" s="4" t="s">
        <v>7807</v>
      </c>
      <c r="Y1325" s="4" t="s">
        <v>6</v>
      </c>
      <c r="Z1325" s="17" t="s">
        <v>7964</v>
      </c>
      <c r="AA1325" s="4">
        <v>16</v>
      </c>
      <c r="AB1325">
        <v>5</v>
      </c>
    </row>
    <row r="1326" spans="1:28" ht="19.5" customHeight="1">
      <c r="A1326" t="str">
        <f t="shared" si="80"/>
        <v>https://kunshujo.dl.itc.u-tokyo.ac.jp/data/data.json#1323</v>
      </c>
      <c r="B1326" s="4" t="s">
        <v>2636</v>
      </c>
      <c r="C1326" t="str">
        <f>IFERROR("https://kunshujo.dl.itc.u-tokyo.ac.jp/data/curation/"&amp;VLOOKUP(B1326, [1]member!$A:$B, 1, FALSE)&amp;".json", "")</f>
        <v>https://kunshujo.dl.itc.u-tokyo.ac.jp/data/curation/16-A00-6010-6-1.json</v>
      </c>
      <c r="D1326" s="4">
        <v>1323</v>
      </c>
      <c r="E1326" s="4" t="str">
        <f t="shared" si="82"/>
        <v>1323</v>
      </c>
      <c r="F1326" s="4" t="str">
        <f t="shared" si="81"/>
        <v>1862</v>
      </c>
      <c r="G1326" s="4" t="str">
        <f>IFERROR(VLOOKUP(B1326, [2]thumbnail_list!$A:$B, 2, FALSE), "")</f>
        <v>https://iiif.dl.itc.u-tokyo.ac.jp/iiif/kunshujou/A00_6010/006/006_0002.tif/1234,908,2219,2715/,300/0/default.jpg</v>
      </c>
      <c r="H1326" s="4" t="s">
        <v>6</v>
      </c>
      <c r="I1326" s="4" t="str">
        <f>VLOOKUP(H1326, 地名!A:B, 2, FALSE)</f>
        <v>http://ja.dbpedia.org/resource/江戸</v>
      </c>
      <c r="K1326" s="4" t="str">
        <f>IFERROR(VLOOKUP(J1326, 地名!A:B, 2, FALSE), "")</f>
        <v/>
      </c>
      <c r="L1326" s="3" t="s">
        <v>2</v>
      </c>
      <c r="M1326" s="4"/>
      <c r="N1326" s="3" t="s">
        <v>3</v>
      </c>
      <c r="O1326" s="4"/>
      <c r="P1326" s="4" t="str">
        <f>IFERROR(VLOOKUP(N1326, 形態!A:B, 2, FALSE), "")</f>
        <v>引札</v>
      </c>
      <c r="Q1326" s="5" t="str">
        <f>IFERROR(VLOOKUP(O1326, 形態!A:B, 2, FALSE), "")</f>
        <v/>
      </c>
      <c r="R1326" s="4" t="str">
        <f t="shared" si="83"/>
        <v>引札</v>
      </c>
      <c r="S1326" s="3">
        <v>7</v>
      </c>
      <c r="T1326" s="4" t="str">
        <f>IFERROR(VLOOKUP(S1326, 内容!A:B, 2, FALSE), "")</f>
        <v>諸営業</v>
      </c>
      <c r="U1326" s="3">
        <v>18620199099</v>
      </c>
      <c r="V1326" t="s">
        <v>2637</v>
      </c>
      <c r="W1326" s="4" t="s">
        <v>6254</v>
      </c>
      <c r="X1326" s="4" t="s">
        <v>7807</v>
      </c>
      <c r="Y1326" s="4" t="s">
        <v>6</v>
      </c>
      <c r="Z1326" s="17" t="s">
        <v>7964</v>
      </c>
      <c r="AA1326" s="4">
        <v>16</v>
      </c>
      <c r="AB1326">
        <v>6</v>
      </c>
    </row>
    <row r="1327" spans="1:28" ht="19.5" customHeight="1">
      <c r="A1327" t="str">
        <f t="shared" si="80"/>
        <v>https://kunshujo.dl.itc.u-tokyo.ac.jp/data/data.json#1324</v>
      </c>
      <c r="B1327" s="4" t="s">
        <v>2638</v>
      </c>
      <c r="C1327" t="str">
        <f>IFERROR("https://kunshujo.dl.itc.u-tokyo.ac.jp/data/curation/"&amp;VLOOKUP(B1327, [1]member!$A:$B, 1, FALSE)&amp;".json", "")</f>
        <v>https://kunshujo.dl.itc.u-tokyo.ac.jp/data/curation/16-A00-6010-6-2.json</v>
      </c>
      <c r="D1327" s="4">
        <v>1324</v>
      </c>
      <c r="E1327" s="4" t="str">
        <f t="shared" si="82"/>
        <v>1324</v>
      </c>
      <c r="F1327" s="4" t="str">
        <f t="shared" si="81"/>
        <v>1862</v>
      </c>
      <c r="G1327" s="4" t="str">
        <f>IFERROR(VLOOKUP(B1327, [2]thumbnail_list!$A:$B, 2, FALSE), "")</f>
        <v>https://iiif.dl.itc.u-tokyo.ac.jp/iiif/kunshujou/A00_6010/006/006_0003.tif/3506,615,2537,3768/,300/0/default.jpg</v>
      </c>
      <c r="H1327" s="4" t="s">
        <v>6</v>
      </c>
      <c r="I1327" s="4" t="str">
        <f>VLOOKUP(H1327, 地名!A:B, 2, FALSE)</f>
        <v>http://ja.dbpedia.org/resource/江戸</v>
      </c>
      <c r="K1327" s="4" t="str">
        <f>IFERROR(VLOOKUP(J1327, 地名!A:B, 2, FALSE), "")</f>
        <v/>
      </c>
      <c r="L1327" s="3" t="s">
        <v>2</v>
      </c>
      <c r="M1327" s="4"/>
      <c r="N1327" s="3" t="s">
        <v>3</v>
      </c>
      <c r="O1327" s="4"/>
      <c r="P1327" s="4" t="str">
        <f>IFERROR(VLOOKUP(N1327, 形態!A:B, 2, FALSE), "")</f>
        <v>引札</v>
      </c>
      <c r="Q1327" s="5" t="str">
        <f>IFERROR(VLOOKUP(O1327, 形態!A:B, 2, FALSE), "")</f>
        <v/>
      </c>
      <c r="R1327" s="4" t="str">
        <f t="shared" si="83"/>
        <v>引札</v>
      </c>
      <c r="S1327" s="3">
        <v>7</v>
      </c>
      <c r="T1327" s="4" t="str">
        <f>IFERROR(VLOOKUP(S1327, 内容!A:B, 2, FALSE), "")</f>
        <v>諸営業</v>
      </c>
      <c r="U1327" s="3">
        <v>18620199099</v>
      </c>
      <c r="V1327" t="s">
        <v>2639</v>
      </c>
      <c r="W1327" s="4" t="s">
        <v>6541</v>
      </c>
      <c r="X1327" s="4" t="s">
        <v>7807</v>
      </c>
      <c r="Y1327" s="4" t="s">
        <v>6</v>
      </c>
      <c r="Z1327" s="17" t="s">
        <v>7964</v>
      </c>
      <c r="AA1327" s="4">
        <v>16</v>
      </c>
      <c r="AB1327">
        <v>6</v>
      </c>
    </row>
    <row r="1328" spans="1:28" ht="19.5" customHeight="1">
      <c r="A1328" t="str">
        <f t="shared" si="80"/>
        <v>https://kunshujo.dl.itc.u-tokyo.ac.jp/data/data.json#1325</v>
      </c>
      <c r="B1328" s="4" t="s">
        <v>2640</v>
      </c>
      <c r="C1328" t="str">
        <f>IFERROR("https://kunshujo.dl.itc.u-tokyo.ac.jp/data/curation/"&amp;VLOOKUP(B1328, [1]member!$A:$B, 1, FALSE)&amp;".json", "")</f>
        <v>https://kunshujo.dl.itc.u-tokyo.ac.jp/data/curation/16-A00-6010-6-3.json</v>
      </c>
      <c r="D1328" s="4">
        <v>1325</v>
      </c>
      <c r="E1328" s="4" t="str">
        <f t="shared" si="82"/>
        <v>1325</v>
      </c>
      <c r="F1328" s="4" t="str">
        <f t="shared" si="81"/>
        <v>1862</v>
      </c>
      <c r="G1328" s="4" t="str">
        <f>IFERROR(VLOOKUP(B1328, [2]thumbnail_list!$A:$B, 2, FALSE), "")</f>
        <v>https://iiif.dl.itc.u-tokyo.ac.jp/iiif/kunshujou/A00_6010/006/006_0003.tif/989,681,2416,3823/,300/0/default.jpg</v>
      </c>
      <c r="H1328" s="4" t="s">
        <v>6</v>
      </c>
      <c r="I1328" s="4" t="str">
        <f>VLOOKUP(H1328, 地名!A:B, 2, FALSE)</f>
        <v>http://ja.dbpedia.org/resource/江戸</v>
      </c>
      <c r="K1328" s="4" t="str">
        <f>IFERROR(VLOOKUP(J1328, 地名!A:B, 2, FALSE), "")</f>
        <v/>
      </c>
      <c r="L1328" s="3" t="s">
        <v>2</v>
      </c>
      <c r="M1328" s="4"/>
      <c r="N1328" s="3" t="s">
        <v>3</v>
      </c>
      <c r="O1328" s="4"/>
      <c r="P1328" s="4" t="str">
        <f>IFERROR(VLOOKUP(N1328, 形態!A:B, 2, FALSE), "")</f>
        <v>引札</v>
      </c>
      <c r="Q1328" s="5" t="str">
        <f>IFERROR(VLOOKUP(O1328, 形態!A:B, 2, FALSE), "")</f>
        <v/>
      </c>
      <c r="R1328" s="4" t="str">
        <f t="shared" si="83"/>
        <v>引札</v>
      </c>
      <c r="S1328" s="3">
        <v>7</v>
      </c>
      <c r="T1328" s="4" t="str">
        <f>IFERROR(VLOOKUP(S1328, 内容!A:B, 2, FALSE), "")</f>
        <v>諸営業</v>
      </c>
      <c r="U1328" s="3">
        <v>18620199099</v>
      </c>
      <c r="V1328" t="s">
        <v>2641</v>
      </c>
      <c r="W1328" s="4" t="s">
        <v>6542</v>
      </c>
      <c r="X1328" s="4" t="s">
        <v>7807</v>
      </c>
      <c r="Y1328" s="4" t="s">
        <v>6</v>
      </c>
      <c r="Z1328" s="17" t="s">
        <v>7964</v>
      </c>
      <c r="AA1328" s="4">
        <v>16</v>
      </c>
      <c r="AB1328">
        <v>6</v>
      </c>
    </row>
    <row r="1329" spans="1:28" ht="19.5" customHeight="1">
      <c r="A1329" t="str">
        <f t="shared" si="80"/>
        <v>https://kunshujo.dl.itc.u-tokyo.ac.jp/data/data.json#1326</v>
      </c>
      <c r="B1329" s="4" t="s">
        <v>2642</v>
      </c>
      <c r="C1329" t="str">
        <f>IFERROR("https://kunshujo.dl.itc.u-tokyo.ac.jp/data/curation/"&amp;VLOOKUP(B1329, [1]member!$A:$B, 1, FALSE)&amp;".json", "")</f>
        <v>https://kunshujo.dl.itc.u-tokyo.ac.jp/data/curation/16-A00-6010-6-4.json</v>
      </c>
      <c r="D1329" s="4">
        <v>1326</v>
      </c>
      <c r="E1329" s="4" t="str">
        <f t="shared" si="82"/>
        <v>1326</v>
      </c>
      <c r="F1329" s="4" t="str">
        <f t="shared" si="81"/>
        <v>1862</v>
      </c>
      <c r="G1329" s="4" t="str">
        <f>IFERROR(VLOOKUP(B1329, [2]thumbnail_list!$A:$B, 2, FALSE), "")</f>
        <v>https://iiif.dl.itc.u-tokyo.ac.jp/iiif/kunshujou/A00_6010/006/006_0004.tif/3823,1338,1925,2925/,300/0/default.jpg</v>
      </c>
      <c r="H1329" s="4" t="s">
        <v>6</v>
      </c>
      <c r="I1329" s="4" t="str">
        <f>VLOOKUP(H1329, 地名!A:B, 2, FALSE)</f>
        <v>http://ja.dbpedia.org/resource/江戸</v>
      </c>
      <c r="K1329" s="4" t="str">
        <f>IFERROR(VLOOKUP(J1329, 地名!A:B, 2, FALSE), "")</f>
        <v/>
      </c>
      <c r="L1329" s="3" t="s">
        <v>2</v>
      </c>
      <c r="M1329" s="4"/>
      <c r="N1329" s="3" t="s">
        <v>3</v>
      </c>
      <c r="O1329" s="4"/>
      <c r="P1329" s="4" t="str">
        <f>IFERROR(VLOOKUP(N1329, 形態!A:B, 2, FALSE), "")</f>
        <v>引札</v>
      </c>
      <c r="Q1329" s="5" t="str">
        <f>IFERROR(VLOOKUP(O1329, 形態!A:B, 2, FALSE), "")</f>
        <v/>
      </c>
      <c r="R1329" s="4" t="str">
        <f t="shared" si="83"/>
        <v>引札</v>
      </c>
      <c r="S1329" s="3">
        <v>7</v>
      </c>
      <c r="T1329" s="4" t="str">
        <f>IFERROR(VLOOKUP(S1329, 内容!A:B, 2, FALSE), "")</f>
        <v>諸営業</v>
      </c>
      <c r="U1329" s="3">
        <v>18620199099</v>
      </c>
      <c r="V1329" t="s">
        <v>2643</v>
      </c>
      <c r="W1329" s="4" t="s">
        <v>6543</v>
      </c>
      <c r="X1329" s="4" t="s">
        <v>7807</v>
      </c>
      <c r="Y1329" s="4" t="s">
        <v>6</v>
      </c>
      <c r="Z1329" s="17" t="s">
        <v>7964</v>
      </c>
      <c r="AA1329" s="4">
        <v>16</v>
      </c>
      <c r="AB1329">
        <v>6</v>
      </c>
    </row>
    <row r="1330" spans="1:28" ht="19.5" customHeight="1">
      <c r="A1330" t="str">
        <f t="shared" si="80"/>
        <v>https://kunshujo.dl.itc.u-tokyo.ac.jp/data/data.json#1327</v>
      </c>
      <c r="B1330" s="4" t="s">
        <v>2644</v>
      </c>
      <c r="C1330" t="str">
        <f>IFERROR("https://kunshujo.dl.itc.u-tokyo.ac.jp/data/curation/"&amp;VLOOKUP(B1330, [1]member!$A:$B, 1, FALSE)&amp;".json", "")</f>
        <v>https://kunshujo.dl.itc.u-tokyo.ac.jp/data/curation/16-A00-6010-6-5.json</v>
      </c>
      <c r="D1330" s="4">
        <v>1327</v>
      </c>
      <c r="E1330" s="4" t="str">
        <f t="shared" si="82"/>
        <v>1327</v>
      </c>
      <c r="F1330" s="4" t="str">
        <f t="shared" si="81"/>
        <v>1862</v>
      </c>
      <c r="G1330" s="4" t="str">
        <f>IFERROR(VLOOKUP(B1330, [2]thumbnail_list!$A:$B, 2, FALSE), "")</f>
        <v>https://iiif.dl.itc.u-tokyo.ac.jp/iiif/kunshujou/A00_6010/006/006_0004.tif/1044,747,2339,3592/,300/0/default.jpg</v>
      </c>
      <c r="H1330" s="4" t="s">
        <v>6</v>
      </c>
      <c r="I1330" s="4" t="str">
        <f>VLOOKUP(H1330, 地名!A:B, 2, FALSE)</f>
        <v>http://ja.dbpedia.org/resource/江戸</v>
      </c>
      <c r="K1330" s="4" t="str">
        <f>IFERROR(VLOOKUP(J1330, 地名!A:B, 2, FALSE), "")</f>
        <v/>
      </c>
      <c r="L1330" s="3" t="s">
        <v>2</v>
      </c>
      <c r="M1330" s="4"/>
      <c r="N1330" s="3" t="s">
        <v>3</v>
      </c>
      <c r="O1330" s="4"/>
      <c r="P1330" s="4" t="str">
        <f>IFERROR(VLOOKUP(N1330, 形態!A:B, 2, FALSE), "")</f>
        <v>引札</v>
      </c>
      <c r="Q1330" s="5" t="str">
        <f>IFERROR(VLOOKUP(O1330, 形態!A:B, 2, FALSE), "")</f>
        <v/>
      </c>
      <c r="R1330" s="4" t="str">
        <f t="shared" si="83"/>
        <v>引札</v>
      </c>
      <c r="S1330" s="3">
        <v>7</v>
      </c>
      <c r="T1330" s="4" t="str">
        <f>IFERROR(VLOOKUP(S1330, 内容!A:B, 2, FALSE), "")</f>
        <v>諸営業</v>
      </c>
      <c r="U1330" s="3">
        <v>18620199099</v>
      </c>
      <c r="V1330" t="s">
        <v>2645</v>
      </c>
      <c r="W1330" s="4" t="s">
        <v>6544</v>
      </c>
      <c r="X1330" s="4" t="s">
        <v>7807</v>
      </c>
      <c r="Y1330" s="4" t="s">
        <v>6</v>
      </c>
      <c r="Z1330" s="17" t="s">
        <v>7964</v>
      </c>
      <c r="AA1330" s="4">
        <v>16</v>
      </c>
      <c r="AB1330">
        <v>6</v>
      </c>
    </row>
    <row r="1331" spans="1:28" ht="19.5" customHeight="1">
      <c r="A1331" t="str">
        <f t="shared" si="80"/>
        <v>https://kunshujo.dl.itc.u-tokyo.ac.jp/data/data.json#1328</v>
      </c>
      <c r="B1331" s="4" t="s">
        <v>2646</v>
      </c>
      <c r="C1331" t="str">
        <f>IFERROR("https://kunshujo.dl.itc.u-tokyo.ac.jp/data/curation/"&amp;VLOOKUP(B1331, [1]member!$A:$B, 1, FALSE)&amp;".json", "")</f>
        <v>https://kunshujo.dl.itc.u-tokyo.ac.jp/data/curation/16-A00-6010-6-6.json</v>
      </c>
      <c r="D1331" s="4">
        <v>1328</v>
      </c>
      <c r="E1331" s="4" t="str">
        <f t="shared" si="82"/>
        <v>1328</v>
      </c>
      <c r="F1331" s="4" t="str">
        <f t="shared" si="81"/>
        <v>1862</v>
      </c>
      <c r="G1331" s="4" t="str">
        <f>IFERROR(VLOOKUP(B1331, [2]thumbnail_list!$A:$B, 2, FALSE), "")</f>
        <v>https://iiif.dl.itc.u-tokyo.ac.jp/iiif/kunshujou/A00_6010/006/006_0005.tif/3638,650,2410,3767/,300/0/default.jpg</v>
      </c>
      <c r="H1331" s="4" t="s">
        <v>6</v>
      </c>
      <c r="I1331" s="4" t="str">
        <f>VLOOKUP(H1331, 地名!A:B, 2, FALSE)</f>
        <v>http://ja.dbpedia.org/resource/江戸</v>
      </c>
      <c r="K1331" s="4" t="str">
        <f>IFERROR(VLOOKUP(J1331, 地名!A:B, 2, FALSE), "")</f>
        <v/>
      </c>
      <c r="L1331" s="3" t="s">
        <v>2</v>
      </c>
      <c r="M1331" s="4"/>
      <c r="N1331" s="3" t="s">
        <v>3</v>
      </c>
      <c r="O1331" s="4"/>
      <c r="P1331" s="4" t="str">
        <f>IFERROR(VLOOKUP(N1331, 形態!A:B, 2, FALSE), "")</f>
        <v>引札</v>
      </c>
      <c r="Q1331" s="5" t="str">
        <f>IFERROR(VLOOKUP(O1331, 形態!A:B, 2, FALSE), "")</f>
        <v/>
      </c>
      <c r="R1331" s="4" t="str">
        <f t="shared" si="83"/>
        <v>引札</v>
      </c>
      <c r="S1331" s="3">
        <v>7</v>
      </c>
      <c r="T1331" s="4" t="str">
        <f>IFERROR(VLOOKUP(S1331, 内容!A:B, 2, FALSE), "")</f>
        <v>諸営業</v>
      </c>
      <c r="U1331" s="3">
        <v>18620199099</v>
      </c>
      <c r="V1331" t="s">
        <v>2647</v>
      </c>
      <c r="W1331" s="4" t="s">
        <v>6545</v>
      </c>
      <c r="X1331" s="4" t="s">
        <v>7807</v>
      </c>
      <c r="Y1331" s="4" t="s">
        <v>6</v>
      </c>
      <c r="Z1331" s="17" t="s">
        <v>7964</v>
      </c>
      <c r="AA1331" s="4">
        <v>16</v>
      </c>
      <c r="AB1331">
        <v>6</v>
      </c>
    </row>
    <row r="1332" spans="1:28" ht="19.5" customHeight="1">
      <c r="A1332" t="str">
        <f t="shared" si="80"/>
        <v>https://kunshujo.dl.itc.u-tokyo.ac.jp/data/data.json#1329</v>
      </c>
      <c r="B1332" s="4" t="s">
        <v>2648</v>
      </c>
      <c r="C1332" t="str">
        <f>IFERROR("https://kunshujo.dl.itc.u-tokyo.ac.jp/data/curation/"&amp;VLOOKUP(B1332, [1]member!$A:$B, 1, FALSE)&amp;".json", "")</f>
        <v>https://kunshujo.dl.itc.u-tokyo.ac.jp/data/curation/16-A00-6010-6-7.json</v>
      </c>
      <c r="D1332" s="4">
        <v>1329</v>
      </c>
      <c r="E1332" s="4" t="str">
        <f t="shared" si="82"/>
        <v>1329</v>
      </c>
      <c r="F1332" s="4" t="str">
        <f t="shared" si="81"/>
        <v>1862</v>
      </c>
      <c r="G1332" s="4" t="str">
        <f>IFERROR(VLOOKUP(B1332, [2]thumbnail_list!$A:$B, 2, FALSE), "")</f>
        <v>https://iiif.dl.itc.u-tokyo.ac.jp/iiif/kunshujou/A00_6010/006/006_0005.tif/935,590,2561,3958/,300/0/default.jpg</v>
      </c>
      <c r="H1332" s="4" t="s">
        <v>64</v>
      </c>
      <c r="I1332" s="4" t="str">
        <f>VLOOKUP(H1332, 地名!A:B, 2, FALSE)</f>
        <v/>
      </c>
      <c r="K1332" s="4" t="str">
        <f>IFERROR(VLOOKUP(J1332, 地名!A:B, 2, FALSE), "")</f>
        <v/>
      </c>
      <c r="L1332" s="3" t="s">
        <v>2</v>
      </c>
      <c r="M1332" s="4"/>
      <c r="N1332" s="3"/>
      <c r="O1332" s="4"/>
      <c r="P1332" s="4" t="str">
        <f>IFERROR(VLOOKUP(N1332, 形態!A:B, 2, FALSE), "")</f>
        <v/>
      </c>
      <c r="Q1332" s="5" t="str">
        <f>IFERROR(VLOOKUP(O1332, 形態!A:B, 2, FALSE), "")</f>
        <v/>
      </c>
      <c r="R1332" s="4" t="str">
        <f t="shared" si="83"/>
        <v/>
      </c>
      <c r="S1332" s="3"/>
      <c r="T1332" s="4" t="str">
        <f>IFERROR(VLOOKUP(S1332, 内容!A:B, 2, FALSE), "")</f>
        <v/>
      </c>
      <c r="U1332" s="3">
        <v>18620199099</v>
      </c>
      <c r="V1332" t="s">
        <v>2649</v>
      </c>
      <c r="W1332" s="4" t="s">
        <v>6546</v>
      </c>
      <c r="X1332" s="4" t="s">
        <v>7807</v>
      </c>
      <c r="Y1332" s="4" t="s">
        <v>64</v>
      </c>
      <c r="Z1332" s="17" t="s">
        <v>7964</v>
      </c>
      <c r="AA1332" s="4">
        <v>16</v>
      </c>
      <c r="AB1332">
        <v>6</v>
      </c>
    </row>
    <row r="1333" spans="1:28" ht="19.5" customHeight="1">
      <c r="A1333" t="str">
        <f t="shared" si="80"/>
        <v>https://kunshujo.dl.itc.u-tokyo.ac.jp/data/data.json#1330</v>
      </c>
      <c r="B1333" s="4" t="s">
        <v>2650</v>
      </c>
      <c r="C1333" t="str">
        <f>IFERROR("https://kunshujo.dl.itc.u-tokyo.ac.jp/data/curation/"&amp;VLOOKUP(B1333, [1]member!$A:$B, 1, FALSE)&amp;".json", "")</f>
        <v>https://kunshujo.dl.itc.u-tokyo.ac.jp/data/curation/16-A00-6010-6-8.json</v>
      </c>
      <c r="D1333" s="4">
        <v>1330</v>
      </c>
      <c r="E1333" s="4" t="str">
        <f t="shared" si="82"/>
        <v>1330</v>
      </c>
      <c r="F1333" s="4" t="str">
        <f t="shared" si="81"/>
        <v>1862</v>
      </c>
      <c r="G1333" s="4" t="str">
        <f>IFERROR(VLOOKUP(B1333, [2]thumbnail_list!$A:$B, 2, FALSE), "")</f>
        <v>https://iiif.dl.itc.u-tokyo.ac.jp/iiif/kunshujou/A00_6010/006/006_0006.tif/3668,701,2450,3707/,300/0/default.jpg</v>
      </c>
      <c r="H1333" s="4" t="s">
        <v>6</v>
      </c>
      <c r="I1333" s="4" t="str">
        <f>VLOOKUP(H1333, 地名!A:B, 2, FALSE)</f>
        <v>http://ja.dbpedia.org/resource/江戸</v>
      </c>
      <c r="K1333" s="4" t="str">
        <f>IFERROR(VLOOKUP(J1333, 地名!A:B, 2, FALSE), "")</f>
        <v/>
      </c>
      <c r="L1333" s="3" t="s">
        <v>2</v>
      </c>
      <c r="M1333" s="4"/>
      <c r="N1333" s="3" t="s">
        <v>3</v>
      </c>
      <c r="O1333" s="4"/>
      <c r="P1333" s="4" t="str">
        <f>IFERROR(VLOOKUP(N1333, 形態!A:B, 2, FALSE), "")</f>
        <v>引札</v>
      </c>
      <c r="Q1333" s="5" t="str">
        <f>IFERROR(VLOOKUP(O1333, 形態!A:B, 2, FALSE), "")</f>
        <v/>
      </c>
      <c r="R1333" s="4" t="str">
        <f t="shared" si="83"/>
        <v>引札</v>
      </c>
      <c r="S1333" s="3">
        <v>7</v>
      </c>
      <c r="T1333" s="4" t="str">
        <f>IFERROR(VLOOKUP(S1333, 内容!A:B, 2, FALSE), "")</f>
        <v>諸営業</v>
      </c>
      <c r="U1333" s="3">
        <v>18620199099</v>
      </c>
      <c r="V1333" t="s">
        <v>2651</v>
      </c>
      <c r="W1333" s="4" t="s">
        <v>6547</v>
      </c>
      <c r="X1333" s="4" t="s">
        <v>7807</v>
      </c>
      <c r="Y1333" s="4" t="s">
        <v>6</v>
      </c>
      <c r="Z1333" s="17" t="s">
        <v>7964</v>
      </c>
      <c r="AA1333" s="4">
        <v>16</v>
      </c>
      <c r="AB1333">
        <v>6</v>
      </c>
    </row>
    <row r="1334" spans="1:28" ht="19.5" customHeight="1">
      <c r="A1334" t="str">
        <f t="shared" si="80"/>
        <v>https://kunshujo.dl.itc.u-tokyo.ac.jp/data/data.json#1331</v>
      </c>
      <c r="B1334" s="4" t="s">
        <v>2652</v>
      </c>
      <c r="C1334" t="str">
        <f>IFERROR("https://kunshujo.dl.itc.u-tokyo.ac.jp/data/curation/"&amp;VLOOKUP(B1334, [1]member!$A:$B, 1, FALSE)&amp;".json", "")</f>
        <v>https://kunshujo.dl.itc.u-tokyo.ac.jp/data/curation/16-A00-6010-6-9.json</v>
      </c>
      <c r="D1334" s="4">
        <v>1331</v>
      </c>
      <c r="E1334" s="4" t="str">
        <f t="shared" si="82"/>
        <v>1331</v>
      </c>
      <c r="F1334" s="4" t="str">
        <f t="shared" si="81"/>
        <v>1862</v>
      </c>
      <c r="G1334" s="4" t="str">
        <f>IFERROR(VLOOKUP(B1334, [2]thumbnail_list!$A:$B, 2, FALSE), "")</f>
        <v>https://iiif.dl.itc.u-tokyo.ac.jp/iiif/kunshujou/A00_6010/006/006_0006.tif/1005,811,2460,3696/,300/0/default.jpg</v>
      </c>
      <c r="H1334" s="4" t="s">
        <v>6</v>
      </c>
      <c r="I1334" s="4" t="str">
        <f>VLOOKUP(H1334, 地名!A:B, 2, FALSE)</f>
        <v>http://ja.dbpedia.org/resource/江戸</v>
      </c>
      <c r="K1334" s="4" t="str">
        <f>IFERROR(VLOOKUP(J1334, 地名!A:B, 2, FALSE), "")</f>
        <v/>
      </c>
      <c r="L1334" s="3" t="s">
        <v>2</v>
      </c>
      <c r="M1334" s="4"/>
      <c r="N1334" s="3" t="s">
        <v>3</v>
      </c>
      <c r="O1334" s="4"/>
      <c r="P1334" s="4" t="str">
        <f>IFERROR(VLOOKUP(N1334, 形態!A:B, 2, FALSE), "")</f>
        <v>引札</v>
      </c>
      <c r="Q1334" s="5" t="str">
        <f>IFERROR(VLOOKUP(O1334, 形態!A:B, 2, FALSE), "")</f>
        <v/>
      </c>
      <c r="R1334" s="4" t="str">
        <f t="shared" si="83"/>
        <v>引札</v>
      </c>
      <c r="S1334" s="3">
        <v>7</v>
      </c>
      <c r="T1334" s="4" t="str">
        <f>IFERROR(VLOOKUP(S1334, 内容!A:B, 2, FALSE), "")</f>
        <v>諸営業</v>
      </c>
      <c r="U1334" s="3">
        <v>18620199099</v>
      </c>
      <c r="V1334" t="s">
        <v>2653</v>
      </c>
      <c r="W1334" s="4" t="s">
        <v>6548</v>
      </c>
      <c r="X1334" s="4" t="s">
        <v>7807</v>
      </c>
      <c r="Y1334" s="4" t="s">
        <v>6</v>
      </c>
      <c r="Z1334" s="17" t="s">
        <v>7964</v>
      </c>
      <c r="AA1334" s="4">
        <v>16</v>
      </c>
      <c r="AB1334">
        <v>6</v>
      </c>
    </row>
    <row r="1335" spans="1:28" ht="19.5" customHeight="1">
      <c r="A1335" t="str">
        <f t="shared" si="80"/>
        <v>https://kunshujo.dl.itc.u-tokyo.ac.jp/data/data.json#1332</v>
      </c>
      <c r="B1335" s="4" t="s">
        <v>2654</v>
      </c>
      <c r="C1335" t="str">
        <f>IFERROR("https://kunshujo.dl.itc.u-tokyo.ac.jp/data/curation/"&amp;VLOOKUP(B1335, [1]member!$A:$B, 1, FALSE)&amp;".json", "")</f>
        <v>https://kunshujo.dl.itc.u-tokyo.ac.jp/data/curation/16-A00-6010-6-10.json</v>
      </c>
      <c r="D1335" s="4">
        <v>1332</v>
      </c>
      <c r="E1335" s="4" t="str">
        <f t="shared" si="82"/>
        <v>1332</v>
      </c>
      <c r="F1335" s="4" t="str">
        <f t="shared" si="81"/>
        <v>1862</v>
      </c>
      <c r="G1335" s="4" t="str">
        <f>IFERROR(VLOOKUP(B1335, [2]thumbnail_list!$A:$B, 2, FALSE), "")</f>
        <v>https://iiif.dl.itc.u-tokyo.ac.jp/iiif/kunshujou/A00_6010/006/006_0007.tif/3638,630,2440,3918/,300/0/default.jpg</v>
      </c>
      <c r="H1335" s="4" t="s">
        <v>6</v>
      </c>
      <c r="I1335" s="4" t="str">
        <f>VLOOKUP(H1335, 地名!A:B, 2, FALSE)</f>
        <v>http://ja.dbpedia.org/resource/江戸</v>
      </c>
      <c r="K1335" s="4" t="str">
        <f>IFERROR(VLOOKUP(J1335, 地名!A:B, 2, FALSE), "")</f>
        <v/>
      </c>
      <c r="L1335" s="3" t="s">
        <v>2</v>
      </c>
      <c r="M1335" s="4"/>
      <c r="N1335" s="3" t="s">
        <v>3</v>
      </c>
      <c r="O1335" s="4"/>
      <c r="P1335" s="4" t="str">
        <f>IFERROR(VLOOKUP(N1335, 形態!A:B, 2, FALSE), "")</f>
        <v>引札</v>
      </c>
      <c r="Q1335" s="5" t="str">
        <f>IFERROR(VLOOKUP(O1335, 形態!A:B, 2, FALSE), "")</f>
        <v/>
      </c>
      <c r="R1335" s="4" t="str">
        <f t="shared" si="83"/>
        <v>引札</v>
      </c>
      <c r="S1335" s="3">
        <v>7</v>
      </c>
      <c r="T1335" s="4" t="str">
        <f>IFERROR(VLOOKUP(S1335, 内容!A:B, 2, FALSE), "")</f>
        <v>諸営業</v>
      </c>
      <c r="U1335" s="3">
        <v>18620199099</v>
      </c>
      <c r="V1335" t="s">
        <v>2655</v>
      </c>
      <c r="W1335" s="4" t="s">
        <v>6549</v>
      </c>
      <c r="X1335" s="4" t="s">
        <v>7807</v>
      </c>
      <c r="Y1335" s="4" t="s">
        <v>6</v>
      </c>
      <c r="Z1335" s="17" t="s">
        <v>7964</v>
      </c>
      <c r="AA1335" s="4">
        <v>16</v>
      </c>
      <c r="AB1335">
        <v>6</v>
      </c>
    </row>
    <row r="1336" spans="1:28" ht="19.5" customHeight="1">
      <c r="A1336" t="str">
        <f t="shared" si="80"/>
        <v>https://kunshujo.dl.itc.u-tokyo.ac.jp/data/data.json#1333</v>
      </c>
      <c r="B1336" s="4" t="s">
        <v>2656</v>
      </c>
      <c r="C1336" t="str">
        <f>IFERROR("https://kunshujo.dl.itc.u-tokyo.ac.jp/data/curation/"&amp;VLOOKUP(B1336, [1]member!$A:$B, 1, FALSE)&amp;".json", "")</f>
        <v>https://kunshujo.dl.itc.u-tokyo.ac.jp/data/curation/16-A00-6010-6-11.json</v>
      </c>
      <c r="D1336" s="4">
        <v>1333</v>
      </c>
      <c r="E1336" s="4" t="str">
        <f t="shared" si="82"/>
        <v>1333</v>
      </c>
      <c r="F1336" s="4" t="str">
        <f t="shared" si="81"/>
        <v>1862</v>
      </c>
      <c r="G1336" s="4" t="str">
        <f>IFERROR(VLOOKUP(B1336, [2]thumbnail_list!$A:$B, 2, FALSE), "")</f>
        <v>https://iiif.dl.itc.u-tokyo.ac.jp/iiif/kunshujou/A00_6010/006/006_0007.tif/955,650,2521,3827/,300/0/default.jpg</v>
      </c>
      <c r="H1336" s="4" t="s">
        <v>6</v>
      </c>
      <c r="I1336" s="4" t="str">
        <f>VLOOKUP(H1336, 地名!A:B, 2, FALSE)</f>
        <v>http://ja.dbpedia.org/resource/江戸</v>
      </c>
      <c r="K1336" s="4" t="str">
        <f>IFERROR(VLOOKUP(J1336, 地名!A:B, 2, FALSE), "")</f>
        <v/>
      </c>
      <c r="L1336" s="3" t="s">
        <v>2</v>
      </c>
      <c r="M1336" s="4"/>
      <c r="N1336" s="3" t="s">
        <v>3</v>
      </c>
      <c r="O1336" s="4"/>
      <c r="P1336" s="4" t="str">
        <f>IFERROR(VLOOKUP(N1336, 形態!A:B, 2, FALSE), "")</f>
        <v>引札</v>
      </c>
      <c r="Q1336" s="5" t="str">
        <f>IFERROR(VLOOKUP(O1336, 形態!A:B, 2, FALSE), "")</f>
        <v/>
      </c>
      <c r="R1336" s="4" t="str">
        <f t="shared" si="83"/>
        <v>引札</v>
      </c>
      <c r="S1336" s="3">
        <v>7</v>
      </c>
      <c r="T1336" s="4" t="str">
        <f>IFERROR(VLOOKUP(S1336, 内容!A:B, 2, FALSE), "")</f>
        <v>諸営業</v>
      </c>
      <c r="U1336" s="3">
        <v>18620199099</v>
      </c>
      <c r="V1336" t="s">
        <v>2657</v>
      </c>
      <c r="W1336" s="4" t="s">
        <v>6550</v>
      </c>
      <c r="X1336" s="4" t="s">
        <v>7807</v>
      </c>
      <c r="Y1336" s="4" t="s">
        <v>6</v>
      </c>
      <c r="Z1336" s="17" t="s">
        <v>7964</v>
      </c>
      <c r="AA1336" s="4">
        <v>16</v>
      </c>
      <c r="AB1336">
        <v>6</v>
      </c>
    </row>
    <row r="1337" spans="1:28" ht="19.5" customHeight="1">
      <c r="A1337" t="str">
        <f t="shared" si="80"/>
        <v>https://kunshujo.dl.itc.u-tokyo.ac.jp/data/data.json#1334</v>
      </c>
      <c r="B1337" s="4" t="s">
        <v>2658</v>
      </c>
      <c r="C1337" t="str">
        <f>IFERROR("https://kunshujo.dl.itc.u-tokyo.ac.jp/data/curation/"&amp;VLOOKUP(B1337, [1]member!$A:$B, 1, FALSE)&amp;".json", "")</f>
        <v>https://kunshujo.dl.itc.u-tokyo.ac.jp/data/curation/16-A00-6010-6-12.json</v>
      </c>
      <c r="D1337" s="4">
        <v>1334</v>
      </c>
      <c r="E1337" s="4" t="str">
        <f t="shared" si="82"/>
        <v>1334</v>
      </c>
      <c r="F1337" s="4" t="str">
        <f t="shared" si="81"/>
        <v>1862</v>
      </c>
      <c r="G1337" s="4" t="str">
        <f>IFERROR(VLOOKUP(B1337, [2]thumbnail_list!$A:$B, 2, FALSE), "")</f>
        <v>https://iiif.dl.itc.u-tokyo.ac.jp/iiif/kunshujou/A00_6010/006/006_0008.tif/3628,600,2500,3827/,300/0/default.jpg</v>
      </c>
      <c r="H1337" s="4" t="s">
        <v>6</v>
      </c>
      <c r="I1337" s="4" t="str">
        <f>VLOOKUP(H1337, 地名!A:B, 2, FALSE)</f>
        <v>http://ja.dbpedia.org/resource/江戸</v>
      </c>
      <c r="K1337" s="4" t="str">
        <f>IFERROR(VLOOKUP(J1337, 地名!A:B, 2, FALSE), "")</f>
        <v/>
      </c>
      <c r="L1337" s="3" t="s">
        <v>2</v>
      </c>
      <c r="M1337" s="4"/>
      <c r="N1337" s="3" t="s">
        <v>3</v>
      </c>
      <c r="O1337" s="4"/>
      <c r="P1337" s="4" t="str">
        <f>IFERROR(VLOOKUP(N1337, 形態!A:B, 2, FALSE), "")</f>
        <v>引札</v>
      </c>
      <c r="Q1337" s="5" t="str">
        <f>IFERROR(VLOOKUP(O1337, 形態!A:B, 2, FALSE), "")</f>
        <v/>
      </c>
      <c r="R1337" s="4" t="str">
        <f t="shared" si="83"/>
        <v>引札</v>
      </c>
      <c r="S1337" s="3">
        <v>7</v>
      </c>
      <c r="T1337" s="4" t="str">
        <f>IFERROR(VLOOKUP(S1337, 内容!A:B, 2, FALSE), "")</f>
        <v>諸営業</v>
      </c>
      <c r="U1337" s="3">
        <v>18620199099</v>
      </c>
      <c r="V1337" t="s">
        <v>2659</v>
      </c>
      <c r="W1337" s="4" t="s">
        <v>6551</v>
      </c>
      <c r="X1337" s="4" t="s">
        <v>7807</v>
      </c>
      <c r="Y1337" s="4" t="s">
        <v>6</v>
      </c>
      <c r="Z1337" s="17" t="s">
        <v>7964</v>
      </c>
      <c r="AA1337" s="4">
        <v>16</v>
      </c>
      <c r="AB1337">
        <v>6</v>
      </c>
    </row>
    <row r="1338" spans="1:28" ht="19.5" customHeight="1">
      <c r="A1338" t="str">
        <f t="shared" si="80"/>
        <v>https://kunshujo.dl.itc.u-tokyo.ac.jp/data/data.json#1335</v>
      </c>
      <c r="B1338" s="4" t="s">
        <v>2660</v>
      </c>
      <c r="C1338" t="str">
        <f>IFERROR("https://kunshujo.dl.itc.u-tokyo.ac.jp/data/curation/"&amp;VLOOKUP(B1338, [1]member!$A:$B, 1, FALSE)&amp;".json", "")</f>
        <v>https://kunshujo.dl.itc.u-tokyo.ac.jp/data/curation/16-A00-6010-6-13.json</v>
      </c>
      <c r="D1338" s="4">
        <v>1335</v>
      </c>
      <c r="E1338" s="4" t="str">
        <f t="shared" si="82"/>
        <v>1335</v>
      </c>
      <c r="F1338" s="4" t="str">
        <f t="shared" si="81"/>
        <v>1862</v>
      </c>
      <c r="G1338" s="4" t="str">
        <f>IFERROR(VLOOKUP(B1338, [2]thumbnail_list!$A:$B, 2, FALSE), "")</f>
        <v>https://iiif.dl.itc.u-tokyo.ac.jp/iiif/kunshujou/A00_6010/006/006_0008.tif/985,570,2531,3968/,300/0/default.jpg</v>
      </c>
      <c r="H1338" s="4" t="s">
        <v>6</v>
      </c>
      <c r="I1338" s="4" t="str">
        <f>VLOOKUP(H1338, 地名!A:B, 2, FALSE)</f>
        <v>http://ja.dbpedia.org/resource/江戸</v>
      </c>
      <c r="K1338" s="4" t="str">
        <f>IFERROR(VLOOKUP(J1338, 地名!A:B, 2, FALSE), "")</f>
        <v/>
      </c>
      <c r="L1338" s="3" t="s">
        <v>2</v>
      </c>
      <c r="M1338" s="4"/>
      <c r="N1338" s="3" t="s">
        <v>3</v>
      </c>
      <c r="O1338" s="4"/>
      <c r="P1338" s="4" t="str">
        <f>IFERROR(VLOOKUP(N1338, 形態!A:B, 2, FALSE), "")</f>
        <v>引札</v>
      </c>
      <c r="Q1338" s="5" t="str">
        <f>IFERROR(VLOOKUP(O1338, 形態!A:B, 2, FALSE), "")</f>
        <v/>
      </c>
      <c r="R1338" s="4" t="str">
        <f t="shared" si="83"/>
        <v>引札</v>
      </c>
      <c r="S1338" s="3">
        <v>7</v>
      </c>
      <c r="T1338" s="4" t="str">
        <f>IFERROR(VLOOKUP(S1338, 内容!A:B, 2, FALSE), "")</f>
        <v>諸営業</v>
      </c>
      <c r="U1338" s="3">
        <v>18620199099</v>
      </c>
      <c r="V1338" t="s">
        <v>2661</v>
      </c>
      <c r="W1338" s="4" t="s">
        <v>6352</v>
      </c>
      <c r="X1338" s="4" t="s">
        <v>7807</v>
      </c>
      <c r="Y1338" s="4" t="s">
        <v>6</v>
      </c>
      <c r="Z1338" s="17" t="s">
        <v>7964</v>
      </c>
      <c r="AA1338" s="4">
        <v>16</v>
      </c>
      <c r="AB1338">
        <v>6</v>
      </c>
    </row>
    <row r="1339" spans="1:28" ht="19.5" customHeight="1">
      <c r="A1339" t="str">
        <f t="shared" si="80"/>
        <v>https://kunshujo.dl.itc.u-tokyo.ac.jp/data/data.json#1336</v>
      </c>
      <c r="B1339" s="4" t="s">
        <v>2662</v>
      </c>
      <c r="C1339" t="str">
        <f>IFERROR("https://kunshujo.dl.itc.u-tokyo.ac.jp/data/curation/"&amp;VLOOKUP(B1339, [1]member!$A:$B, 1, FALSE)&amp;".json", "")</f>
        <v>https://kunshujo.dl.itc.u-tokyo.ac.jp/data/curation/16-A00-6010-6-14.json</v>
      </c>
      <c r="D1339" s="4">
        <v>1336</v>
      </c>
      <c r="E1339" s="4" t="str">
        <f t="shared" si="82"/>
        <v>1336</v>
      </c>
      <c r="F1339" s="4" t="str">
        <f t="shared" si="81"/>
        <v>1862</v>
      </c>
      <c r="G1339" s="4" t="str">
        <f>IFERROR(VLOOKUP(B1339, [2]thumbnail_list!$A:$B, 2, FALSE), "")</f>
        <v>https://iiif.dl.itc.u-tokyo.ac.jp/iiif/kunshujou/A00_6010/006/006_0009.tif/3708,576,2418,3989/,300/0/default.jpg</v>
      </c>
      <c r="H1339" s="4" t="s">
        <v>6</v>
      </c>
      <c r="I1339" s="4" t="str">
        <f>VLOOKUP(H1339, 地名!A:B, 2, FALSE)</f>
        <v>http://ja.dbpedia.org/resource/江戸</v>
      </c>
      <c r="K1339" s="4" t="str">
        <f>IFERROR(VLOOKUP(J1339, 地名!A:B, 2, FALSE), "")</f>
        <v/>
      </c>
      <c r="L1339" s="3" t="s">
        <v>2</v>
      </c>
      <c r="M1339" s="4"/>
      <c r="N1339" s="3" t="s">
        <v>3</v>
      </c>
      <c r="O1339" s="4"/>
      <c r="P1339" s="4" t="str">
        <f>IFERROR(VLOOKUP(N1339, 形態!A:B, 2, FALSE), "")</f>
        <v>引札</v>
      </c>
      <c r="Q1339" s="5" t="str">
        <f>IFERROR(VLOOKUP(O1339, 形態!A:B, 2, FALSE), "")</f>
        <v/>
      </c>
      <c r="R1339" s="4" t="str">
        <f t="shared" si="83"/>
        <v>引札</v>
      </c>
      <c r="S1339" s="3">
        <v>7</v>
      </c>
      <c r="T1339" s="4" t="str">
        <f>IFERROR(VLOOKUP(S1339, 内容!A:B, 2, FALSE), "")</f>
        <v>諸営業</v>
      </c>
      <c r="U1339" s="3">
        <v>18620199099</v>
      </c>
      <c r="V1339" t="s">
        <v>2663</v>
      </c>
      <c r="W1339" s="4" t="s">
        <v>6552</v>
      </c>
      <c r="X1339" s="4" t="s">
        <v>7807</v>
      </c>
      <c r="Y1339" s="4" t="s">
        <v>6</v>
      </c>
      <c r="Z1339" s="17" t="s">
        <v>7964</v>
      </c>
      <c r="AA1339" s="4">
        <v>16</v>
      </c>
      <c r="AB1339">
        <v>6</v>
      </c>
    </row>
    <row r="1340" spans="1:28" ht="19.5" customHeight="1">
      <c r="A1340" t="str">
        <f t="shared" si="80"/>
        <v>https://kunshujo.dl.itc.u-tokyo.ac.jp/data/data.json#1337</v>
      </c>
      <c r="B1340" s="4" t="s">
        <v>2664</v>
      </c>
      <c r="C1340" t="str">
        <f>IFERROR("https://kunshujo.dl.itc.u-tokyo.ac.jp/data/curation/"&amp;VLOOKUP(B1340, [1]member!$A:$B, 1, FALSE)&amp;".json", "")</f>
        <v>https://kunshujo.dl.itc.u-tokyo.ac.jp/data/curation/16-A00-6010-6-15.json</v>
      </c>
      <c r="D1340" s="4">
        <v>1337</v>
      </c>
      <c r="E1340" s="4" t="str">
        <f t="shared" si="82"/>
        <v>1337</v>
      </c>
      <c r="F1340" s="4" t="str">
        <f t="shared" si="81"/>
        <v>1862</v>
      </c>
      <c r="G1340" s="4" t="str">
        <f>IFERROR(VLOOKUP(B1340, [2]thumbnail_list!$A:$B, 2, FALSE), "")</f>
        <v>https://iiif.dl.itc.u-tokyo.ac.jp/iiif/kunshujou/A00_6010/006/006_0009.tif/935,660,2466,3745/,300/0/default.jpg</v>
      </c>
      <c r="H1340" s="4" t="s">
        <v>6</v>
      </c>
      <c r="I1340" s="4" t="str">
        <f>VLOOKUP(H1340, 地名!A:B, 2, FALSE)</f>
        <v>http://ja.dbpedia.org/resource/江戸</v>
      </c>
      <c r="J1340" t="s">
        <v>757</v>
      </c>
      <c r="K1340" s="4" t="str">
        <f>IFERROR(VLOOKUP(J1340, 地名!A:B, 2, FALSE), "")</f>
        <v>http://ja.dbpedia.org/resource/上野国</v>
      </c>
      <c r="L1340" s="3" t="s">
        <v>2</v>
      </c>
      <c r="M1340" s="4"/>
      <c r="N1340" s="3" t="s">
        <v>3</v>
      </c>
      <c r="O1340" s="4"/>
      <c r="P1340" s="4" t="str">
        <f>IFERROR(VLOOKUP(N1340, 形態!A:B, 2, FALSE), "")</f>
        <v>引札</v>
      </c>
      <c r="Q1340" s="5" t="str">
        <f>IFERROR(VLOOKUP(O1340, 形態!A:B, 2, FALSE), "")</f>
        <v/>
      </c>
      <c r="R1340" s="4" t="str">
        <f t="shared" si="83"/>
        <v>引札</v>
      </c>
      <c r="S1340" s="3">
        <v>7</v>
      </c>
      <c r="T1340" s="4" t="str">
        <f>IFERROR(VLOOKUP(S1340, 内容!A:B, 2, FALSE), "")</f>
        <v>諸営業</v>
      </c>
      <c r="U1340" s="3">
        <v>18620199099</v>
      </c>
      <c r="V1340" t="s">
        <v>2665</v>
      </c>
      <c r="W1340" s="4" t="s">
        <v>6553</v>
      </c>
      <c r="X1340" s="4" t="s">
        <v>7807</v>
      </c>
      <c r="Y1340" s="4" t="s">
        <v>1420</v>
      </c>
      <c r="Z1340" s="17" t="s">
        <v>7964</v>
      </c>
      <c r="AA1340" s="4">
        <v>16</v>
      </c>
      <c r="AB1340">
        <v>6</v>
      </c>
    </row>
    <row r="1341" spans="1:28" ht="19.5" customHeight="1">
      <c r="A1341" t="str">
        <f t="shared" si="80"/>
        <v>https://kunshujo.dl.itc.u-tokyo.ac.jp/data/data.json#1338</v>
      </c>
      <c r="B1341" s="4" t="s">
        <v>2666</v>
      </c>
      <c r="C1341" t="str">
        <f>IFERROR("https://kunshujo.dl.itc.u-tokyo.ac.jp/data/curation/"&amp;VLOOKUP(B1341, [1]member!$A:$B, 1, FALSE)&amp;".json", "")</f>
        <v>https://kunshujo.dl.itc.u-tokyo.ac.jp/data/curation/16-A00-6010-6-16.json</v>
      </c>
      <c r="D1341" s="4">
        <v>1338</v>
      </c>
      <c r="E1341" s="4" t="str">
        <f t="shared" si="82"/>
        <v>1338</v>
      </c>
      <c r="F1341" s="4" t="str">
        <f t="shared" si="81"/>
        <v>1862</v>
      </c>
      <c r="G1341" s="4" t="str">
        <f>IFERROR(VLOOKUP(B1341, [2]thumbnail_list!$A:$B, 2, FALSE), "")</f>
        <v>https://iiif.dl.itc.u-tokyo.ac.jp/iiif/kunshujou/A00_6010/006/006_0010.tif/3581,711,2455,3749/,300/0/default.jpg</v>
      </c>
      <c r="H1341" s="4" t="s">
        <v>6</v>
      </c>
      <c r="I1341" s="4" t="str">
        <f>VLOOKUP(H1341, 地名!A:B, 2, FALSE)</f>
        <v>http://ja.dbpedia.org/resource/江戸</v>
      </c>
      <c r="K1341" s="4" t="str">
        <f>IFERROR(VLOOKUP(J1341, 地名!A:B, 2, FALSE), "")</f>
        <v/>
      </c>
      <c r="L1341" s="3" t="s">
        <v>2</v>
      </c>
      <c r="M1341" s="4"/>
      <c r="N1341" s="3" t="s">
        <v>3</v>
      </c>
      <c r="O1341" s="4"/>
      <c r="P1341" s="4" t="str">
        <f>IFERROR(VLOOKUP(N1341, 形態!A:B, 2, FALSE), "")</f>
        <v>引札</v>
      </c>
      <c r="Q1341" s="5" t="str">
        <f>IFERROR(VLOOKUP(O1341, 形態!A:B, 2, FALSE), "")</f>
        <v/>
      </c>
      <c r="R1341" s="4" t="str">
        <f t="shared" si="83"/>
        <v>引札</v>
      </c>
      <c r="S1341" s="3">
        <v>7</v>
      </c>
      <c r="T1341" s="4" t="str">
        <f>IFERROR(VLOOKUP(S1341, 内容!A:B, 2, FALSE), "")</f>
        <v>諸営業</v>
      </c>
      <c r="U1341" s="3">
        <v>18620199099</v>
      </c>
      <c r="V1341" t="s">
        <v>2667</v>
      </c>
      <c r="W1341" s="4" t="s">
        <v>6544</v>
      </c>
      <c r="X1341" s="4" t="s">
        <v>7807</v>
      </c>
      <c r="Y1341" s="4" t="s">
        <v>6</v>
      </c>
      <c r="Z1341" s="17" t="s">
        <v>7964</v>
      </c>
      <c r="AA1341" s="4">
        <v>16</v>
      </c>
      <c r="AB1341">
        <v>6</v>
      </c>
    </row>
    <row r="1342" spans="1:28" ht="19.5" customHeight="1">
      <c r="A1342" t="str">
        <f t="shared" si="80"/>
        <v>https://kunshujo.dl.itc.u-tokyo.ac.jp/data/data.json#1339</v>
      </c>
      <c r="B1342" s="4" t="s">
        <v>2668</v>
      </c>
      <c r="C1342" t="str">
        <f>IFERROR("https://kunshujo.dl.itc.u-tokyo.ac.jp/data/curation/"&amp;VLOOKUP(B1342, [1]member!$A:$B, 1, FALSE)&amp;".json", "")</f>
        <v>https://kunshujo.dl.itc.u-tokyo.ac.jp/data/curation/16-A00-6010-6-17.json</v>
      </c>
      <c r="D1342" s="4">
        <v>1339</v>
      </c>
      <c r="E1342" s="4" t="str">
        <f t="shared" si="82"/>
        <v>1339</v>
      </c>
      <c r="F1342" s="4" t="str">
        <f t="shared" si="81"/>
        <v>1862</v>
      </c>
      <c r="G1342" s="4" t="str">
        <f>IFERROR(VLOOKUP(B1342, [2]thumbnail_list!$A:$B, 2, FALSE), "")</f>
        <v>https://iiif.dl.itc.u-tokyo.ac.jp/iiif/kunshujou/A00_6010/006/006_0010.tif/940,621,2575,3914/,300/0/default.jpg</v>
      </c>
      <c r="H1342" s="4" t="s">
        <v>6</v>
      </c>
      <c r="I1342" s="4" t="str">
        <f>VLOOKUP(H1342, 地名!A:B, 2, FALSE)</f>
        <v>http://ja.dbpedia.org/resource/江戸</v>
      </c>
      <c r="K1342" s="4" t="str">
        <f>IFERROR(VLOOKUP(J1342, 地名!A:B, 2, FALSE), "")</f>
        <v/>
      </c>
      <c r="L1342" s="3" t="s">
        <v>2</v>
      </c>
      <c r="M1342" s="4"/>
      <c r="N1342" s="3" t="s">
        <v>3</v>
      </c>
      <c r="O1342" s="4"/>
      <c r="P1342" s="4" t="str">
        <f>IFERROR(VLOOKUP(N1342, 形態!A:B, 2, FALSE), "")</f>
        <v>引札</v>
      </c>
      <c r="Q1342" s="5" t="str">
        <f>IFERROR(VLOOKUP(O1342, 形態!A:B, 2, FALSE), "")</f>
        <v/>
      </c>
      <c r="R1342" s="4" t="str">
        <f t="shared" si="83"/>
        <v>引札</v>
      </c>
      <c r="S1342" s="3">
        <v>7</v>
      </c>
      <c r="T1342" s="4" t="str">
        <f>IFERROR(VLOOKUP(S1342, 内容!A:B, 2, FALSE), "")</f>
        <v>諸営業</v>
      </c>
      <c r="U1342" s="3">
        <v>18620199099</v>
      </c>
      <c r="V1342" t="s">
        <v>2669</v>
      </c>
      <c r="W1342" s="4" t="s">
        <v>6554</v>
      </c>
      <c r="X1342" s="4" t="s">
        <v>7807</v>
      </c>
      <c r="Y1342" s="4" t="s">
        <v>6</v>
      </c>
      <c r="Z1342" s="17" t="s">
        <v>7964</v>
      </c>
      <c r="AA1342" s="4">
        <v>16</v>
      </c>
      <c r="AB1342">
        <v>6</v>
      </c>
    </row>
    <row r="1343" spans="1:28" ht="19.5" customHeight="1">
      <c r="A1343" t="str">
        <f t="shared" si="80"/>
        <v>https://kunshujo.dl.itc.u-tokyo.ac.jp/data/data.json#1340</v>
      </c>
      <c r="B1343" s="4" t="s">
        <v>2670</v>
      </c>
      <c r="C1343" t="str">
        <f>IFERROR("https://kunshujo.dl.itc.u-tokyo.ac.jp/data/curation/"&amp;VLOOKUP(B1343, [1]member!$A:$B, 1, FALSE)&amp;".json", "")</f>
        <v>https://kunshujo.dl.itc.u-tokyo.ac.jp/data/curation/16-A00-6010-6-18.json</v>
      </c>
      <c r="D1343" s="4">
        <v>1340</v>
      </c>
      <c r="E1343" s="4" t="str">
        <f t="shared" si="82"/>
        <v>1340</v>
      </c>
      <c r="F1343" s="4" t="str">
        <f t="shared" si="81"/>
        <v>1862</v>
      </c>
      <c r="G1343" s="4" t="str">
        <f>IFERROR(VLOOKUP(B1343, [2]thumbnail_list!$A:$B, 2, FALSE), "")</f>
        <v>https://iiif.dl.itc.u-tokyo.ac.jp/iiif/kunshujou/A00_6010/006/006_0011.tif/3620,817,2436,3596/,300/0/default.jpg</v>
      </c>
      <c r="H1343" s="4" t="s">
        <v>6</v>
      </c>
      <c r="I1343" s="4" t="str">
        <f>VLOOKUP(H1343, 地名!A:B, 2, FALSE)</f>
        <v>http://ja.dbpedia.org/resource/江戸</v>
      </c>
      <c r="K1343" s="4" t="str">
        <f>IFERROR(VLOOKUP(J1343, 地名!A:B, 2, FALSE), "")</f>
        <v/>
      </c>
      <c r="L1343" s="3" t="s">
        <v>2</v>
      </c>
      <c r="M1343" s="4"/>
      <c r="N1343" s="3" t="s">
        <v>3</v>
      </c>
      <c r="O1343" s="4"/>
      <c r="P1343" s="4" t="str">
        <f>IFERROR(VLOOKUP(N1343, 形態!A:B, 2, FALSE), "")</f>
        <v>引札</v>
      </c>
      <c r="Q1343" s="5" t="str">
        <f>IFERROR(VLOOKUP(O1343, 形態!A:B, 2, FALSE), "")</f>
        <v/>
      </c>
      <c r="R1343" s="4" t="str">
        <f t="shared" si="83"/>
        <v>引札</v>
      </c>
      <c r="S1343" s="3">
        <v>7</v>
      </c>
      <c r="T1343" s="4" t="str">
        <f>IFERROR(VLOOKUP(S1343, 内容!A:B, 2, FALSE), "")</f>
        <v>諸営業</v>
      </c>
      <c r="U1343" s="3">
        <v>18620199099</v>
      </c>
      <c r="V1343" t="s">
        <v>2671</v>
      </c>
      <c r="W1343" s="4" t="s">
        <v>6555</v>
      </c>
      <c r="X1343" s="4" t="s">
        <v>7807</v>
      </c>
      <c r="Y1343" s="4" t="s">
        <v>6</v>
      </c>
      <c r="Z1343" s="17" t="s">
        <v>7964</v>
      </c>
      <c r="AA1343" s="4">
        <v>16</v>
      </c>
      <c r="AB1343">
        <v>6</v>
      </c>
    </row>
    <row r="1344" spans="1:28" ht="19.5" customHeight="1">
      <c r="A1344" t="str">
        <f t="shared" si="80"/>
        <v>https://kunshujo.dl.itc.u-tokyo.ac.jp/data/data.json#1341</v>
      </c>
      <c r="B1344" s="4" t="s">
        <v>2672</v>
      </c>
      <c r="C1344" t="str">
        <f>IFERROR("https://kunshujo.dl.itc.u-tokyo.ac.jp/data/curation/"&amp;VLOOKUP(B1344, [1]member!$A:$B, 1, FALSE)&amp;".json", "")</f>
        <v>https://kunshujo.dl.itc.u-tokyo.ac.jp/data/curation/16-A00-6010-6-19.json</v>
      </c>
      <c r="D1344" s="4">
        <v>1341</v>
      </c>
      <c r="E1344" s="4" t="str">
        <f t="shared" si="82"/>
        <v>1341</v>
      </c>
      <c r="F1344" s="4" t="str">
        <f t="shared" si="81"/>
        <v>1862</v>
      </c>
      <c r="G1344" s="4" t="str">
        <f>IFERROR(VLOOKUP(B1344, [2]thumbnail_list!$A:$B, 2, FALSE), "")</f>
        <v>https://iiif.dl.itc.u-tokyo.ac.jp/iiif/kunshujou/A00_6010/006/006_0011.tif/950,555,2578,3656/,300/0/default.jpg</v>
      </c>
      <c r="H1344" s="4" t="s">
        <v>6</v>
      </c>
      <c r="I1344" s="4" t="str">
        <f>VLOOKUP(H1344, 地名!A:B, 2, FALSE)</f>
        <v>http://ja.dbpedia.org/resource/江戸</v>
      </c>
      <c r="K1344" s="4" t="str">
        <f>IFERROR(VLOOKUP(J1344, 地名!A:B, 2, FALSE), "")</f>
        <v/>
      </c>
      <c r="L1344" s="3" t="s">
        <v>2</v>
      </c>
      <c r="M1344" s="4"/>
      <c r="N1344" s="3" t="s">
        <v>3</v>
      </c>
      <c r="O1344" s="4"/>
      <c r="P1344" s="4" t="str">
        <f>IFERROR(VLOOKUP(N1344, 形態!A:B, 2, FALSE), "")</f>
        <v>引札</v>
      </c>
      <c r="Q1344" s="5" t="str">
        <f>IFERROR(VLOOKUP(O1344, 形態!A:B, 2, FALSE), "")</f>
        <v/>
      </c>
      <c r="R1344" s="4" t="str">
        <f t="shared" si="83"/>
        <v>引札</v>
      </c>
      <c r="S1344" s="3">
        <v>7</v>
      </c>
      <c r="T1344" s="4" t="str">
        <f>IFERROR(VLOOKUP(S1344, 内容!A:B, 2, FALSE), "")</f>
        <v>諸営業</v>
      </c>
      <c r="U1344" s="3">
        <v>18620199099</v>
      </c>
      <c r="V1344" t="s">
        <v>2673</v>
      </c>
      <c r="W1344" s="4" t="s">
        <v>6556</v>
      </c>
      <c r="X1344" s="4" t="s">
        <v>7807</v>
      </c>
      <c r="Y1344" s="4" t="s">
        <v>6</v>
      </c>
      <c r="Z1344" s="17" t="s">
        <v>7964</v>
      </c>
      <c r="AA1344" s="4">
        <v>16</v>
      </c>
      <c r="AB1344">
        <v>6</v>
      </c>
    </row>
    <row r="1345" spans="1:28" ht="19.5" customHeight="1">
      <c r="A1345" t="str">
        <f t="shared" si="80"/>
        <v>https://kunshujo.dl.itc.u-tokyo.ac.jp/data/data.json#1342</v>
      </c>
      <c r="B1345" s="4" t="s">
        <v>2674</v>
      </c>
      <c r="C1345" t="str">
        <f>IFERROR("https://kunshujo.dl.itc.u-tokyo.ac.jp/data/curation/"&amp;VLOOKUP(B1345, [1]member!$A:$B, 1, FALSE)&amp;".json", "")</f>
        <v>https://kunshujo.dl.itc.u-tokyo.ac.jp/data/curation/16-A00-6010-6-20.json</v>
      </c>
      <c r="D1345" s="4">
        <v>1342</v>
      </c>
      <c r="E1345" s="4" t="str">
        <f t="shared" si="82"/>
        <v>1342</v>
      </c>
      <c r="F1345" s="4" t="str">
        <f t="shared" si="81"/>
        <v>1867</v>
      </c>
      <c r="G1345" s="4" t="str">
        <f>IFERROR(VLOOKUP(B1345, [2]thumbnail_list!$A:$B, 2, FALSE), "")</f>
        <v>https://iiif.dl.itc.u-tokyo.ac.jp/iiif/kunshujou/A00_6010/006/006_0012.tif/942,660,5204,3775/,300/0/default.jpg</v>
      </c>
      <c r="H1345" s="4" t="s">
        <v>6</v>
      </c>
      <c r="I1345" s="4" t="str">
        <f>VLOOKUP(H1345, 地名!A:B, 2, FALSE)</f>
        <v>http://ja.dbpedia.org/resource/江戸</v>
      </c>
      <c r="K1345" s="4" t="str">
        <f>IFERROR(VLOOKUP(J1345, 地名!A:B, 2, FALSE), "")</f>
        <v/>
      </c>
      <c r="L1345" s="3" t="s">
        <v>2</v>
      </c>
      <c r="M1345" s="4"/>
      <c r="N1345" s="3" t="s">
        <v>3</v>
      </c>
      <c r="O1345" s="4"/>
      <c r="P1345" s="4" t="str">
        <f>IFERROR(VLOOKUP(N1345, 形態!A:B, 2, FALSE), "")</f>
        <v>引札</v>
      </c>
      <c r="Q1345" s="5" t="str">
        <f>IFERROR(VLOOKUP(O1345, 形態!A:B, 2, FALSE), "")</f>
        <v/>
      </c>
      <c r="R1345" s="4" t="str">
        <f t="shared" si="83"/>
        <v>引札</v>
      </c>
      <c r="S1345" s="3">
        <v>7</v>
      </c>
      <c r="T1345" s="4" t="str">
        <f>IFERROR(VLOOKUP(S1345, 内容!A:B, 2, FALSE), "")</f>
        <v>諸営業</v>
      </c>
      <c r="U1345" s="3">
        <v>18670199099</v>
      </c>
      <c r="V1345" t="s">
        <v>2675</v>
      </c>
      <c r="W1345" s="4" t="s">
        <v>6557</v>
      </c>
      <c r="X1345" s="4" t="s">
        <v>7807</v>
      </c>
      <c r="Y1345" s="4" t="s">
        <v>6</v>
      </c>
      <c r="Z1345" s="17" t="s">
        <v>7986</v>
      </c>
      <c r="AA1345" s="4">
        <v>16</v>
      </c>
      <c r="AB1345">
        <v>6</v>
      </c>
    </row>
    <row r="1346" spans="1:28" ht="19.5" customHeight="1">
      <c r="A1346" t="str">
        <f t="shared" si="80"/>
        <v>https://kunshujo.dl.itc.u-tokyo.ac.jp/data/data.json#1343</v>
      </c>
      <c r="B1346" s="4" t="s">
        <v>2676</v>
      </c>
      <c r="C1346" t="str">
        <f>IFERROR("https://kunshujo.dl.itc.u-tokyo.ac.jp/data/curation/"&amp;VLOOKUP(B1346, [1]member!$A:$B, 1, FALSE)&amp;".json", "")</f>
        <v>https://kunshujo.dl.itc.u-tokyo.ac.jp/data/curation/16-A00-6010-6-21.json</v>
      </c>
      <c r="D1346" s="4">
        <v>1343</v>
      </c>
      <c r="E1346" s="4" t="str">
        <f t="shared" si="82"/>
        <v>1343</v>
      </c>
      <c r="F1346" s="4" t="str">
        <f t="shared" si="81"/>
        <v>1862</v>
      </c>
      <c r="G1346" s="4" t="str">
        <f>IFERROR(VLOOKUP(B1346, [2]thumbnail_list!$A:$B, 2, FALSE), "")</f>
        <v>https://iiif.dl.itc.u-tokyo.ac.jp/iiif/kunshujou/A00_6010/006/006_0013.tif/3560,660,2571,3813/,300/0/default.jpg</v>
      </c>
      <c r="H1346" s="4" t="s">
        <v>6</v>
      </c>
      <c r="I1346" s="4" t="str">
        <f>VLOOKUP(H1346, 地名!A:B, 2, FALSE)</f>
        <v>http://ja.dbpedia.org/resource/江戸</v>
      </c>
      <c r="K1346" s="4" t="str">
        <f>IFERROR(VLOOKUP(J1346, 地名!A:B, 2, FALSE), "")</f>
        <v/>
      </c>
      <c r="L1346" s="3" t="s">
        <v>2</v>
      </c>
      <c r="M1346" s="4"/>
      <c r="N1346" s="3" t="s">
        <v>3</v>
      </c>
      <c r="O1346" s="4"/>
      <c r="P1346" s="4" t="str">
        <f>IFERROR(VLOOKUP(N1346, 形態!A:B, 2, FALSE), "")</f>
        <v>引札</v>
      </c>
      <c r="Q1346" s="5" t="str">
        <f>IFERROR(VLOOKUP(O1346, 形態!A:B, 2, FALSE), "")</f>
        <v/>
      </c>
      <c r="R1346" s="4" t="str">
        <f t="shared" si="83"/>
        <v>引札</v>
      </c>
      <c r="S1346" s="3">
        <v>7</v>
      </c>
      <c r="T1346" s="4" t="str">
        <f>IFERROR(VLOOKUP(S1346, 内容!A:B, 2, FALSE), "")</f>
        <v>諸営業</v>
      </c>
      <c r="U1346" s="3">
        <v>18620199099</v>
      </c>
      <c r="V1346" t="s">
        <v>2677</v>
      </c>
      <c r="W1346" s="4" t="s">
        <v>6558</v>
      </c>
      <c r="X1346" s="4" t="s">
        <v>7807</v>
      </c>
      <c r="Y1346" s="4" t="s">
        <v>6</v>
      </c>
      <c r="Z1346" s="17" t="s">
        <v>7964</v>
      </c>
      <c r="AA1346" s="4">
        <v>16</v>
      </c>
      <c r="AB1346">
        <v>6</v>
      </c>
    </row>
    <row r="1347" spans="1:28" ht="19.5" customHeight="1">
      <c r="A1347" t="str">
        <f t="shared" si="80"/>
        <v>https://kunshujo.dl.itc.u-tokyo.ac.jp/data/data.json#1344</v>
      </c>
      <c r="B1347" s="4" t="s">
        <v>2678</v>
      </c>
      <c r="C1347" t="str">
        <f>IFERROR("https://kunshujo.dl.itc.u-tokyo.ac.jp/data/curation/"&amp;VLOOKUP(B1347, [1]member!$A:$B, 1, FALSE)&amp;".json", "")</f>
        <v>https://kunshujo.dl.itc.u-tokyo.ac.jp/data/curation/16-A00-6010-6-22.json</v>
      </c>
      <c r="D1347" s="4">
        <v>1344</v>
      </c>
      <c r="E1347" s="4" t="str">
        <f t="shared" si="82"/>
        <v>1344</v>
      </c>
      <c r="F1347" s="4" t="str">
        <f t="shared" si="81"/>
        <v>1862</v>
      </c>
      <c r="G1347" s="4" t="str">
        <f>IFERROR(VLOOKUP(B1347, [2]thumbnail_list!$A:$B, 2, FALSE), "")</f>
        <v>https://iiif.dl.itc.u-tokyo.ac.jp/iiif/kunshujou/A00_6010/006/006_0013.tif/913,548,2631,4022/,300/0/default.jpg</v>
      </c>
      <c r="H1347" s="4" t="s">
        <v>6</v>
      </c>
      <c r="I1347" s="4" t="str">
        <f>VLOOKUP(H1347, 地名!A:B, 2, FALSE)</f>
        <v>http://ja.dbpedia.org/resource/江戸</v>
      </c>
      <c r="K1347" s="4" t="str">
        <f>IFERROR(VLOOKUP(J1347, 地名!A:B, 2, FALSE), "")</f>
        <v/>
      </c>
      <c r="L1347" s="3" t="s">
        <v>2</v>
      </c>
      <c r="M1347" s="4"/>
      <c r="N1347" s="3" t="s">
        <v>3</v>
      </c>
      <c r="O1347" s="4"/>
      <c r="P1347" s="4" t="str">
        <f>IFERROR(VLOOKUP(N1347, 形態!A:B, 2, FALSE), "")</f>
        <v>引札</v>
      </c>
      <c r="Q1347" s="5" t="str">
        <f>IFERROR(VLOOKUP(O1347, 形態!A:B, 2, FALSE), "")</f>
        <v/>
      </c>
      <c r="R1347" s="4" t="str">
        <f t="shared" si="83"/>
        <v>引札</v>
      </c>
      <c r="S1347" s="3">
        <v>7</v>
      </c>
      <c r="T1347" s="4" t="str">
        <f>IFERROR(VLOOKUP(S1347, 内容!A:B, 2, FALSE), "")</f>
        <v>諸営業</v>
      </c>
      <c r="U1347" s="3">
        <v>18620199099</v>
      </c>
      <c r="V1347" t="s">
        <v>2679</v>
      </c>
      <c r="W1347" s="4" t="s">
        <v>5669</v>
      </c>
      <c r="X1347" s="4" t="s">
        <v>7807</v>
      </c>
      <c r="Y1347" s="4" t="s">
        <v>6</v>
      </c>
      <c r="Z1347" s="17" t="s">
        <v>7964</v>
      </c>
      <c r="AA1347" s="4">
        <v>16</v>
      </c>
      <c r="AB1347">
        <v>6</v>
      </c>
    </row>
    <row r="1348" spans="1:28" ht="19.5" customHeight="1">
      <c r="A1348" t="str">
        <f t="shared" ref="A1348:A1411" si="84">"https://kunshujo.dl.itc.u-tokyo.ac.jp/data/data.json#"&amp;D1348</f>
        <v>https://kunshujo.dl.itc.u-tokyo.ac.jp/data/data.json#1345</v>
      </c>
      <c r="B1348" s="4" t="s">
        <v>2680</v>
      </c>
      <c r="C1348" t="str">
        <f>IFERROR("https://kunshujo.dl.itc.u-tokyo.ac.jp/data/curation/"&amp;VLOOKUP(B1348, [1]member!$A:$B, 1, FALSE)&amp;".json", "")</f>
        <v>https://kunshujo.dl.itc.u-tokyo.ac.jp/data/curation/16-A00-6010-6-23.json</v>
      </c>
      <c r="D1348" s="4">
        <v>1345</v>
      </c>
      <c r="E1348" s="4" t="str">
        <f t="shared" si="82"/>
        <v>1345</v>
      </c>
      <c r="F1348" s="4" t="str">
        <f t="shared" ref="F1348:F1411" si="85">LEFT(U1348, 4)</f>
        <v>1862</v>
      </c>
      <c r="G1348" s="4" t="str">
        <f>IFERROR(VLOOKUP(B1348, [2]thumbnail_list!$A:$B, 2, FALSE), "")</f>
        <v>https://iiif.dl.itc.u-tokyo.ac.jp/iiif/kunshujou/A00_6010/006/006_0014.tif/3568,646,2546,3837/,300/0/default.jpg</v>
      </c>
      <c r="H1348" s="4" t="s">
        <v>6</v>
      </c>
      <c r="I1348" s="4" t="str">
        <f>VLOOKUP(H1348, 地名!A:B, 2, FALSE)</f>
        <v>http://ja.dbpedia.org/resource/江戸</v>
      </c>
      <c r="K1348" s="4" t="str">
        <f>IFERROR(VLOOKUP(J1348, 地名!A:B, 2, FALSE), "")</f>
        <v/>
      </c>
      <c r="L1348" s="3" t="s">
        <v>2</v>
      </c>
      <c r="M1348" s="4"/>
      <c r="N1348" s="3" t="s">
        <v>3</v>
      </c>
      <c r="O1348" s="4"/>
      <c r="P1348" s="4" t="str">
        <f>IFERROR(VLOOKUP(N1348, 形態!A:B, 2, FALSE), "")</f>
        <v>引札</v>
      </c>
      <c r="Q1348" s="5" t="str">
        <f>IFERROR(VLOOKUP(O1348, 形態!A:B, 2, FALSE), "")</f>
        <v/>
      </c>
      <c r="R1348" s="4" t="str">
        <f t="shared" si="83"/>
        <v>引札</v>
      </c>
      <c r="S1348" s="3">
        <v>7</v>
      </c>
      <c r="T1348" s="4" t="str">
        <f>IFERROR(VLOOKUP(S1348, 内容!A:B, 2, FALSE), "")</f>
        <v>諸営業</v>
      </c>
      <c r="U1348" s="3">
        <v>18620199099</v>
      </c>
      <c r="V1348" t="s">
        <v>2681</v>
      </c>
      <c r="W1348" s="4" t="s">
        <v>6559</v>
      </c>
      <c r="X1348" s="4" t="s">
        <v>7807</v>
      </c>
      <c r="Y1348" s="4" t="s">
        <v>6</v>
      </c>
      <c r="Z1348" s="17" t="s">
        <v>7964</v>
      </c>
      <c r="AA1348" s="4">
        <v>16</v>
      </c>
      <c r="AB1348">
        <v>6</v>
      </c>
    </row>
    <row r="1349" spans="1:28" ht="19.5" customHeight="1">
      <c r="A1349" t="str">
        <f t="shared" si="84"/>
        <v>https://kunshujo.dl.itc.u-tokyo.ac.jp/data/data.json#1346</v>
      </c>
      <c r="B1349" s="4" t="s">
        <v>2682</v>
      </c>
      <c r="C1349" t="str">
        <f>IFERROR("https://kunshujo.dl.itc.u-tokyo.ac.jp/data/curation/"&amp;VLOOKUP(B1349, [1]member!$A:$B, 1, FALSE)&amp;".json", "")</f>
        <v>https://kunshujo.dl.itc.u-tokyo.ac.jp/data/curation/16-A00-6010-6-24.json</v>
      </c>
      <c r="D1349" s="4">
        <v>1346</v>
      </c>
      <c r="E1349" s="4" t="str">
        <f t="shared" ref="E1349:E1412" si="86">TEXT(D1349, "0000")</f>
        <v>1346</v>
      </c>
      <c r="F1349" s="4" t="str">
        <f t="shared" si="85"/>
        <v>1862</v>
      </c>
      <c r="G1349" s="4" t="str">
        <f>IFERROR(VLOOKUP(B1349, [2]thumbnail_list!$A:$B, 2, FALSE), "")</f>
        <v>https://iiif.dl.itc.u-tokyo.ac.jp/iiif/kunshujou/A00_6010/006/006_0014.tif/973,658,2546,3873/,300/0/default.jpg</v>
      </c>
      <c r="H1349" s="4" t="s">
        <v>6</v>
      </c>
      <c r="I1349" s="4" t="str">
        <f>VLOOKUP(H1349, 地名!A:B, 2, FALSE)</f>
        <v>http://ja.dbpedia.org/resource/江戸</v>
      </c>
      <c r="K1349" s="4" t="str">
        <f>IFERROR(VLOOKUP(J1349, 地名!A:B, 2, FALSE), "")</f>
        <v/>
      </c>
      <c r="L1349" s="3" t="s">
        <v>2</v>
      </c>
      <c r="M1349" s="4"/>
      <c r="N1349" s="3" t="s">
        <v>3</v>
      </c>
      <c r="O1349" s="4"/>
      <c r="P1349" s="4" t="str">
        <f>IFERROR(VLOOKUP(N1349, 形態!A:B, 2, FALSE), "")</f>
        <v>引札</v>
      </c>
      <c r="Q1349" s="5" t="str">
        <f>IFERROR(VLOOKUP(O1349, 形態!A:B, 2, FALSE), "")</f>
        <v/>
      </c>
      <c r="R1349" s="4" t="str">
        <f t="shared" ref="R1349:R1412" si="87">IF(Q1349&lt;&gt;"", P1349&amp;"・"&amp;Q1349, P1349)</f>
        <v>引札</v>
      </c>
      <c r="S1349" s="3">
        <v>7</v>
      </c>
      <c r="T1349" s="4" t="str">
        <f>IFERROR(VLOOKUP(S1349, 内容!A:B, 2, FALSE), "")</f>
        <v>諸営業</v>
      </c>
      <c r="U1349" s="3">
        <v>18620199099</v>
      </c>
      <c r="V1349" t="s">
        <v>2683</v>
      </c>
      <c r="W1349" s="4" t="s">
        <v>6560</v>
      </c>
      <c r="X1349" s="4" t="s">
        <v>7807</v>
      </c>
      <c r="Y1349" s="4" t="s">
        <v>6</v>
      </c>
      <c r="Z1349" s="17" t="s">
        <v>7964</v>
      </c>
      <c r="AA1349" s="4">
        <v>16</v>
      </c>
      <c r="AB1349">
        <v>6</v>
      </c>
    </row>
    <row r="1350" spans="1:28" ht="19.5" customHeight="1">
      <c r="A1350" t="str">
        <f t="shared" si="84"/>
        <v>https://kunshujo.dl.itc.u-tokyo.ac.jp/data/data.json#1347</v>
      </c>
      <c r="B1350" s="4" t="s">
        <v>2684</v>
      </c>
      <c r="C1350" t="str">
        <f>IFERROR("https://kunshujo.dl.itc.u-tokyo.ac.jp/data/curation/"&amp;VLOOKUP(B1350, [1]member!$A:$B, 1, FALSE)&amp;".json", "")</f>
        <v>https://kunshujo.dl.itc.u-tokyo.ac.jp/data/curation/16-A00-6010-6-25.json</v>
      </c>
      <c r="D1350" s="4">
        <v>1347</v>
      </c>
      <c r="E1350" s="4" t="str">
        <f t="shared" si="86"/>
        <v>1347</v>
      </c>
      <c r="F1350" s="4" t="str">
        <f t="shared" si="85"/>
        <v>1862</v>
      </c>
      <c r="G1350" s="4" t="str">
        <f>IFERROR(VLOOKUP(B1350, [2]thumbnail_list!$A:$B, 2, FALSE), "")</f>
        <v>https://iiif.dl.itc.u-tokyo.ac.jp/iiif/kunshujou/A00_6010/006/006_0015.tif/3681,730,2366,3647/,300/0/default.jpg</v>
      </c>
      <c r="H1350" s="4" t="s">
        <v>6</v>
      </c>
      <c r="I1350" s="4" t="str">
        <f>VLOOKUP(H1350, 地名!A:B, 2, FALSE)</f>
        <v>http://ja.dbpedia.org/resource/江戸</v>
      </c>
      <c r="K1350" s="4" t="str">
        <f>IFERROR(VLOOKUP(J1350, 地名!A:B, 2, FALSE), "")</f>
        <v/>
      </c>
      <c r="L1350" s="3" t="s">
        <v>2</v>
      </c>
      <c r="M1350" s="4"/>
      <c r="N1350" s="3" t="s">
        <v>3</v>
      </c>
      <c r="O1350" s="4"/>
      <c r="P1350" s="4" t="str">
        <f>IFERROR(VLOOKUP(N1350, 形態!A:B, 2, FALSE), "")</f>
        <v>引札</v>
      </c>
      <c r="Q1350" s="5" t="str">
        <f>IFERROR(VLOOKUP(O1350, 形態!A:B, 2, FALSE), "")</f>
        <v/>
      </c>
      <c r="R1350" s="4" t="str">
        <f t="shared" si="87"/>
        <v>引札</v>
      </c>
      <c r="S1350" s="3">
        <v>7</v>
      </c>
      <c r="T1350" s="4" t="str">
        <f>IFERROR(VLOOKUP(S1350, 内容!A:B, 2, FALSE), "")</f>
        <v>諸営業</v>
      </c>
      <c r="U1350" s="3">
        <v>18620199099</v>
      </c>
      <c r="V1350" t="s">
        <v>2685</v>
      </c>
      <c r="W1350" s="4" t="s">
        <v>6561</v>
      </c>
      <c r="X1350" s="4" t="s">
        <v>7807</v>
      </c>
      <c r="Y1350" s="4" t="s">
        <v>6</v>
      </c>
      <c r="Z1350" s="17" t="s">
        <v>7964</v>
      </c>
      <c r="AA1350" s="4">
        <v>16</v>
      </c>
      <c r="AB1350">
        <v>6</v>
      </c>
    </row>
    <row r="1351" spans="1:28" ht="19.5" customHeight="1">
      <c r="A1351" t="str">
        <f t="shared" si="84"/>
        <v>https://kunshujo.dl.itc.u-tokyo.ac.jp/data/data.json#1348</v>
      </c>
      <c r="B1351" s="4" t="s">
        <v>2686</v>
      </c>
      <c r="C1351" t="str">
        <f>IFERROR("https://kunshujo.dl.itc.u-tokyo.ac.jp/data/curation/"&amp;VLOOKUP(B1351, [1]member!$A:$B, 1, FALSE)&amp;".json", "")</f>
        <v>https://kunshujo.dl.itc.u-tokyo.ac.jp/data/curation/16-A00-6010-6-26.json</v>
      </c>
      <c r="D1351" s="4">
        <v>1348</v>
      </c>
      <c r="E1351" s="4" t="str">
        <f t="shared" si="86"/>
        <v>1348</v>
      </c>
      <c r="F1351" s="4" t="str">
        <f t="shared" si="85"/>
        <v>1862</v>
      </c>
      <c r="G1351" s="4" t="str">
        <f>IFERROR(VLOOKUP(B1351, [2]thumbnail_list!$A:$B, 2, FALSE), "")</f>
        <v>https://iiif.dl.itc.u-tokyo.ac.jp/iiif/kunshujou/A00_6010/006/006_0015.tif/1012,622,2431,3884/,300/0/default.jpg</v>
      </c>
      <c r="H1351" s="4" t="s">
        <v>6</v>
      </c>
      <c r="I1351" s="4" t="str">
        <f>VLOOKUP(H1351, 地名!A:B, 2, FALSE)</f>
        <v>http://ja.dbpedia.org/resource/江戸</v>
      </c>
      <c r="K1351" s="4" t="str">
        <f>IFERROR(VLOOKUP(J1351, 地名!A:B, 2, FALSE), "")</f>
        <v/>
      </c>
      <c r="L1351" s="3" t="s">
        <v>2</v>
      </c>
      <c r="M1351" s="4"/>
      <c r="N1351" s="3" t="s">
        <v>3</v>
      </c>
      <c r="O1351" s="4"/>
      <c r="P1351" s="4" t="str">
        <f>IFERROR(VLOOKUP(N1351, 形態!A:B, 2, FALSE), "")</f>
        <v>引札</v>
      </c>
      <c r="Q1351" s="5" t="str">
        <f>IFERROR(VLOOKUP(O1351, 形態!A:B, 2, FALSE), "")</f>
        <v/>
      </c>
      <c r="R1351" s="4" t="str">
        <f t="shared" si="87"/>
        <v>引札</v>
      </c>
      <c r="S1351" s="3">
        <v>7</v>
      </c>
      <c r="T1351" s="4" t="str">
        <f>IFERROR(VLOOKUP(S1351, 内容!A:B, 2, FALSE), "")</f>
        <v>諸営業</v>
      </c>
      <c r="U1351" s="3">
        <v>18620199099</v>
      </c>
      <c r="V1351" t="s">
        <v>2687</v>
      </c>
      <c r="W1351" s="4" t="s">
        <v>5772</v>
      </c>
      <c r="X1351" s="4" t="s">
        <v>7807</v>
      </c>
      <c r="Y1351" s="4" t="s">
        <v>6</v>
      </c>
      <c r="Z1351" s="17" t="s">
        <v>7964</v>
      </c>
      <c r="AA1351" s="4">
        <v>16</v>
      </c>
      <c r="AB1351">
        <v>6</v>
      </c>
    </row>
    <row r="1352" spans="1:28" ht="19.5" customHeight="1">
      <c r="A1352" t="str">
        <f t="shared" si="84"/>
        <v>https://kunshujo.dl.itc.u-tokyo.ac.jp/data/data.json#1349</v>
      </c>
      <c r="B1352" s="4" t="s">
        <v>2688</v>
      </c>
      <c r="C1352" t="str">
        <f>IFERROR("https://kunshujo.dl.itc.u-tokyo.ac.jp/data/curation/"&amp;VLOOKUP(B1352, [1]member!$A:$B, 1, FALSE)&amp;".json", "")</f>
        <v>https://kunshujo.dl.itc.u-tokyo.ac.jp/data/curation/16-A00-6010-6-27.json</v>
      </c>
      <c r="D1352" s="4">
        <v>1349</v>
      </c>
      <c r="E1352" s="4" t="str">
        <f t="shared" si="86"/>
        <v>1349</v>
      </c>
      <c r="F1352" s="4" t="str">
        <f t="shared" si="85"/>
        <v>1862</v>
      </c>
      <c r="G1352" s="4" t="str">
        <f>IFERROR(VLOOKUP(B1352, [2]thumbnail_list!$A:$B, 2, FALSE), "")</f>
        <v>https://iiif.dl.itc.u-tokyo.ac.jp/iiif/kunshujou/A00_6010/006/006_0016.tif/4177,547,1893,3992/,300/0/default.jpg</v>
      </c>
      <c r="H1352" s="4" t="s">
        <v>395</v>
      </c>
      <c r="I1352" s="4" t="str">
        <f>VLOOKUP(H1352, 地名!A:B, 2, FALSE)</f>
        <v>http://ja.dbpedia.org/resource/横浜</v>
      </c>
      <c r="K1352" s="4" t="str">
        <f>IFERROR(VLOOKUP(J1352, 地名!A:B, 2, FALSE), "")</f>
        <v/>
      </c>
      <c r="L1352" s="3" t="s">
        <v>2</v>
      </c>
      <c r="M1352" s="4"/>
      <c r="N1352" s="3" t="s">
        <v>3</v>
      </c>
      <c r="O1352" s="4"/>
      <c r="P1352" s="4" t="str">
        <f>IFERROR(VLOOKUP(N1352, 形態!A:B, 2, FALSE), "")</f>
        <v>引札</v>
      </c>
      <c r="Q1352" s="5" t="str">
        <f>IFERROR(VLOOKUP(O1352, 形態!A:B, 2, FALSE), "")</f>
        <v/>
      </c>
      <c r="R1352" s="4" t="str">
        <f t="shared" si="87"/>
        <v>引札</v>
      </c>
      <c r="S1352" s="3">
        <v>7</v>
      </c>
      <c r="T1352" s="4" t="str">
        <f>IFERROR(VLOOKUP(S1352, 内容!A:B, 2, FALSE), "")</f>
        <v>諸営業</v>
      </c>
      <c r="U1352" s="3">
        <v>18620199099</v>
      </c>
      <c r="V1352" t="s">
        <v>2689</v>
      </c>
      <c r="W1352" s="4" t="s">
        <v>6562</v>
      </c>
      <c r="X1352" s="4" t="s">
        <v>7807</v>
      </c>
      <c r="Y1352" s="4" t="s">
        <v>395</v>
      </c>
      <c r="Z1352" s="17" t="s">
        <v>7964</v>
      </c>
      <c r="AA1352" s="4">
        <v>16</v>
      </c>
      <c r="AB1352">
        <v>6</v>
      </c>
    </row>
    <row r="1353" spans="1:28" ht="19.5" customHeight="1">
      <c r="A1353" t="str">
        <f t="shared" si="84"/>
        <v>https://kunshujo.dl.itc.u-tokyo.ac.jp/data/data.json#1350</v>
      </c>
      <c r="B1353" s="4" t="s">
        <v>2690</v>
      </c>
      <c r="C1353" t="str">
        <f>IFERROR("https://kunshujo.dl.itc.u-tokyo.ac.jp/data/curation/"&amp;VLOOKUP(B1353, [1]member!$A:$B, 1, FALSE)&amp;".json", "")</f>
        <v>https://kunshujo.dl.itc.u-tokyo.ac.jp/data/curation/16-A00-6010-6-28.json</v>
      </c>
      <c r="D1353" s="4">
        <v>1350</v>
      </c>
      <c r="E1353" s="4" t="str">
        <f t="shared" si="86"/>
        <v>1350</v>
      </c>
      <c r="F1353" s="4" t="str">
        <f t="shared" si="85"/>
        <v>1865</v>
      </c>
      <c r="G1353" s="4" t="str">
        <f>IFERROR(VLOOKUP(B1353, [2]thumbnail_list!$A:$B, 2, FALSE), "")</f>
        <v>https://iiif.dl.itc.u-tokyo.ac.jp/iiif/kunshujou/A00_6010/006/006_0016.tif/2691,192,1570,4358/,300/0/default.jpg</v>
      </c>
      <c r="H1353" s="4" t="s">
        <v>799</v>
      </c>
      <c r="I1353" s="4" t="str">
        <f>VLOOKUP(H1353, 地名!A:B, 2, FALSE)</f>
        <v>http://ja.dbpedia.org/resource/駿河国</v>
      </c>
      <c r="K1353" s="4" t="str">
        <f>IFERROR(VLOOKUP(J1353, 地名!A:B, 2, FALSE), "")</f>
        <v/>
      </c>
      <c r="L1353" s="3" t="s">
        <v>555</v>
      </c>
      <c r="M1353" s="4"/>
      <c r="N1353" s="3"/>
      <c r="O1353" s="4"/>
      <c r="P1353" s="4" t="str">
        <f>IFERROR(VLOOKUP(N1353, 形態!A:B, 2, FALSE), "")</f>
        <v/>
      </c>
      <c r="Q1353" s="5" t="str">
        <f>IFERROR(VLOOKUP(O1353, 形態!A:B, 2, FALSE), "")</f>
        <v/>
      </c>
      <c r="R1353" s="4" t="str">
        <f t="shared" si="87"/>
        <v/>
      </c>
      <c r="S1353" s="3">
        <v>6</v>
      </c>
      <c r="T1353" s="4" t="str">
        <f>IFERROR(VLOOKUP(S1353, 内容!A:B, 2, FALSE), "")</f>
        <v>政治社会変動</v>
      </c>
      <c r="U1353" s="3">
        <v>18650012099</v>
      </c>
      <c r="V1353" t="s">
        <v>2691</v>
      </c>
      <c r="W1353" s="4" t="s">
        <v>6563</v>
      </c>
      <c r="X1353" s="4" t="s">
        <v>7807</v>
      </c>
      <c r="Y1353" s="4" t="s">
        <v>799</v>
      </c>
      <c r="Z1353" s="17" t="s">
        <v>7987</v>
      </c>
      <c r="AA1353" s="4">
        <v>16</v>
      </c>
      <c r="AB1353">
        <v>6</v>
      </c>
    </row>
    <row r="1354" spans="1:28" ht="19.5" customHeight="1">
      <c r="A1354" t="str">
        <f t="shared" si="84"/>
        <v>https://kunshujo.dl.itc.u-tokyo.ac.jp/data/data.json#1351</v>
      </c>
      <c r="B1354" s="4" t="s">
        <v>2692</v>
      </c>
      <c r="C1354" t="str">
        <f>IFERROR("https://kunshujo.dl.itc.u-tokyo.ac.jp/data/curation/"&amp;VLOOKUP(B1354, [1]member!$A:$B, 1, FALSE)&amp;".json", "")</f>
        <v>https://kunshujo.dl.itc.u-tokyo.ac.jp/data/curation/16-A00-6010-6-29.json</v>
      </c>
      <c r="D1354" s="4">
        <v>1351</v>
      </c>
      <c r="E1354" s="4" t="str">
        <f t="shared" si="86"/>
        <v>1351</v>
      </c>
      <c r="F1354" s="4" t="str">
        <f t="shared" si="85"/>
        <v>1862</v>
      </c>
      <c r="G1354" s="4" t="str">
        <f>IFERROR(VLOOKUP(B1354, [2]thumbnail_list!$A:$B, 2, FALSE), "")</f>
        <v>https://iiif.dl.itc.u-tokyo.ac.jp/iiif/kunshujou/A00_6010/006/006_0016.tif/956,577,1821,3963/,300/0/default.jpg</v>
      </c>
      <c r="H1354" s="4" t="s">
        <v>6</v>
      </c>
      <c r="I1354" s="4" t="str">
        <f>VLOOKUP(H1354, 地名!A:B, 2, FALSE)</f>
        <v>http://ja.dbpedia.org/resource/江戸</v>
      </c>
      <c r="K1354" s="4" t="str">
        <f>IFERROR(VLOOKUP(J1354, 地名!A:B, 2, FALSE), "")</f>
        <v/>
      </c>
      <c r="L1354" s="3" t="s">
        <v>2</v>
      </c>
      <c r="M1354" s="4"/>
      <c r="N1354" s="3"/>
      <c r="O1354" s="4"/>
      <c r="P1354" s="4" t="str">
        <f>IFERROR(VLOOKUP(N1354, 形態!A:B, 2, FALSE), "")</f>
        <v/>
      </c>
      <c r="Q1354" s="5" t="str">
        <f>IFERROR(VLOOKUP(O1354, 形態!A:B, 2, FALSE), "")</f>
        <v/>
      </c>
      <c r="R1354" s="4" t="str">
        <f t="shared" si="87"/>
        <v/>
      </c>
      <c r="S1354" s="3">
        <v>7</v>
      </c>
      <c r="T1354" s="4" t="str">
        <f>IFERROR(VLOOKUP(S1354, 内容!A:B, 2, FALSE), "")</f>
        <v>諸営業</v>
      </c>
      <c r="U1354" s="3">
        <v>18620199099</v>
      </c>
      <c r="V1354" t="s">
        <v>2693</v>
      </c>
      <c r="W1354" s="4" t="s">
        <v>6564</v>
      </c>
      <c r="X1354" s="4" t="s">
        <v>7807</v>
      </c>
      <c r="Y1354" s="4" t="s">
        <v>6</v>
      </c>
      <c r="Z1354" s="17" t="s">
        <v>7964</v>
      </c>
      <c r="AA1354" s="4">
        <v>16</v>
      </c>
      <c r="AB1354">
        <v>6</v>
      </c>
    </row>
    <row r="1355" spans="1:28" ht="19.5" customHeight="1">
      <c r="A1355" t="str">
        <f t="shared" si="84"/>
        <v>https://kunshujo.dl.itc.u-tokyo.ac.jp/data/data.json#1352</v>
      </c>
      <c r="B1355" s="4" t="s">
        <v>2694</v>
      </c>
      <c r="C1355" t="str">
        <f>IFERROR("https://kunshujo.dl.itc.u-tokyo.ac.jp/data/curation/"&amp;VLOOKUP(B1355, [1]member!$A:$B, 1, FALSE)&amp;".json", "")</f>
        <v>https://kunshujo.dl.itc.u-tokyo.ac.jp/data/curation/16-A00-6010-6-30.json</v>
      </c>
      <c r="D1355" s="4">
        <v>1352</v>
      </c>
      <c r="E1355" s="4" t="str">
        <f t="shared" si="86"/>
        <v>1352</v>
      </c>
      <c r="F1355" s="4" t="str">
        <f t="shared" si="85"/>
        <v>1862</v>
      </c>
      <c r="G1355" s="4" t="str">
        <f>IFERROR(VLOOKUP(B1355, [2]thumbnail_list!$A:$B, 2, FALSE), "")</f>
        <v>https://iiif.dl.itc.u-tokyo.ac.jp/iiif/kunshujou/A00_6010/006/006_0017.tif/3994,558,2033,3949/,300/0/default.jpg</v>
      </c>
      <c r="H1355" s="4" t="s">
        <v>6</v>
      </c>
      <c r="I1355" s="4" t="str">
        <f>VLOOKUP(H1355, 地名!A:B, 2, FALSE)</f>
        <v>http://ja.dbpedia.org/resource/江戸</v>
      </c>
      <c r="K1355" s="4" t="str">
        <f>IFERROR(VLOOKUP(J1355, 地名!A:B, 2, FALSE), "")</f>
        <v/>
      </c>
      <c r="L1355" s="3" t="s">
        <v>2</v>
      </c>
      <c r="M1355" s="4"/>
      <c r="N1355" s="3" t="s">
        <v>3</v>
      </c>
      <c r="O1355" s="4"/>
      <c r="P1355" s="4" t="str">
        <f>IFERROR(VLOOKUP(N1355, 形態!A:B, 2, FALSE), "")</f>
        <v>引札</v>
      </c>
      <c r="Q1355" s="5" t="str">
        <f>IFERROR(VLOOKUP(O1355, 形態!A:B, 2, FALSE), "")</f>
        <v/>
      </c>
      <c r="R1355" s="4" t="str">
        <f t="shared" si="87"/>
        <v>引札</v>
      </c>
      <c r="S1355" s="3">
        <v>7</v>
      </c>
      <c r="T1355" s="4" t="str">
        <f>IFERROR(VLOOKUP(S1355, 内容!A:B, 2, FALSE), "")</f>
        <v>諸営業</v>
      </c>
      <c r="U1355" s="3">
        <v>18620199099</v>
      </c>
      <c r="V1355" t="s">
        <v>2335</v>
      </c>
      <c r="W1355" s="4" t="s">
        <v>6565</v>
      </c>
      <c r="X1355" s="4" t="s">
        <v>7807</v>
      </c>
      <c r="Y1355" s="4" t="s">
        <v>6</v>
      </c>
      <c r="Z1355" s="17" t="s">
        <v>7964</v>
      </c>
      <c r="AA1355" s="4">
        <v>16</v>
      </c>
      <c r="AB1355">
        <v>6</v>
      </c>
    </row>
    <row r="1356" spans="1:28" ht="19.5" customHeight="1">
      <c r="A1356" t="str">
        <f t="shared" si="84"/>
        <v>https://kunshujo.dl.itc.u-tokyo.ac.jp/data/data.json#1353</v>
      </c>
      <c r="B1356" s="4" t="s">
        <v>2695</v>
      </c>
      <c r="C1356" t="str">
        <f>IFERROR("https://kunshujo.dl.itc.u-tokyo.ac.jp/data/curation/"&amp;VLOOKUP(B1356, [1]member!$A:$B, 1, FALSE)&amp;".json", "")</f>
        <v>https://kunshujo.dl.itc.u-tokyo.ac.jp/data/curation/16-A00-6010-6-31.json</v>
      </c>
      <c r="D1356" s="4">
        <v>1353</v>
      </c>
      <c r="E1356" s="4" t="str">
        <f t="shared" si="86"/>
        <v>1353</v>
      </c>
      <c r="F1356" s="4" t="str">
        <f t="shared" si="85"/>
        <v>1862</v>
      </c>
      <c r="G1356" s="4" t="str">
        <f>IFERROR(VLOOKUP(B1356, [2]thumbnail_list!$A:$B, 2, FALSE), "")</f>
        <v>https://iiif.dl.itc.u-tokyo.ac.jp/iiif/kunshujou/A00_6010/006/006_0017.tif/978,1094,3102,2984/,300/0/default.jpg</v>
      </c>
      <c r="H1356" s="4" t="s">
        <v>6</v>
      </c>
      <c r="I1356" s="4" t="str">
        <f>VLOOKUP(H1356, 地名!A:B, 2, FALSE)</f>
        <v>http://ja.dbpedia.org/resource/江戸</v>
      </c>
      <c r="K1356" s="4" t="str">
        <f>IFERROR(VLOOKUP(J1356, 地名!A:B, 2, FALSE), "")</f>
        <v/>
      </c>
      <c r="L1356" s="3" t="s">
        <v>2</v>
      </c>
      <c r="M1356" s="4"/>
      <c r="N1356" s="3" t="s">
        <v>3</v>
      </c>
      <c r="O1356" s="4"/>
      <c r="P1356" s="4" t="str">
        <f>IFERROR(VLOOKUP(N1356, 形態!A:B, 2, FALSE), "")</f>
        <v>引札</v>
      </c>
      <c r="Q1356" s="5" t="str">
        <f>IFERROR(VLOOKUP(O1356, 形態!A:B, 2, FALSE), "")</f>
        <v/>
      </c>
      <c r="R1356" s="4" t="str">
        <f t="shared" si="87"/>
        <v>引札</v>
      </c>
      <c r="S1356" s="3">
        <v>7</v>
      </c>
      <c r="T1356" s="4" t="str">
        <f>IFERROR(VLOOKUP(S1356, 内容!A:B, 2, FALSE), "")</f>
        <v>諸営業</v>
      </c>
      <c r="U1356" s="3">
        <v>18620199099</v>
      </c>
      <c r="V1356" t="s">
        <v>2696</v>
      </c>
      <c r="W1356" s="4" t="s">
        <v>6566</v>
      </c>
      <c r="X1356" s="4" t="s">
        <v>7807</v>
      </c>
      <c r="Y1356" s="4" t="s">
        <v>6</v>
      </c>
      <c r="Z1356" s="17" t="s">
        <v>7964</v>
      </c>
      <c r="AA1356" s="4">
        <v>16</v>
      </c>
      <c r="AB1356">
        <v>6</v>
      </c>
    </row>
    <row r="1357" spans="1:28" ht="19.5" customHeight="1">
      <c r="A1357" t="str">
        <f t="shared" si="84"/>
        <v>https://kunshujo.dl.itc.u-tokyo.ac.jp/data/data.json#1354</v>
      </c>
      <c r="B1357" s="4" t="s">
        <v>2697</v>
      </c>
      <c r="C1357" t="str">
        <f>IFERROR("https://kunshujo.dl.itc.u-tokyo.ac.jp/data/curation/"&amp;VLOOKUP(B1357, [1]member!$A:$B, 1, FALSE)&amp;".json", "")</f>
        <v>https://kunshujo.dl.itc.u-tokyo.ac.jp/data/curation/16-A00-6010-6-32.json</v>
      </c>
      <c r="D1357" s="4">
        <v>1354</v>
      </c>
      <c r="E1357" s="4" t="str">
        <f t="shared" si="86"/>
        <v>1354</v>
      </c>
      <c r="F1357" s="4" t="str">
        <f t="shared" si="85"/>
        <v>1862</v>
      </c>
      <c r="G1357" s="4" t="str">
        <f>IFERROR(VLOOKUP(B1357, [2]thumbnail_list!$A:$B, 2, FALSE), "")</f>
        <v>https://iiif.dl.itc.u-tokyo.ac.jp/iiif/kunshujou/A00_6010/006/006_0018.tif/4116,879,1954,3477/,300/0/default.jpg</v>
      </c>
      <c r="H1357" s="4" t="s">
        <v>6</v>
      </c>
      <c r="I1357" s="4" t="str">
        <f>VLOOKUP(H1357, 地名!A:B, 2, FALSE)</f>
        <v>http://ja.dbpedia.org/resource/江戸</v>
      </c>
      <c r="K1357" s="4" t="str">
        <f>IFERROR(VLOOKUP(J1357, 地名!A:B, 2, FALSE), "")</f>
        <v/>
      </c>
      <c r="L1357" s="3" t="s">
        <v>2</v>
      </c>
      <c r="M1357" s="4"/>
      <c r="N1357" s="3" t="s">
        <v>3</v>
      </c>
      <c r="O1357" s="4"/>
      <c r="P1357" s="4" t="str">
        <f>IFERROR(VLOOKUP(N1357, 形態!A:B, 2, FALSE), "")</f>
        <v>引札</v>
      </c>
      <c r="Q1357" s="5" t="str">
        <f>IFERROR(VLOOKUP(O1357, 形態!A:B, 2, FALSE), "")</f>
        <v/>
      </c>
      <c r="R1357" s="4" t="str">
        <f t="shared" si="87"/>
        <v>引札</v>
      </c>
      <c r="S1357" s="3">
        <v>7</v>
      </c>
      <c r="T1357" s="4" t="str">
        <f>IFERROR(VLOOKUP(S1357, 内容!A:B, 2, FALSE), "")</f>
        <v>諸営業</v>
      </c>
      <c r="U1357" s="3">
        <v>18620199099</v>
      </c>
      <c r="V1357" t="s">
        <v>2698</v>
      </c>
      <c r="W1357" s="4" t="s">
        <v>6567</v>
      </c>
      <c r="X1357" s="4" t="s">
        <v>7807</v>
      </c>
      <c r="Y1357" s="4" t="s">
        <v>6</v>
      </c>
      <c r="Z1357" s="17" t="s">
        <v>7964</v>
      </c>
      <c r="AA1357" s="4">
        <v>16</v>
      </c>
      <c r="AB1357">
        <v>6</v>
      </c>
    </row>
    <row r="1358" spans="1:28" ht="19.5" customHeight="1">
      <c r="A1358" t="str">
        <f t="shared" si="84"/>
        <v>https://kunshujo.dl.itc.u-tokyo.ac.jp/data/data.json#1355</v>
      </c>
      <c r="B1358" s="4" t="s">
        <v>2699</v>
      </c>
      <c r="C1358" t="str">
        <f>IFERROR("https://kunshujo.dl.itc.u-tokyo.ac.jp/data/curation/"&amp;VLOOKUP(B1358, [1]member!$A:$B, 1, FALSE)&amp;".json", "")</f>
        <v>https://kunshujo.dl.itc.u-tokyo.ac.jp/data/curation/16-A00-6010-6-33.json</v>
      </c>
      <c r="D1358" s="4">
        <v>1355</v>
      </c>
      <c r="E1358" s="4" t="str">
        <f t="shared" si="86"/>
        <v>1355</v>
      </c>
      <c r="F1358" s="4" t="str">
        <f t="shared" si="85"/>
        <v>1861</v>
      </c>
      <c r="G1358" s="4" t="str">
        <f>IFERROR(VLOOKUP(B1358, [2]thumbnail_list!$A:$B, 2, FALSE), "")</f>
        <v>https://iiif.dl.itc.u-tokyo.ac.jp/iiif/kunshujou/A00_6010/006/006_0018.tif/1195,628,2128,3930/,300/0/default.jpg</v>
      </c>
      <c r="H1358" s="4" t="s">
        <v>9</v>
      </c>
      <c r="I1358" s="4" t="str">
        <f>VLOOKUP(H1358, 地名!A:B, 2, FALSE)</f>
        <v>http://ja.dbpedia.org/resource/尾張国</v>
      </c>
      <c r="K1358" s="4" t="str">
        <f>IFERROR(VLOOKUP(J1358, 地名!A:B, 2, FALSE), "")</f>
        <v/>
      </c>
      <c r="L1358" s="3" t="s">
        <v>2</v>
      </c>
      <c r="M1358" s="4"/>
      <c r="N1358" s="3" t="s">
        <v>3</v>
      </c>
      <c r="O1358" s="4"/>
      <c r="P1358" s="4" t="str">
        <f>IFERROR(VLOOKUP(N1358, 形態!A:B, 2, FALSE), "")</f>
        <v>引札</v>
      </c>
      <c r="Q1358" s="5" t="str">
        <f>IFERROR(VLOOKUP(O1358, 形態!A:B, 2, FALSE), "")</f>
        <v/>
      </c>
      <c r="R1358" s="4" t="str">
        <f t="shared" si="87"/>
        <v>引札</v>
      </c>
      <c r="S1358" s="3">
        <v>3</v>
      </c>
      <c r="T1358" s="4" t="str">
        <f>IFERROR(VLOOKUP(S1358, 内容!A:B, 2, FALSE), "")</f>
        <v>病気・医療</v>
      </c>
      <c r="U1358" s="3">
        <v>18610199099</v>
      </c>
      <c r="V1358" t="s">
        <v>2700</v>
      </c>
      <c r="W1358" s="4" t="s">
        <v>6568</v>
      </c>
      <c r="X1358" s="4" t="s">
        <v>7807</v>
      </c>
      <c r="Y1358" s="4" t="s">
        <v>9</v>
      </c>
      <c r="Z1358" s="17" t="s">
        <v>7988</v>
      </c>
      <c r="AA1358" s="4">
        <v>16</v>
      </c>
      <c r="AB1358">
        <v>6</v>
      </c>
    </row>
    <row r="1359" spans="1:28" ht="19.5" customHeight="1">
      <c r="A1359" t="str">
        <f t="shared" si="84"/>
        <v>https://kunshujo.dl.itc.u-tokyo.ac.jp/data/data.json#1356</v>
      </c>
      <c r="B1359" s="4" t="s">
        <v>2701</v>
      </c>
      <c r="C1359" t="str">
        <f>IFERROR("https://kunshujo.dl.itc.u-tokyo.ac.jp/data/curation/"&amp;VLOOKUP(B1359, [1]member!$A:$B, 1, FALSE)&amp;".json", "")</f>
        <v>https://kunshujo.dl.itc.u-tokyo.ac.jp/data/curation/16-A00-6010-6-34.json</v>
      </c>
      <c r="D1359" s="4">
        <v>1356</v>
      </c>
      <c r="E1359" s="4" t="str">
        <f t="shared" si="86"/>
        <v>1356</v>
      </c>
      <c r="F1359" s="4" t="str">
        <f t="shared" si="85"/>
        <v>1867</v>
      </c>
      <c r="G1359" s="4" t="str">
        <f>IFERROR(VLOOKUP(B1359, [2]thumbnail_list!$A:$B, 2, FALSE), "")</f>
        <v>https://iiif.dl.itc.u-tokyo.ac.jp/iiif/kunshujou/A00_6010/006/006_0019.tif/4586,742,1583,3664/,300/0/default.jpg</v>
      </c>
      <c r="H1359" s="4" t="s">
        <v>6</v>
      </c>
      <c r="I1359" s="4" t="str">
        <f>VLOOKUP(H1359, 地名!A:B, 2, FALSE)</f>
        <v>http://ja.dbpedia.org/resource/江戸</v>
      </c>
      <c r="K1359" s="4" t="str">
        <f>IFERROR(VLOOKUP(J1359, 地名!A:B, 2, FALSE), "")</f>
        <v/>
      </c>
      <c r="L1359" s="3" t="s">
        <v>2</v>
      </c>
      <c r="M1359" s="4"/>
      <c r="N1359" s="3" t="s">
        <v>3</v>
      </c>
      <c r="O1359" s="4"/>
      <c r="P1359" s="4" t="str">
        <f>IFERROR(VLOOKUP(N1359, 形態!A:B, 2, FALSE), "")</f>
        <v>引札</v>
      </c>
      <c r="Q1359" s="5" t="str">
        <f>IFERROR(VLOOKUP(O1359, 形態!A:B, 2, FALSE), "")</f>
        <v/>
      </c>
      <c r="R1359" s="4" t="str">
        <f t="shared" si="87"/>
        <v>引札</v>
      </c>
      <c r="S1359" s="3">
        <v>7</v>
      </c>
      <c r="T1359" s="4" t="str">
        <f>IFERROR(VLOOKUP(S1359, 内容!A:B, 2, FALSE), "")</f>
        <v>諸営業</v>
      </c>
      <c r="U1359" s="3">
        <v>18670199099</v>
      </c>
      <c r="V1359" t="s">
        <v>2702</v>
      </c>
      <c r="W1359" s="4" t="s">
        <v>6569</v>
      </c>
      <c r="X1359" s="4" t="s">
        <v>7807</v>
      </c>
      <c r="Y1359" s="4" t="s">
        <v>6</v>
      </c>
      <c r="Z1359" s="17" t="s">
        <v>7986</v>
      </c>
      <c r="AA1359" s="4">
        <v>16</v>
      </c>
      <c r="AB1359">
        <v>6</v>
      </c>
    </row>
    <row r="1360" spans="1:28" ht="19.5" customHeight="1">
      <c r="A1360" t="str">
        <f t="shared" si="84"/>
        <v>https://kunshujo.dl.itc.u-tokyo.ac.jp/data/data.json#1357</v>
      </c>
      <c r="B1360" s="4" t="s">
        <v>2703</v>
      </c>
      <c r="C1360" t="str">
        <f>IFERROR("https://kunshujo.dl.itc.u-tokyo.ac.jp/data/curation/"&amp;VLOOKUP(B1360, [1]member!$A:$B, 1, FALSE)&amp;".json", "")</f>
        <v>https://kunshujo.dl.itc.u-tokyo.ac.jp/data/curation/16-A00-6010-6-35.json</v>
      </c>
      <c r="D1360" s="4">
        <v>1357</v>
      </c>
      <c r="E1360" s="4" t="str">
        <f t="shared" si="86"/>
        <v>1357</v>
      </c>
      <c r="F1360" s="4" t="str">
        <f t="shared" si="85"/>
        <v>1865</v>
      </c>
      <c r="G1360" s="4" t="str">
        <f>IFERROR(VLOOKUP(B1360, [2]thumbnail_list!$A:$B, 2, FALSE), "")</f>
        <v>https://iiif.dl.itc.u-tokyo.ac.jp/iiif/kunshujou/A00_6010/006/006_0019.tif/2853,618,1848,3950/,300/0/default.jpg</v>
      </c>
      <c r="H1360" s="4" t="s">
        <v>809</v>
      </c>
      <c r="I1360" s="4" t="str">
        <f>VLOOKUP(H1360, 地名!A:B, 2, FALSE)</f>
        <v>http://ja.dbpedia.org/resource/武蔵国</v>
      </c>
      <c r="K1360" s="4" t="str">
        <f>IFERROR(VLOOKUP(J1360, 地名!A:B, 2, FALSE), "")</f>
        <v/>
      </c>
      <c r="L1360" s="3" t="s">
        <v>555</v>
      </c>
      <c r="M1360" s="4"/>
      <c r="N1360" s="3"/>
      <c r="O1360" s="4"/>
      <c r="P1360" s="4" t="str">
        <f>IFERROR(VLOOKUP(N1360, 形態!A:B, 2, FALSE), "")</f>
        <v/>
      </c>
      <c r="Q1360" s="5" t="str">
        <f>IFERROR(VLOOKUP(O1360, 形態!A:B, 2, FALSE), "")</f>
        <v/>
      </c>
      <c r="R1360" s="4" t="str">
        <f t="shared" si="87"/>
        <v/>
      </c>
      <c r="S1360" s="3">
        <v>6</v>
      </c>
      <c r="T1360" s="4" t="str">
        <f>IFERROR(VLOOKUP(S1360, 内容!A:B, 2, FALSE), "")</f>
        <v>政治社会変動</v>
      </c>
      <c r="U1360" s="3">
        <v>18650010099</v>
      </c>
      <c r="V1360" t="s">
        <v>2704</v>
      </c>
      <c r="W1360" s="4" t="s">
        <v>6570</v>
      </c>
      <c r="X1360" s="4" t="s">
        <v>7807</v>
      </c>
      <c r="Y1360" s="4" t="s">
        <v>809</v>
      </c>
      <c r="Z1360" s="17" t="s">
        <v>7989</v>
      </c>
      <c r="AA1360" s="4">
        <v>16</v>
      </c>
      <c r="AB1360">
        <v>6</v>
      </c>
    </row>
    <row r="1361" spans="1:28" ht="19.5" customHeight="1">
      <c r="A1361" t="str">
        <f t="shared" si="84"/>
        <v>https://kunshujo.dl.itc.u-tokyo.ac.jp/data/data.json#1358</v>
      </c>
      <c r="B1361" s="4" t="s">
        <v>2705</v>
      </c>
      <c r="C1361" t="str">
        <f>IFERROR("https://kunshujo.dl.itc.u-tokyo.ac.jp/data/curation/"&amp;VLOOKUP(B1361, [1]member!$A:$B, 1, FALSE)&amp;".json", "")</f>
        <v>https://kunshujo.dl.itc.u-tokyo.ac.jp/data/curation/16-A00-6010-6-36.json</v>
      </c>
      <c r="D1361" s="4">
        <v>1358</v>
      </c>
      <c r="E1361" s="4" t="str">
        <f t="shared" si="86"/>
        <v>1358</v>
      </c>
      <c r="F1361" s="4" t="str">
        <f t="shared" si="85"/>
        <v>1862</v>
      </c>
      <c r="G1361" s="4" t="str">
        <f>IFERROR(VLOOKUP(B1361, [2]thumbnail_list!$A:$B, 2, FALSE), "")</f>
        <v>https://iiif.dl.itc.u-tokyo.ac.jp/iiif/kunshujou/A00_6010/006/006_0020.tif/945,927,2562,3641/,300/0/default.jpg</v>
      </c>
      <c r="H1361" s="4" t="s">
        <v>6</v>
      </c>
      <c r="I1361" s="4" t="str">
        <f>VLOOKUP(H1361, 地名!A:B, 2, FALSE)</f>
        <v>http://ja.dbpedia.org/resource/江戸</v>
      </c>
      <c r="K1361" s="4" t="str">
        <f>IFERROR(VLOOKUP(J1361, 地名!A:B, 2, FALSE), "")</f>
        <v/>
      </c>
      <c r="L1361" s="3" t="s">
        <v>555</v>
      </c>
      <c r="M1361" s="4"/>
      <c r="N1361" s="3"/>
      <c r="O1361" s="4"/>
      <c r="P1361" s="4" t="str">
        <f>IFERROR(VLOOKUP(N1361, 形態!A:B, 2, FALSE), "")</f>
        <v/>
      </c>
      <c r="Q1361" s="5" t="str">
        <f>IFERROR(VLOOKUP(O1361, 形態!A:B, 2, FALSE), "")</f>
        <v/>
      </c>
      <c r="R1361" s="4" t="str">
        <f t="shared" si="87"/>
        <v/>
      </c>
      <c r="S1361" s="3">
        <v>7</v>
      </c>
      <c r="T1361" s="4" t="str">
        <f>IFERROR(VLOOKUP(S1361, 内容!A:B, 2, FALSE), "")</f>
        <v>諸営業</v>
      </c>
      <c r="U1361" s="3">
        <v>18620199099</v>
      </c>
      <c r="V1361" t="s">
        <v>2706</v>
      </c>
      <c r="W1361" s="4" t="s">
        <v>6571</v>
      </c>
      <c r="X1361" s="4" t="s">
        <v>7807</v>
      </c>
      <c r="Y1361" s="4" t="s">
        <v>6</v>
      </c>
      <c r="Z1361" s="17" t="s">
        <v>7964</v>
      </c>
      <c r="AA1361" s="4">
        <v>16</v>
      </c>
      <c r="AB1361">
        <v>6</v>
      </c>
    </row>
    <row r="1362" spans="1:28" ht="19.5" customHeight="1">
      <c r="A1362" t="str">
        <f t="shared" si="84"/>
        <v>https://kunshujo.dl.itc.u-tokyo.ac.jp/data/data.json#1359</v>
      </c>
      <c r="B1362" s="4" t="s">
        <v>2707</v>
      </c>
      <c r="C1362" t="str">
        <f>IFERROR("https://kunshujo.dl.itc.u-tokyo.ac.jp/data/curation/"&amp;VLOOKUP(B1362, [1]member!$A:$B, 1, FALSE)&amp;".json", "")</f>
        <v>https://kunshujo.dl.itc.u-tokyo.ac.jp/data/curation/16-A00-6010-6-37.json</v>
      </c>
      <c r="D1362" s="4">
        <v>1359</v>
      </c>
      <c r="E1362" s="4" t="str">
        <f t="shared" si="86"/>
        <v>1359</v>
      </c>
      <c r="F1362" s="4" t="str">
        <f t="shared" si="85"/>
        <v>1862</v>
      </c>
      <c r="G1362" s="4" t="str">
        <f>IFERROR(VLOOKUP(B1362, [2]thumbnail_list!$A:$B, 2, FALSE), "")</f>
        <v>https://iiif.dl.itc.u-tokyo.ac.jp/iiif/kunshujou/A00_6010/006/006_0021.tif/1019,761,4972,3615/,300/0/default.jpg</v>
      </c>
      <c r="H1362" s="4" t="s">
        <v>6</v>
      </c>
      <c r="I1362" s="4" t="str">
        <f>VLOOKUP(H1362, 地名!A:B, 2, FALSE)</f>
        <v>http://ja.dbpedia.org/resource/江戸</v>
      </c>
      <c r="K1362" s="4" t="str">
        <f>IFERROR(VLOOKUP(J1362, 地名!A:B, 2, FALSE), "")</f>
        <v/>
      </c>
      <c r="L1362" s="3" t="s">
        <v>2</v>
      </c>
      <c r="M1362" s="4"/>
      <c r="N1362" s="3" t="s">
        <v>3</v>
      </c>
      <c r="O1362" s="4"/>
      <c r="P1362" s="4" t="str">
        <f>IFERROR(VLOOKUP(N1362, 形態!A:B, 2, FALSE), "")</f>
        <v>引札</v>
      </c>
      <c r="Q1362" s="5" t="str">
        <f>IFERROR(VLOOKUP(O1362, 形態!A:B, 2, FALSE), "")</f>
        <v/>
      </c>
      <c r="R1362" s="4" t="str">
        <f t="shared" si="87"/>
        <v>引札</v>
      </c>
      <c r="S1362" s="3">
        <v>7</v>
      </c>
      <c r="T1362" s="4" t="str">
        <f>IFERROR(VLOOKUP(S1362, 内容!A:B, 2, FALSE), "")</f>
        <v>諸営業</v>
      </c>
      <c r="U1362" s="3">
        <v>18620199099</v>
      </c>
      <c r="V1362" t="s">
        <v>2708</v>
      </c>
      <c r="W1362" s="4" t="s">
        <v>6572</v>
      </c>
      <c r="X1362" s="4" t="s">
        <v>7810</v>
      </c>
      <c r="Y1362" s="4" t="s">
        <v>6</v>
      </c>
      <c r="Z1362" s="17" t="s">
        <v>7964</v>
      </c>
      <c r="AA1362" s="4">
        <v>16</v>
      </c>
      <c r="AB1362">
        <v>6</v>
      </c>
    </row>
    <row r="1363" spans="1:28" ht="19.5" customHeight="1">
      <c r="A1363" t="str">
        <f t="shared" si="84"/>
        <v>https://kunshujo.dl.itc.u-tokyo.ac.jp/data/data.json#1360</v>
      </c>
      <c r="B1363" s="4" t="s">
        <v>2709</v>
      </c>
      <c r="C1363" t="str">
        <f>IFERROR("https://kunshujo.dl.itc.u-tokyo.ac.jp/data/curation/"&amp;VLOOKUP(B1363, [1]member!$A:$B, 1, FALSE)&amp;".json", "")</f>
        <v>https://kunshujo.dl.itc.u-tokyo.ac.jp/data/curation/16-A00-6010-6-38.json</v>
      </c>
      <c r="D1363" s="4">
        <v>1360</v>
      </c>
      <c r="E1363" s="4" t="str">
        <f t="shared" si="86"/>
        <v>1360</v>
      </c>
      <c r="F1363" s="4" t="str">
        <f t="shared" si="85"/>
        <v>1862</v>
      </c>
      <c r="G1363" s="4" t="str">
        <f>IFERROR(VLOOKUP(B1363, [2]thumbnail_list!$A:$B, 2, FALSE), "")</f>
        <v>https://iiif.dl.itc.u-tokyo.ac.jp/iiif/kunshujou/A00_6010/006/006_0022.tif/3820,992,2225,3339/,300/0/default.jpg</v>
      </c>
      <c r="H1363" s="4" t="s">
        <v>6</v>
      </c>
      <c r="I1363" s="4" t="str">
        <f>VLOOKUP(H1363, 地名!A:B, 2, FALSE)</f>
        <v>http://ja.dbpedia.org/resource/江戸</v>
      </c>
      <c r="K1363" s="4" t="str">
        <f>IFERROR(VLOOKUP(J1363, 地名!A:B, 2, FALSE), "")</f>
        <v/>
      </c>
      <c r="L1363" s="3" t="s">
        <v>2</v>
      </c>
      <c r="M1363" s="4"/>
      <c r="N1363" s="3" t="s">
        <v>3</v>
      </c>
      <c r="O1363" s="4"/>
      <c r="P1363" s="4" t="str">
        <f>IFERROR(VLOOKUP(N1363, 形態!A:B, 2, FALSE), "")</f>
        <v>引札</v>
      </c>
      <c r="Q1363" s="5" t="str">
        <f>IFERROR(VLOOKUP(O1363, 形態!A:B, 2, FALSE), "")</f>
        <v/>
      </c>
      <c r="R1363" s="4" t="str">
        <f t="shared" si="87"/>
        <v>引札</v>
      </c>
      <c r="S1363" s="3">
        <v>7</v>
      </c>
      <c r="T1363" s="4" t="str">
        <f>IFERROR(VLOOKUP(S1363, 内容!A:B, 2, FALSE), "")</f>
        <v>諸営業</v>
      </c>
      <c r="U1363" s="3">
        <v>18620199099</v>
      </c>
      <c r="V1363" t="s">
        <v>2710</v>
      </c>
      <c r="W1363" s="4" t="s">
        <v>6573</v>
      </c>
      <c r="X1363" s="4" t="s">
        <v>7807</v>
      </c>
      <c r="Y1363" s="4" t="s">
        <v>6</v>
      </c>
      <c r="Z1363" s="17" t="s">
        <v>7964</v>
      </c>
      <c r="AA1363" s="4">
        <v>16</v>
      </c>
      <c r="AB1363">
        <v>6</v>
      </c>
    </row>
    <row r="1364" spans="1:28" ht="19.5" customHeight="1">
      <c r="A1364" t="str">
        <f t="shared" si="84"/>
        <v>https://kunshujo.dl.itc.u-tokyo.ac.jp/data/data.json#1361</v>
      </c>
      <c r="B1364" s="4" t="s">
        <v>2711</v>
      </c>
      <c r="C1364" t="str">
        <f>IFERROR("https://kunshujo.dl.itc.u-tokyo.ac.jp/data/curation/"&amp;VLOOKUP(B1364, [1]member!$A:$B, 1, FALSE)&amp;".json", "")</f>
        <v>https://kunshujo.dl.itc.u-tokyo.ac.jp/data/curation/16-A00-6010-6-39.json</v>
      </c>
      <c r="D1364" s="4">
        <v>1361</v>
      </c>
      <c r="E1364" s="4" t="str">
        <f t="shared" si="86"/>
        <v>1361</v>
      </c>
      <c r="F1364" s="4" t="str">
        <f t="shared" si="85"/>
        <v>1862</v>
      </c>
      <c r="G1364" s="4" t="str">
        <f>IFERROR(VLOOKUP(B1364, [2]thumbnail_list!$A:$B, 2, FALSE), "")</f>
        <v>https://iiif.dl.itc.u-tokyo.ac.jp/iiif/kunshujou/A00_6010/006/006_0022.tif/1025,735,2450,3650/,300/0/default.jpg</v>
      </c>
      <c r="H1364" s="4" t="s">
        <v>6</v>
      </c>
      <c r="I1364" s="4" t="str">
        <f>VLOOKUP(H1364, 地名!A:B, 2, FALSE)</f>
        <v>http://ja.dbpedia.org/resource/江戸</v>
      </c>
      <c r="K1364" s="4" t="str">
        <f>IFERROR(VLOOKUP(J1364, 地名!A:B, 2, FALSE), "")</f>
        <v/>
      </c>
      <c r="L1364" s="3" t="s">
        <v>2</v>
      </c>
      <c r="M1364" s="4"/>
      <c r="N1364" s="3" t="s">
        <v>3</v>
      </c>
      <c r="O1364" s="4"/>
      <c r="P1364" s="4" t="str">
        <f>IFERROR(VLOOKUP(N1364, 形態!A:B, 2, FALSE), "")</f>
        <v>引札</v>
      </c>
      <c r="Q1364" s="5" t="str">
        <f>IFERROR(VLOOKUP(O1364, 形態!A:B, 2, FALSE), "")</f>
        <v/>
      </c>
      <c r="R1364" s="4" t="str">
        <f t="shared" si="87"/>
        <v>引札</v>
      </c>
      <c r="S1364" s="3">
        <v>7</v>
      </c>
      <c r="T1364" s="4" t="str">
        <f>IFERROR(VLOOKUP(S1364, 内容!A:B, 2, FALSE), "")</f>
        <v>諸営業</v>
      </c>
      <c r="U1364" s="3">
        <v>18620199099</v>
      </c>
      <c r="V1364" t="s">
        <v>2712</v>
      </c>
      <c r="W1364" s="4" t="s">
        <v>6574</v>
      </c>
      <c r="X1364" s="4" t="s">
        <v>7807</v>
      </c>
      <c r="Y1364" s="4" t="s">
        <v>6</v>
      </c>
      <c r="Z1364" s="17" t="s">
        <v>7964</v>
      </c>
      <c r="AA1364" s="4">
        <v>16</v>
      </c>
      <c r="AB1364">
        <v>6</v>
      </c>
    </row>
    <row r="1365" spans="1:28" ht="19.5" customHeight="1">
      <c r="A1365" t="str">
        <f t="shared" si="84"/>
        <v>https://kunshujo.dl.itc.u-tokyo.ac.jp/data/data.json#1362</v>
      </c>
      <c r="B1365" s="4" t="s">
        <v>2713</v>
      </c>
      <c r="C1365" t="str">
        <f>IFERROR("https://kunshujo.dl.itc.u-tokyo.ac.jp/data/curation/"&amp;VLOOKUP(B1365, [1]member!$A:$B, 1, FALSE)&amp;".json", "")</f>
        <v>https://kunshujo.dl.itc.u-tokyo.ac.jp/data/curation/16-A00-6010-6-40.json</v>
      </c>
      <c r="D1365" s="4">
        <v>1362</v>
      </c>
      <c r="E1365" s="4" t="str">
        <f t="shared" si="86"/>
        <v>1362</v>
      </c>
      <c r="F1365" s="4" t="str">
        <f t="shared" si="85"/>
        <v>1862</v>
      </c>
      <c r="G1365" s="4" t="str">
        <f>IFERROR(VLOOKUP(B1365, [2]thumbnail_list!$A:$B, 2, FALSE), "")</f>
        <v>https://iiif.dl.itc.u-tokyo.ac.jp/iiif/kunshujou/A00_6010/006/006_0023.tif/3672,570,2388,3950/,300/0/default.jpg</v>
      </c>
      <c r="H1365" s="4" t="s">
        <v>6</v>
      </c>
      <c r="I1365" s="4" t="str">
        <f>VLOOKUP(H1365, 地名!A:B, 2, FALSE)</f>
        <v>http://ja.dbpedia.org/resource/江戸</v>
      </c>
      <c r="K1365" s="4" t="str">
        <f>IFERROR(VLOOKUP(J1365, 地名!A:B, 2, FALSE), "")</f>
        <v/>
      </c>
      <c r="L1365" s="3" t="s">
        <v>2</v>
      </c>
      <c r="M1365" s="4"/>
      <c r="N1365" s="3" t="s">
        <v>3</v>
      </c>
      <c r="O1365" s="4"/>
      <c r="P1365" s="4" t="str">
        <f>IFERROR(VLOOKUP(N1365, 形態!A:B, 2, FALSE), "")</f>
        <v>引札</v>
      </c>
      <c r="Q1365" s="5" t="str">
        <f>IFERROR(VLOOKUP(O1365, 形態!A:B, 2, FALSE), "")</f>
        <v/>
      </c>
      <c r="R1365" s="4" t="str">
        <f t="shared" si="87"/>
        <v>引札</v>
      </c>
      <c r="S1365" s="3">
        <v>7</v>
      </c>
      <c r="T1365" s="4" t="str">
        <f>IFERROR(VLOOKUP(S1365, 内容!A:B, 2, FALSE), "")</f>
        <v>諸営業</v>
      </c>
      <c r="U1365" s="3">
        <v>18620199099</v>
      </c>
      <c r="V1365" t="s">
        <v>2714</v>
      </c>
      <c r="W1365" s="4" t="s">
        <v>6551</v>
      </c>
      <c r="X1365" s="4" t="s">
        <v>7807</v>
      </c>
      <c r="Y1365" s="4" t="s">
        <v>6</v>
      </c>
      <c r="Z1365" s="17" t="s">
        <v>7964</v>
      </c>
      <c r="AA1365" s="4">
        <v>16</v>
      </c>
      <c r="AB1365">
        <v>6</v>
      </c>
    </row>
    <row r="1366" spans="1:28" ht="19.5" customHeight="1">
      <c r="A1366" t="str">
        <f t="shared" si="84"/>
        <v>https://kunshujo.dl.itc.u-tokyo.ac.jp/data/data.json#1363</v>
      </c>
      <c r="B1366" s="4" t="s">
        <v>2715</v>
      </c>
      <c r="C1366" t="str">
        <f>IFERROR("https://kunshujo.dl.itc.u-tokyo.ac.jp/data/curation/"&amp;VLOOKUP(B1366, [1]member!$A:$B, 1, FALSE)&amp;".json", "")</f>
        <v>https://kunshujo.dl.itc.u-tokyo.ac.jp/data/curation/16-A00-6010-6-41.json</v>
      </c>
      <c r="D1366" s="4">
        <v>1363</v>
      </c>
      <c r="E1366" s="4" t="str">
        <f t="shared" si="86"/>
        <v>1363</v>
      </c>
      <c r="F1366" s="4" t="str">
        <f t="shared" si="85"/>
        <v>1862</v>
      </c>
      <c r="G1366" s="4" t="str">
        <f>IFERROR(VLOOKUP(B1366, [2]thumbnail_list!$A:$B, 2, FALSE), "")</f>
        <v>https://iiif.dl.itc.u-tokyo.ac.jp/iiif/kunshujou/A00_6010/006/006_0023.tif/1070,744,2388,3641/,300/0/default.jpg</v>
      </c>
      <c r="H1366" s="4" t="s">
        <v>6</v>
      </c>
      <c r="I1366" s="4" t="str">
        <f>VLOOKUP(H1366, 地名!A:B, 2, FALSE)</f>
        <v>http://ja.dbpedia.org/resource/江戸</v>
      </c>
      <c r="K1366" s="4" t="str">
        <f>IFERROR(VLOOKUP(J1366, 地名!A:B, 2, FALSE), "")</f>
        <v/>
      </c>
      <c r="L1366" s="3" t="s">
        <v>2</v>
      </c>
      <c r="M1366" s="4"/>
      <c r="N1366" s="3" t="s">
        <v>3</v>
      </c>
      <c r="O1366" s="4"/>
      <c r="P1366" s="4" t="str">
        <f>IFERROR(VLOOKUP(N1366, 形態!A:B, 2, FALSE), "")</f>
        <v>引札</v>
      </c>
      <c r="Q1366" s="5" t="str">
        <f>IFERROR(VLOOKUP(O1366, 形態!A:B, 2, FALSE), "")</f>
        <v/>
      </c>
      <c r="R1366" s="4" t="str">
        <f t="shared" si="87"/>
        <v>引札</v>
      </c>
      <c r="S1366" s="3">
        <v>7</v>
      </c>
      <c r="T1366" s="4" t="str">
        <f>IFERROR(VLOOKUP(S1366, 内容!A:B, 2, FALSE), "")</f>
        <v>諸営業</v>
      </c>
      <c r="U1366" s="3">
        <v>18620199099</v>
      </c>
      <c r="V1366" t="s">
        <v>2716</v>
      </c>
      <c r="W1366" s="4" t="s">
        <v>6575</v>
      </c>
      <c r="X1366" s="4" t="s">
        <v>7807</v>
      </c>
      <c r="Y1366" s="4" t="s">
        <v>6</v>
      </c>
      <c r="Z1366" s="17" t="s">
        <v>7964</v>
      </c>
      <c r="AA1366" s="4">
        <v>16</v>
      </c>
      <c r="AB1366">
        <v>6</v>
      </c>
    </row>
    <row r="1367" spans="1:28" ht="19.5" customHeight="1">
      <c r="A1367" t="str">
        <f t="shared" si="84"/>
        <v>https://kunshujo.dl.itc.u-tokyo.ac.jp/data/data.json#1364</v>
      </c>
      <c r="B1367" s="4" t="s">
        <v>2717</v>
      </c>
      <c r="C1367" t="str">
        <f>IFERROR("https://kunshujo.dl.itc.u-tokyo.ac.jp/data/curation/"&amp;VLOOKUP(B1367, [1]member!$A:$B, 1, FALSE)&amp;".json", "")</f>
        <v>https://kunshujo.dl.itc.u-tokyo.ac.jp/data/curation/16-A00-6010-6-42.json</v>
      </c>
      <c r="D1367" s="4">
        <v>1364</v>
      </c>
      <c r="E1367" s="4" t="str">
        <f t="shared" si="86"/>
        <v>1364</v>
      </c>
      <c r="F1367" s="4" t="str">
        <f t="shared" si="85"/>
        <v>1862</v>
      </c>
      <c r="G1367" s="4" t="str">
        <f>IFERROR(VLOOKUP(B1367, [2]thumbnail_list!$A:$B, 2, FALSE), "")</f>
        <v>https://iiif.dl.itc.u-tokyo.ac.jp/iiif/kunshujou/A00_6010/006/006_0024.tif/3518,676,2533,3757/,300/0/default.jpg</v>
      </c>
      <c r="H1367" s="4" t="s">
        <v>6</v>
      </c>
      <c r="I1367" s="4" t="str">
        <f>VLOOKUP(H1367, 地名!A:B, 2, FALSE)</f>
        <v>http://ja.dbpedia.org/resource/江戸</v>
      </c>
      <c r="K1367" s="4" t="str">
        <f>IFERROR(VLOOKUP(J1367, 地名!A:B, 2, FALSE), "")</f>
        <v/>
      </c>
      <c r="L1367" s="3" t="s">
        <v>2</v>
      </c>
      <c r="M1367" s="4"/>
      <c r="N1367" s="3" t="s">
        <v>3</v>
      </c>
      <c r="O1367" s="4"/>
      <c r="P1367" s="4" t="str">
        <f>IFERROR(VLOOKUP(N1367, 形態!A:B, 2, FALSE), "")</f>
        <v>引札</v>
      </c>
      <c r="Q1367" s="5" t="str">
        <f>IFERROR(VLOOKUP(O1367, 形態!A:B, 2, FALSE), "")</f>
        <v/>
      </c>
      <c r="R1367" s="4" t="str">
        <f t="shared" si="87"/>
        <v>引札</v>
      </c>
      <c r="S1367" s="3">
        <v>7</v>
      </c>
      <c r="T1367" s="4" t="str">
        <f>IFERROR(VLOOKUP(S1367, 内容!A:B, 2, FALSE), "")</f>
        <v>諸営業</v>
      </c>
      <c r="U1367" s="3">
        <v>18620199099</v>
      </c>
      <c r="V1367" t="s">
        <v>2718</v>
      </c>
      <c r="W1367" s="4" t="s">
        <v>6576</v>
      </c>
      <c r="X1367" s="4" t="s">
        <v>7807</v>
      </c>
      <c r="Y1367" s="4" t="s">
        <v>6</v>
      </c>
      <c r="Z1367" s="17" t="s">
        <v>7964</v>
      </c>
      <c r="AA1367" s="4">
        <v>16</v>
      </c>
      <c r="AB1367">
        <v>6</v>
      </c>
    </row>
    <row r="1368" spans="1:28" ht="19.5" customHeight="1">
      <c r="A1368" t="str">
        <f t="shared" si="84"/>
        <v>https://kunshujo.dl.itc.u-tokyo.ac.jp/data/data.json#1365</v>
      </c>
      <c r="B1368" s="4" t="s">
        <v>2719</v>
      </c>
      <c r="C1368" t="str">
        <f>IFERROR("https://kunshujo.dl.itc.u-tokyo.ac.jp/data/curation/"&amp;VLOOKUP(B1368, [1]member!$A:$B, 1, FALSE)&amp;".json", "")</f>
        <v>https://kunshujo.dl.itc.u-tokyo.ac.jp/data/curation/16-A00-6010-6-43.json</v>
      </c>
      <c r="D1368" s="4">
        <v>1365</v>
      </c>
      <c r="E1368" s="4" t="str">
        <f t="shared" si="86"/>
        <v>1365</v>
      </c>
      <c r="F1368" s="4" t="str">
        <f t="shared" si="85"/>
        <v>1862</v>
      </c>
      <c r="G1368" s="4" t="str">
        <f>IFERROR(VLOOKUP(B1368, [2]thumbnail_list!$A:$B, 2, FALSE), "")</f>
        <v>https://iiif.dl.itc.u-tokyo.ac.jp/iiif/kunshujou/A00_6010/006/006_0024.tif/1049,1069,2498,3134/,300/0/default.jpg</v>
      </c>
      <c r="H1368" s="4" t="s">
        <v>6</v>
      </c>
      <c r="I1368" s="4" t="str">
        <f>VLOOKUP(H1368, 地名!A:B, 2, FALSE)</f>
        <v>http://ja.dbpedia.org/resource/江戸</v>
      </c>
      <c r="K1368" s="4" t="str">
        <f>IFERROR(VLOOKUP(J1368, 地名!A:B, 2, FALSE), "")</f>
        <v/>
      </c>
      <c r="L1368" s="3" t="s">
        <v>2</v>
      </c>
      <c r="M1368" s="4"/>
      <c r="N1368" s="3" t="s">
        <v>3</v>
      </c>
      <c r="O1368" s="4"/>
      <c r="P1368" s="4" t="str">
        <f>IFERROR(VLOOKUP(N1368, 形態!A:B, 2, FALSE), "")</f>
        <v>引札</v>
      </c>
      <c r="Q1368" s="5" t="str">
        <f>IFERROR(VLOOKUP(O1368, 形態!A:B, 2, FALSE), "")</f>
        <v/>
      </c>
      <c r="R1368" s="4" t="str">
        <f t="shared" si="87"/>
        <v>引札</v>
      </c>
      <c r="S1368" s="3">
        <v>7</v>
      </c>
      <c r="T1368" s="4" t="str">
        <f>IFERROR(VLOOKUP(S1368, 内容!A:B, 2, FALSE), "")</f>
        <v>諸営業</v>
      </c>
      <c r="U1368" s="3">
        <v>18620199099</v>
      </c>
      <c r="V1368" t="s">
        <v>2720</v>
      </c>
      <c r="W1368" s="4" t="s">
        <v>6577</v>
      </c>
      <c r="X1368" s="4" t="s">
        <v>7807</v>
      </c>
      <c r="Y1368" s="4" t="s">
        <v>6</v>
      </c>
      <c r="Z1368" s="17" t="s">
        <v>7964</v>
      </c>
      <c r="AA1368" s="4">
        <v>16</v>
      </c>
      <c r="AB1368">
        <v>6</v>
      </c>
    </row>
    <row r="1369" spans="1:28" ht="19.5" customHeight="1">
      <c r="A1369" t="str">
        <f t="shared" si="84"/>
        <v>https://kunshujo.dl.itc.u-tokyo.ac.jp/data/data.json#1366</v>
      </c>
      <c r="B1369" s="4" t="s">
        <v>2721</v>
      </c>
      <c r="C1369" t="str">
        <f>IFERROR("https://kunshujo.dl.itc.u-tokyo.ac.jp/data/curation/"&amp;VLOOKUP(B1369, [1]member!$A:$B, 1, FALSE)&amp;".json", "")</f>
        <v>https://kunshujo.dl.itc.u-tokyo.ac.jp/data/curation/16-A00-6010-6-44.json</v>
      </c>
      <c r="D1369" s="4">
        <v>1366</v>
      </c>
      <c r="E1369" s="4" t="str">
        <f t="shared" si="86"/>
        <v>1366</v>
      </c>
      <c r="F1369" s="4" t="str">
        <f t="shared" si="85"/>
        <v>1862</v>
      </c>
      <c r="G1369" s="4" t="str">
        <f>IFERROR(VLOOKUP(B1369, [2]thumbnail_list!$A:$B, 2, FALSE), "")</f>
        <v>https://iiif.dl.itc.u-tokyo.ac.jp/iiif/kunshujou/A00_6010/006/006_0025.tif/3701,724,2475,3622/,300/0/default.jpg</v>
      </c>
      <c r="H1369" s="4" t="s">
        <v>6</v>
      </c>
      <c r="I1369" s="4" t="str">
        <f>VLOOKUP(H1369, 地名!A:B, 2, FALSE)</f>
        <v>http://ja.dbpedia.org/resource/江戸</v>
      </c>
      <c r="K1369" s="4" t="str">
        <f>IFERROR(VLOOKUP(J1369, 地名!A:B, 2, FALSE), "")</f>
        <v/>
      </c>
      <c r="L1369" s="3" t="s">
        <v>2</v>
      </c>
      <c r="M1369" s="4"/>
      <c r="N1369" s="3" t="s">
        <v>3</v>
      </c>
      <c r="O1369" s="4"/>
      <c r="P1369" s="4" t="str">
        <f>IFERROR(VLOOKUP(N1369, 形態!A:B, 2, FALSE), "")</f>
        <v>引札</v>
      </c>
      <c r="Q1369" s="5" t="str">
        <f>IFERROR(VLOOKUP(O1369, 形態!A:B, 2, FALSE), "")</f>
        <v/>
      </c>
      <c r="R1369" s="4" t="str">
        <f t="shared" si="87"/>
        <v>引札</v>
      </c>
      <c r="S1369" s="3">
        <v>7</v>
      </c>
      <c r="T1369" s="4" t="str">
        <f>IFERROR(VLOOKUP(S1369, 内容!A:B, 2, FALSE), "")</f>
        <v>諸営業</v>
      </c>
      <c r="U1369" s="3">
        <v>18620199099</v>
      </c>
      <c r="V1369" t="s">
        <v>2722</v>
      </c>
      <c r="W1369" s="4" t="s">
        <v>6578</v>
      </c>
      <c r="X1369" s="4" t="s">
        <v>7807</v>
      </c>
      <c r="Y1369" s="4" t="s">
        <v>6</v>
      </c>
      <c r="Z1369" s="17" t="s">
        <v>7964</v>
      </c>
      <c r="AA1369" s="4">
        <v>16</v>
      </c>
      <c r="AB1369">
        <v>6</v>
      </c>
    </row>
    <row r="1370" spans="1:28" ht="19.5" customHeight="1">
      <c r="A1370" t="str">
        <f t="shared" si="84"/>
        <v>https://kunshujo.dl.itc.u-tokyo.ac.jp/data/data.json#1367</v>
      </c>
      <c r="B1370" s="4" t="s">
        <v>2723</v>
      </c>
      <c r="C1370" t="str">
        <f>IFERROR("https://kunshujo.dl.itc.u-tokyo.ac.jp/data/curation/"&amp;VLOOKUP(B1370, [1]member!$A:$B, 1, FALSE)&amp;".json", "")</f>
        <v>https://kunshujo.dl.itc.u-tokyo.ac.jp/data/curation/16-A00-6010-6-45.json</v>
      </c>
      <c r="D1370" s="4">
        <v>1367</v>
      </c>
      <c r="E1370" s="4" t="str">
        <f t="shared" si="86"/>
        <v>1367</v>
      </c>
      <c r="F1370" s="4" t="str">
        <f t="shared" si="85"/>
        <v>1862</v>
      </c>
      <c r="G1370" s="4" t="str">
        <f>IFERROR(VLOOKUP(B1370, [2]thumbnail_list!$A:$B, 2, FALSE), "")</f>
        <v>https://iiif.dl.itc.u-tokyo.ac.jp/iiif/kunshujou/A00_6010/006/006_0025.tif/1022,580,2542,3101/,300/0/default.jpg</v>
      </c>
      <c r="H1370" s="4" t="s">
        <v>6</v>
      </c>
      <c r="I1370" s="4" t="str">
        <f>VLOOKUP(H1370, 地名!A:B, 2, FALSE)</f>
        <v>http://ja.dbpedia.org/resource/江戸</v>
      </c>
      <c r="K1370" s="4" t="str">
        <f>IFERROR(VLOOKUP(J1370, 地名!A:B, 2, FALSE), "")</f>
        <v/>
      </c>
      <c r="L1370" s="3" t="s">
        <v>2</v>
      </c>
      <c r="M1370" s="4"/>
      <c r="N1370" s="3" t="s">
        <v>3</v>
      </c>
      <c r="O1370" s="4"/>
      <c r="P1370" s="4" t="str">
        <f>IFERROR(VLOOKUP(N1370, 形態!A:B, 2, FALSE), "")</f>
        <v>引札</v>
      </c>
      <c r="Q1370" s="5" t="str">
        <f>IFERROR(VLOOKUP(O1370, 形態!A:B, 2, FALSE), "")</f>
        <v/>
      </c>
      <c r="R1370" s="4" t="str">
        <f t="shared" si="87"/>
        <v>引札</v>
      </c>
      <c r="S1370" s="3">
        <v>7</v>
      </c>
      <c r="T1370" s="4" t="str">
        <f>IFERROR(VLOOKUP(S1370, 内容!A:B, 2, FALSE), "")</f>
        <v>諸営業</v>
      </c>
      <c r="U1370" s="3">
        <v>18620199099</v>
      </c>
      <c r="V1370" t="s">
        <v>2724</v>
      </c>
      <c r="W1370" s="4" t="s">
        <v>6579</v>
      </c>
      <c r="X1370" s="4" t="s">
        <v>7807</v>
      </c>
      <c r="Y1370" s="4" t="s">
        <v>6</v>
      </c>
      <c r="Z1370" s="17" t="s">
        <v>7964</v>
      </c>
      <c r="AA1370" s="4">
        <v>16</v>
      </c>
      <c r="AB1370">
        <v>6</v>
      </c>
    </row>
    <row r="1371" spans="1:28" ht="19.5" customHeight="1">
      <c r="A1371" t="str">
        <f t="shared" si="84"/>
        <v>https://kunshujo.dl.itc.u-tokyo.ac.jp/data/data.json#1368</v>
      </c>
      <c r="B1371" s="4" t="s">
        <v>2725</v>
      </c>
      <c r="C1371" t="str">
        <f>IFERROR("https://kunshujo.dl.itc.u-tokyo.ac.jp/data/curation/"&amp;VLOOKUP(B1371, [1]member!$A:$B, 1, FALSE)&amp;".json", "")</f>
        <v>https://kunshujo.dl.itc.u-tokyo.ac.jp/data/curation/16-A00-6010-6-46.json</v>
      </c>
      <c r="D1371" s="4">
        <v>1368</v>
      </c>
      <c r="E1371" s="4" t="str">
        <f t="shared" si="86"/>
        <v>1368</v>
      </c>
      <c r="F1371" s="4" t="str">
        <f t="shared" si="85"/>
        <v>1869</v>
      </c>
      <c r="G1371" s="4" t="str">
        <f>IFERROR(VLOOKUP(B1371, [2]thumbnail_list!$A:$B, 2, FALSE), "")</f>
        <v>https://iiif.dl.itc.u-tokyo.ac.jp/iiif/kunshujou/A00_6010/006/006_0026.tif/4607,580,1550,3959/,300/0/default.jpg</v>
      </c>
      <c r="H1371" s="4" t="s">
        <v>492</v>
      </c>
      <c r="I1371" s="4" t="str">
        <f>VLOOKUP(H1371, 地名!A:B, 2, FALSE)</f>
        <v>http://ja.dbpedia.org/resource/播磨国</v>
      </c>
      <c r="K1371" s="4" t="str">
        <f>IFERROR(VLOOKUP(J1371, 地名!A:B, 2, FALSE), "")</f>
        <v/>
      </c>
      <c r="L1371" s="3" t="s">
        <v>555</v>
      </c>
      <c r="M1371" s="4"/>
      <c r="N1371" s="3"/>
      <c r="O1371" s="4"/>
      <c r="P1371" s="4" t="str">
        <f>IFERROR(VLOOKUP(N1371, 形態!A:B, 2, FALSE), "")</f>
        <v/>
      </c>
      <c r="Q1371" s="5" t="str">
        <f>IFERROR(VLOOKUP(O1371, 形態!A:B, 2, FALSE), "")</f>
        <v/>
      </c>
      <c r="R1371" s="4" t="str">
        <f t="shared" si="87"/>
        <v/>
      </c>
      <c r="S1371" s="3">
        <v>6</v>
      </c>
      <c r="T1371" s="4" t="str">
        <f>IFERROR(VLOOKUP(S1371, 内容!A:B, 2, FALSE), "")</f>
        <v>政治社会変動</v>
      </c>
      <c r="U1371" s="3">
        <v>18690099099</v>
      </c>
      <c r="V1371" t="s">
        <v>2726</v>
      </c>
      <c r="W1371" s="4" t="s">
        <v>5701</v>
      </c>
      <c r="X1371" s="4" t="s">
        <v>7807</v>
      </c>
      <c r="Y1371" s="4" t="s">
        <v>492</v>
      </c>
      <c r="Z1371" s="17" t="s">
        <v>7990</v>
      </c>
      <c r="AA1371" s="4">
        <v>16</v>
      </c>
      <c r="AB1371">
        <v>6</v>
      </c>
    </row>
    <row r="1372" spans="1:28" ht="19.5" customHeight="1">
      <c r="A1372" t="str">
        <f t="shared" si="84"/>
        <v>https://kunshujo.dl.itc.u-tokyo.ac.jp/data/data.json#1369</v>
      </c>
      <c r="B1372" s="4" t="s">
        <v>2728</v>
      </c>
      <c r="C1372" t="str">
        <f>IFERROR("https://kunshujo.dl.itc.u-tokyo.ac.jp/data/curation/"&amp;VLOOKUP(B1372, [1]member!$A:$B, 1, FALSE)&amp;".json", "")</f>
        <v>https://kunshujo.dl.itc.u-tokyo.ac.jp/data/curation/16-A00-6010-6-47.json</v>
      </c>
      <c r="D1372" s="4">
        <v>1369</v>
      </c>
      <c r="E1372" s="4" t="str">
        <f t="shared" si="86"/>
        <v>1369</v>
      </c>
      <c r="F1372" s="4" t="str">
        <f t="shared" si="85"/>
        <v>1865</v>
      </c>
      <c r="G1372" s="4" t="str">
        <f>IFERROR(VLOOKUP(B1372, [2]thumbnail_list!$A:$B, 2, FALSE), "")</f>
        <v>https://iiif.dl.itc.u-tokyo.ac.jp/iiif/kunshujou/A00_6010/006/006_0026.tif/2901,551,1791,3930/,300/0/default.jpg</v>
      </c>
      <c r="H1372" s="4" t="s">
        <v>802</v>
      </c>
      <c r="I1372" s="4" t="str">
        <f>VLOOKUP(H1372, 地名!A:B, 2, FALSE)</f>
        <v>http://ja.dbpedia.org/resource/肥前国</v>
      </c>
      <c r="J1372" t="s">
        <v>6</v>
      </c>
      <c r="K1372" s="4" t="str">
        <f>IFERROR(VLOOKUP(J1372, 地名!A:B, 2, FALSE), "")</f>
        <v>http://ja.dbpedia.org/resource/江戸</v>
      </c>
      <c r="L1372" s="3" t="s">
        <v>2</v>
      </c>
      <c r="M1372" s="4"/>
      <c r="N1372" s="3"/>
      <c r="O1372" s="4"/>
      <c r="P1372" s="4" t="str">
        <f>IFERROR(VLOOKUP(N1372, 形態!A:B, 2, FALSE), "")</f>
        <v/>
      </c>
      <c r="Q1372" s="5" t="str">
        <f>IFERROR(VLOOKUP(O1372, 形態!A:B, 2, FALSE), "")</f>
        <v/>
      </c>
      <c r="R1372" s="4" t="str">
        <f t="shared" si="87"/>
        <v/>
      </c>
      <c r="S1372" s="3">
        <v>10</v>
      </c>
      <c r="T1372" s="4" t="str">
        <f>IFERROR(VLOOKUP(S1372, 内容!A:B, 2, FALSE), "")</f>
        <v>文芸・芸能・スポーツ・教育・出版・教化</v>
      </c>
      <c r="U1372" s="3">
        <v>18650010007</v>
      </c>
      <c r="V1372" t="s">
        <v>2729</v>
      </c>
      <c r="W1372" s="4" t="s">
        <v>6580</v>
      </c>
      <c r="X1372" s="4" t="s">
        <v>7807</v>
      </c>
      <c r="Y1372" s="4" t="s">
        <v>2727</v>
      </c>
      <c r="Z1372" s="17" t="s">
        <v>7991</v>
      </c>
      <c r="AA1372" s="4">
        <v>16</v>
      </c>
      <c r="AB1372">
        <v>6</v>
      </c>
    </row>
    <row r="1373" spans="1:28" ht="19.5" customHeight="1">
      <c r="A1373" t="str">
        <f t="shared" si="84"/>
        <v>https://kunshujo.dl.itc.u-tokyo.ac.jp/data/data.json#1370</v>
      </c>
      <c r="B1373" s="4" t="s">
        <v>2730</v>
      </c>
      <c r="C1373" t="str">
        <f>IFERROR("https://kunshujo.dl.itc.u-tokyo.ac.jp/data/curation/"&amp;VLOOKUP(B1373, [1]member!$A:$B, 1, FALSE)&amp;".json", "")</f>
        <v>https://kunshujo.dl.itc.u-tokyo.ac.jp/data/curation/16-A00-6010-6-48.json</v>
      </c>
      <c r="D1373" s="4">
        <v>1370</v>
      </c>
      <c r="E1373" s="4" t="str">
        <f t="shared" si="86"/>
        <v>1370</v>
      </c>
      <c r="F1373" s="4" t="str">
        <f t="shared" si="85"/>
        <v>1865</v>
      </c>
      <c r="G1373" s="4" t="str">
        <f>IFERROR(VLOOKUP(B1373, [2]thumbnail_list!$A:$B, 2, FALSE), "")</f>
        <v>https://iiif.dl.itc.u-tokyo.ac.jp/iiif/kunshujou/A00_6010/006/006_0026.tif/1022,541,1887,4027/,300/0/default.jpg</v>
      </c>
      <c r="H1373" s="4" t="s">
        <v>802</v>
      </c>
      <c r="I1373" s="4" t="str">
        <f>VLOOKUP(H1373, 地名!A:B, 2, FALSE)</f>
        <v>http://ja.dbpedia.org/resource/肥前国</v>
      </c>
      <c r="J1373" t="s">
        <v>6</v>
      </c>
      <c r="K1373" s="4" t="str">
        <f>IFERROR(VLOOKUP(J1373, 地名!A:B, 2, FALSE), "")</f>
        <v>http://ja.dbpedia.org/resource/江戸</v>
      </c>
      <c r="L1373" s="3" t="s">
        <v>2</v>
      </c>
      <c r="M1373" s="4"/>
      <c r="N1373" s="3"/>
      <c r="O1373" s="4"/>
      <c r="P1373" s="4" t="str">
        <f>IFERROR(VLOOKUP(N1373, 形態!A:B, 2, FALSE), "")</f>
        <v/>
      </c>
      <c r="Q1373" s="5" t="str">
        <f>IFERROR(VLOOKUP(O1373, 形態!A:B, 2, FALSE), "")</f>
        <v/>
      </c>
      <c r="R1373" s="4" t="str">
        <f t="shared" si="87"/>
        <v/>
      </c>
      <c r="S1373" s="3">
        <v>10</v>
      </c>
      <c r="T1373" s="4" t="str">
        <f>IFERROR(VLOOKUP(S1373, 内容!A:B, 2, FALSE), "")</f>
        <v>文芸・芸能・スポーツ・教育・出版・教化</v>
      </c>
      <c r="U1373" s="3">
        <v>18650006028</v>
      </c>
      <c r="V1373" t="s">
        <v>2729</v>
      </c>
      <c r="W1373" s="4" t="s">
        <v>6581</v>
      </c>
      <c r="X1373" s="4" t="s">
        <v>7807</v>
      </c>
      <c r="Y1373" s="4" t="s">
        <v>2727</v>
      </c>
      <c r="Z1373" s="17" t="s">
        <v>7992</v>
      </c>
      <c r="AA1373" s="4">
        <v>16</v>
      </c>
      <c r="AB1373">
        <v>6</v>
      </c>
    </row>
    <row r="1374" spans="1:28" ht="19.5" customHeight="1">
      <c r="A1374" t="str">
        <f t="shared" si="84"/>
        <v>https://kunshujo.dl.itc.u-tokyo.ac.jp/data/data.json#1371</v>
      </c>
      <c r="B1374" s="4" t="s">
        <v>2731</v>
      </c>
      <c r="C1374" t="str">
        <f>IFERROR("https://kunshujo.dl.itc.u-tokyo.ac.jp/data/curation/"&amp;VLOOKUP(B1374, [1]member!$A:$B, 1, FALSE)&amp;".json", "")</f>
        <v>https://kunshujo.dl.itc.u-tokyo.ac.jp/data/curation/16-A00-6010-6-49.json</v>
      </c>
      <c r="D1374" s="4">
        <v>1371</v>
      </c>
      <c r="E1374" s="4" t="str">
        <f t="shared" si="86"/>
        <v>1371</v>
      </c>
      <c r="F1374" s="4" t="str">
        <f t="shared" si="85"/>
        <v>1862</v>
      </c>
      <c r="G1374" s="4" t="str">
        <f>IFERROR(VLOOKUP(B1374, [2]thumbnail_list!$A:$B, 2, FALSE), "")</f>
        <v>https://iiif.dl.itc.u-tokyo.ac.jp/iiif/kunshujou/A00_6010/006/006_0027.tif/4087,628,1983,3911/,300/0/default.jpg</v>
      </c>
      <c r="H1374" s="4" t="s">
        <v>6</v>
      </c>
      <c r="I1374" s="4" t="str">
        <f>VLOOKUP(H1374, 地名!A:B, 2, FALSE)</f>
        <v>http://ja.dbpedia.org/resource/江戸</v>
      </c>
      <c r="K1374" s="4" t="str">
        <f>IFERROR(VLOOKUP(J1374, 地名!A:B, 2, FALSE), "")</f>
        <v/>
      </c>
      <c r="L1374" s="3" t="s">
        <v>555</v>
      </c>
      <c r="M1374" s="4"/>
      <c r="N1374" s="3"/>
      <c r="O1374" s="4"/>
      <c r="P1374" s="4" t="str">
        <f>IFERROR(VLOOKUP(N1374, 形態!A:B, 2, FALSE), "")</f>
        <v/>
      </c>
      <c r="Q1374" s="5" t="str">
        <f>IFERROR(VLOOKUP(O1374, 形態!A:B, 2, FALSE), "")</f>
        <v/>
      </c>
      <c r="R1374" s="4" t="str">
        <f t="shared" si="87"/>
        <v/>
      </c>
      <c r="S1374" s="3">
        <v>7</v>
      </c>
      <c r="T1374" s="4" t="str">
        <f>IFERROR(VLOOKUP(S1374, 内容!A:B, 2, FALSE), "")</f>
        <v>諸営業</v>
      </c>
      <c r="U1374" s="3">
        <v>18620199099</v>
      </c>
      <c r="V1374" t="s">
        <v>2732</v>
      </c>
      <c r="W1374" s="4" t="s">
        <v>6582</v>
      </c>
      <c r="X1374" s="4" t="s">
        <v>7807</v>
      </c>
      <c r="Y1374" s="4" t="s">
        <v>6</v>
      </c>
      <c r="Z1374" s="17" t="s">
        <v>7964</v>
      </c>
      <c r="AA1374" s="4">
        <v>16</v>
      </c>
      <c r="AB1374">
        <v>6</v>
      </c>
    </row>
    <row r="1375" spans="1:28" ht="19.5" customHeight="1">
      <c r="A1375" t="str">
        <f t="shared" si="84"/>
        <v>https://kunshujo.dl.itc.u-tokyo.ac.jp/data/data.json#1372</v>
      </c>
      <c r="B1375" s="4" t="s">
        <v>2733</v>
      </c>
      <c r="C1375" t="str">
        <f>IFERROR("https://kunshujo.dl.itc.u-tokyo.ac.jp/data/curation/"&amp;VLOOKUP(B1375, [1]member!$A:$B, 1, FALSE)&amp;".json", "")</f>
        <v>https://kunshujo.dl.itc.u-tokyo.ac.jp/data/curation/16-A00-6010-6-50.json</v>
      </c>
      <c r="D1375" s="4">
        <v>1372</v>
      </c>
      <c r="E1375" s="4" t="str">
        <f t="shared" si="86"/>
        <v>1372</v>
      </c>
      <c r="F1375" s="4" t="str">
        <f t="shared" si="85"/>
        <v>1866</v>
      </c>
      <c r="G1375" s="4" t="str">
        <f>IFERROR(VLOOKUP(B1375, [2]thumbnail_list!$A:$B, 2, FALSE), "")</f>
        <v>https://iiif.dl.itc.u-tokyo.ac.jp/iiif/kunshujou/A00_6010/006/006_0027.tif/2803,664,1255,3876/,300/0/default.jpg</v>
      </c>
      <c r="H1375" s="4" t="s">
        <v>6</v>
      </c>
      <c r="I1375" s="4" t="str">
        <f>VLOOKUP(H1375, 地名!A:B, 2, FALSE)</f>
        <v>http://ja.dbpedia.org/resource/江戸</v>
      </c>
      <c r="K1375" s="4" t="str">
        <f>IFERROR(VLOOKUP(J1375, 地名!A:B, 2, FALSE), "")</f>
        <v/>
      </c>
      <c r="L1375" s="3" t="s">
        <v>2</v>
      </c>
      <c r="M1375" s="4"/>
      <c r="N1375" s="3"/>
      <c r="O1375" s="4"/>
      <c r="P1375" s="4" t="str">
        <f>IFERROR(VLOOKUP(N1375, 形態!A:B, 2, FALSE), "")</f>
        <v/>
      </c>
      <c r="Q1375" s="5" t="str">
        <f>IFERROR(VLOOKUP(O1375, 形態!A:B, 2, FALSE), "")</f>
        <v/>
      </c>
      <c r="R1375" s="4" t="str">
        <f t="shared" si="87"/>
        <v/>
      </c>
      <c r="S1375" s="3">
        <v>7</v>
      </c>
      <c r="T1375" s="4" t="str">
        <f>IFERROR(VLOOKUP(S1375, 内容!A:B, 2, FALSE), "")</f>
        <v>諸営業</v>
      </c>
      <c r="U1375" s="3">
        <v>18660010014</v>
      </c>
      <c r="V1375" t="s">
        <v>2734</v>
      </c>
      <c r="W1375" s="4" t="s">
        <v>6583</v>
      </c>
      <c r="X1375" s="4" t="s">
        <v>7807</v>
      </c>
      <c r="Y1375" s="4" t="s">
        <v>6</v>
      </c>
      <c r="Z1375" s="17" t="s">
        <v>7993</v>
      </c>
      <c r="AA1375" s="4">
        <v>16</v>
      </c>
      <c r="AB1375">
        <v>6</v>
      </c>
    </row>
    <row r="1376" spans="1:28" ht="19.5" customHeight="1">
      <c r="A1376" t="str">
        <f t="shared" si="84"/>
        <v>https://kunshujo.dl.itc.u-tokyo.ac.jp/data/data.json#1373</v>
      </c>
      <c r="B1376" s="4" t="s">
        <v>2735</v>
      </c>
      <c r="C1376" t="str">
        <f>IFERROR("https://kunshujo.dl.itc.u-tokyo.ac.jp/data/curation/"&amp;VLOOKUP(B1376, [1]member!$A:$B, 1, FALSE)&amp;".json", "")</f>
        <v>https://kunshujo.dl.itc.u-tokyo.ac.jp/data/curation/16-A00-6010-6-51.json</v>
      </c>
      <c r="D1376" s="4">
        <v>1373</v>
      </c>
      <c r="E1376" s="4" t="str">
        <f t="shared" si="86"/>
        <v>1373</v>
      </c>
      <c r="F1376" s="4" t="str">
        <f t="shared" si="85"/>
        <v>1862</v>
      </c>
      <c r="G1376" s="4" t="str">
        <f>IFERROR(VLOOKUP(B1376, [2]thumbnail_list!$A:$B, 2, FALSE), "")</f>
        <v>https://iiif.dl.itc.u-tokyo.ac.jp/iiif/kunshujou/A00_6010/006/006_0027.tif/1058,664,1689,3876/,300/0/default.jpg</v>
      </c>
      <c r="H1376" s="4" t="s">
        <v>6</v>
      </c>
      <c r="I1376" s="4" t="str">
        <f>VLOOKUP(H1376, 地名!A:B, 2, FALSE)</f>
        <v>http://ja.dbpedia.org/resource/江戸</v>
      </c>
      <c r="K1376" s="4" t="str">
        <f>IFERROR(VLOOKUP(J1376, 地名!A:B, 2, FALSE), "")</f>
        <v/>
      </c>
      <c r="L1376" s="3" t="s">
        <v>2</v>
      </c>
      <c r="M1376" s="4"/>
      <c r="N1376" s="3"/>
      <c r="O1376" s="4"/>
      <c r="P1376" s="4" t="str">
        <f>IFERROR(VLOOKUP(N1376, 形態!A:B, 2, FALSE), "")</f>
        <v/>
      </c>
      <c r="Q1376" s="5" t="str">
        <f>IFERROR(VLOOKUP(O1376, 形態!A:B, 2, FALSE), "")</f>
        <v/>
      </c>
      <c r="R1376" s="4" t="str">
        <f t="shared" si="87"/>
        <v/>
      </c>
      <c r="S1376" s="3">
        <v>7</v>
      </c>
      <c r="T1376" s="4" t="str">
        <f>IFERROR(VLOOKUP(S1376, 内容!A:B, 2, FALSE), "")</f>
        <v>諸営業</v>
      </c>
      <c r="U1376" s="3">
        <v>18620199099</v>
      </c>
      <c r="V1376" t="s">
        <v>2736</v>
      </c>
      <c r="W1376" s="4" t="s">
        <v>6584</v>
      </c>
      <c r="X1376" s="4" t="s">
        <v>7807</v>
      </c>
      <c r="Y1376" s="4" t="s">
        <v>6</v>
      </c>
      <c r="Z1376" s="17" t="s">
        <v>7964</v>
      </c>
      <c r="AA1376" s="4">
        <v>16</v>
      </c>
      <c r="AB1376">
        <v>6</v>
      </c>
    </row>
    <row r="1377" spans="1:28" ht="19.5" customHeight="1">
      <c r="A1377" t="str">
        <f t="shared" si="84"/>
        <v>https://kunshujo.dl.itc.u-tokyo.ac.jp/data/data.json#1374</v>
      </c>
      <c r="B1377" s="4" t="s">
        <v>2738</v>
      </c>
      <c r="C1377" t="str">
        <f>IFERROR("https://kunshujo.dl.itc.u-tokyo.ac.jp/data/curation/"&amp;VLOOKUP(B1377, [1]member!$A:$B, 1, FALSE)&amp;".json", "")</f>
        <v>https://kunshujo.dl.itc.u-tokyo.ac.jp/data/curation/16-A00-6010-6-52.json</v>
      </c>
      <c r="D1377" s="4">
        <v>1374</v>
      </c>
      <c r="E1377" s="4" t="str">
        <f t="shared" si="86"/>
        <v>1374</v>
      </c>
      <c r="F1377" s="4" t="str">
        <f t="shared" si="85"/>
        <v>1865</v>
      </c>
      <c r="G1377" s="4" t="str">
        <f>IFERROR(VLOOKUP(B1377, [2]thumbnail_list!$A:$B, 2, FALSE), "")</f>
        <v>https://iiif.dl.itc.u-tokyo.ac.jp/iiif/kunshujou/A00_6010/006/006_0028.tif/4212,541,1906,3959/,300/0/default.jpg</v>
      </c>
      <c r="H1377" s="4" t="s">
        <v>6</v>
      </c>
      <c r="I1377" s="4" t="str">
        <f>VLOOKUP(H1377, 地名!A:B, 2, FALSE)</f>
        <v>http://ja.dbpedia.org/resource/江戸</v>
      </c>
      <c r="J1377" t="s">
        <v>802</v>
      </c>
      <c r="K1377" s="4" t="str">
        <f>IFERROR(VLOOKUP(J1377, 地名!A:B, 2, FALSE), "")</f>
        <v>http://ja.dbpedia.org/resource/肥前国</v>
      </c>
      <c r="L1377" s="3" t="s">
        <v>2</v>
      </c>
      <c r="M1377" s="4"/>
      <c r="N1377" s="3"/>
      <c r="O1377" s="4"/>
      <c r="P1377" s="4" t="str">
        <f>IFERROR(VLOOKUP(N1377, 形態!A:B, 2, FALSE), "")</f>
        <v/>
      </c>
      <c r="Q1377" s="5" t="str">
        <f>IFERROR(VLOOKUP(O1377, 形態!A:B, 2, FALSE), "")</f>
        <v/>
      </c>
      <c r="R1377" s="4" t="str">
        <f t="shared" si="87"/>
        <v/>
      </c>
      <c r="S1377" s="3">
        <v>10</v>
      </c>
      <c r="T1377" s="4" t="str">
        <f>IFERROR(VLOOKUP(S1377, 内容!A:B, 2, FALSE), "")</f>
        <v>文芸・芸能・スポーツ・教育・出版・教化</v>
      </c>
      <c r="U1377" s="3">
        <v>18650007024</v>
      </c>
      <c r="V1377" t="s">
        <v>2739</v>
      </c>
      <c r="W1377" s="4" t="s">
        <v>6585</v>
      </c>
      <c r="X1377" s="4" t="s">
        <v>7807</v>
      </c>
      <c r="Y1377" s="4" t="s">
        <v>2737</v>
      </c>
      <c r="Z1377" s="17" t="s">
        <v>7994</v>
      </c>
      <c r="AA1377" s="4">
        <v>16</v>
      </c>
      <c r="AB1377">
        <v>6</v>
      </c>
    </row>
    <row r="1378" spans="1:28" ht="19.5" customHeight="1">
      <c r="A1378" t="str">
        <f t="shared" si="84"/>
        <v>https://kunshujo.dl.itc.u-tokyo.ac.jp/data/data.json#1375</v>
      </c>
      <c r="B1378" s="4" t="s">
        <v>2740</v>
      </c>
      <c r="C1378" t="str">
        <f>IFERROR("https://kunshujo.dl.itc.u-tokyo.ac.jp/data/curation/"&amp;VLOOKUP(B1378, [1]member!$A:$B, 1, FALSE)&amp;".json", "")</f>
        <v>https://kunshujo.dl.itc.u-tokyo.ac.jp/data/curation/16-A00-6010-6-53.json</v>
      </c>
      <c r="D1378" s="4">
        <v>1375</v>
      </c>
      <c r="E1378" s="4" t="str">
        <f t="shared" si="86"/>
        <v>1375</v>
      </c>
      <c r="F1378" s="4" t="str">
        <f t="shared" si="85"/>
        <v>1862</v>
      </c>
      <c r="G1378" s="4" t="str">
        <f>IFERROR(VLOOKUP(B1378, [2]thumbnail_list!$A:$B, 2, FALSE), "")</f>
        <v>https://iiif.dl.itc.u-tokyo.ac.jp/iiif/kunshujou/A00_6010/006/006_0028.tif/2892,522,1367,3998/,300/0/default.jpg</v>
      </c>
      <c r="H1378" s="4" t="s">
        <v>6</v>
      </c>
      <c r="I1378" s="4" t="str">
        <f>VLOOKUP(H1378, 地名!A:B, 2, FALSE)</f>
        <v>http://ja.dbpedia.org/resource/江戸</v>
      </c>
      <c r="K1378" s="4" t="str">
        <f>IFERROR(VLOOKUP(J1378, 地名!A:B, 2, FALSE), "")</f>
        <v/>
      </c>
      <c r="L1378" s="3" t="s">
        <v>555</v>
      </c>
      <c r="M1378" s="4"/>
      <c r="N1378" s="3"/>
      <c r="O1378" s="4"/>
      <c r="P1378" s="4" t="str">
        <f>IFERROR(VLOOKUP(N1378, 形態!A:B, 2, FALSE), "")</f>
        <v/>
      </c>
      <c r="Q1378" s="5" t="str">
        <f>IFERROR(VLOOKUP(O1378, 形態!A:B, 2, FALSE), "")</f>
        <v/>
      </c>
      <c r="R1378" s="4" t="str">
        <f t="shared" si="87"/>
        <v/>
      </c>
      <c r="S1378" s="3">
        <v>7</v>
      </c>
      <c r="T1378" s="4" t="str">
        <f>IFERROR(VLOOKUP(S1378, 内容!A:B, 2, FALSE), "")</f>
        <v>諸営業</v>
      </c>
      <c r="U1378" s="3">
        <v>18620199099</v>
      </c>
      <c r="V1378" t="s">
        <v>2741</v>
      </c>
      <c r="W1378" s="4" t="s">
        <v>6586</v>
      </c>
      <c r="X1378" s="4" t="s">
        <v>7807</v>
      </c>
      <c r="Y1378" s="4" t="s">
        <v>6</v>
      </c>
      <c r="Z1378" s="17" t="s">
        <v>7964</v>
      </c>
      <c r="AA1378" s="4">
        <v>16</v>
      </c>
      <c r="AB1378">
        <v>6</v>
      </c>
    </row>
    <row r="1379" spans="1:28" ht="19.5" customHeight="1">
      <c r="A1379" t="str">
        <f t="shared" si="84"/>
        <v>https://kunshujo.dl.itc.u-tokyo.ac.jp/data/data.json#1376</v>
      </c>
      <c r="B1379" s="4" t="s">
        <v>2742</v>
      </c>
      <c r="C1379" t="str">
        <f>IFERROR("https://kunshujo.dl.itc.u-tokyo.ac.jp/data/curation/"&amp;VLOOKUP(B1379, [1]member!$A:$B, 1, FALSE)&amp;".json", "")</f>
        <v>https://kunshujo.dl.itc.u-tokyo.ac.jp/data/curation/16-A00-6010-6-54.json</v>
      </c>
      <c r="D1379" s="4">
        <v>1376</v>
      </c>
      <c r="E1379" s="4" t="str">
        <f t="shared" si="86"/>
        <v>1376</v>
      </c>
      <c r="F1379" s="4" t="str">
        <f t="shared" si="85"/>
        <v>1862</v>
      </c>
      <c r="G1379" s="4" t="str">
        <f>IFERROR(VLOOKUP(B1379, [2]thumbnail_list!$A:$B, 2, FALSE), "")</f>
        <v>https://iiif.dl.itc.u-tokyo.ac.jp/iiif/kunshujou/A00_6010/006/006_0028.tif/1022,570,1906,3950/,300/0/default.jpg</v>
      </c>
      <c r="H1379" s="4" t="s">
        <v>6</v>
      </c>
      <c r="I1379" s="4" t="str">
        <f>VLOOKUP(H1379, 地名!A:B, 2, FALSE)</f>
        <v>http://ja.dbpedia.org/resource/江戸</v>
      </c>
      <c r="K1379" s="4" t="str">
        <f>IFERROR(VLOOKUP(J1379, 地名!A:B, 2, FALSE), "")</f>
        <v/>
      </c>
      <c r="L1379" s="3" t="s">
        <v>2</v>
      </c>
      <c r="M1379" s="4"/>
      <c r="N1379" s="3"/>
      <c r="O1379" s="4"/>
      <c r="P1379" s="4" t="str">
        <f>IFERROR(VLOOKUP(N1379, 形態!A:B, 2, FALSE), "")</f>
        <v/>
      </c>
      <c r="Q1379" s="5" t="str">
        <f>IFERROR(VLOOKUP(O1379, 形態!A:B, 2, FALSE), "")</f>
        <v/>
      </c>
      <c r="R1379" s="4" t="str">
        <f t="shared" si="87"/>
        <v/>
      </c>
      <c r="S1379" s="3">
        <v>7</v>
      </c>
      <c r="T1379" s="4" t="str">
        <f>IFERROR(VLOOKUP(S1379, 内容!A:B, 2, FALSE), "")</f>
        <v>諸営業</v>
      </c>
      <c r="U1379" s="3">
        <v>18620199099</v>
      </c>
      <c r="V1379" t="s">
        <v>2743</v>
      </c>
      <c r="W1379" s="4" t="s">
        <v>6587</v>
      </c>
      <c r="X1379" s="4" t="s">
        <v>7807</v>
      </c>
      <c r="Y1379" s="4" t="s">
        <v>6</v>
      </c>
      <c r="Z1379" s="17" t="s">
        <v>7964</v>
      </c>
      <c r="AA1379" s="4">
        <v>16</v>
      </c>
      <c r="AB1379">
        <v>6</v>
      </c>
    </row>
    <row r="1380" spans="1:28" ht="19.5" customHeight="1">
      <c r="A1380" t="str">
        <f t="shared" si="84"/>
        <v>https://kunshujo.dl.itc.u-tokyo.ac.jp/data/data.json#1377</v>
      </c>
      <c r="B1380" s="4" t="s">
        <v>2744</v>
      </c>
      <c r="C1380" t="str">
        <f>IFERROR("https://kunshujo.dl.itc.u-tokyo.ac.jp/data/curation/"&amp;VLOOKUP(B1380, [1]member!$A:$B, 1, FALSE)&amp;".json", "")</f>
        <v>https://kunshujo.dl.itc.u-tokyo.ac.jp/data/curation/16-A00-6010-6-55.json</v>
      </c>
      <c r="D1380" s="4">
        <v>1377</v>
      </c>
      <c r="E1380" s="4" t="str">
        <f t="shared" si="86"/>
        <v>1377</v>
      </c>
      <c r="F1380" s="4" t="str">
        <f t="shared" si="85"/>
        <v>1862</v>
      </c>
      <c r="G1380" s="4" t="str">
        <f>IFERROR(VLOOKUP(B1380, [2]thumbnail_list!$A:$B, 2, FALSE), "")</f>
        <v>https://iiif.dl.itc.u-tokyo.ac.jp/iiif/kunshujou/A00_6010/006/006_0030.tif/4265,597,1781,3900/,300/0/default.jpg</v>
      </c>
      <c r="H1380" s="4" t="s">
        <v>6</v>
      </c>
      <c r="I1380" s="4" t="str">
        <f>VLOOKUP(H1380, 地名!A:B, 2, FALSE)</f>
        <v>http://ja.dbpedia.org/resource/江戸</v>
      </c>
      <c r="K1380" s="4" t="str">
        <f>IFERROR(VLOOKUP(J1380, 地名!A:B, 2, FALSE), "")</f>
        <v/>
      </c>
      <c r="L1380" s="3" t="s">
        <v>2</v>
      </c>
      <c r="M1380" s="4"/>
      <c r="N1380" s="3"/>
      <c r="O1380" s="4"/>
      <c r="P1380" s="4" t="str">
        <f>IFERROR(VLOOKUP(N1380, 形態!A:B, 2, FALSE), "")</f>
        <v/>
      </c>
      <c r="Q1380" s="5" t="str">
        <f>IFERROR(VLOOKUP(O1380, 形態!A:B, 2, FALSE), "")</f>
        <v/>
      </c>
      <c r="R1380" s="4" t="str">
        <f t="shared" si="87"/>
        <v/>
      </c>
      <c r="S1380" s="3">
        <v>7</v>
      </c>
      <c r="T1380" s="4" t="str">
        <f>IFERROR(VLOOKUP(S1380, 内容!A:B, 2, FALSE), "")</f>
        <v>諸営業</v>
      </c>
      <c r="U1380" s="3">
        <v>18620199099</v>
      </c>
      <c r="V1380" t="s">
        <v>2743</v>
      </c>
      <c r="W1380" s="4" t="s">
        <v>6588</v>
      </c>
      <c r="X1380" s="4" t="s">
        <v>7807</v>
      </c>
      <c r="Y1380" s="4" t="s">
        <v>6</v>
      </c>
      <c r="Z1380" s="17" t="s">
        <v>7964</v>
      </c>
      <c r="AA1380" s="4">
        <v>16</v>
      </c>
      <c r="AB1380">
        <v>6</v>
      </c>
    </row>
    <row r="1381" spans="1:28" ht="19.5" customHeight="1">
      <c r="A1381" t="str">
        <f t="shared" si="84"/>
        <v>https://kunshujo.dl.itc.u-tokyo.ac.jp/data/data.json#1378</v>
      </c>
      <c r="B1381" s="4" t="s">
        <v>2745</v>
      </c>
      <c r="C1381" t="str">
        <f>IFERROR("https://kunshujo.dl.itc.u-tokyo.ac.jp/data/curation/"&amp;VLOOKUP(B1381, [1]member!$A:$B, 1, FALSE)&amp;".json", "")</f>
        <v>https://kunshujo.dl.itc.u-tokyo.ac.jp/data/curation/16-A00-6010-6-56.json</v>
      </c>
      <c r="D1381" s="4">
        <v>1378</v>
      </c>
      <c r="E1381" s="4" t="str">
        <f t="shared" si="86"/>
        <v>1378</v>
      </c>
      <c r="F1381" s="4" t="str">
        <f t="shared" si="85"/>
        <v>1862</v>
      </c>
      <c r="G1381" s="4" t="str">
        <f>IFERROR(VLOOKUP(B1381, [2]thumbnail_list!$A:$B, 2, FALSE), "")</f>
        <v>https://iiif.dl.itc.u-tokyo.ac.jp/iiif/kunshujou/A00_6010/006/006_0030.tif/2871,590,1361,3946/,300/0/default.jpg</v>
      </c>
      <c r="H1381" s="4" t="s">
        <v>6</v>
      </c>
      <c r="I1381" s="4" t="str">
        <f>VLOOKUP(H1381, 地名!A:B, 2, FALSE)</f>
        <v>http://ja.dbpedia.org/resource/江戸</v>
      </c>
      <c r="K1381" s="4" t="str">
        <f>IFERROR(VLOOKUP(J1381, 地名!A:B, 2, FALSE), "")</f>
        <v/>
      </c>
      <c r="L1381" s="3" t="s">
        <v>555</v>
      </c>
      <c r="M1381" s="4"/>
      <c r="N1381" s="3"/>
      <c r="O1381" s="4"/>
      <c r="P1381" s="4" t="str">
        <f>IFERROR(VLOOKUP(N1381, 形態!A:B, 2, FALSE), "")</f>
        <v/>
      </c>
      <c r="Q1381" s="5" t="str">
        <f>IFERROR(VLOOKUP(O1381, 形態!A:B, 2, FALSE), "")</f>
        <v/>
      </c>
      <c r="R1381" s="4" t="str">
        <f t="shared" si="87"/>
        <v/>
      </c>
      <c r="S1381" s="3">
        <v>7</v>
      </c>
      <c r="T1381" s="4" t="str">
        <f>IFERROR(VLOOKUP(S1381, 内容!A:B, 2, FALSE), "")</f>
        <v>諸営業</v>
      </c>
      <c r="U1381" s="3">
        <v>18620199099</v>
      </c>
      <c r="V1381" t="s">
        <v>2746</v>
      </c>
      <c r="W1381" s="4" t="s">
        <v>6589</v>
      </c>
      <c r="X1381" s="4" t="s">
        <v>7807</v>
      </c>
      <c r="Y1381" s="4" t="s">
        <v>6</v>
      </c>
      <c r="Z1381" s="17" t="s">
        <v>7964</v>
      </c>
      <c r="AA1381" s="4">
        <v>16</v>
      </c>
      <c r="AB1381">
        <v>6</v>
      </c>
    </row>
    <row r="1382" spans="1:28" ht="19.5" customHeight="1">
      <c r="A1382" t="str">
        <f t="shared" si="84"/>
        <v>https://kunshujo.dl.itc.u-tokyo.ac.jp/data/data.json#1379</v>
      </c>
      <c r="B1382" s="4" t="s">
        <v>2747</v>
      </c>
      <c r="C1382" t="str">
        <f>IFERROR("https://kunshujo.dl.itc.u-tokyo.ac.jp/data/curation/"&amp;VLOOKUP(B1382, [1]member!$A:$B, 1, FALSE)&amp;".json", "")</f>
        <v>https://kunshujo.dl.itc.u-tokyo.ac.jp/data/curation/16-A00-6010-6-57.json</v>
      </c>
      <c r="D1382" s="4">
        <v>1379</v>
      </c>
      <c r="E1382" s="4" t="str">
        <f t="shared" si="86"/>
        <v>1379</v>
      </c>
      <c r="F1382" s="4" t="str">
        <f t="shared" si="85"/>
        <v>1862</v>
      </c>
      <c r="G1382" s="4" t="str">
        <f>IFERROR(VLOOKUP(B1382, [2]thumbnail_list!$A:$B, 2, FALSE), "")</f>
        <v>https://iiif.dl.itc.u-tokyo.ac.jp/iiif/kunshujou/A00_6010/006/006_0030.tif/1049,588,1963,3950/,300/0/default.jpg</v>
      </c>
      <c r="H1382" s="4" t="s">
        <v>6</v>
      </c>
      <c r="I1382" s="4" t="str">
        <f>VLOOKUP(H1382, 地名!A:B, 2, FALSE)</f>
        <v>http://ja.dbpedia.org/resource/江戸</v>
      </c>
      <c r="K1382" s="4" t="str">
        <f>IFERROR(VLOOKUP(J1382, 地名!A:B, 2, FALSE), "")</f>
        <v/>
      </c>
      <c r="L1382" s="3" t="s">
        <v>2</v>
      </c>
      <c r="M1382" s="4"/>
      <c r="N1382" s="3"/>
      <c r="O1382" s="4"/>
      <c r="P1382" s="4" t="str">
        <f>IFERROR(VLOOKUP(N1382, 形態!A:B, 2, FALSE), "")</f>
        <v/>
      </c>
      <c r="Q1382" s="5" t="str">
        <f>IFERROR(VLOOKUP(O1382, 形態!A:B, 2, FALSE), "")</f>
        <v/>
      </c>
      <c r="R1382" s="4" t="str">
        <f t="shared" si="87"/>
        <v/>
      </c>
      <c r="S1382" s="3">
        <v>7</v>
      </c>
      <c r="T1382" s="4" t="str">
        <f>IFERROR(VLOOKUP(S1382, 内容!A:B, 2, FALSE), "")</f>
        <v>諸営業</v>
      </c>
      <c r="U1382" s="3">
        <v>18620199099</v>
      </c>
      <c r="V1382" t="s">
        <v>2748</v>
      </c>
      <c r="W1382" s="4" t="s">
        <v>6590</v>
      </c>
      <c r="X1382" s="4" t="s">
        <v>7807</v>
      </c>
      <c r="Y1382" s="4" t="s">
        <v>6</v>
      </c>
      <c r="Z1382" s="17" t="s">
        <v>7964</v>
      </c>
      <c r="AA1382" s="4">
        <v>16</v>
      </c>
      <c r="AB1382">
        <v>6</v>
      </c>
    </row>
    <row r="1383" spans="1:28" ht="19.5" customHeight="1">
      <c r="A1383" t="str">
        <f t="shared" si="84"/>
        <v>https://kunshujo.dl.itc.u-tokyo.ac.jp/data/data.json#1380</v>
      </c>
      <c r="B1383" s="4" t="s">
        <v>2749</v>
      </c>
      <c r="C1383" t="str">
        <f>IFERROR("https://kunshujo.dl.itc.u-tokyo.ac.jp/data/curation/"&amp;VLOOKUP(B1383, [1]member!$A:$B, 1, FALSE)&amp;".json", "")</f>
        <v>https://kunshujo.dl.itc.u-tokyo.ac.jp/data/curation/16-A00-6010-6-58.json</v>
      </c>
      <c r="D1383" s="4">
        <v>1380</v>
      </c>
      <c r="E1383" s="4" t="str">
        <f t="shared" si="86"/>
        <v>1380</v>
      </c>
      <c r="F1383" s="4" t="str">
        <f t="shared" si="85"/>
        <v>1863</v>
      </c>
      <c r="G1383" s="4" t="str">
        <f>IFERROR(VLOOKUP(B1383, [2]thumbnail_list!$A:$B, 2, FALSE), "")</f>
        <v>https://iiif.dl.itc.u-tokyo.ac.jp/iiif/kunshujou/A00_6010/006/006_0031.tif/3673,503,2571,4000/,300/0/default.jpg</v>
      </c>
      <c r="H1383" s="4" t="s">
        <v>6</v>
      </c>
      <c r="I1383" s="4" t="str">
        <f>VLOOKUP(H1383, 地名!A:B, 2, FALSE)</f>
        <v>http://ja.dbpedia.org/resource/江戸</v>
      </c>
      <c r="J1383" t="s">
        <v>802</v>
      </c>
      <c r="K1383" s="4" t="str">
        <f>IFERROR(VLOOKUP(J1383, 地名!A:B, 2, FALSE), "")</f>
        <v>http://ja.dbpedia.org/resource/肥前国</v>
      </c>
      <c r="L1383" s="3" t="s">
        <v>555</v>
      </c>
      <c r="M1383" s="4"/>
      <c r="N1383" s="3"/>
      <c r="O1383" s="4"/>
      <c r="P1383" s="4" t="str">
        <f>IFERROR(VLOOKUP(N1383, 形態!A:B, 2, FALSE), "")</f>
        <v/>
      </c>
      <c r="Q1383" s="5" t="str">
        <f>IFERROR(VLOOKUP(O1383, 形態!A:B, 2, FALSE), "")</f>
        <v/>
      </c>
      <c r="R1383" s="4" t="str">
        <f t="shared" si="87"/>
        <v/>
      </c>
      <c r="S1383" s="3">
        <v>10</v>
      </c>
      <c r="T1383" s="4" t="str">
        <f>IFERROR(VLOOKUP(S1383, 内容!A:B, 2, FALSE), "")</f>
        <v>文芸・芸能・スポーツ・教育・出版・教化</v>
      </c>
      <c r="U1383" s="3">
        <v>18630002018</v>
      </c>
      <c r="V1383" t="s">
        <v>2739</v>
      </c>
      <c r="W1383" s="4" t="s">
        <v>6591</v>
      </c>
      <c r="X1383" s="4" t="s">
        <v>7807</v>
      </c>
      <c r="Y1383" s="4" t="s">
        <v>2737</v>
      </c>
      <c r="Z1383" s="17" t="s">
        <v>7995</v>
      </c>
      <c r="AA1383" s="4">
        <v>16</v>
      </c>
      <c r="AB1383">
        <v>6</v>
      </c>
    </row>
    <row r="1384" spans="1:28" ht="19.5" customHeight="1">
      <c r="A1384" t="str">
        <f t="shared" si="84"/>
        <v>https://kunshujo.dl.itc.u-tokyo.ac.jp/data/data.json#1381</v>
      </c>
      <c r="B1384" s="4" t="s">
        <v>2750</v>
      </c>
      <c r="C1384" t="str">
        <f>IFERROR("https://kunshujo.dl.itc.u-tokyo.ac.jp/data/curation/"&amp;VLOOKUP(B1384, [1]member!$A:$B, 1, FALSE)&amp;".json", "")</f>
        <v>https://kunshujo.dl.itc.u-tokyo.ac.jp/data/curation/16-A00-6010-6-59.json</v>
      </c>
      <c r="D1384" s="4">
        <v>1381</v>
      </c>
      <c r="E1384" s="4" t="str">
        <f t="shared" si="86"/>
        <v>1381</v>
      </c>
      <c r="F1384" s="4" t="str">
        <f t="shared" si="85"/>
        <v>1862</v>
      </c>
      <c r="G1384" s="4" t="str">
        <f>IFERROR(VLOOKUP(B1384, [2]thumbnail_list!$A:$B, 2, FALSE), "")</f>
        <v>https://iiif.dl.itc.u-tokyo.ac.jp/iiif/kunshujou/A00_6010/006/006_0031.tif/2326,533,1352,3880/,300/0/default.jpg</v>
      </c>
      <c r="H1384" s="4" t="s">
        <v>9</v>
      </c>
      <c r="I1384" s="4" t="str">
        <f>VLOOKUP(H1384, 地名!A:B, 2, FALSE)</f>
        <v>http://ja.dbpedia.org/resource/尾張国</v>
      </c>
      <c r="K1384" s="4" t="str">
        <f>IFERROR(VLOOKUP(J1384, 地名!A:B, 2, FALSE), "")</f>
        <v/>
      </c>
      <c r="L1384" s="3" t="s">
        <v>2</v>
      </c>
      <c r="M1384" s="4"/>
      <c r="N1384" s="3"/>
      <c r="O1384" s="4"/>
      <c r="P1384" s="4" t="str">
        <f>IFERROR(VLOOKUP(N1384, 形態!A:B, 2, FALSE), "")</f>
        <v/>
      </c>
      <c r="Q1384" s="5" t="str">
        <f>IFERROR(VLOOKUP(O1384, 形態!A:B, 2, FALSE), "")</f>
        <v/>
      </c>
      <c r="R1384" s="4" t="str">
        <f t="shared" si="87"/>
        <v/>
      </c>
      <c r="S1384" s="3">
        <v>7</v>
      </c>
      <c r="T1384" s="4" t="str">
        <f>IFERROR(VLOOKUP(S1384, 内容!A:B, 2, FALSE), "")</f>
        <v>諸営業</v>
      </c>
      <c r="U1384" s="3">
        <v>18620005020</v>
      </c>
      <c r="V1384" t="s">
        <v>2751</v>
      </c>
      <c r="W1384" s="4" t="s">
        <v>6592</v>
      </c>
      <c r="X1384" s="4" t="s">
        <v>7807</v>
      </c>
      <c r="Y1384" s="4" t="s">
        <v>9</v>
      </c>
      <c r="Z1384" s="17" t="s">
        <v>7996</v>
      </c>
      <c r="AA1384" s="4">
        <v>16</v>
      </c>
      <c r="AB1384">
        <v>6</v>
      </c>
    </row>
    <row r="1385" spans="1:28" ht="19.5" customHeight="1">
      <c r="A1385" t="str">
        <f t="shared" si="84"/>
        <v>https://kunshujo.dl.itc.u-tokyo.ac.jp/data/data.json#1382</v>
      </c>
      <c r="B1385" s="4" t="s">
        <v>2752</v>
      </c>
      <c r="C1385" t="str">
        <f>IFERROR("https://kunshujo.dl.itc.u-tokyo.ac.jp/data/curation/"&amp;VLOOKUP(B1385, [1]member!$A:$B, 1, FALSE)&amp;".json", "")</f>
        <v>https://kunshujo.dl.itc.u-tokyo.ac.jp/data/curation/16-A00-6010-6-60.json</v>
      </c>
      <c r="D1385" s="4">
        <v>1382</v>
      </c>
      <c r="E1385" s="4" t="str">
        <f t="shared" si="86"/>
        <v>1382</v>
      </c>
      <c r="F1385" s="4" t="str">
        <f t="shared" si="85"/>
        <v>1866</v>
      </c>
      <c r="G1385" s="4" t="str">
        <f>IFERROR(VLOOKUP(B1385, [2]thumbnail_list!$A:$B, 2, FALSE), "")</f>
        <v>https://iiif.dl.itc.u-tokyo.ac.jp/iiif/kunshujou/A00_6010/006/006_0031.tif/1025,526,1299,4022/,300/0/default.jpg</v>
      </c>
      <c r="H1385" s="4" t="s">
        <v>6</v>
      </c>
      <c r="I1385" s="4" t="str">
        <f>VLOOKUP(H1385, 地名!A:B, 2, FALSE)</f>
        <v>http://ja.dbpedia.org/resource/江戸</v>
      </c>
      <c r="K1385" s="4" t="str">
        <f>IFERROR(VLOOKUP(J1385, 地名!A:B, 2, FALSE), "")</f>
        <v/>
      </c>
      <c r="L1385" s="3" t="s">
        <v>2</v>
      </c>
      <c r="M1385" s="4"/>
      <c r="N1385" s="3"/>
      <c r="O1385" s="4"/>
      <c r="P1385" s="4" t="str">
        <f>IFERROR(VLOOKUP(N1385, 形態!A:B, 2, FALSE), "")</f>
        <v/>
      </c>
      <c r="Q1385" s="5" t="str">
        <f>IFERROR(VLOOKUP(O1385, 形態!A:B, 2, FALSE), "")</f>
        <v/>
      </c>
      <c r="R1385" s="4" t="str">
        <f t="shared" si="87"/>
        <v/>
      </c>
      <c r="S1385" s="3">
        <v>7</v>
      </c>
      <c r="T1385" s="4" t="str">
        <f>IFERROR(VLOOKUP(S1385, 内容!A:B, 2, FALSE), "")</f>
        <v>諸営業</v>
      </c>
      <c r="U1385" s="3">
        <v>18660010024</v>
      </c>
      <c r="V1385" t="s">
        <v>2734</v>
      </c>
      <c r="W1385" s="4" t="s">
        <v>6593</v>
      </c>
      <c r="X1385" s="4" t="s">
        <v>7807</v>
      </c>
      <c r="Y1385" s="4" t="s">
        <v>6</v>
      </c>
      <c r="Z1385" s="17" t="s">
        <v>7997</v>
      </c>
      <c r="AA1385" s="4">
        <v>16</v>
      </c>
      <c r="AB1385">
        <v>6</v>
      </c>
    </row>
    <row r="1386" spans="1:28" ht="19.5" customHeight="1">
      <c r="A1386" t="str">
        <f t="shared" si="84"/>
        <v>https://kunshujo.dl.itc.u-tokyo.ac.jp/data/data.json#1383</v>
      </c>
      <c r="B1386" s="4" t="s">
        <v>2753</v>
      </c>
      <c r="C1386" t="str">
        <f>IFERROR("https://kunshujo.dl.itc.u-tokyo.ac.jp/data/curation/"&amp;VLOOKUP(B1386, [1]member!$A:$B, 1, FALSE)&amp;".json", "")</f>
        <v>https://kunshujo.dl.itc.u-tokyo.ac.jp/data/curation/16-A00-6010-6-61.json</v>
      </c>
      <c r="D1386" s="4">
        <v>1383</v>
      </c>
      <c r="E1386" s="4" t="str">
        <f t="shared" si="86"/>
        <v>1383</v>
      </c>
      <c r="F1386" s="4" t="str">
        <f t="shared" si="85"/>
        <v>1865</v>
      </c>
      <c r="G1386" s="4" t="str">
        <f>IFERROR(VLOOKUP(B1386, [2]thumbnail_list!$A:$B, 2, FALSE), "")</f>
        <v>https://iiif.dl.itc.u-tokyo.ac.jp/iiif/kunshujou/A00_6010/006/006_0033.tif/4498,639,1716,5152/,300/0/default.jpg</v>
      </c>
      <c r="H1386" s="4" t="s">
        <v>815</v>
      </c>
      <c r="I1386" s="4" t="str">
        <f>VLOOKUP(H1386, 地名!A:B, 2, FALSE)</f>
        <v>http://ja.dbpedia.org/resource/甲斐国</v>
      </c>
      <c r="K1386" s="4" t="str">
        <f>IFERROR(VLOOKUP(J1386, 地名!A:B, 2, FALSE), "")</f>
        <v/>
      </c>
      <c r="L1386" s="3" t="s">
        <v>555</v>
      </c>
      <c r="M1386" s="4"/>
      <c r="N1386" s="3"/>
      <c r="O1386" s="4"/>
      <c r="P1386" s="4" t="str">
        <f>IFERROR(VLOOKUP(N1386, 形態!A:B, 2, FALSE), "")</f>
        <v/>
      </c>
      <c r="Q1386" s="5" t="str">
        <f>IFERROR(VLOOKUP(O1386, 形態!A:B, 2, FALSE), "")</f>
        <v/>
      </c>
      <c r="R1386" s="4" t="str">
        <f t="shared" si="87"/>
        <v/>
      </c>
      <c r="S1386" s="3">
        <v>6</v>
      </c>
      <c r="T1386" s="4" t="str">
        <f>IFERROR(VLOOKUP(S1386, 内容!A:B, 2, FALSE), "")</f>
        <v>政治社会変動</v>
      </c>
      <c r="U1386" s="3">
        <v>18650012099</v>
      </c>
      <c r="V1386" t="s">
        <v>2754</v>
      </c>
      <c r="W1386" s="4" t="s">
        <v>6594</v>
      </c>
      <c r="X1386" s="4" t="s">
        <v>7807</v>
      </c>
      <c r="Y1386" s="4" t="s">
        <v>815</v>
      </c>
      <c r="Z1386" s="17" t="s">
        <v>7987</v>
      </c>
      <c r="AA1386" s="4">
        <v>16</v>
      </c>
      <c r="AB1386">
        <v>6</v>
      </c>
    </row>
    <row r="1387" spans="1:28" ht="19.5" customHeight="1">
      <c r="A1387" t="str">
        <f t="shared" si="84"/>
        <v>https://kunshujo.dl.itc.u-tokyo.ac.jp/data/data.json#1384</v>
      </c>
      <c r="B1387" s="4" t="s">
        <v>2755</v>
      </c>
      <c r="C1387" t="str">
        <f>IFERROR("https://kunshujo.dl.itc.u-tokyo.ac.jp/data/curation/"&amp;VLOOKUP(B1387, [1]member!$A:$B, 1, FALSE)&amp;".json", "")</f>
        <v>https://kunshujo.dl.itc.u-tokyo.ac.jp/data/curation/16-A00-6010-6-62.json</v>
      </c>
      <c r="D1387" s="4">
        <v>1384</v>
      </c>
      <c r="E1387" s="4" t="str">
        <f t="shared" si="86"/>
        <v>1384</v>
      </c>
      <c r="F1387" s="4" t="str">
        <f t="shared" si="85"/>
        <v>1862</v>
      </c>
      <c r="G1387" s="4" t="str">
        <f>IFERROR(VLOOKUP(B1387, [2]thumbnail_list!$A:$B, 2, FALSE), "")</f>
        <v>https://iiif.dl.itc.u-tokyo.ac.jp/iiif/kunshujou/A00_6010/006/006_0033.tif/1128,737,2529,3546/,300/0/default.jpg</v>
      </c>
      <c r="H1387" s="4" t="s">
        <v>6</v>
      </c>
      <c r="I1387" s="4" t="str">
        <f>VLOOKUP(H1387, 地名!A:B, 2, FALSE)</f>
        <v>http://ja.dbpedia.org/resource/江戸</v>
      </c>
      <c r="K1387" s="4" t="str">
        <f>IFERROR(VLOOKUP(J1387, 地名!A:B, 2, FALSE), "")</f>
        <v/>
      </c>
      <c r="L1387" s="3" t="s">
        <v>2</v>
      </c>
      <c r="M1387" s="4"/>
      <c r="N1387" s="3" t="s">
        <v>3</v>
      </c>
      <c r="O1387" s="4"/>
      <c r="P1387" s="4" t="str">
        <f>IFERROR(VLOOKUP(N1387, 形態!A:B, 2, FALSE), "")</f>
        <v>引札</v>
      </c>
      <c r="Q1387" s="5" t="str">
        <f>IFERROR(VLOOKUP(O1387, 形態!A:B, 2, FALSE), "")</f>
        <v/>
      </c>
      <c r="R1387" s="4" t="str">
        <f t="shared" si="87"/>
        <v>引札</v>
      </c>
      <c r="S1387" s="3">
        <v>7</v>
      </c>
      <c r="T1387" s="4" t="str">
        <f>IFERROR(VLOOKUP(S1387, 内容!A:B, 2, FALSE), "")</f>
        <v>諸営業</v>
      </c>
      <c r="U1387" s="3">
        <v>18620199099</v>
      </c>
      <c r="V1387" t="s">
        <v>2756</v>
      </c>
      <c r="W1387" s="4" t="s">
        <v>6595</v>
      </c>
      <c r="X1387" s="4" t="s">
        <v>7807</v>
      </c>
      <c r="Y1387" s="4" t="s">
        <v>6</v>
      </c>
      <c r="Z1387" s="17" t="s">
        <v>7964</v>
      </c>
      <c r="AA1387" s="4">
        <v>16</v>
      </c>
      <c r="AB1387">
        <v>6</v>
      </c>
    </row>
    <row r="1388" spans="1:28" ht="19.5" customHeight="1">
      <c r="A1388" t="str">
        <f t="shared" si="84"/>
        <v>https://kunshujo.dl.itc.u-tokyo.ac.jp/data/data.json#1385</v>
      </c>
      <c r="B1388" s="4" t="s">
        <v>2757</v>
      </c>
      <c r="C1388" t="str">
        <f>IFERROR("https://kunshujo.dl.itc.u-tokyo.ac.jp/data/curation/"&amp;VLOOKUP(B1388, [1]member!$A:$B, 1, FALSE)&amp;".json", "")</f>
        <v>https://kunshujo.dl.itc.u-tokyo.ac.jp/data/curation/16-A00-6010-6-63.json</v>
      </c>
      <c r="D1388" s="4">
        <v>1385</v>
      </c>
      <c r="E1388" s="4" t="str">
        <f t="shared" si="86"/>
        <v>1385</v>
      </c>
      <c r="F1388" s="4" t="str">
        <f t="shared" si="85"/>
        <v>1862</v>
      </c>
      <c r="G1388" s="4" t="str">
        <f>IFERROR(VLOOKUP(B1388, [2]thumbnail_list!$A:$B, 2, FALSE), "")</f>
        <v>https://iiif.dl.itc.u-tokyo.ac.jp/iiif/kunshujou/A00_6010/006/006_0034.tif/3710,503,2496,2534/,300/0/default.jpg</v>
      </c>
      <c r="H1388" s="4" t="s">
        <v>6</v>
      </c>
      <c r="I1388" s="4" t="str">
        <f>VLOOKUP(H1388, 地名!A:B, 2, FALSE)</f>
        <v>http://ja.dbpedia.org/resource/江戸</v>
      </c>
      <c r="K1388" s="4" t="str">
        <f>IFERROR(VLOOKUP(J1388, 地名!A:B, 2, FALSE), "")</f>
        <v/>
      </c>
      <c r="L1388" s="3" t="s">
        <v>2</v>
      </c>
      <c r="M1388" s="4"/>
      <c r="N1388" s="3" t="s">
        <v>3</v>
      </c>
      <c r="O1388" s="4"/>
      <c r="P1388" s="4" t="str">
        <f>IFERROR(VLOOKUP(N1388, 形態!A:B, 2, FALSE), "")</f>
        <v>引札</v>
      </c>
      <c r="Q1388" s="5" t="str">
        <f>IFERROR(VLOOKUP(O1388, 形態!A:B, 2, FALSE), "")</f>
        <v/>
      </c>
      <c r="R1388" s="4" t="str">
        <f t="shared" si="87"/>
        <v>引札</v>
      </c>
      <c r="S1388" s="3">
        <v>7</v>
      </c>
      <c r="T1388" s="4" t="str">
        <f>IFERROR(VLOOKUP(S1388, 内容!A:B, 2, FALSE), "")</f>
        <v>諸営業</v>
      </c>
      <c r="U1388" s="3">
        <v>18620199099</v>
      </c>
      <c r="V1388" t="s">
        <v>2758</v>
      </c>
      <c r="W1388" s="4" t="s">
        <v>6596</v>
      </c>
      <c r="X1388" s="4" t="s">
        <v>7807</v>
      </c>
      <c r="Y1388" s="4" t="s">
        <v>6</v>
      </c>
      <c r="Z1388" s="17" t="s">
        <v>7964</v>
      </c>
      <c r="AA1388" s="4">
        <v>16</v>
      </c>
      <c r="AB1388">
        <v>6</v>
      </c>
    </row>
    <row r="1389" spans="1:28" ht="19.5" customHeight="1">
      <c r="A1389" t="str">
        <f t="shared" si="84"/>
        <v>https://kunshujo.dl.itc.u-tokyo.ac.jp/data/data.json#1386</v>
      </c>
      <c r="B1389" s="4" t="s">
        <v>2759</v>
      </c>
      <c r="C1389" t="str">
        <f>IFERROR("https://kunshujo.dl.itc.u-tokyo.ac.jp/data/curation/"&amp;VLOOKUP(B1389, [1]member!$A:$B, 1, FALSE)&amp;".json", "")</f>
        <v>https://kunshujo.dl.itc.u-tokyo.ac.jp/data/curation/16-A00-6010-6-64.json</v>
      </c>
      <c r="D1389" s="4">
        <v>1386</v>
      </c>
      <c r="E1389" s="4" t="str">
        <f t="shared" si="86"/>
        <v>1386</v>
      </c>
      <c r="F1389" s="4" t="str">
        <f t="shared" si="85"/>
        <v>1862</v>
      </c>
      <c r="G1389" s="4" t="str">
        <f>IFERROR(VLOOKUP(B1389, [2]thumbnail_list!$A:$B, 2, FALSE), "")</f>
        <v>https://iiif.dl.itc.u-tokyo.ac.jp/iiif/kunshujou/A00_6010/006/006_0034.tif/1017,548,2653,3925/,300/0/default.jpg</v>
      </c>
      <c r="H1389" s="4" t="s">
        <v>6</v>
      </c>
      <c r="I1389" s="4" t="str">
        <f>VLOOKUP(H1389, 地名!A:B, 2, FALSE)</f>
        <v>http://ja.dbpedia.org/resource/江戸</v>
      </c>
      <c r="K1389" s="4" t="str">
        <f>IFERROR(VLOOKUP(J1389, 地名!A:B, 2, FALSE), "")</f>
        <v/>
      </c>
      <c r="L1389" s="3" t="s">
        <v>2</v>
      </c>
      <c r="M1389" s="4"/>
      <c r="N1389" s="3" t="s">
        <v>3</v>
      </c>
      <c r="O1389" s="4"/>
      <c r="P1389" s="4" t="str">
        <f>IFERROR(VLOOKUP(N1389, 形態!A:B, 2, FALSE), "")</f>
        <v>引札</v>
      </c>
      <c r="Q1389" s="5" t="str">
        <f>IFERROR(VLOOKUP(O1389, 形態!A:B, 2, FALSE), "")</f>
        <v/>
      </c>
      <c r="R1389" s="4" t="str">
        <f t="shared" si="87"/>
        <v>引札</v>
      </c>
      <c r="S1389" s="3">
        <v>7</v>
      </c>
      <c r="T1389" s="4" t="str">
        <f>IFERROR(VLOOKUP(S1389, 内容!A:B, 2, FALSE), "")</f>
        <v>諸営業</v>
      </c>
      <c r="U1389" s="3">
        <v>18620199099</v>
      </c>
      <c r="V1389" t="s">
        <v>2760</v>
      </c>
      <c r="W1389" s="4" t="s">
        <v>6597</v>
      </c>
      <c r="X1389" s="4" t="s">
        <v>7807</v>
      </c>
      <c r="Y1389" s="4" t="s">
        <v>6</v>
      </c>
      <c r="Z1389" s="17" t="s">
        <v>7964</v>
      </c>
      <c r="AA1389" s="4">
        <v>16</v>
      </c>
      <c r="AB1389">
        <v>6</v>
      </c>
    </row>
    <row r="1390" spans="1:28" ht="19.5" customHeight="1">
      <c r="A1390" t="str">
        <f t="shared" si="84"/>
        <v>https://kunshujo.dl.itc.u-tokyo.ac.jp/data/data.json#1387</v>
      </c>
      <c r="B1390" s="4" t="s">
        <v>2761</v>
      </c>
      <c r="C1390" t="str">
        <f>IFERROR("https://kunshujo.dl.itc.u-tokyo.ac.jp/data/curation/"&amp;VLOOKUP(B1390, [1]member!$A:$B, 1, FALSE)&amp;".json", "")</f>
        <v>https://kunshujo.dl.itc.u-tokyo.ac.jp/data/curation/16-A00-6010-6-65.json</v>
      </c>
      <c r="D1390" s="4">
        <v>1387</v>
      </c>
      <c r="E1390" s="4" t="str">
        <f t="shared" si="86"/>
        <v>1387</v>
      </c>
      <c r="F1390" s="4" t="str">
        <f t="shared" si="85"/>
        <v>1862</v>
      </c>
      <c r="G1390" s="4" t="str">
        <f>IFERROR(VLOOKUP(B1390, [2]thumbnail_list!$A:$B, 2, FALSE), "")</f>
        <v>https://iiif.dl.itc.u-tokyo.ac.jp/iiif/kunshujou/A00_6010/006/006_0035.tif/1212,742,4867,3558/,300/0/default.jpg</v>
      </c>
      <c r="H1390" s="4" t="s">
        <v>6</v>
      </c>
      <c r="I1390" s="4" t="str">
        <f>VLOOKUP(H1390, 地名!A:B, 2, FALSE)</f>
        <v>http://ja.dbpedia.org/resource/江戸</v>
      </c>
      <c r="K1390" s="4" t="str">
        <f>IFERROR(VLOOKUP(J1390, 地名!A:B, 2, FALSE), "")</f>
        <v/>
      </c>
      <c r="L1390" s="3" t="s">
        <v>2</v>
      </c>
      <c r="M1390" s="4"/>
      <c r="N1390" s="3" t="s">
        <v>3</v>
      </c>
      <c r="O1390" s="4"/>
      <c r="P1390" s="4" t="str">
        <f>IFERROR(VLOOKUP(N1390, 形態!A:B, 2, FALSE), "")</f>
        <v>引札</v>
      </c>
      <c r="Q1390" s="5" t="str">
        <f>IFERROR(VLOOKUP(O1390, 形態!A:B, 2, FALSE), "")</f>
        <v/>
      </c>
      <c r="R1390" s="4" t="str">
        <f t="shared" si="87"/>
        <v>引札</v>
      </c>
      <c r="S1390" s="3">
        <v>7</v>
      </c>
      <c r="T1390" s="4" t="str">
        <f>IFERROR(VLOOKUP(S1390, 内容!A:B, 2, FALSE), "")</f>
        <v>諸営業</v>
      </c>
      <c r="U1390" s="3">
        <v>18620199099</v>
      </c>
      <c r="V1390" t="s">
        <v>2762</v>
      </c>
      <c r="W1390" s="4" t="s">
        <v>6598</v>
      </c>
      <c r="X1390" s="4" t="s">
        <v>7807</v>
      </c>
      <c r="Y1390" s="4" t="s">
        <v>6</v>
      </c>
      <c r="Z1390" s="17" t="s">
        <v>7964</v>
      </c>
      <c r="AA1390" s="4">
        <v>16</v>
      </c>
      <c r="AB1390">
        <v>6</v>
      </c>
    </row>
    <row r="1391" spans="1:28" ht="19.5" customHeight="1">
      <c r="A1391" t="str">
        <f t="shared" si="84"/>
        <v>https://kunshujo.dl.itc.u-tokyo.ac.jp/data/data.json#1388</v>
      </c>
      <c r="B1391" s="4" t="s">
        <v>2763</v>
      </c>
      <c r="C1391" t="str">
        <f>IFERROR("https://kunshujo.dl.itc.u-tokyo.ac.jp/data/curation/"&amp;VLOOKUP(B1391, [1]member!$A:$B, 1, FALSE)&amp;".json", "")</f>
        <v>https://kunshujo.dl.itc.u-tokyo.ac.jp/data/curation/16-A00-6010-6-66.json</v>
      </c>
      <c r="D1391" s="4">
        <v>1388</v>
      </c>
      <c r="E1391" s="4" t="str">
        <f t="shared" si="86"/>
        <v>1388</v>
      </c>
      <c r="F1391" s="4" t="str">
        <f t="shared" si="85"/>
        <v>1862</v>
      </c>
      <c r="G1391" s="4" t="str">
        <f>IFERROR(VLOOKUP(B1391, [2]thumbnail_list!$A:$B, 2, FALSE), "")</f>
        <v>https://iiif.dl.itc.u-tokyo.ac.jp/iiif/kunshujou/A00_6010/006/006_0036.tif/1032,563,5122,3902/,300/0/default.jpg</v>
      </c>
      <c r="H1391" s="4" t="s">
        <v>6</v>
      </c>
      <c r="I1391" s="4" t="str">
        <f>VLOOKUP(H1391, 地名!A:B, 2, FALSE)</f>
        <v>http://ja.dbpedia.org/resource/江戸</v>
      </c>
      <c r="J1391" t="s">
        <v>3939</v>
      </c>
      <c r="K1391" s="4" t="str">
        <f>IFERROR(VLOOKUP(J1391, 地名!A:B, 2, FALSE), "")</f>
        <v>http://ja.dbpedia.org/resource/伊予国</v>
      </c>
      <c r="L1391" s="3" t="s">
        <v>2</v>
      </c>
      <c r="M1391" s="4"/>
      <c r="N1391" s="3" t="s">
        <v>3</v>
      </c>
      <c r="O1391" s="4"/>
      <c r="P1391" s="4" t="str">
        <f>IFERROR(VLOOKUP(N1391, 形態!A:B, 2, FALSE), "")</f>
        <v>引札</v>
      </c>
      <c r="Q1391" s="5" t="str">
        <f>IFERROR(VLOOKUP(O1391, 形態!A:B, 2, FALSE), "")</f>
        <v/>
      </c>
      <c r="R1391" s="4" t="str">
        <f t="shared" si="87"/>
        <v>引札</v>
      </c>
      <c r="S1391" s="3">
        <v>7</v>
      </c>
      <c r="T1391" s="4" t="str">
        <f>IFERROR(VLOOKUP(S1391, 内容!A:B, 2, FALSE), "")</f>
        <v>諸営業</v>
      </c>
      <c r="U1391" s="3">
        <v>18620199099</v>
      </c>
      <c r="V1391" t="s">
        <v>2764</v>
      </c>
      <c r="W1391" s="4" t="s">
        <v>6599</v>
      </c>
      <c r="X1391" s="4" t="s">
        <v>7807</v>
      </c>
      <c r="Y1391" s="4" t="s">
        <v>2052</v>
      </c>
      <c r="Z1391" s="17" t="s">
        <v>7964</v>
      </c>
      <c r="AA1391" s="4">
        <v>16</v>
      </c>
      <c r="AB1391">
        <v>6</v>
      </c>
    </row>
    <row r="1392" spans="1:28" ht="19.5" customHeight="1">
      <c r="A1392" t="str">
        <f t="shared" si="84"/>
        <v>https://kunshujo.dl.itc.u-tokyo.ac.jp/data/data.json#1389</v>
      </c>
      <c r="B1392" s="4" t="s">
        <v>2765</v>
      </c>
      <c r="C1392" t="str">
        <f>IFERROR("https://kunshujo.dl.itc.u-tokyo.ac.jp/data/curation/"&amp;VLOOKUP(B1392, [1]member!$A:$B, 1, FALSE)&amp;".json", "")</f>
        <v>https://kunshujo.dl.itc.u-tokyo.ac.jp/data/curation/16-A00-6010-6-67.json</v>
      </c>
      <c r="D1392" s="4">
        <v>1389</v>
      </c>
      <c r="E1392" s="4" t="str">
        <f t="shared" si="86"/>
        <v>1389</v>
      </c>
      <c r="F1392" s="4" t="str">
        <f t="shared" si="85"/>
        <v>1862</v>
      </c>
      <c r="G1392" s="4" t="str">
        <f>IFERROR(VLOOKUP(B1392, [2]thumbnail_list!$A:$B, 2, FALSE), "")</f>
        <v>https://iiif.dl.itc.u-tokyo.ac.jp/iiif/kunshujou/A00_6010/006/006_0038.tif/1085,683,5047,3760/,300/0/default.jpg</v>
      </c>
      <c r="H1392" s="4" t="s">
        <v>6</v>
      </c>
      <c r="I1392" s="4" t="str">
        <f>VLOOKUP(H1392, 地名!A:B, 2, FALSE)</f>
        <v>http://ja.dbpedia.org/resource/江戸</v>
      </c>
      <c r="K1392" s="4" t="str">
        <f>IFERROR(VLOOKUP(J1392, 地名!A:B, 2, FALSE), "")</f>
        <v/>
      </c>
      <c r="L1392" s="3" t="s">
        <v>2</v>
      </c>
      <c r="M1392" s="4"/>
      <c r="N1392" s="3" t="s">
        <v>3</v>
      </c>
      <c r="O1392" s="4"/>
      <c r="P1392" s="4" t="str">
        <f>IFERROR(VLOOKUP(N1392, 形態!A:B, 2, FALSE), "")</f>
        <v>引札</v>
      </c>
      <c r="Q1392" s="5" t="str">
        <f>IFERROR(VLOOKUP(O1392, 形態!A:B, 2, FALSE), "")</f>
        <v/>
      </c>
      <c r="R1392" s="4" t="str">
        <f t="shared" si="87"/>
        <v>引札</v>
      </c>
      <c r="S1392" s="3">
        <v>7</v>
      </c>
      <c r="T1392" s="4" t="str">
        <f>IFERROR(VLOOKUP(S1392, 内容!A:B, 2, FALSE), "")</f>
        <v>諸営業</v>
      </c>
      <c r="U1392" s="3">
        <v>18620199099</v>
      </c>
      <c r="V1392" t="s">
        <v>2766</v>
      </c>
      <c r="W1392" s="4" t="s">
        <v>6600</v>
      </c>
      <c r="X1392" s="4" t="s">
        <v>7807</v>
      </c>
      <c r="Y1392" s="4" t="s">
        <v>6</v>
      </c>
      <c r="Z1392" s="17" t="s">
        <v>7964</v>
      </c>
      <c r="AA1392" s="4">
        <v>16</v>
      </c>
      <c r="AB1392">
        <v>6</v>
      </c>
    </row>
    <row r="1393" spans="1:28" ht="19.5" customHeight="1">
      <c r="A1393" t="str">
        <f t="shared" si="84"/>
        <v>https://kunshujo.dl.itc.u-tokyo.ac.jp/data/data.json#1390</v>
      </c>
      <c r="B1393" s="4" t="s">
        <v>2767</v>
      </c>
      <c r="C1393" t="str">
        <f>IFERROR("https://kunshujo.dl.itc.u-tokyo.ac.jp/data/curation/"&amp;VLOOKUP(B1393, [1]member!$A:$B, 1, FALSE)&amp;".json", "")</f>
        <v>https://kunshujo.dl.itc.u-tokyo.ac.jp/data/curation/16-A00-6010-6-68.json</v>
      </c>
      <c r="D1393" s="4">
        <v>1390</v>
      </c>
      <c r="E1393" s="4" t="str">
        <f t="shared" si="86"/>
        <v>1390</v>
      </c>
      <c r="F1393" s="4" t="str">
        <f t="shared" si="85"/>
        <v>1862</v>
      </c>
      <c r="G1393" s="4" t="str">
        <f>IFERROR(VLOOKUP(B1393, [2]thumbnail_list!$A:$B, 2, FALSE), "")</f>
        <v>https://iiif.dl.itc.u-tokyo.ac.jp/iiif/kunshujou/A00_6010/006/006_0039.tif/1122,698,5047,3745/,300/0/default.jpg</v>
      </c>
      <c r="H1393" s="4" t="s">
        <v>6</v>
      </c>
      <c r="I1393" s="4" t="str">
        <f>VLOOKUP(H1393, 地名!A:B, 2, FALSE)</f>
        <v>http://ja.dbpedia.org/resource/江戸</v>
      </c>
      <c r="K1393" s="4" t="str">
        <f>IFERROR(VLOOKUP(J1393, 地名!A:B, 2, FALSE), "")</f>
        <v/>
      </c>
      <c r="L1393" s="3" t="s">
        <v>2</v>
      </c>
      <c r="M1393" s="4"/>
      <c r="N1393" s="3" t="s">
        <v>3</v>
      </c>
      <c r="O1393" s="4"/>
      <c r="P1393" s="4" t="str">
        <f>IFERROR(VLOOKUP(N1393, 形態!A:B, 2, FALSE), "")</f>
        <v>引札</v>
      </c>
      <c r="Q1393" s="5" t="str">
        <f>IFERROR(VLOOKUP(O1393, 形態!A:B, 2, FALSE), "")</f>
        <v/>
      </c>
      <c r="R1393" s="4" t="str">
        <f t="shared" si="87"/>
        <v>引札</v>
      </c>
      <c r="S1393" s="3">
        <v>7</v>
      </c>
      <c r="T1393" s="4" t="str">
        <f>IFERROR(VLOOKUP(S1393, 内容!A:B, 2, FALSE), "")</f>
        <v>諸営業</v>
      </c>
      <c r="U1393" s="3">
        <v>18620199099</v>
      </c>
      <c r="V1393" t="s">
        <v>2768</v>
      </c>
      <c r="W1393" s="4" t="s">
        <v>6601</v>
      </c>
      <c r="X1393" s="4" t="s">
        <v>7807</v>
      </c>
      <c r="Y1393" s="4" t="s">
        <v>6</v>
      </c>
      <c r="Z1393" s="17" t="s">
        <v>7964</v>
      </c>
      <c r="AA1393" s="4">
        <v>16</v>
      </c>
      <c r="AB1393">
        <v>6</v>
      </c>
    </row>
    <row r="1394" spans="1:28" ht="19.5" customHeight="1">
      <c r="A1394" t="str">
        <f t="shared" si="84"/>
        <v>https://kunshujo.dl.itc.u-tokyo.ac.jp/data/data.json#1391</v>
      </c>
      <c r="B1394" s="4" t="s">
        <v>2769</v>
      </c>
      <c r="C1394" t="str">
        <f>IFERROR("https://kunshujo.dl.itc.u-tokyo.ac.jp/data/curation/"&amp;VLOOKUP(B1394, [1]member!$A:$B, 1, FALSE)&amp;".json", "")</f>
        <v>https://kunshujo.dl.itc.u-tokyo.ac.jp/data/curation/16-A00-6010-6-69.json</v>
      </c>
      <c r="D1394" s="4">
        <v>1391</v>
      </c>
      <c r="E1394" s="4" t="str">
        <f t="shared" si="86"/>
        <v>1391</v>
      </c>
      <c r="F1394" s="4" t="str">
        <f t="shared" si="85"/>
        <v>1862</v>
      </c>
      <c r="G1394" s="4" t="str">
        <f>IFERROR(VLOOKUP(B1394, [2]thumbnail_list!$A:$B, 2, FALSE), "")</f>
        <v>https://iiif.dl.itc.u-tokyo.ac.jp/iiif/kunshujou/A00_6010/006/006_0040.tif/1100,585,5062,3955/,300/0/default.jpg</v>
      </c>
      <c r="H1394" s="4" t="s">
        <v>395</v>
      </c>
      <c r="I1394" s="4" t="str">
        <f>VLOOKUP(H1394, 地名!A:B, 2, FALSE)</f>
        <v>http://ja.dbpedia.org/resource/横浜</v>
      </c>
      <c r="K1394" s="4" t="str">
        <f>IFERROR(VLOOKUP(J1394, 地名!A:B, 2, FALSE), "")</f>
        <v/>
      </c>
      <c r="L1394" s="3" t="s">
        <v>2</v>
      </c>
      <c r="M1394" s="4"/>
      <c r="N1394" s="3" t="s">
        <v>3</v>
      </c>
      <c r="O1394" s="4"/>
      <c r="P1394" s="4" t="str">
        <f>IFERROR(VLOOKUP(N1394, 形態!A:B, 2, FALSE), "")</f>
        <v>引札</v>
      </c>
      <c r="Q1394" s="5" t="str">
        <f>IFERROR(VLOOKUP(O1394, 形態!A:B, 2, FALSE), "")</f>
        <v/>
      </c>
      <c r="R1394" s="4" t="str">
        <f t="shared" si="87"/>
        <v>引札</v>
      </c>
      <c r="S1394" s="3">
        <v>7</v>
      </c>
      <c r="T1394" s="4" t="str">
        <f>IFERROR(VLOOKUP(S1394, 内容!A:B, 2, FALSE), "")</f>
        <v>諸営業</v>
      </c>
      <c r="U1394" s="3">
        <v>18620199099</v>
      </c>
      <c r="V1394" t="s">
        <v>2770</v>
      </c>
      <c r="W1394" s="4" t="s">
        <v>6602</v>
      </c>
      <c r="X1394" s="4" t="s">
        <v>7807</v>
      </c>
      <c r="Y1394" s="4" t="s">
        <v>395</v>
      </c>
      <c r="Z1394" s="17" t="s">
        <v>7964</v>
      </c>
      <c r="AA1394" s="4">
        <v>16</v>
      </c>
      <c r="AB1394">
        <v>6</v>
      </c>
    </row>
    <row r="1395" spans="1:28" ht="19.5" customHeight="1">
      <c r="A1395" t="str">
        <f t="shared" si="84"/>
        <v>https://kunshujo.dl.itc.u-tokyo.ac.jp/data/data.json#1392</v>
      </c>
      <c r="B1395" s="4" t="s">
        <v>2771</v>
      </c>
      <c r="C1395" t="str">
        <f>IFERROR("https://kunshujo.dl.itc.u-tokyo.ac.jp/data/curation/"&amp;VLOOKUP(B1395, [1]member!$A:$B, 1, FALSE)&amp;".json", "")</f>
        <v>https://kunshujo.dl.itc.u-tokyo.ac.jp/data/curation/16-A00-6010-6-70.json</v>
      </c>
      <c r="D1395" s="4">
        <v>1392</v>
      </c>
      <c r="E1395" s="4" t="str">
        <f t="shared" si="86"/>
        <v>1392</v>
      </c>
      <c r="F1395" s="4" t="str">
        <f t="shared" si="85"/>
        <v>1862</v>
      </c>
      <c r="G1395" s="4" t="str">
        <f>IFERROR(VLOOKUP(B1395, [2]thumbnail_list!$A:$B, 2, FALSE), "")</f>
        <v>https://iiif.dl.itc.u-tokyo.ac.jp/iiif/kunshujou/A00_6010/006/006_0041.tif/1301,757,4673,3656/,300/0/default.jpg</v>
      </c>
      <c r="H1395" s="4" t="s">
        <v>6</v>
      </c>
      <c r="I1395" s="4" t="str">
        <f>VLOOKUP(H1395, 地名!A:B, 2, FALSE)</f>
        <v>http://ja.dbpedia.org/resource/江戸</v>
      </c>
      <c r="K1395" s="4" t="str">
        <f>IFERROR(VLOOKUP(J1395, 地名!A:B, 2, FALSE), "")</f>
        <v/>
      </c>
      <c r="L1395" s="3" t="s">
        <v>2</v>
      </c>
      <c r="M1395" s="4"/>
      <c r="N1395" s="3" t="s">
        <v>3</v>
      </c>
      <c r="O1395" s="4"/>
      <c r="P1395" s="4" t="str">
        <f>IFERROR(VLOOKUP(N1395, 形態!A:B, 2, FALSE), "")</f>
        <v>引札</v>
      </c>
      <c r="Q1395" s="5" t="str">
        <f>IFERROR(VLOOKUP(O1395, 形態!A:B, 2, FALSE), "")</f>
        <v/>
      </c>
      <c r="R1395" s="4" t="str">
        <f t="shared" si="87"/>
        <v>引札</v>
      </c>
      <c r="S1395" s="3">
        <v>7</v>
      </c>
      <c r="T1395" s="4" t="str">
        <f>IFERROR(VLOOKUP(S1395, 内容!A:B, 2, FALSE), "")</f>
        <v>諸営業</v>
      </c>
      <c r="U1395" s="3">
        <v>18620199099</v>
      </c>
      <c r="V1395" t="s">
        <v>2772</v>
      </c>
      <c r="W1395" s="4" t="s">
        <v>6603</v>
      </c>
      <c r="X1395" s="4" t="s">
        <v>7807</v>
      </c>
      <c r="Y1395" s="4" t="s">
        <v>6</v>
      </c>
      <c r="Z1395" s="17" t="s">
        <v>7964</v>
      </c>
      <c r="AA1395" s="4">
        <v>16</v>
      </c>
      <c r="AB1395">
        <v>6</v>
      </c>
    </row>
    <row r="1396" spans="1:28" ht="19.5" customHeight="1">
      <c r="A1396" t="str">
        <f t="shared" si="84"/>
        <v>https://kunshujo.dl.itc.u-tokyo.ac.jp/data/data.json#1393</v>
      </c>
      <c r="B1396" s="4" t="s">
        <v>2773</v>
      </c>
      <c r="C1396" t="str">
        <f>IFERROR("https://kunshujo.dl.itc.u-tokyo.ac.jp/data/curation/"&amp;VLOOKUP(B1396, [1]member!$A:$B, 1, FALSE)&amp;".json", "")</f>
        <v>https://kunshujo.dl.itc.u-tokyo.ac.jp/data/curation/16-A00-6010-6-71.json</v>
      </c>
      <c r="D1396" s="4">
        <v>1393</v>
      </c>
      <c r="E1396" s="4" t="str">
        <f t="shared" si="86"/>
        <v>1393</v>
      </c>
      <c r="F1396" s="4" t="str">
        <f t="shared" si="85"/>
        <v>1862</v>
      </c>
      <c r="G1396" s="4" t="str">
        <f>IFERROR(VLOOKUP(B1396, [2]thumbnail_list!$A:$B, 2, FALSE), "")</f>
        <v>https://iiif.dl.itc.u-tokyo.ac.jp/iiif/kunshujou/A00_6010/006/006_0042.tif/1114,615,5077,3805/,300/0/default.jpg</v>
      </c>
      <c r="H1396" s="4" t="s">
        <v>6</v>
      </c>
      <c r="I1396" s="4" t="str">
        <f>VLOOKUP(H1396, 地名!A:B, 2, FALSE)</f>
        <v>http://ja.dbpedia.org/resource/江戸</v>
      </c>
      <c r="K1396" s="4" t="str">
        <f>IFERROR(VLOOKUP(J1396, 地名!A:B, 2, FALSE), "")</f>
        <v/>
      </c>
      <c r="L1396" s="3" t="s">
        <v>2</v>
      </c>
      <c r="M1396" s="4"/>
      <c r="N1396" s="3" t="s">
        <v>3</v>
      </c>
      <c r="O1396" s="4"/>
      <c r="P1396" s="4" t="str">
        <f>IFERROR(VLOOKUP(N1396, 形態!A:B, 2, FALSE), "")</f>
        <v>引札</v>
      </c>
      <c r="Q1396" s="5" t="str">
        <f>IFERROR(VLOOKUP(O1396, 形態!A:B, 2, FALSE), "")</f>
        <v/>
      </c>
      <c r="R1396" s="4" t="str">
        <f t="shared" si="87"/>
        <v>引札</v>
      </c>
      <c r="S1396" s="3">
        <v>7</v>
      </c>
      <c r="T1396" s="4" t="str">
        <f>IFERROR(VLOOKUP(S1396, 内容!A:B, 2, FALSE), "")</f>
        <v>諸営業</v>
      </c>
      <c r="U1396" s="3">
        <v>18620199099</v>
      </c>
      <c r="V1396" t="s">
        <v>2774</v>
      </c>
      <c r="W1396" s="4" t="s">
        <v>6604</v>
      </c>
      <c r="X1396" s="4" t="s">
        <v>7807</v>
      </c>
      <c r="Y1396" s="4" t="s">
        <v>6</v>
      </c>
      <c r="Z1396" s="17" t="s">
        <v>7964</v>
      </c>
      <c r="AA1396" s="4">
        <v>16</v>
      </c>
      <c r="AB1396">
        <v>6</v>
      </c>
    </row>
    <row r="1397" spans="1:28" ht="19.5" customHeight="1">
      <c r="A1397" t="str">
        <f t="shared" si="84"/>
        <v>https://kunshujo.dl.itc.u-tokyo.ac.jp/data/data.json#1394</v>
      </c>
      <c r="B1397" s="4" t="s">
        <v>2775</v>
      </c>
      <c r="C1397" t="str">
        <f>IFERROR("https://kunshujo.dl.itc.u-tokyo.ac.jp/data/curation/"&amp;VLOOKUP(B1397, [1]member!$A:$B, 1, FALSE)&amp;".json", "")</f>
        <v>https://kunshujo.dl.itc.u-tokyo.ac.jp/data/curation/16-A00-6010-6-72.json</v>
      </c>
      <c r="D1397" s="4">
        <v>1394</v>
      </c>
      <c r="E1397" s="4" t="str">
        <f t="shared" si="86"/>
        <v>1394</v>
      </c>
      <c r="F1397" s="4" t="str">
        <f t="shared" si="85"/>
        <v>1862</v>
      </c>
      <c r="G1397" s="4" t="str">
        <f>IFERROR(VLOOKUP(B1397, [2]thumbnail_list!$A:$B, 2, FALSE), "")</f>
        <v>https://iiif.dl.itc.u-tokyo.ac.jp/iiif/kunshujou/A00_6010/006/006_0043.tif/1144,668,4979,3805/,300/0/default.jpg</v>
      </c>
      <c r="H1397" s="4" t="s">
        <v>6</v>
      </c>
      <c r="I1397" s="4" t="str">
        <f>VLOOKUP(H1397, 地名!A:B, 2, FALSE)</f>
        <v>http://ja.dbpedia.org/resource/江戸</v>
      </c>
      <c r="K1397" s="4" t="str">
        <f>IFERROR(VLOOKUP(J1397, 地名!A:B, 2, FALSE), "")</f>
        <v/>
      </c>
      <c r="L1397" s="3" t="s">
        <v>2</v>
      </c>
      <c r="M1397" s="4"/>
      <c r="N1397" s="3" t="s">
        <v>3</v>
      </c>
      <c r="O1397" s="4"/>
      <c r="P1397" s="4" t="str">
        <f>IFERROR(VLOOKUP(N1397, 形態!A:B, 2, FALSE), "")</f>
        <v>引札</v>
      </c>
      <c r="Q1397" s="5" t="str">
        <f>IFERROR(VLOOKUP(O1397, 形態!A:B, 2, FALSE), "")</f>
        <v/>
      </c>
      <c r="R1397" s="4" t="str">
        <f t="shared" si="87"/>
        <v>引札</v>
      </c>
      <c r="S1397" s="3">
        <v>7</v>
      </c>
      <c r="T1397" s="4" t="str">
        <f>IFERROR(VLOOKUP(S1397, 内容!A:B, 2, FALSE), "")</f>
        <v>諸営業</v>
      </c>
      <c r="U1397" s="3">
        <v>18620199099</v>
      </c>
      <c r="V1397" t="s">
        <v>2776</v>
      </c>
      <c r="W1397" s="4" t="s">
        <v>6605</v>
      </c>
      <c r="X1397" s="4" t="s">
        <v>7807</v>
      </c>
      <c r="Y1397" s="4" t="s">
        <v>6</v>
      </c>
      <c r="Z1397" s="17" t="s">
        <v>7964</v>
      </c>
      <c r="AA1397" s="4">
        <v>16</v>
      </c>
      <c r="AB1397">
        <v>6</v>
      </c>
    </row>
    <row r="1398" spans="1:28" ht="19.5" customHeight="1">
      <c r="A1398" t="str">
        <f t="shared" si="84"/>
        <v>https://kunshujo.dl.itc.u-tokyo.ac.jp/data/data.json#1395</v>
      </c>
      <c r="B1398" s="4" t="s">
        <v>2777</v>
      </c>
      <c r="C1398" t="str">
        <f>IFERROR("https://kunshujo.dl.itc.u-tokyo.ac.jp/data/curation/"&amp;VLOOKUP(B1398, [1]member!$A:$B, 1, FALSE)&amp;".json", "")</f>
        <v>https://kunshujo.dl.itc.u-tokyo.ac.jp/data/curation/16-A00-6010-6-73.json</v>
      </c>
      <c r="D1398" s="4">
        <v>1395</v>
      </c>
      <c r="E1398" s="4" t="str">
        <f t="shared" si="86"/>
        <v>1395</v>
      </c>
      <c r="F1398" s="4" t="str">
        <f t="shared" si="85"/>
        <v>1862</v>
      </c>
      <c r="G1398" s="4" t="str">
        <f>IFERROR(VLOOKUP(B1398, [2]thumbnail_list!$A:$B, 2, FALSE), "")</f>
        <v>https://iiif.dl.itc.u-tokyo.ac.jp/iiif/kunshujou/A00_6010/006/006_0044.tif/1047,585,5047,3895/,300/0/default.jpg</v>
      </c>
      <c r="H1398" s="4" t="s">
        <v>6</v>
      </c>
      <c r="I1398" s="4" t="str">
        <f>VLOOKUP(H1398, 地名!A:B, 2, FALSE)</f>
        <v>http://ja.dbpedia.org/resource/江戸</v>
      </c>
      <c r="K1398" s="4" t="str">
        <f>IFERROR(VLOOKUP(J1398, 地名!A:B, 2, FALSE), "")</f>
        <v/>
      </c>
      <c r="L1398" s="3" t="s">
        <v>2</v>
      </c>
      <c r="M1398" s="4"/>
      <c r="N1398" s="3" t="s">
        <v>3</v>
      </c>
      <c r="O1398" s="4"/>
      <c r="P1398" s="4" t="str">
        <f>IFERROR(VLOOKUP(N1398, 形態!A:B, 2, FALSE), "")</f>
        <v>引札</v>
      </c>
      <c r="Q1398" s="5" t="str">
        <f>IFERROR(VLOOKUP(O1398, 形態!A:B, 2, FALSE), "")</f>
        <v/>
      </c>
      <c r="R1398" s="4" t="str">
        <f t="shared" si="87"/>
        <v>引札</v>
      </c>
      <c r="S1398" s="3">
        <v>7</v>
      </c>
      <c r="T1398" s="4" t="str">
        <f>IFERROR(VLOOKUP(S1398, 内容!A:B, 2, FALSE), "")</f>
        <v>諸営業</v>
      </c>
      <c r="U1398" s="3">
        <v>18620199099</v>
      </c>
      <c r="V1398" t="s">
        <v>2778</v>
      </c>
      <c r="W1398" s="4" t="s">
        <v>6606</v>
      </c>
      <c r="X1398" s="4" t="s">
        <v>7807</v>
      </c>
      <c r="Y1398" s="4" t="s">
        <v>6</v>
      </c>
      <c r="Z1398" s="17" t="s">
        <v>7964</v>
      </c>
      <c r="AA1398" s="4">
        <v>16</v>
      </c>
      <c r="AB1398">
        <v>6</v>
      </c>
    </row>
    <row r="1399" spans="1:28" ht="19.5" customHeight="1">
      <c r="A1399" t="str">
        <f t="shared" si="84"/>
        <v>https://kunshujo.dl.itc.u-tokyo.ac.jp/data/data.json#1396</v>
      </c>
      <c r="B1399" s="4" t="s">
        <v>2779</v>
      </c>
      <c r="C1399" t="str">
        <f>IFERROR("https://kunshujo.dl.itc.u-tokyo.ac.jp/data/curation/"&amp;VLOOKUP(B1399, [1]member!$A:$B, 1, FALSE)&amp;".json", "")</f>
        <v>https://kunshujo.dl.itc.u-tokyo.ac.jp/data/curation/16-A00-6010-6-74.json</v>
      </c>
      <c r="D1399" s="4">
        <v>1396</v>
      </c>
      <c r="E1399" s="4" t="str">
        <f t="shared" si="86"/>
        <v>1396</v>
      </c>
      <c r="F1399" s="4" t="str">
        <f t="shared" si="85"/>
        <v>1862</v>
      </c>
      <c r="G1399" s="4" t="str">
        <f>IFERROR(VLOOKUP(B1399, [2]thumbnail_list!$A:$B, 2, FALSE), "")</f>
        <v>https://iiif.dl.itc.u-tokyo.ac.jp/iiif/kunshujou/A00_6010/006/006_0045.tif/1077,653,5009,3798/,300/0/default.jpg</v>
      </c>
      <c r="H1399" s="4" t="s">
        <v>6</v>
      </c>
      <c r="I1399" s="4" t="str">
        <f>VLOOKUP(H1399, 地名!A:B, 2, FALSE)</f>
        <v>http://ja.dbpedia.org/resource/江戸</v>
      </c>
      <c r="K1399" s="4" t="str">
        <f>IFERROR(VLOOKUP(J1399, 地名!A:B, 2, FALSE), "")</f>
        <v/>
      </c>
      <c r="L1399" s="3" t="s">
        <v>2</v>
      </c>
      <c r="M1399" s="4"/>
      <c r="N1399" s="3" t="s">
        <v>3</v>
      </c>
      <c r="O1399" s="4"/>
      <c r="P1399" s="4" t="str">
        <f>IFERROR(VLOOKUP(N1399, 形態!A:B, 2, FALSE), "")</f>
        <v>引札</v>
      </c>
      <c r="Q1399" s="5" t="str">
        <f>IFERROR(VLOOKUP(O1399, 形態!A:B, 2, FALSE), "")</f>
        <v/>
      </c>
      <c r="R1399" s="4" t="str">
        <f t="shared" si="87"/>
        <v>引札</v>
      </c>
      <c r="S1399" s="3">
        <v>7</v>
      </c>
      <c r="T1399" s="4" t="str">
        <f>IFERROR(VLOOKUP(S1399, 内容!A:B, 2, FALSE), "")</f>
        <v>諸営業</v>
      </c>
      <c r="U1399" s="3">
        <v>18620199099</v>
      </c>
      <c r="V1399" t="s">
        <v>2780</v>
      </c>
      <c r="W1399" s="4" t="s">
        <v>6607</v>
      </c>
      <c r="X1399" s="4" t="s">
        <v>7807</v>
      </c>
      <c r="Y1399" s="4" t="s">
        <v>6</v>
      </c>
      <c r="Z1399" s="17" t="s">
        <v>7964</v>
      </c>
      <c r="AA1399" s="4">
        <v>16</v>
      </c>
      <c r="AB1399">
        <v>6</v>
      </c>
    </row>
    <row r="1400" spans="1:28" ht="19.5" customHeight="1">
      <c r="A1400" t="str">
        <f t="shared" si="84"/>
        <v>https://kunshujo.dl.itc.u-tokyo.ac.jp/data/data.json#1397</v>
      </c>
      <c r="B1400" s="4" t="s">
        <v>2781</v>
      </c>
      <c r="C1400" t="str">
        <f>IFERROR("https://kunshujo.dl.itc.u-tokyo.ac.jp/data/curation/"&amp;VLOOKUP(B1400, [1]member!$A:$B, 1, FALSE)&amp;".json", "")</f>
        <v>https://kunshujo.dl.itc.u-tokyo.ac.jp/data/curation/16-A00-6010-6-75.json</v>
      </c>
      <c r="D1400" s="4">
        <v>1397</v>
      </c>
      <c r="E1400" s="4" t="str">
        <f t="shared" si="86"/>
        <v>1397</v>
      </c>
      <c r="F1400" s="4" t="str">
        <f t="shared" si="85"/>
        <v>1862</v>
      </c>
      <c r="G1400" s="4" t="str">
        <f>IFERROR(VLOOKUP(B1400, [2]thumbnail_list!$A:$B, 2, FALSE), "")</f>
        <v>https://iiif.dl.itc.u-tokyo.ac.jp/iiif/kunshujou/A00_6010/006/006_0046.tif/1070,578,5084,3917/,300/0/default.jpg</v>
      </c>
      <c r="H1400" s="4" t="s">
        <v>6</v>
      </c>
      <c r="I1400" s="4" t="str">
        <f>VLOOKUP(H1400, 地名!A:B, 2, FALSE)</f>
        <v>http://ja.dbpedia.org/resource/江戸</v>
      </c>
      <c r="K1400" s="4" t="str">
        <f>IFERROR(VLOOKUP(J1400, 地名!A:B, 2, FALSE), "")</f>
        <v/>
      </c>
      <c r="L1400" s="3" t="s">
        <v>2</v>
      </c>
      <c r="M1400" s="4"/>
      <c r="N1400" s="3" t="s">
        <v>3</v>
      </c>
      <c r="O1400" s="4"/>
      <c r="P1400" s="4" t="str">
        <f>IFERROR(VLOOKUP(N1400, 形態!A:B, 2, FALSE), "")</f>
        <v>引札</v>
      </c>
      <c r="Q1400" s="5" t="str">
        <f>IFERROR(VLOOKUP(O1400, 形態!A:B, 2, FALSE), "")</f>
        <v/>
      </c>
      <c r="R1400" s="4" t="str">
        <f t="shared" si="87"/>
        <v>引札</v>
      </c>
      <c r="S1400" s="3">
        <v>7</v>
      </c>
      <c r="T1400" s="4" t="str">
        <f>IFERROR(VLOOKUP(S1400, 内容!A:B, 2, FALSE), "")</f>
        <v>諸営業</v>
      </c>
      <c r="U1400" s="3">
        <v>18620199099</v>
      </c>
      <c r="V1400" t="s">
        <v>2782</v>
      </c>
      <c r="W1400" s="4" t="s">
        <v>6608</v>
      </c>
      <c r="X1400" s="4" t="s">
        <v>7807</v>
      </c>
      <c r="Y1400" s="4" t="s">
        <v>6</v>
      </c>
      <c r="Z1400" s="17" t="s">
        <v>7964</v>
      </c>
      <c r="AA1400" s="4">
        <v>16</v>
      </c>
      <c r="AB1400">
        <v>6</v>
      </c>
    </row>
    <row r="1401" spans="1:28" ht="19.5" customHeight="1">
      <c r="A1401" t="str">
        <f t="shared" si="84"/>
        <v>https://kunshujo.dl.itc.u-tokyo.ac.jp/data/data.json#1398</v>
      </c>
      <c r="B1401" s="4" t="s">
        <v>2783</v>
      </c>
      <c r="C1401" t="str">
        <f>IFERROR("https://kunshujo.dl.itc.u-tokyo.ac.jp/data/curation/"&amp;VLOOKUP(B1401, [1]member!$A:$B, 1, FALSE)&amp;".json", "")</f>
        <v>https://kunshujo.dl.itc.u-tokyo.ac.jp/data/curation/16-A00-6010-6-76.json</v>
      </c>
      <c r="D1401" s="4">
        <v>1398</v>
      </c>
      <c r="E1401" s="4" t="str">
        <f t="shared" si="86"/>
        <v>1398</v>
      </c>
      <c r="F1401" s="4" t="str">
        <f t="shared" si="85"/>
        <v>1862</v>
      </c>
      <c r="G1401" s="4" t="str">
        <f>IFERROR(VLOOKUP(B1401, [2]thumbnail_list!$A:$B, 2, FALSE), "")</f>
        <v>https://iiif.dl.itc.u-tokyo.ac.jp/iiif/kunshujou/A00_6010/006/006_0047.tif/1100,540,5032,3895/,300/0/default.jpg</v>
      </c>
      <c r="H1401" s="4" t="s">
        <v>9</v>
      </c>
      <c r="I1401" s="4" t="str">
        <f>VLOOKUP(H1401, 地名!A:B, 2, FALSE)</f>
        <v>http://ja.dbpedia.org/resource/尾張国</v>
      </c>
      <c r="K1401" s="4" t="str">
        <f>IFERROR(VLOOKUP(J1401, 地名!A:B, 2, FALSE), "")</f>
        <v/>
      </c>
      <c r="L1401" s="3" t="s">
        <v>2</v>
      </c>
      <c r="M1401" s="4"/>
      <c r="N1401" s="3"/>
      <c r="O1401" s="4"/>
      <c r="P1401" s="4" t="str">
        <f>IFERROR(VLOOKUP(N1401, 形態!A:B, 2, FALSE), "")</f>
        <v/>
      </c>
      <c r="Q1401" s="5" t="str">
        <f>IFERROR(VLOOKUP(O1401, 形態!A:B, 2, FALSE), "")</f>
        <v/>
      </c>
      <c r="R1401" s="4" t="str">
        <f t="shared" si="87"/>
        <v/>
      </c>
      <c r="S1401" s="3">
        <v>10</v>
      </c>
      <c r="T1401" s="4" t="str">
        <f>IFERROR(VLOOKUP(S1401, 内容!A:B, 2, FALSE), "")</f>
        <v>文芸・芸能・スポーツ・教育・出版・教化</v>
      </c>
      <c r="U1401" s="3">
        <v>18620001099</v>
      </c>
      <c r="V1401" t="s">
        <v>2784</v>
      </c>
      <c r="W1401" s="4" t="s">
        <v>6609</v>
      </c>
      <c r="X1401" s="4" t="s">
        <v>7807</v>
      </c>
      <c r="Y1401" s="4" t="s">
        <v>9</v>
      </c>
      <c r="Z1401" s="17" t="s">
        <v>7966</v>
      </c>
      <c r="AA1401" s="4">
        <v>16</v>
      </c>
      <c r="AB1401">
        <v>6</v>
      </c>
    </row>
    <row r="1402" spans="1:28" ht="19.5" customHeight="1">
      <c r="A1402" t="str">
        <f t="shared" si="84"/>
        <v>https://kunshujo.dl.itc.u-tokyo.ac.jp/data/data.json#1399</v>
      </c>
      <c r="B1402" s="4" t="s">
        <v>2785</v>
      </c>
      <c r="C1402" t="str">
        <f>IFERROR("https://kunshujo.dl.itc.u-tokyo.ac.jp/data/curation/"&amp;VLOOKUP(B1402, [1]member!$A:$B, 1, FALSE)&amp;".json", "")</f>
        <v>https://kunshujo.dl.itc.u-tokyo.ac.jp/data/curation/16-A00-6010-6-77.json</v>
      </c>
      <c r="D1402" s="4">
        <v>1399</v>
      </c>
      <c r="E1402" s="4" t="str">
        <f t="shared" si="86"/>
        <v>1399</v>
      </c>
      <c r="F1402" s="4" t="str">
        <f t="shared" si="85"/>
        <v>1862</v>
      </c>
      <c r="G1402" s="4" t="str">
        <f>IFERROR(VLOOKUP(B1402, [2]thumbnail_list!$A:$B, 2, FALSE), "")</f>
        <v>https://iiif.dl.itc.u-tokyo.ac.jp/iiif/kunshujou/A00_6010/006/006_0048.tif/1047,563,5114,3925/,300/0/default.jpg</v>
      </c>
      <c r="H1402" s="4" t="s">
        <v>6</v>
      </c>
      <c r="I1402" s="4" t="str">
        <f>VLOOKUP(H1402, 地名!A:B, 2, FALSE)</f>
        <v>http://ja.dbpedia.org/resource/江戸</v>
      </c>
      <c r="K1402" s="4" t="str">
        <f>IFERROR(VLOOKUP(J1402, 地名!A:B, 2, FALSE), "")</f>
        <v/>
      </c>
      <c r="L1402" s="3" t="s">
        <v>2</v>
      </c>
      <c r="M1402" s="4"/>
      <c r="N1402" s="3" t="s">
        <v>3</v>
      </c>
      <c r="O1402" s="4"/>
      <c r="P1402" s="4" t="str">
        <f>IFERROR(VLOOKUP(N1402, 形態!A:B, 2, FALSE), "")</f>
        <v>引札</v>
      </c>
      <c r="Q1402" s="5" t="str">
        <f>IFERROR(VLOOKUP(O1402, 形態!A:B, 2, FALSE), "")</f>
        <v/>
      </c>
      <c r="R1402" s="4" t="str">
        <f t="shared" si="87"/>
        <v>引札</v>
      </c>
      <c r="S1402" s="3">
        <v>7</v>
      </c>
      <c r="T1402" s="4" t="str">
        <f>IFERROR(VLOOKUP(S1402, 内容!A:B, 2, FALSE), "")</f>
        <v>諸営業</v>
      </c>
      <c r="U1402" s="3">
        <v>18620199099</v>
      </c>
      <c r="V1402" t="s">
        <v>2786</v>
      </c>
      <c r="W1402" s="4" t="s">
        <v>6610</v>
      </c>
      <c r="X1402" s="4" t="s">
        <v>7807</v>
      </c>
      <c r="Y1402" s="4" t="s">
        <v>6</v>
      </c>
      <c r="Z1402" s="17" t="s">
        <v>7964</v>
      </c>
      <c r="AA1402" s="4">
        <v>16</v>
      </c>
      <c r="AB1402">
        <v>6</v>
      </c>
    </row>
    <row r="1403" spans="1:28" ht="19.5" customHeight="1">
      <c r="A1403" t="str">
        <f t="shared" si="84"/>
        <v>https://kunshujo.dl.itc.u-tokyo.ac.jp/data/data.json#1400</v>
      </c>
      <c r="B1403" s="4" t="s">
        <v>2787</v>
      </c>
      <c r="C1403" t="str">
        <f>IFERROR("https://kunshujo.dl.itc.u-tokyo.ac.jp/data/curation/"&amp;VLOOKUP(B1403, [1]member!$A:$B, 1, FALSE)&amp;".json", "")</f>
        <v>https://kunshujo.dl.itc.u-tokyo.ac.jp/data/curation/16-A00-6010-6-78.json</v>
      </c>
      <c r="D1403" s="4">
        <v>1400</v>
      </c>
      <c r="E1403" s="4" t="str">
        <f t="shared" si="86"/>
        <v>1400</v>
      </c>
      <c r="F1403" s="4" t="str">
        <f t="shared" si="85"/>
        <v>1862</v>
      </c>
      <c r="G1403" s="4" t="str">
        <f>IFERROR(VLOOKUP(B1403, [2]thumbnail_list!$A:$B, 2, FALSE), "")</f>
        <v>https://iiif.dl.itc.u-tokyo.ac.jp/iiif/kunshujou/A00_6010/006/006_0050.tif/1002,540,5137,3977/,300/0/default.jpg</v>
      </c>
      <c r="H1403" s="4" t="s">
        <v>1052</v>
      </c>
      <c r="I1403" s="4" t="str">
        <f>VLOOKUP(H1403, 地名!A:B, 2, FALSE)</f>
        <v>http://ja.dbpedia.org/resource/土佐国</v>
      </c>
      <c r="K1403" s="4" t="str">
        <f>IFERROR(VLOOKUP(J1403, 地名!A:B, 2, FALSE), "")</f>
        <v/>
      </c>
      <c r="L1403" s="3" t="s">
        <v>2</v>
      </c>
      <c r="M1403" s="4"/>
      <c r="N1403" s="3" t="s">
        <v>3</v>
      </c>
      <c r="O1403" s="4"/>
      <c r="P1403" s="4" t="str">
        <f>IFERROR(VLOOKUP(N1403, 形態!A:B, 2, FALSE), "")</f>
        <v>引札</v>
      </c>
      <c r="Q1403" s="5" t="str">
        <f>IFERROR(VLOOKUP(O1403, 形態!A:B, 2, FALSE), "")</f>
        <v/>
      </c>
      <c r="R1403" s="4" t="str">
        <f t="shared" si="87"/>
        <v>引札</v>
      </c>
      <c r="S1403" s="3">
        <v>7</v>
      </c>
      <c r="T1403" s="4" t="str">
        <f>IFERROR(VLOOKUP(S1403, 内容!A:B, 2, FALSE), "")</f>
        <v>諸営業</v>
      </c>
      <c r="U1403" s="3">
        <v>18620199099</v>
      </c>
      <c r="V1403" t="s">
        <v>2788</v>
      </c>
      <c r="W1403" s="4" t="s">
        <v>6611</v>
      </c>
      <c r="X1403" s="4" t="s">
        <v>7807</v>
      </c>
      <c r="Y1403" s="4" t="s">
        <v>1052</v>
      </c>
      <c r="Z1403" s="17" t="s">
        <v>7964</v>
      </c>
      <c r="AA1403" s="4">
        <v>16</v>
      </c>
      <c r="AB1403">
        <v>6</v>
      </c>
    </row>
    <row r="1404" spans="1:28" ht="19.5" customHeight="1">
      <c r="A1404" t="str">
        <f t="shared" si="84"/>
        <v>https://kunshujo.dl.itc.u-tokyo.ac.jp/data/data.json#1401</v>
      </c>
      <c r="B1404" s="4" t="s">
        <v>2789</v>
      </c>
      <c r="C1404" t="str">
        <f>IFERROR("https://kunshujo.dl.itc.u-tokyo.ac.jp/data/curation/"&amp;VLOOKUP(B1404, [1]member!$A:$B, 1, FALSE)&amp;".json", "")</f>
        <v>https://kunshujo.dl.itc.u-tokyo.ac.jp/data/curation/16-A00-6010-6-79.json</v>
      </c>
      <c r="D1404" s="4">
        <v>1401</v>
      </c>
      <c r="E1404" s="4" t="str">
        <f t="shared" si="86"/>
        <v>1401</v>
      </c>
      <c r="F1404" s="4" t="str">
        <f t="shared" si="85"/>
        <v>1862</v>
      </c>
      <c r="G1404" s="4" t="str">
        <f>IFERROR(VLOOKUP(B1404, [2]thumbnail_list!$A:$B, 2, FALSE), "")</f>
        <v>https://iiif.dl.itc.u-tokyo.ac.jp/iiif/kunshujou/A00_6010/006/006_0051.tif/1077,518,5152,3955/,300/0/default.jpg</v>
      </c>
      <c r="H1404" s="4" t="s">
        <v>6</v>
      </c>
      <c r="I1404" s="4" t="str">
        <f>VLOOKUP(H1404, 地名!A:B, 2, FALSE)</f>
        <v>http://ja.dbpedia.org/resource/江戸</v>
      </c>
      <c r="K1404" s="4" t="str">
        <f>IFERROR(VLOOKUP(J1404, 地名!A:B, 2, FALSE), "")</f>
        <v/>
      </c>
      <c r="L1404" s="3" t="s">
        <v>2</v>
      </c>
      <c r="M1404" s="4"/>
      <c r="N1404" s="3" t="s">
        <v>3</v>
      </c>
      <c r="O1404" s="4"/>
      <c r="P1404" s="4" t="str">
        <f>IFERROR(VLOOKUP(N1404, 形態!A:B, 2, FALSE), "")</f>
        <v>引札</v>
      </c>
      <c r="Q1404" s="5" t="str">
        <f>IFERROR(VLOOKUP(O1404, 形態!A:B, 2, FALSE), "")</f>
        <v/>
      </c>
      <c r="R1404" s="4" t="str">
        <f t="shared" si="87"/>
        <v>引札</v>
      </c>
      <c r="S1404" s="3">
        <v>7</v>
      </c>
      <c r="T1404" s="4" t="str">
        <f>IFERROR(VLOOKUP(S1404, 内容!A:B, 2, FALSE), "")</f>
        <v>諸営業</v>
      </c>
      <c r="U1404" s="3">
        <v>18620199099</v>
      </c>
      <c r="V1404" t="s">
        <v>2790</v>
      </c>
      <c r="W1404" s="4" t="s">
        <v>6612</v>
      </c>
      <c r="X1404" s="4" t="s">
        <v>7807</v>
      </c>
      <c r="Y1404" s="4" t="s">
        <v>6</v>
      </c>
      <c r="Z1404" s="17" t="s">
        <v>7964</v>
      </c>
      <c r="AA1404" s="4">
        <v>16</v>
      </c>
      <c r="AB1404">
        <v>6</v>
      </c>
    </row>
    <row r="1405" spans="1:28" ht="19.5" customHeight="1">
      <c r="A1405" t="str">
        <f t="shared" si="84"/>
        <v>https://kunshujo.dl.itc.u-tokyo.ac.jp/data/data.json#1402</v>
      </c>
      <c r="B1405" s="4" t="s">
        <v>2791</v>
      </c>
      <c r="C1405" t="str">
        <f>IFERROR("https://kunshujo.dl.itc.u-tokyo.ac.jp/data/curation/"&amp;VLOOKUP(B1405, [1]member!$A:$B, 1, FALSE)&amp;".json", "")</f>
        <v>https://kunshujo.dl.itc.u-tokyo.ac.jp/data/curation/16-A00-6010-6-80.json</v>
      </c>
      <c r="D1405" s="4">
        <v>1402</v>
      </c>
      <c r="E1405" s="4" t="str">
        <f t="shared" si="86"/>
        <v>1402</v>
      </c>
      <c r="F1405" s="4" t="str">
        <f t="shared" si="85"/>
        <v>1862</v>
      </c>
      <c r="G1405" s="4" t="str">
        <f>IFERROR(VLOOKUP(B1405, [2]thumbnail_list!$A:$B, 2, FALSE), "")</f>
        <v>https://iiif.dl.itc.u-tokyo.ac.jp/iiif/kunshujou/A00_6010/006/006_0052.tif/1346,653,4748,3775/,300/0/default.jpg</v>
      </c>
      <c r="H1405" s="4" t="s">
        <v>6</v>
      </c>
      <c r="I1405" s="4" t="str">
        <f>VLOOKUP(H1405, 地名!A:B, 2, FALSE)</f>
        <v>http://ja.dbpedia.org/resource/江戸</v>
      </c>
      <c r="K1405" s="4" t="str">
        <f>IFERROR(VLOOKUP(J1405, 地名!A:B, 2, FALSE), "")</f>
        <v/>
      </c>
      <c r="L1405" s="3" t="s">
        <v>2</v>
      </c>
      <c r="M1405" s="4"/>
      <c r="N1405" s="3" t="s">
        <v>3</v>
      </c>
      <c r="O1405" s="4"/>
      <c r="P1405" s="4" t="str">
        <f>IFERROR(VLOOKUP(N1405, 形態!A:B, 2, FALSE), "")</f>
        <v>引札</v>
      </c>
      <c r="Q1405" s="5" t="str">
        <f>IFERROR(VLOOKUP(O1405, 形態!A:B, 2, FALSE), "")</f>
        <v/>
      </c>
      <c r="R1405" s="4" t="str">
        <f t="shared" si="87"/>
        <v>引札</v>
      </c>
      <c r="S1405" s="3">
        <v>7</v>
      </c>
      <c r="T1405" s="4" t="str">
        <f>IFERROR(VLOOKUP(S1405, 内容!A:B, 2, FALSE), "")</f>
        <v>諸営業</v>
      </c>
      <c r="U1405" s="3">
        <v>18620199099</v>
      </c>
      <c r="V1405" t="s">
        <v>2792</v>
      </c>
      <c r="W1405" s="4" t="s">
        <v>6613</v>
      </c>
      <c r="X1405" s="4" t="s">
        <v>7807</v>
      </c>
      <c r="Y1405" s="4" t="s">
        <v>6</v>
      </c>
      <c r="Z1405" s="17" t="s">
        <v>7964</v>
      </c>
      <c r="AA1405" s="4">
        <v>16</v>
      </c>
      <c r="AB1405">
        <v>6</v>
      </c>
    </row>
    <row r="1406" spans="1:28" ht="19.5" customHeight="1">
      <c r="A1406" t="str">
        <f t="shared" si="84"/>
        <v>https://kunshujo.dl.itc.u-tokyo.ac.jp/data/data.json#1403</v>
      </c>
      <c r="B1406" s="4" t="s">
        <v>2793</v>
      </c>
      <c r="C1406" t="str">
        <f>IFERROR("https://kunshujo.dl.itc.u-tokyo.ac.jp/data/curation/"&amp;VLOOKUP(B1406, [1]member!$A:$B, 1, FALSE)&amp;".json", "")</f>
        <v>https://kunshujo.dl.itc.u-tokyo.ac.jp/data/curation/16-A00-6010-6-81.json</v>
      </c>
      <c r="D1406" s="4">
        <v>1403</v>
      </c>
      <c r="E1406" s="4" t="str">
        <f t="shared" si="86"/>
        <v>1403</v>
      </c>
      <c r="F1406" s="4" t="str">
        <f t="shared" si="85"/>
        <v>1862</v>
      </c>
      <c r="G1406" s="4" t="str">
        <f>IFERROR(VLOOKUP(B1406, [2]thumbnail_list!$A:$B, 2, FALSE), "")</f>
        <v>https://iiif.dl.itc.u-tokyo.ac.jp/iiif/kunshujou/A00_6010/006/006_0053.tif/1055,563,5099,3985/,300/0/default.jpg</v>
      </c>
      <c r="H1406" s="4" t="s">
        <v>6</v>
      </c>
      <c r="I1406" s="4" t="str">
        <f>VLOOKUP(H1406, 地名!A:B, 2, FALSE)</f>
        <v>http://ja.dbpedia.org/resource/江戸</v>
      </c>
      <c r="K1406" s="4" t="str">
        <f>IFERROR(VLOOKUP(J1406, 地名!A:B, 2, FALSE), "")</f>
        <v/>
      </c>
      <c r="L1406" s="3" t="s">
        <v>2</v>
      </c>
      <c r="M1406" s="4"/>
      <c r="N1406" s="3" t="s">
        <v>3</v>
      </c>
      <c r="O1406" s="4"/>
      <c r="P1406" s="4" t="str">
        <f>IFERROR(VLOOKUP(N1406, 形態!A:B, 2, FALSE), "")</f>
        <v>引札</v>
      </c>
      <c r="Q1406" s="5" t="str">
        <f>IFERROR(VLOOKUP(O1406, 形態!A:B, 2, FALSE), "")</f>
        <v/>
      </c>
      <c r="R1406" s="4" t="str">
        <f t="shared" si="87"/>
        <v>引札</v>
      </c>
      <c r="S1406" s="3">
        <v>7</v>
      </c>
      <c r="T1406" s="4" t="str">
        <f>IFERROR(VLOOKUP(S1406, 内容!A:B, 2, FALSE), "")</f>
        <v>諸営業</v>
      </c>
      <c r="U1406" s="3">
        <v>18620199099</v>
      </c>
      <c r="V1406" t="s">
        <v>2794</v>
      </c>
      <c r="W1406" s="4" t="s">
        <v>5877</v>
      </c>
      <c r="X1406" s="4" t="s">
        <v>7807</v>
      </c>
      <c r="Y1406" s="4" t="s">
        <v>6</v>
      </c>
      <c r="Z1406" s="17" t="s">
        <v>7964</v>
      </c>
      <c r="AA1406" s="4">
        <v>16</v>
      </c>
      <c r="AB1406">
        <v>6</v>
      </c>
    </row>
    <row r="1407" spans="1:28" ht="19.5" customHeight="1">
      <c r="A1407" t="str">
        <f t="shared" si="84"/>
        <v>https://kunshujo.dl.itc.u-tokyo.ac.jp/data/data.json#1404</v>
      </c>
      <c r="B1407" s="4" t="s">
        <v>2795</v>
      </c>
      <c r="C1407" t="str">
        <f>IFERROR("https://kunshujo.dl.itc.u-tokyo.ac.jp/data/curation/"&amp;VLOOKUP(B1407, [1]member!$A:$B, 1, FALSE)&amp;".json", "")</f>
        <v>https://kunshujo.dl.itc.u-tokyo.ac.jp/data/curation/16-A00-6010-6-82.json</v>
      </c>
      <c r="D1407" s="4">
        <v>1404</v>
      </c>
      <c r="E1407" s="4" t="str">
        <f t="shared" si="86"/>
        <v>1404</v>
      </c>
      <c r="F1407" s="4" t="str">
        <f t="shared" si="85"/>
        <v>1862</v>
      </c>
      <c r="G1407" s="4" t="str">
        <f>IFERROR(VLOOKUP(B1407, [2]thumbnail_list!$A:$B, 2, FALSE), "")</f>
        <v>https://iiif.dl.itc.u-tokyo.ac.jp/iiif/kunshujou/A00_6010/006/006_0054.tif/1053,554,5097,3985/,300/0/default.jpg</v>
      </c>
      <c r="H1407" s="4" t="s">
        <v>6</v>
      </c>
      <c r="I1407" s="4" t="str">
        <f>VLOOKUP(H1407, 地名!A:B, 2, FALSE)</f>
        <v>http://ja.dbpedia.org/resource/江戸</v>
      </c>
      <c r="K1407" s="4" t="str">
        <f>IFERROR(VLOOKUP(J1407, 地名!A:B, 2, FALSE), "")</f>
        <v/>
      </c>
      <c r="L1407" s="3" t="s">
        <v>2</v>
      </c>
      <c r="M1407" s="4"/>
      <c r="N1407" s="3" t="s">
        <v>3</v>
      </c>
      <c r="O1407" s="4"/>
      <c r="P1407" s="4" t="str">
        <f>IFERROR(VLOOKUP(N1407, 形態!A:B, 2, FALSE), "")</f>
        <v>引札</v>
      </c>
      <c r="Q1407" s="5" t="str">
        <f>IFERROR(VLOOKUP(O1407, 形態!A:B, 2, FALSE), "")</f>
        <v/>
      </c>
      <c r="R1407" s="4" t="str">
        <f t="shared" si="87"/>
        <v>引札</v>
      </c>
      <c r="S1407" s="3">
        <v>3</v>
      </c>
      <c r="T1407" s="4" t="str">
        <f>IFERROR(VLOOKUP(S1407, 内容!A:B, 2, FALSE), "")</f>
        <v>病気・医療</v>
      </c>
      <c r="U1407" s="3">
        <v>18620199099</v>
      </c>
      <c r="V1407" t="s">
        <v>2796</v>
      </c>
      <c r="W1407" s="4" t="s">
        <v>6614</v>
      </c>
      <c r="X1407" s="4" t="s">
        <v>7807</v>
      </c>
      <c r="Y1407" s="4" t="s">
        <v>6</v>
      </c>
      <c r="Z1407" s="17" t="s">
        <v>7964</v>
      </c>
      <c r="AA1407" s="4">
        <v>16</v>
      </c>
      <c r="AB1407">
        <v>6</v>
      </c>
    </row>
    <row r="1408" spans="1:28" ht="19.5" customHeight="1">
      <c r="A1408" t="str">
        <f t="shared" si="84"/>
        <v>https://kunshujo.dl.itc.u-tokyo.ac.jp/data/data.json#1405</v>
      </c>
      <c r="B1408" s="4" t="s">
        <v>2797</v>
      </c>
      <c r="C1408" t="str">
        <f>IFERROR("https://kunshujo.dl.itc.u-tokyo.ac.jp/data/curation/"&amp;VLOOKUP(B1408, [1]member!$A:$B, 1, FALSE)&amp;".json", "")</f>
        <v>https://kunshujo.dl.itc.u-tokyo.ac.jp/data/curation/16-A00-6010-6-83.json</v>
      </c>
      <c r="D1408" s="4">
        <v>1405</v>
      </c>
      <c r="E1408" s="4" t="str">
        <f t="shared" si="86"/>
        <v>1405</v>
      </c>
      <c r="F1408" s="4" t="str">
        <f t="shared" si="85"/>
        <v>1867</v>
      </c>
      <c r="G1408" s="4" t="str">
        <f>IFERROR(VLOOKUP(B1408, [2]thumbnail_list!$A:$B, 2, FALSE), "")</f>
        <v>https://iiif.dl.itc.u-tokyo.ac.jp/iiif/kunshujou/A00_6010/006/006_0055.tif/1045,568,5163,3749/,300/0/default.jpg</v>
      </c>
      <c r="H1408" s="4" t="s">
        <v>6</v>
      </c>
      <c r="I1408" s="4" t="str">
        <f>VLOOKUP(H1408, 地名!A:B, 2, FALSE)</f>
        <v>http://ja.dbpedia.org/resource/江戸</v>
      </c>
      <c r="K1408" s="4" t="str">
        <f>IFERROR(VLOOKUP(J1408, 地名!A:B, 2, FALSE), "")</f>
        <v/>
      </c>
      <c r="L1408" s="3" t="s">
        <v>2</v>
      </c>
      <c r="M1408" s="4"/>
      <c r="N1408" s="3" t="s">
        <v>3</v>
      </c>
      <c r="O1408" s="4"/>
      <c r="P1408" s="4" t="str">
        <f>IFERROR(VLOOKUP(N1408, 形態!A:B, 2, FALSE), "")</f>
        <v>引札</v>
      </c>
      <c r="Q1408" s="5" t="str">
        <f>IFERROR(VLOOKUP(O1408, 形態!A:B, 2, FALSE), "")</f>
        <v/>
      </c>
      <c r="R1408" s="4" t="str">
        <f t="shared" si="87"/>
        <v>引札</v>
      </c>
      <c r="S1408" s="3">
        <v>7</v>
      </c>
      <c r="T1408" s="4" t="str">
        <f>IFERROR(VLOOKUP(S1408, 内容!A:B, 2, FALSE), "")</f>
        <v>諸営業</v>
      </c>
      <c r="U1408" s="3">
        <v>18670199099</v>
      </c>
      <c r="V1408" t="s">
        <v>2798</v>
      </c>
      <c r="W1408" s="4" t="s">
        <v>6615</v>
      </c>
      <c r="X1408" s="4" t="s">
        <v>7807</v>
      </c>
      <c r="Y1408" s="4" t="s">
        <v>6</v>
      </c>
      <c r="Z1408" s="17" t="s">
        <v>7986</v>
      </c>
      <c r="AA1408" s="4">
        <v>16</v>
      </c>
      <c r="AB1408">
        <v>6</v>
      </c>
    </row>
    <row r="1409" spans="1:28" ht="19.5" customHeight="1">
      <c r="A1409" t="str">
        <f t="shared" si="84"/>
        <v>https://kunshujo.dl.itc.u-tokyo.ac.jp/data/data.json#1406</v>
      </c>
      <c r="B1409" s="4" t="s">
        <v>2799</v>
      </c>
      <c r="C1409" t="str">
        <f>IFERROR("https://kunshujo.dl.itc.u-tokyo.ac.jp/data/curation/"&amp;VLOOKUP(B1409, [1]member!$A:$B, 1, FALSE)&amp;".json", "")</f>
        <v>https://kunshujo.dl.itc.u-tokyo.ac.jp/data/curation/16-A00-6010-6-84.json</v>
      </c>
      <c r="D1409" s="4">
        <v>1406</v>
      </c>
      <c r="E1409" s="4" t="str">
        <f t="shared" si="86"/>
        <v>1406</v>
      </c>
      <c r="F1409" s="4" t="str">
        <f t="shared" si="85"/>
        <v>1862</v>
      </c>
      <c r="G1409" s="4" t="str">
        <f>IFERROR(VLOOKUP(B1409, [2]thumbnail_list!$A:$B, 2, FALSE), "")</f>
        <v>https://iiif.dl.itc.u-tokyo.ac.jp/iiif/kunshujou/A00_6010/006/006_0056.tif/1032,638,5122,3775/,300/0/default.jpg</v>
      </c>
      <c r="H1409" s="4" t="s">
        <v>6</v>
      </c>
      <c r="I1409" s="4" t="str">
        <f>VLOOKUP(H1409, 地名!A:B, 2, FALSE)</f>
        <v>http://ja.dbpedia.org/resource/江戸</v>
      </c>
      <c r="K1409" s="4" t="str">
        <f>IFERROR(VLOOKUP(J1409, 地名!A:B, 2, FALSE), "")</f>
        <v/>
      </c>
      <c r="L1409" s="3" t="s">
        <v>2</v>
      </c>
      <c r="M1409" s="4"/>
      <c r="N1409" s="3" t="s">
        <v>3</v>
      </c>
      <c r="O1409" s="4"/>
      <c r="P1409" s="4" t="str">
        <f>IFERROR(VLOOKUP(N1409, 形態!A:B, 2, FALSE), "")</f>
        <v>引札</v>
      </c>
      <c r="Q1409" s="5" t="str">
        <f>IFERROR(VLOOKUP(O1409, 形態!A:B, 2, FALSE), "")</f>
        <v/>
      </c>
      <c r="R1409" s="4" t="str">
        <f t="shared" si="87"/>
        <v>引札</v>
      </c>
      <c r="S1409" s="3">
        <v>3</v>
      </c>
      <c r="T1409" s="4" t="str">
        <f>IFERROR(VLOOKUP(S1409, 内容!A:B, 2, FALSE), "")</f>
        <v>病気・医療</v>
      </c>
      <c r="U1409" s="3">
        <v>18620199099</v>
      </c>
      <c r="V1409" t="s">
        <v>2800</v>
      </c>
      <c r="W1409" s="4" t="s">
        <v>6616</v>
      </c>
      <c r="X1409" s="4" t="s">
        <v>7807</v>
      </c>
      <c r="Y1409" s="4" t="s">
        <v>6</v>
      </c>
      <c r="Z1409" s="17" t="s">
        <v>7964</v>
      </c>
      <c r="AA1409" s="4">
        <v>16</v>
      </c>
      <c r="AB1409">
        <v>6</v>
      </c>
    </row>
    <row r="1410" spans="1:28" ht="19.5" customHeight="1">
      <c r="A1410" t="str">
        <f t="shared" si="84"/>
        <v>https://kunshujo.dl.itc.u-tokyo.ac.jp/data/data.json#1407</v>
      </c>
      <c r="B1410" s="4" t="s">
        <v>2801</v>
      </c>
      <c r="C1410" t="str">
        <f>IFERROR("https://kunshujo.dl.itc.u-tokyo.ac.jp/data/curation/"&amp;VLOOKUP(B1410, [1]member!$A:$B, 1, FALSE)&amp;".json", "")</f>
        <v>https://kunshujo.dl.itc.u-tokyo.ac.jp/data/curation/16-A00-6010-6-85.json</v>
      </c>
      <c r="D1410" s="4">
        <v>1407</v>
      </c>
      <c r="E1410" s="4" t="str">
        <f t="shared" si="86"/>
        <v>1407</v>
      </c>
      <c r="F1410" s="4" t="str">
        <f t="shared" si="85"/>
        <v>1862</v>
      </c>
      <c r="G1410" s="4" t="str">
        <f>IFERROR(VLOOKUP(B1410, [2]thumbnail_list!$A:$B, 2, FALSE), "")</f>
        <v>https://iiif.dl.itc.u-tokyo.ac.jp/iiif/kunshujou/A00_6010/006/006_0057.tif/1047,660,5099,3760/,300/0/default.jpg</v>
      </c>
      <c r="H1410" s="4" t="s">
        <v>6</v>
      </c>
      <c r="I1410" s="4" t="str">
        <f>VLOOKUP(H1410, 地名!A:B, 2, FALSE)</f>
        <v>http://ja.dbpedia.org/resource/江戸</v>
      </c>
      <c r="K1410" s="4" t="str">
        <f>IFERROR(VLOOKUP(J1410, 地名!A:B, 2, FALSE), "")</f>
        <v/>
      </c>
      <c r="L1410" s="3" t="s">
        <v>2</v>
      </c>
      <c r="M1410" s="4"/>
      <c r="N1410" s="3" t="s">
        <v>3</v>
      </c>
      <c r="O1410" s="4"/>
      <c r="P1410" s="4" t="str">
        <f>IFERROR(VLOOKUP(N1410, 形態!A:B, 2, FALSE), "")</f>
        <v>引札</v>
      </c>
      <c r="Q1410" s="5" t="str">
        <f>IFERROR(VLOOKUP(O1410, 形態!A:B, 2, FALSE), "")</f>
        <v/>
      </c>
      <c r="R1410" s="4" t="str">
        <f t="shared" si="87"/>
        <v>引札</v>
      </c>
      <c r="S1410" s="3">
        <v>7</v>
      </c>
      <c r="T1410" s="4" t="str">
        <f>IFERROR(VLOOKUP(S1410, 内容!A:B, 2, FALSE), "")</f>
        <v>諸営業</v>
      </c>
      <c r="U1410" s="3">
        <v>18620199099</v>
      </c>
      <c r="V1410" t="s">
        <v>2802</v>
      </c>
      <c r="W1410" s="4" t="s">
        <v>6617</v>
      </c>
      <c r="X1410" s="4" t="s">
        <v>7807</v>
      </c>
      <c r="Y1410" s="4" t="s">
        <v>6</v>
      </c>
      <c r="Z1410" s="17" t="s">
        <v>7964</v>
      </c>
      <c r="AA1410" s="4">
        <v>16</v>
      </c>
      <c r="AB1410">
        <v>6</v>
      </c>
    </row>
    <row r="1411" spans="1:28" ht="19.5" customHeight="1">
      <c r="A1411" t="str">
        <f t="shared" si="84"/>
        <v>https://kunshujo.dl.itc.u-tokyo.ac.jp/data/data.json#1408</v>
      </c>
      <c r="B1411" s="4" t="s">
        <v>2803</v>
      </c>
      <c r="C1411" t="str">
        <f>IFERROR("https://kunshujo.dl.itc.u-tokyo.ac.jp/data/curation/"&amp;VLOOKUP(B1411, [1]member!$A:$B, 1, FALSE)&amp;".json", "")</f>
        <v>https://kunshujo.dl.itc.u-tokyo.ac.jp/data/curation/16-A00-6010-6-86.json</v>
      </c>
      <c r="D1411" s="4">
        <v>1408</v>
      </c>
      <c r="E1411" s="4" t="str">
        <f t="shared" si="86"/>
        <v>1408</v>
      </c>
      <c r="F1411" s="4" t="str">
        <f t="shared" si="85"/>
        <v>1863</v>
      </c>
      <c r="G1411" s="4" t="str">
        <f>IFERROR(VLOOKUP(B1411, [2]thumbnail_list!$A:$B, 2, FALSE), "")</f>
        <v>https://iiif.dl.itc.u-tokyo.ac.jp/iiif/kunshujou/A00_6010/006/006_0058.tif/1204,638,4979,3813/,300/0/default.jpg</v>
      </c>
      <c r="H1411" s="4" t="s">
        <v>6</v>
      </c>
      <c r="I1411" s="4" t="str">
        <f>VLOOKUP(H1411, 地名!A:B, 2, FALSE)</f>
        <v>http://ja.dbpedia.org/resource/江戸</v>
      </c>
      <c r="K1411" s="4" t="str">
        <f>IFERROR(VLOOKUP(J1411, 地名!A:B, 2, FALSE), "")</f>
        <v/>
      </c>
      <c r="L1411" s="3" t="s">
        <v>2</v>
      </c>
      <c r="M1411" s="4"/>
      <c r="N1411" s="3" t="s">
        <v>3</v>
      </c>
      <c r="O1411" s="4"/>
      <c r="P1411" s="4" t="str">
        <f>IFERROR(VLOOKUP(N1411, 形態!A:B, 2, FALSE), "")</f>
        <v>引札</v>
      </c>
      <c r="Q1411" s="5" t="str">
        <f>IFERROR(VLOOKUP(O1411, 形態!A:B, 2, FALSE), "")</f>
        <v/>
      </c>
      <c r="R1411" s="4" t="str">
        <f t="shared" si="87"/>
        <v>引札</v>
      </c>
      <c r="S1411" s="3">
        <v>7</v>
      </c>
      <c r="T1411" s="4" t="str">
        <f>IFERROR(VLOOKUP(S1411, 内容!A:B, 2, FALSE), "")</f>
        <v>諸営業</v>
      </c>
      <c r="U1411" s="3">
        <v>18630099099</v>
      </c>
      <c r="V1411" t="s">
        <v>2804</v>
      </c>
      <c r="W1411" s="4" t="s">
        <v>6618</v>
      </c>
      <c r="X1411" s="4" t="s">
        <v>7807</v>
      </c>
      <c r="Y1411" s="4" t="s">
        <v>6</v>
      </c>
      <c r="Z1411" s="17" t="s">
        <v>7972</v>
      </c>
      <c r="AA1411" s="4">
        <v>16</v>
      </c>
      <c r="AB1411">
        <v>6</v>
      </c>
    </row>
    <row r="1412" spans="1:28" ht="19.5" customHeight="1">
      <c r="A1412" t="str">
        <f t="shared" ref="A1412:A1475" si="88">"https://kunshujo.dl.itc.u-tokyo.ac.jp/data/data.json#"&amp;D1412</f>
        <v>https://kunshujo.dl.itc.u-tokyo.ac.jp/data/data.json#1409</v>
      </c>
      <c r="B1412" s="4" t="s">
        <v>2805</v>
      </c>
      <c r="C1412" t="str">
        <f>IFERROR("https://kunshujo.dl.itc.u-tokyo.ac.jp/data/curation/"&amp;VLOOKUP(B1412, [1]member!$A:$B, 1, FALSE)&amp;".json", "")</f>
        <v>https://kunshujo.dl.itc.u-tokyo.ac.jp/data/curation/16-A00-6010-6-87.json</v>
      </c>
      <c r="D1412" s="4">
        <v>1409</v>
      </c>
      <c r="E1412" s="4" t="str">
        <f t="shared" si="86"/>
        <v>1409</v>
      </c>
      <c r="F1412" s="4" t="str">
        <f t="shared" ref="F1412:F1475" si="89">LEFT(U1412, 4)</f>
        <v>1862</v>
      </c>
      <c r="G1412" s="4" t="str">
        <f>IFERROR(VLOOKUP(B1412, [2]thumbnail_list!$A:$B, 2, FALSE), "")</f>
        <v>https://iiif.dl.itc.u-tokyo.ac.jp/iiif/kunshujou/A00_6010/006/006_0059.tif/1114,570,5069,3932/,300/0/default.jpg</v>
      </c>
      <c r="H1412" s="4" t="s">
        <v>6</v>
      </c>
      <c r="I1412" s="4" t="str">
        <f>VLOOKUP(H1412, 地名!A:B, 2, FALSE)</f>
        <v>http://ja.dbpedia.org/resource/江戸</v>
      </c>
      <c r="K1412" s="4" t="str">
        <f>IFERROR(VLOOKUP(J1412, 地名!A:B, 2, FALSE), "")</f>
        <v/>
      </c>
      <c r="L1412" s="3" t="s">
        <v>2</v>
      </c>
      <c r="M1412" s="4"/>
      <c r="N1412" s="3" t="s">
        <v>3</v>
      </c>
      <c r="O1412" s="4"/>
      <c r="P1412" s="4" t="str">
        <f>IFERROR(VLOOKUP(N1412, 形態!A:B, 2, FALSE), "")</f>
        <v>引札</v>
      </c>
      <c r="Q1412" s="5" t="str">
        <f>IFERROR(VLOOKUP(O1412, 形態!A:B, 2, FALSE), "")</f>
        <v/>
      </c>
      <c r="R1412" s="4" t="str">
        <f t="shared" si="87"/>
        <v>引札</v>
      </c>
      <c r="S1412" s="3">
        <v>7</v>
      </c>
      <c r="T1412" s="4" t="str">
        <f>IFERROR(VLOOKUP(S1412, 内容!A:B, 2, FALSE), "")</f>
        <v>諸営業</v>
      </c>
      <c r="U1412" s="3">
        <v>18620199099</v>
      </c>
      <c r="V1412" t="s">
        <v>2806</v>
      </c>
      <c r="W1412" s="4" t="s">
        <v>6619</v>
      </c>
      <c r="X1412" s="4" t="s">
        <v>7807</v>
      </c>
      <c r="Y1412" s="4" t="s">
        <v>6</v>
      </c>
      <c r="Z1412" s="17" t="s">
        <v>7964</v>
      </c>
      <c r="AA1412" s="4">
        <v>16</v>
      </c>
      <c r="AB1412">
        <v>6</v>
      </c>
    </row>
    <row r="1413" spans="1:28" ht="19.5" customHeight="1">
      <c r="A1413" t="str">
        <f t="shared" si="88"/>
        <v>https://kunshujo.dl.itc.u-tokyo.ac.jp/data/data.json#1410</v>
      </c>
      <c r="B1413" s="4" t="s">
        <v>2807</v>
      </c>
      <c r="C1413" t="str">
        <f>IFERROR("https://kunshujo.dl.itc.u-tokyo.ac.jp/data/curation/"&amp;VLOOKUP(B1413, [1]member!$A:$B, 1, FALSE)&amp;".json", "")</f>
        <v>https://kunshujo.dl.itc.u-tokyo.ac.jp/data/curation/16-A00-6010-6-88.json</v>
      </c>
      <c r="D1413" s="4">
        <v>1410</v>
      </c>
      <c r="E1413" s="4" t="str">
        <f t="shared" ref="E1413:E1476" si="90">TEXT(D1413, "0000")</f>
        <v>1410</v>
      </c>
      <c r="F1413" s="4" t="str">
        <f t="shared" si="89"/>
        <v>1862</v>
      </c>
      <c r="G1413" s="4" t="str">
        <f>IFERROR(VLOOKUP(B1413, [2]thumbnail_list!$A:$B, 2, FALSE), "")</f>
        <v>https://iiif.dl.itc.u-tokyo.ac.jp/iiif/kunshujou/A00_6010/006/006_0060.tif/1122,623,5032,3850/,300/0/default.jpg</v>
      </c>
      <c r="H1413" s="4" t="s">
        <v>6</v>
      </c>
      <c r="I1413" s="4" t="str">
        <f>VLOOKUP(H1413, 地名!A:B, 2, FALSE)</f>
        <v>http://ja.dbpedia.org/resource/江戸</v>
      </c>
      <c r="K1413" s="4" t="str">
        <f>IFERROR(VLOOKUP(J1413, 地名!A:B, 2, FALSE), "")</f>
        <v/>
      </c>
      <c r="L1413" s="3" t="s">
        <v>2</v>
      </c>
      <c r="M1413" s="4"/>
      <c r="N1413" s="3" t="s">
        <v>3</v>
      </c>
      <c r="O1413" s="4"/>
      <c r="P1413" s="4" t="str">
        <f>IFERROR(VLOOKUP(N1413, 形態!A:B, 2, FALSE), "")</f>
        <v>引札</v>
      </c>
      <c r="Q1413" s="5" t="str">
        <f>IFERROR(VLOOKUP(O1413, 形態!A:B, 2, FALSE), "")</f>
        <v/>
      </c>
      <c r="R1413" s="4" t="str">
        <f t="shared" ref="R1413:R1476" si="91">IF(Q1413&lt;&gt;"", P1413&amp;"・"&amp;Q1413, P1413)</f>
        <v>引札</v>
      </c>
      <c r="S1413" s="3">
        <v>7</v>
      </c>
      <c r="T1413" s="4" t="str">
        <f>IFERROR(VLOOKUP(S1413, 内容!A:B, 2, FALSE), "")</f>
        <v>諸営業</v>
      </c>
      <c r="U1413" s="3">
        <v>18620199099</v>
      </c>
      <c r="V1413" t="s">
        <v>2808</v>
      </c>
      <c r="W1413" s="4" t="s">
        <v>6620</v>
      </c>
      <c r="X1413" s="4" t="s">
        <v>7807</v>
      </c>
      <c r="Y1413" s="4" t="s">
        <v>6</v>
      </c>
      <c r="Z1413" s="17" t="s">
        <v>7964</v>
      </c>
      <c r="AA1413" s="4">
        <v>16</v>
      </c>
      <c r="AB1413">
        <v>6</v>
      </c>
    </row>
    <row r="1414" spans="1:28" ht="19.5" customHeight="1">
      <c r="A1414" t="str">
        <f t="shared" si="88"/>
        <v>https://kunshujo.dl.itc.u-tokyo.ac.jp/data/data.json#1411</v>
      </c>
      <c r="B1414" s="4" t="s">
        <v>2809</v>
      </c>
      <c r="C1414" t="str">
        <f>IFERROR("https://kunshujo.dl.itc.u-tokyo.ac.jp/data/curation/"&amp;VLOOKUP(B1414, [1]member!$A:$B, 1, FALSE)&amp;".json", "")</f>
        <v>https://kunshujo.dl.itc.u-tokyo.ac.jp/data/curation/16-A00-6010-6-89.json</v>
      </c>
      <c r="D1414" s="4">
        <v>1411</v>
      </c>
      <c r="E1414" s="4" t="str">
        <f t="shared" si="90"/>
        <v>1411</v>
      </c>
      <c r="F1414" s="4" t="str">
        <f t="shared" si="89"/>
        <v>1862</v>
      </c>
      <c r="G1414" s="4" t="str">
        <f>IFERROR(VLOOKUP(B1414, [2]thumbnail_list!$A:$B, 2, FALSE), "")</f>
        <v>https://iiif.dl.itc.u-tokyo.ac.jp/iiif/kunshujou/A00_6010/006/006_0061.tif/1137,570,5092,3910/,300/0/default.jpg</v>
      </c>
      <c r="H1414" s="4" t="s">
        <v>6</v>
      </c>
      <c r="I1414" s="4" t="str">
        <f>VLOOKUP(H1414, 地名!A:B, 2, FALSE)</f>
        <v>http://ja.dbpedia.org/resource/江戸</v>
      </c>
      <c r="K1414" s="4" t="str">
        <f>IFERROR(VLOOKUP(J1414, 地名!A:B, 2, FALSE), "")</f>
        <v/>
      </c>
      <c r="L1414" s="3" t="s">
        <v>2</v>
      </c>
      <c r="M1414" s="4"/>
      <c r="N1414" s="3" t="s">
        <v>3</v>
      </c>
      <c r="O1414" s="4"/>
      <c r="P1414" s="4" t="str">
        <f>IFERROR(VLOOKUP(N1414, 形態!A:B, 2, FALSE), "")</f>
        <v>引札</v>
      </c>
      <c r="Q1414" s="5" t="str">
        <f>IFERROR(VLOOKUP(O1414, 形態!A:B, 2, FALSE), "")</f>
        <v/>
      </c>
      <c r="R1414" s="4" t="str">
        <f t="shared" si="91"/>
        <v>引札</v>
      </c>
      <c r="S1414" s="3">
        <v>7</v>
      </c>
      <c r="T1414" s="4" t="str">
        <f>IFERROR(VLOOKUP(S1414, 内容!A:B, 2, FALSE), "")</f>
        <v>諸営業</v>
      </c>
      <c r="U1414" s="3">
        <v>18620199099</v>
      </c>
      <c r="V1414" t="s">
        <v>2810</v>
      </c>
      <c r="W1414" s="4" t="s">
        <v>6621</v>
      </c>
      <c r="X1414" s="4" t="s">
        <v>7807</v>
      </c>
      <c r="Y1414" s="4" t="s">
        <v>6</v>
      </c>
      <c r="Z1414" s="17" t="s">
        <v>7964</v>
      </c>
      <c r="AA1414" s="4">
        <v>16</v>
      </c>
      <c r="AB1414">
        <v>6</v>
      </c>
    </row>
    <row r="1415" spans="1:28" ht="19.5" customHeight="1">
      <c r="A1415" t="str">
        <f t="shared" si="88"/>
        <v>https://kunshujo.dl.itc.u-tokyo.ac.jp/data/data.json#1412</v>
      </c>
      <c r="B1415" s="4" t="s">
        <v>2811</v>
      </c>
      <c r="C1415" t="str">
        <f>IFERROR("https://kunshujo.dl.itc.u-tokyo.ac.jp/data/curation/"&amp;VLOOKUP(B1415, [1]member!$A:$B, 1, FALSE)&amp;".json", "")</f>
        <v>https://kunshujo.dl.itc.u-tokyo.ac.jp/data/curation/16-A00-6010-6-90.json</v>
      </c>
      <c r="D1415" s="4">
        <v>1412</v>
      </c>
      <c r="E1415" s="4" t="str">
        <f t="shared" si="90"/>
        <v>1412</v>
      </c>
      <c r="F1415" s="4" t="str">
        <f t="shared" si="89"/>
        <v>1862</v>
      </c>
      <c r="G1415" s="4" t="str">
        <f>IFERROR(VLOOKUP(B1415, [2]thumbnail_list!$A:$B, 2, FALSE), "")</f>
        <v>https://iiif.dl.itc.u-tokyo.ac.jp/iiif/kunshujou/A00_6010/006/006_0062.tif/1294,533,4807,3985/,300/0/default.jpg</v>
      </c>
      <c r="H1415" s="4" t="s">
        <v>6</v>
      </c>
      <c r="I1415" s="4" t="str">
        <f>VLOOKUP(H1415, 地名!A:B, 2, FALSE)</f>
        <v>http://ja.dbpedia.org/resource/江戸</v>
      </c>
      <c r="K1415" s="4" t="str">
        <f>IFERROR(VLOOKUP(J1415, 地名!A:B, 2, FALSE), "")</f>
        <v/>
      </c>
      <c r="L1415" s="3" t="s">
        <v>2</v>
      </c>
      <c r="M1415" s="4"/>
      <c r="N1415" s="3" t="s">
        <v>3</v>
      </c>
      <c r="O1415" s="4"/>
      <c r="P1415" s="4" t="str">
        <f>IFERROR(VLOOKUP(N1415, 形態!A:B, 2, FALSE), "")</f>
        <v>引札</v>
      </c>
      <c r="Q1415" s="5" t="str">
        <f>IFERROR(VLOOKUP(O1415, 形態!A:B, 2, FALSE), "")</f>
        <v/>
      </c>
      <c r="R1415" s="4" t="str">
        <f t="shared" si="91"/>
        <v>引札</v>
      </c>
      <c r="S1415" s="3">
        <v>7</v>
      </c>
      <c r="T1415" s="4" t="str">
        <f>IFERROR(VLOOKUP(S1415, 内容!A:B, 2, FALSE), "")</f>
        <v>諸営業</v>
      </c>
      <c r="U1415" s="3">
        <v>18620199099</v>
      </c>
      <c r="V1415" t="s">
        <v>2812</v>
      </c>
      <c r="W1415" s="4" t="s">
        <v>6622</v>
      </c>
      <c r="X1415" s="4" t="s">
        <v>7807</v>
      </c>
      <c r="Y1415" s="4" t="s">
        <v>6</v>
      </c>
      <c r="Z1415" s="17" t="s">
        <v>7964</v>
      </c>
      <c r="AA1415" s="4">
        <v>16</v>
      </c>
      <c r="AB1415">
        <v>6</v>
      </c>
    </row>
    <row r="1416" spans="1:28" ht="19.5" customHeight="1">
      <c r="A1416" t="str">
        <f t="shared" si="88"/>
        <v>https://kunshujo.dl.itc.u-tokyo.ac.jp/data/data.json#1413</v>
      </c>
      <c r="B1416" s="4" t="s">
        <v>2813</v>
      </c>
      <c r="C1416" t="str">
        <f>IFERROR("https://kunshujo.dl.itc.u-tokyo.ac.jp/data/curation/"&amp;VLOOKUP(B1416, [1]member!$A:$B, 1, FALSE)&amp;".json", "")</f>
        <v>https://kunshujo.dl.itc.u-tokyo.ac.jp/data/curation/16-A00-6010-6-91.json</v>
      </c>
      <c r="D1416" s="4">
        <v>1413</v>
      </c>
      <c r="E1416" s="4" t="str">
        <f t="shared" si="90"/>
        <v>1413</v>
      </c>
      <c r="F1416" s="4" t="str">
        <f t="shared" si="89"/>
        <v>1862</v>
      </c>
      <c r="G1416" s="4" t="str">
        <f>IFERROR(VLOOKUP(B1416, [2]thumbnail_list!$A:$B, 2, FALSE), "")</f>
        <v>https://iiif.dl.itc.u-tokyo.ac.jp/iiif/kunshujou/A00_6010/006/006_0063.tif/1144,645,5114,3835/,300/0/default.jpg</v>
      </c>
      <c r="H1416" s="4" t="s">
        <v>6</v>
      </c>
      <c r="I1416" s="4" t="str">
        <f>VLOOKUP(H1416, 地名!A:B, 2, FALSE)</f>
        <v>http://ja.dbpedia.org/resource/江戸</v>
      </c>
      <c r="K1416" s="4" t="str">
        <f>IFERROR(VLOOKUP(J1416, 地名!A:B, 2, FALSE), "")</f>
        <v/>
      </c>
      <c r="L1416" s="3" t="s">
        <v>2</v>
      </c>
      <c r="M1416" s="4"/>
      <c r="N1416" s="3" t="s">
        <v>3</v>
      </c>
      <c r="O1416" s="4"/>
      <c r="P1416" s="4" t="str">
        <f>IFERROR(VLOOKUP(N1416, 形態!A:B, 2, FALSE), "")</f>
        <v>引札</v>
      </c>
      <c r="Q1416" s="5" t="str">
        <f>IFERROR(VLOOKUP(O1416, 形態!A:B, 2, FALSE), "")</f>
        <v/>
      </c>
      <c r="R1416" s="4" t="str">
        <f t="shared" si="91"/>
        <v>引札</v>
      </c>
      <c r="S1416" s="3">
        <v>7</v>
      </c>
      <c r="T1416" s="4" t="str">
        <f>IFERROR(VLOOKUP(S1416, 内容!A:B, 2, FALSE), "")</f>
        <v>諸営業</v>
      </c>
      <c r="U1416" s="3">
        <v>18620199099</v>
      </c>
      <c r="V1416" t="s">
        <v>2814</v>
      </c>
      <c r="W1416" s="4" t="s">
        <v>6623</v>
      </c>
      <c r="X1416" s="4" t="s">
        <v>7807</v>
      </c>
      <c r="Y1416" s="4" t="s">
        <v>6</v>
      </c>
      <c r="Z1416" s="17" t="s">
        <v>7964</v>
      </c>
      <c r="AA1416" s="4">
        <v>16</v>
      </c>
      <c r="AB1416">
        <v>6</v>
      </c>
    </row>
    <row r="1417" spans="1:28" ht="19.5" customHeight="1">
      <c r="A1417" t="str">
        <f t="shared" si="88"/>
        <v>https://kunshujo.dl.itc.u-tokyo.ac.jp/data/data.json#1414</v>
      </c>
      <c r="B1417" s="4" t="s">
        <v>2815</v>
      </c>
      <c r="C1417" t="str">
        <f>IFERROR("https://kunshujo.dl.itc.u-tokyo.ac.jp/data/curation/"&amp;VLOOKUP(B1417, [1]member!$A:$B, 1, FALSE)&amp;".json", "")</f>
        <v>https://kunshujo.dl.itc.u-tokyo.ac.jp/data/curation/16-A00-6010-6-92.json</v>
      </c>
      <c r="D1417" s="4">
        <v>1414</v>
      </c>
      <c r="E1417" s="4" t="str">
        <f t="shared" si="90"/>
        <v>1414</v>
      </c>
      <c r="F1417" s="4" t="str">
        <f t="shared" si="89"/>
        <v>1862</v>
      </c>
      <c r="G1417" s="4" t="str">
        <f>IFERROR(VLOOKUP(B1417, [2]thumbnail_list!$A:$B, 2, FALSE), "")</f>
        <v>https://iiif.dl.itc.u-tokyo.ac.jp/iiif/kunshujou/A00_6010/006/006_0064.tif/1137,645,5084,3820/,300/0/default.jpg</v>
      </c>
      <c r="H1417" s="4" t="s">
        <v>6</v>
      </c>
      <c r="I1417" s="4" t="str">
        <f>VLOOKUP(H1417, 地名!A:B, 2, FALSE)</f>
        <v>http://ja.dbpedia.org/resource/江戸</v>
      </c>
      <c r="K1417" s="4" t="str">
        <f>IFERROR(VLOOKUP(J1417, 地名!A:B, 2, FALSE), "")</f>
        <v/>
      </c>
      <c r="L1417" s="3" t="s">
        <v>2</v>
      </c>
      <c r="M1417" s="4"/>
      <c r="N1417" s="3" t="s">
        <v>3</v>
      </c>
      <c r="O1417" s="4"/>
      <c r="P1417" s="4" t="str">
        <f>IFERROR(VLOOKUP(N1417, 形態!A:B, 2, FALSE), "")</f>
        <v>引札</v>
      </c>
      <c r="Q1417" s="5" t="str">
        <f>IFERROR(VLOOKUP(O1417, 形態!A:B, 2, FALSE), "")</f>
        <v/>
      </c>
      <c r="R1417" s="4" t="str">
        <f t="shared" si="91"/>
        <v>引札</v>
      </c>
      <c r="S1417" s="3">
        <v>7</v>
      </c>
      <c r="T1417" s="4" t="str">
        <f>IFERROR(VLOOKUP(S1417, 内容!A:B, 2, FALSE), "")</f>
        <v>諸営業</v>
      </c>
      <c r="U1417" s="3">
        <v>18620199099</v>
      </c>
      <c r="V1417" t="s">
        <v>2816</v>
      </c>
      <c r="W1417" s="4" t="s">
        <v>6624</v>
      </c>
      <c r="X1417" s="4" t="s">
        <v>7807</v>
      </c>
      <c r="Y1417" s="4" t="s">
        <v>6</v>
      </c>
      <c r="Z1417" s="17" t="s">
        <v>7964</v>
      </c>
      <c r="AA1417" s="4">
        <v>16</v>
      </c>
      <c r="AB1417">
        <v>6</v>
      </c>
    </row>
    <row r="1418" spans="1:28" ht="19.5" customHeight="1">
      <c r="A1418" t="str">
        <f t="shared" si="88"/>
        <v>https://kunshujo.dl.itc.u-tokyo.ac.jp/data/data.json#1415</v>
      </c>
      <c r="B1418" s="4" t="s">
        <v>2817</v>
      </c>
      <c r="C1418" t="str">
        <f>IFERROR("https://kunshujo.dl.itc.u-tokyo.ac.jp/data/curation/"&amp;VLOOKUP(B1418, [1]member!$A:$B, 1, FALSE)&amp;".json", "")</f>
        <v>https://kunshujo.dl.itc.u-tokyo.ac.jp/data/curation/16-A00-6010-6-93.json</v>
      </c>
      <c r="D1418" s="4">
        <v>1415</v>
      </c>
      <c r="E1418" s="4" t="str">
        <f t="shared" si="90"/>
        <v>1415</v>
      </c>
      <c r="F1418" s="4" t="str">
        <f t="shared" si="89"/>
        <v>1862</v>
      </c>
      <c r="G1418" s="4" t="str">
        <f>IFERROR(VLOOKUP(B1418, [2]thumbnail_list!$A:$B, 2, FALSE), "")</f>
        <v>https://iiif.dl.itc.u-tokyo.ac.jp/iiif/kunshujou/A00_6010/006/006_0065.tif/1212,563,5017,3925/,300/0/default.jpg</v>
      </c>
      <c r="H1418" s="4" t="s">
        <v>6</v>
      </c>
      <c r="I1418" s="4" t="str">
        <f>VLOOKUP(H1418, 地名!A:B, 2, FALSE)</f>
        <v>http://ja.dbpedia.org/resource/江戸</v>
      </c>
      <c r="K1418" s="4" t="str">
        <f>IFERROR(VLOOKUP(J1418, 地名!A:B, 2, FALSE), "")</f>
        <v/>
      </c>
      <c r="L1418" s="3" t="s">
        <v>2</v>
      </c>
      <c r="M1418" s="4"/>
      <c r="N1418" s="3" t="s">
        <v>3</v>
      </c>
      <c r="O1418" s="4"/>
      <c r="P1418" s="4" t="str">
        <f>IFERROR(VLOOKUP(N1418, 形態!A:B, 2, FALSE), "")</f>
        <v>引札</v>
      </c>
      <c r="Q1418" s="5" t="str">
        <f>IFERROR(VLOOKUP(O1418, 形態!A:B, 2, FALSE), "")</f>
        <v/>
      </c>
      <c r="R1418" s="4" t="str">
        <f t="shared" si="91"/>
        <v>引札</v>
      </c>
      <c r="S1418" s="3">
        <v>7</v>
      </c>
      <c r="T1418" s="4" t="str">
        <f>IFERROR(VLOOKUP(S1418, 内容!A:B, 2, FALSE), "")</f>
        <v>諸営業</v>
      </c>
      <c r="U1418" s="3">
        <v>18620199099</v>
      </c>
      <c r="V1418" t="s">
        <v>2818</v>
      </c>
      <c r="W1418" s="4" t="s">
        <v>6625</v>
      </c>
      <c r="X1418" s="4" t="s">
        <v>7807</v>
      </c>
      <c r="Y1418" s="4" t="s">
        <v>6</v>
      </c>
      <c r="Z1418" s="17" t="s">
        <v>7964</v>
      </c>
      <c r="AA1418" s="4">
        <v>16</v>
      </c>
      <c r="AB1418">
        <v>6</v>
      </c>
    </row>
    <row r="1419" spans="1:28" ht="19.5" customHeight="1">
      <c r="A1419" t="str">
        <f t="shared" si="88"/>
        <v>https://kunshujo.dl.itc.u-tokyo.ac.jp/data/data.json#1416</v>
      </c>
      <c r="B1419" s="4" t="s">
        <v>2819</v>
      </c>
      <c r="C1419" t="str">
        <f>IFERROR("https://kunshujo.dl.itc.u-tokyo.ac.jp/data/curation/"&amp;VLOOKUP(B1419, [1]member!$A:$B, 1, FALSE)&amp;".json", "")</f>
        <v>https://kunshujo.dl.itc.u-tokyo.ac.jp/data/curation/16-A00-6010-6-94.json</v>
      </c>
      <c r="D1419" s="4">
        <v>1416</v>
      </c>
      <c r="E1419" s="4" t="str">
        <f t="shared" si="90"/>
        <v>1416</v>
      </c>
      <c r="F1419" s="4" t="str">
        <f t="shared" si="89"/>
        <v>1862</v>
      </c>
      <c r="G1419" s="4" t="str">
        <f>IFERROR(VLOOKUP(B1419, [2]thumbnail_list!$A:$B, 2, FALSE), "")</f>
        <v>https://iiif.dl.itc.u-tokyo.ac.jp/iiif/kunshujou/A00_6010/006/006_0066.tif/1257,675,4987,3693/,300/0/default.jpg</v>
      </c>
      <c r="H1419" s="4" t="s">
        <v>6</v>
      </c>
      <c r="I1419" s="4" t="str">
        <f>VLOOKUP(H1419, 地名!A:B, 2, FALSE)</f>
        <v>http://ja.dbpedia.org/resource/江戸</v>
      </c>
      <c r="K1419" s="4" t="str">
        <f>IFERROR(VLOOKUP(J1419, 地名!A:B, 2, FALSE), "")</f>
        <v/>
      </c>
      <c r="L1419" s="3" t="s">
        <v>2</v>
      </c>
      <c r="M1419" s="4"/>
      <c r="N1419" s="3" t="s">
        <v>3</v>
      </c>
      <c r="O1419" s="4"/>
      <c r="P1419" s="4" t="str">
        <f>IFERROR(VLOOKUP(N1419, 形態!A:B, 2, FALSE), "")</f>
        <v>引札</v>
      </c>
      <c r="Q1419" s="5" t="str">
        <f>IFERROR(VLOOKUP(O1419, 形態!A:B, 2, FALSE), "")</f>
        <v/>
      </c>
      <c r="R1419" s="4" t="str">
        <f t="shared" si="91"/>
        <v>引札</v>
      </c>
      <c r="S1419" s="3">
        <v>7</v>
      </c>
      <c r="T1419" s="4" t="str">
        <f>IFERROR(VLOOKUP(S1419, 内容!A:B, 2, FALSE), "")</f>
        <v>諸営業</v>
      </c>
      <c r="U1419" s="3">
        <v>18620199099</v>
      </c>
      <c r="V1419" t="s">
        <v>2820</v>
      </c>
      <c r="W1419" s="4" t="s">
        <v>6626</v>
      </c>
      <c r="X1419" s="4" t="s">
        <v>7807</v>
      </c>
      <c r="Y1419" s="4" t="s">
        <v>6</v>
      </c>
      <c r="Z1419" s="17" t="s">
        <v>7964</v>
      </c>
      <c r="AA1419" s="4">
        <v>16</v>
      </c>
      <c r="AB1419">
        <v>6</v>
      </c>
    </row>
    <row r="1420" spans="1:28" ht="19.5" customHeight="1">
      <c r="A1420" t="str">
        <f t="shared" si="88"/>
        <v>https://kunshujo.dl.itc.u-tokyo.ac.jp/data/data.json#1417</v>
      </c>
      <c r="B1420" s="4" t="s">
        <v>2822</v>
      </c>
      <c r="C1420" t="str">
        <f>IFERROR("https://kunshujo.dl.itc.u-tokyo.ac.jp/data/curation/"&amp;VLOOKUP(B1420, [1]member!$A:$B, 1, FALSE)&amp;".json", "")</f>
        <v>https://kunshujo.dl.itc.u-tokyo.ac.jp/data/curation/16-A00-6010-6-95.json</v>
      </c>
      <c r="D1420" s="4">
        <v>1417</v>
      </c>
      <c r="E1420" s="4" t="str">
        <f t="shared" si="90"/>
        <v>1417</v>
      </c>
      <c r="F1420" s="4" t="str">
        <f t="shared" si="89"/>
        <v>1862</v>
      </c>
      <c r="G1420" s="4" t="str">
        <f>IFERROR(VLOOKUP(B1420, [2]thumbnail_list!$A:$B, 2, FALSE), "")</f>
        <v>https://iiif.dl.itc.u-tokyo.ac.jp/iiif/kunshujou/A00_6010/006/006_0067.tif/1249,653,4927,3813/,300/0/default.jpg</v>
      </c>
      <c r="H1420" s="4" t="s">
        <v>151</v>
      </c>
      <c r="I1420" s="4" t="str">
        <f>VLOOKUP(H1420, 地名!A:B, 2, FALSE)</f>
        <v>http://ja.dbpedia.org/resource/京都</v>
      </c>
      <c r="K1420" s="4" t="str">
        <f>IFERROR(VLOOKUP(J1420, 地名!A:B, 2, FALSE), "")</f>
        <v/>
      </c>
      <c r="L1420" s="3" t="s">
        <v>2</v>
      </c>
      <c r="M1420" s="4"/>
      <c r="N1420" s="3" t="s">
        <v>2821</v>
      </c>
      <c r="O1420" s="4"/>
      <c r="P1420" s="4" t="str">
        <f>IFERROR(VLOOKUP(N1420, 形態!A:B, 2, FALSE), "")</f>
        <v>役職名鑑</v>
      </c>
      <c r="Q1420" s="5" t="str">
        <f>IFERROR(VLOOKUP(O1420, 形態!A:B, 2, FALSE), "")</f>
        <v/>
      </c>
      <c r="R1420" s="4" t="str">
        <f t="shared" si="91"/>
        <v>役職名鑑</v>
      </c>
      <c r="S1420" s="3">
        <v>6</v>
      </c>
      <c r="T1420" s="4" t="str">
        <f>IFERROR(VLOOKUP(S1420, 内容!A:B, 2, FALSE), "")</f>
        <v>政治社会変動</v>
      </c>
      <c r="U1420" s="3">
        <v>18620199099</v>
      </c>
      <c r="V1420" t="s">
        <v>2823</v>
      </c>
      <c r="W1420" s="4" t="s">
        <v>6627</v>
      </c>
      <c r="X1420" s="4" t="s">
        <v>7807</v>
      </c>
      <c r="Y1420" s="4" t="s">
        <v>151</v>
      </c>
      <c r="Z1420" s="17" t="s">
        <v>7964</v>
      </c>
      <c r="AA1420" s="4">
        <v>16</v>
      </c>
      <c r="AB1420">
        <v>6</v>
      </c>
    </row>
    <row r="1421" spans="1:28" ht="19.5" customHeight="1">
      <c r="A1421" t="str">
        <f t="shared" si="88"/>
        <v>https://kunshujo.dl.itc.u-tokyo.ac.jp/data/data.json#1418</v>
      </c>
      <c r="B1421" s="4" t="s">
        <v>2824</v>
      </c>
      <c r="C1421" t="str">
        <f>IFERROR("https://kunshujo.dl.itc.u-tokyo.ac.jp/data/curation/"&amp;VLOOKUP(B1421, [1]member!$A:$B, 1, FALSE)&amp;".json", "")</f>
        <v>https://kunshujo.dl.itc.u-tokyo.ac.jp/data/curation/16-A00-6010-6-96.json</v>
      </c>
      <c r="D1421" s="4">
        <v>1418</v>
      </c>
      <c r="E1421" s="4" t="str">
        <f t="shared" si="90"/>
        <v>1418</v>
      </c>
      <c r="F1421" s="4" t="str">
        <f t="shared" si="89"/>
        <v>1862</v>
      </c>
      <c r="G1421" s="4" t="str">
        <f>IFERROR(VLOOKUP(B1421, [2]thumbnail_list!$A:$B, 2, FALSE), "")</f>
        <v>https://iiif.dl.itc.u-tokyo.ac.jp/iiif/kunshujou/A00_6010/006/006_0068.tif/1242,780,4957,3656/,300/0/default.jpg</v>
      </c>
      <c r="H1421" s="4" t="s">
        <v>6</v>
      </c>
      <c r="I1421" s="4" t="str">
        <f>VLOOKUP(H1421, 地名!A:B, 2, FALSE)</f>
        <v>http://ja.dbpedia.org/resource/江戸</v>
      </c>
      <c r="K1421" s="4" t="str">
        <f>IFERROR(VLOOKUP(J1421, 地名!A:B, 2, FALSE), "")</f>
        <v/>
      </c>
      <c r="L1421" s="3" t="s">
        <v>2</v>
      </c>
      <c r="M1421" s="4"/>
      <c r="N1421" s="3" t="s">
        <v>3</v>
      </c>
      <c r="O1421" s="4"/>
      <c r="P1421" s="4" t="str">
        <f>IFERROR(VLOOKUP(N1421, 形態!A:B, 2, FALSE), "")</f>
        <v>引札</v>
      </c>
      <c r="Q1421" s="5" t="str">
        <f>IFERROR(VLOOKUP(O1421, 形態!A:B, 2, FALSE), "")</f>
        <v/>
      </c>
      <c r="R1421" s="4" t="str">
        <f t="shared" si="91"/>
        <v>引札</v>
      </c>
      <c r="S1421" s="3">
        <v>7</v>
      </c>
      <c r="T1421" s="4" t="str">
        <f>IFERROR(VLOOKUP(S1421, 内容!A:B, 2, FALSE), "")</f>
        <v>諸営業</v>
      </c>
      <c r="U1421" s="3">
        <v>18620199099</v>
      </c>
      <c r="V1421" t="s">
        <v>2825</v>
      </c>
      <c r="W1421" s="4" t="s">
        <v>6628</v>
      </c>
      <c r="X1421" s="4" t="s">
        <v>7807</v>
      </c>
      <c r="Y1421" s="4" t="s">
        <v>6</v>
      </c>
      <c r="Z1421" s="17" t="s">
        <v>7964</v>
      </c>
      <c r="AA1421" s="4">
        <v>16</v>
      </c>
      <c r="AB1421">
        <v>6</v>
      </c>
    </row>
    <row r="1422" spans="1:28" ht="19.5" customHeight="1">
      <c r="A1422" t="str">
        <f t="shared" si="88"/>
        <v>https://kunshujo.dl.itc.u-tokyo.ac.jp/data/data.json#1419</v>
      </c>
      <c r="B1422" s="4" t="s">
        <v>2826</v>
      </c>
      <c r="C1422" t="str">
        <f>IFERROR("https://kunshujo.dl.itc.u-tokyo.ac.jp/data/curation/"&amp;VLOOKUP(B1422, [1]member!$A:$B, 1, FALSE)&amp;".json", "")</f>
        <v>https://kunshujo.dl.itc.u-tokyo.ac.jp/data/curation/16-A00-6010-6-97.json</v>
      </c>
      <c r="D1422" s="4">
        <v>1419</v>
      </c>
      <c r="E1422" s="4" t="str">
        <f t="shared" si="90"/>
        <v>1419</v>
      </c>
      <c r="F1422" s="4" t="str">
        <f t="shared" si="89"/>
        <v>1861</v>
      </c>
      <c r="G1422" s="4" t="str">
        <f>IFERROR(VLOOKUP(B1422, [2]thumbnail_list!$A:$B, 2, FALSE), "")</f>
        <v>https://iiif.dl.itc.u-tokyo.ac.jp/iiif/kunshujou/A00_6010/006/006_0069.tif/1092,585,5189,3880/,300/0/default.jpg</v>
      </c>
      <c r="H1422" s="4" t="s">
        <v>6</v>
      </c>
      <c r="I1422" s="4" t="str">
        <f>VLOOKUP(H1422, 地名!A:B, 2, FALSE)</f>
        <v>http://ja.dbpedia.org/resource/江戸</v>
      </c>
      <c r="K1422" s="4" t="str">
        <f>IFERROR(VLOOKUP(J1422, 地名!A:B, 2, FALSE), "")</f>
        <v/>
      </c>
      <c r="L1422" s="3" t="s">
        <v>2</v>
      </c>
      <c r="M1422" s="4"/>
      <c r="N1422" s="3" t="s">
        <v>3</v>
      </c>
      <c r="O1422" s="4"/>
      <c r="P1422" s="4" t="str">
        <f>IFERROR(VLOOKUP(N1422, 形態!A:B, 2, FALSE), "")</f>
        <v>引札</v>
      </c>
      <c r="Q1422" s="5" t="str">
        <f>IFERROR(VLOOKUP(O1422, 形態!A:B, 2, FALSE), "")</f>
        <v/>
      </c>
      <c r="R1422" s="4" t="str">
        <f t="shared" si="91"/>
        <v>引札</v>
      </c>
      <c r="S1422" s="3">
        <v>7</v>
      </c>
      <c r="T1422" s="4" t="str">
        <f>IFERROR(VLOOKUP(S1422, 内容!A:B, 2, FALSE), "")</f>
        <v>諸営業</v>
      </c>
      <c r="U1422" s="3">
        <v>18610003099</v>
      </c>
      <c r="V1422" t="s">
        <v>2827</v>
      </c>
      <c r="W1422" s="4" t="s">
        <v>6629</v>
      </c>
      <c r="X1422" s="4" t="s">
        <v>7807</v>
      </c>
      <c r="Y1422" s="4" t="s">
        <v>6</v>
      </c>
      <c r="Z1422" s="17" t="s">
        <v>7998</v>
      </c>
      <c r="AA1422" s="4">
        <v>16</v>
      </c>
      <c r="AB1422">
        <v>6</v>
      </c>
    </row>
    <row r="1423" spans="1:28" ht="19.5" customHeight="1">
      <c r="A1423" t="str">
        <f t="shared" si="88"/>
        <v>https://kunshujo.dl.itc.u-tokyo.ac.jp/data/data.json#1420</v>
      </c>
      <c r="B1423" s="4" t="s">
        <v>2828</v>
      </c>
      <c r="C1423" t="str">
        <f>IFERROR("https://kunshujo.dl.itc.u-tokyo.ac.jp/data/curation/"&amp;VLOOKUP(B1423, [1]member!$A:$B, 1, FALSE)&amp;".json", "")</f>
        <v>https://kunshujo.dl.itc.u-tokyo.ac.jp/data/curation/16-A00-6010-6-98.json</v>
      </c>
      <c r="D1423" s="4">
        <v>1420</v>
      </c>
      <c r="E1423" s="4" t="str">
        <f t="shared" si="90"/>
        <v>1420</v>
      </c>
      <c r="F1423" s="4" t="str">
        <f t="shared" si="89"/>
        <v>1862</v>
      </c>
      <c r="G1423" s="4" t="str">
        <f>IFERROR(VLOOKUP(B1423, [2]thumbnail_list!$A:$B, 2, FALSE), "")</f>
        <v>https://iiif.dl.itc.u-tokyo.ac.jp/iiif/kunshujou/A00_6010/006/006_0070.tif/868,548,5301,4000/,300/0/default.jpg</v>
      </c>
      <c r="H1423" s="4" t="s">
        <v>6</v>
      </c>
      <c r="I1423" s="4" t="str">
        <f>VLOOKUP(H1423, 地名!A:B, 2, FALSE)</f>
        <v>http://ja.dbpedia.org/resource/江戸</v>
      </c>
      <c r="K1423" s="4" t="str">
        <f>IFERROR(VLOOKUP(J1423, 地名!A:B, 2, FALSE), "")</f>
        <v/>
      </c>
      <c r="L1423" s="3" t="s">
        <v>2</v>
      </c>
      <c r="M1423" s="4"/>
      <c r="N1423" s="3" t="s">
        <v>3</v>
      </c>
      <c r="O1423" s="4"/>
      <c r="P1423" s="4" t="str">
        <f>IFERROR(VLOOKUP(N1423, 形態!A:B, 2, FALSE), "")</f>
        <v>引札</v>
      </c>
      <c r="Q1423" s="5" t="str">
        <f>IFERROR(VLOOKUP(O1423, 形態!A:B, 2, FALSE), "")</f>
        <v/>
      </c>
      <c r="R1423" s="4" t="str">
        <f t="shared" si="91"/>
        <v>引札</v>
      </c>
      <c r="S1423" s="3">
        <v>7</v>
      </c>
      <c r="T1423" s="4" t="str">
        <f>IFERROR(VLOOKUP(S1423, 内容!A:B, 2, FALSE), "")</f>
        <v>諸営業</v>
      </c>
      <c r="U1423" s="3">
        <v>18620199099</v>
      </c>
      <c r="V1423" t="s">
        <v>2829</v>
      </c>
      <c r="W1423" s="4" t="s">
        <v>6630</v>
      </c>
      <c r="X1423" s="4" t="s">
        <v>7807</v>
      </c>
      <c r="Y1423" s="4" t="s">
        <v>6</v>
      </c>
      <c r="Z1423" s="17" t="s">
        <v>7964</v>
      </c>
      <c r="AA1423" s="4">
        <v>16</v>
      </c>
      <c r="AB1423">
        <v>6</v>
      </c>
    </row>
    <row r="1424" spans="1:28" ht="19.5" customHeight="1">
      <c r="A1424" t="str">
        <f t="shared" si="88"/>
        <v>https://kunshujo.dl.itc.u-tokyo.ac.jp/data/data.json#1421</v>
      </c>
      <c r="B1424" s="4" t="s">
        <v>2830</v>
      </c>
      <c r="C1424" t="str">
        <f>IFERROR("https://kunshujo.dl.itc.u-tokyo.ac.jp/data/curation/"&amp;VLOOKUP(B1424, [1]member!$A:$B, 1, FALSE)&amp;".json", "")</f>
        <v>https://kunshujo.dl.itc.u-tokyo.ac.jp/data/curation/16-A00-6010-7-1.json</v>
      </c>
      <c r="D1424" s="4">
        <v>1421</v>
      </c>
      <c r="E1424" s="4" t="str">
        <f t="shared" si="90"/>
        <v>1421</v>
      </c>
      <c r="F1424" s="4" t="str">
        <f t="shared" si="89"/>
        <v>1862</v>
      </c>
      <c r="G1424" s="4" t="str">
        <f>IFERROR(VLOOKUP(B1424, [2]thumbnail_list!$A:$B, 2, FALSE), "")</f>
        <v>https://iiif.dl.itc.u-tokyo.ac.jp/iiif/kunshujou/A00_6010/007/007_0002.tif/995,593,2623,3932/,300/0/default.jpg</v>
      </c>
      <c r="H1424" s="4" t="s">
        <v>6</v>
      </c>
      <c r="I1424" s="4" t="str">
        <f>VLOOKUP(H1424, 地名!A:B, 2, FALSE)</f>
        <v>http://ja.dbpedia.org/resource/江戸</v>
      </c>
      <c r="K1424" s="4" t="str">
        <f>IFERROR(VLOOKUP(J1424, 地名!A:B, 2, FALSE), "")</f>
        <v/>
      </c>
      <c r="L1424" s="3" t="s">
        <v>2</v>
      </c>
      <c r="M1424" s="4"/>
      <c r="N1424" s="3" t="s">
        <v>3</v>
      </c>
      <c r="O1424" s="4"/>
      <c r="P1424" s="4" t="str">
        <f>IFERROR(VLOOKUP(N1424, 形態!A:B, 2, FALSE), "")</f>
        <v>引札</v>
      </c>
      <c r="Q1424" s="5" t="str">
        <f>IFERROR(VLOOKUP(O1424, 形態!A:B, 2, FALSE), "")</f>
        <v/>
      </c>
      <c r="R1424" s="4" t="str">
        <f t="shared" si="91"/>
        <v>引札</v>
      </c>
      <c r="S1424" s="3">
        <v>7</v>
      </c>
      <c r="T1424" s="4" t="str">
        <f>IFERROR(VLOOKUP(S1424, 内容!A:B, 2, FALSE), "")</f>
        <v>諸営業</v>
      </c>
      <c r="U1424" s="3">
        <v>18620199099</v>
      </c>
      <c r="V1424" t="s">
        <v>2831</v>
      </c>
      <c r="W1424" s="4" t="s">
        <v>6631</v>
      </c>
      <c r="X1424" s="4" t="s">
        <v>7807</v>
      </c>
      <c r="Y1424" s="4" t="s">
        <v>6</v>
      </c>
      <c r="Z1424" s="17" t="s">
        <v>7964</v>
      </c>
      <c r="AA1424" s="4">
        <v>16</v>
      </c>
      <c r="AB1424">
        <v>7</v>
      </c>
    </row>
    <row r="1425" spans="1:28" ht="19.5" customHeight="1">
      <c r="A1425" t="str">
        <f t="shared" si="88"/>
        <v>https://kunshujo.dl.itc.u-tokyo.ac.jp/data/data.json#1422</v>
      </c>
      <c r="B1425" s="4" t="s">
        <v>2832</v>
      </c>
      <c r="C1425" t="str">
        <f>IFERROR("https://kunshujo.dl.itc.u-tokyo.ac.jp/data/curation/"&amp;VLOOKUP(B1425, [1]member!$A:$B, 1, FALSE)&amp;".json", "")</f>
        <v>https://kunshujo.dl.itc.u-tokyo.ac.jp/data/curation/16-A00-6010-7-2.json</v>
      </c>
      <c r="D1425" s="4">
        <v>1422</v>
      </c>
      <c r="E1425" s="4" t="str">
        <f t="shared" si="90"/>
        <v>1422</v>
      </c>
      <c r="F1425" s="4" t="str">
        <f t="shared" si="89"/>
        <v>1862</v>
      </c>
      <c r="G1425" s="4" t="str">
        <f>IFERROR(VLOOKUP(B1425, [2]thumbnail_list!$A:$B, 2, FALSE), "")</f>
        <v>https://iiif.dl.itc.u-tokyo.ac.jp/iiif/kunshujou/A00_6010/007/007_0003.tif/3695,600,2556,3940/,300/0/default.jpg</v>
      </c>
      <c r="H1425" s="4" t="s">
        <v>6</v>
      </c>
      <c r="I1425" s="4" t="str">
        <f>VLOOKUP(H1425, 地名!A:B, 2, FALSE)</f>
        <v>http://ja.dbpedia.org/resource/江戸</v>
      </c>
      <c r="K1425" s="4" t="str">
        <f>IFERROR(VLOOKUP(J1425, 地名!A:B, 2, FALSE), "")</f>
        <v/>
      </c>
      <c r="L1425" s="3" t="s">
        <v>2</v>
      </c>
      <c r="M1425" s="4"/>
      <c r="N1425" s="3" t="s">
        <v>3</v>
      </c>
      <c r="O1425" s="4"/>
      <c r="P1425" s="4" t="str">
        <f>IFERROR(VLOOKUP(N1425, 形態!A:B, 2, FALSE), "")</f>
        <v>引札</v>
      </c>
      <c r="Q1425" s="5" t="str">
        <f>IFERROR(VLOOKUP(O1425, 形態!A:B, 2, FALSE), "")</f>
        <v/>
      </c>
      <c r="R1425" s="4" t="str">
        <f t="shared" si="91"/>
        <v>引札</v>
      </c>
      <c r="S1425" s="3">
        <v>7</v>
      </c>
      <c r="T1425" s="4" t="str">
        <f>IFERROR(VLOOKUP(S1425, 内容!A:B, 2, FALSE), "")</f>
        <v>諸営業</v>
      </c>
      <c r="U1425" s="3">
        <v>18620199099</v>
      </c>
      <c r="V1425" t="s">
        <v>2833</v>
      </c>
      <c r="W1425" s="4" t="s">
        <v>6632</v>
      </c>
      <c r="X1425" s="4" t="s">
        <v>7807</v>
      </c>
      <c r="Y1425" s="4" t="s">
        <v>6</v>
      </c>
      <c r="Z1425" s="17" t="s">
        <v>7964</v>
      </c>
      <c r="AA1425" s="4">
        <v>16</v>
      </c>
      <c r="AB1425">
        <v>7</v>
      </c>
    </row>
    <row r="1426" spans="1:28" ht="19.5" customHeight="1">
      <c r="A1426" t="str">
        <f t="shared" si="88"/>
        <v>https://kunshujo.dl.itc.u-tokyo.ac.jp/data/data.json#1423</v>
      </c>
      <c r="B1426" s="4" t="s">
        <v>2835</v>
      </c>
      <c r="C1426" t="str">
        <f>IFERROR("https://kunshujo.dl.itc.u-tokyo.ac.jp/data/curation/"&amp;VLOOKUP(B1426, [1]member!$A:$B, 1, FALSE)&amp;".json", "")</f>
        <v>https://kunshujo.dl.itc.u-tokyo.ac.jp/data/curation/16-A00-6010-7-3.json</v>
      </c>
      <c r="D1426" s="4">
        <v>1423</v>
      </c>
      <c r="E1426" s="4" t="str">
        <f t="shared" si="90"/>
        <v>1423</v>
      </c>
      <c r="F1426" s="4" t="str">
        <f t="shared" si="89"/>
        <v>1861</v>
      </c>
      <c r="G1426" s="4" t="str">
        <f>IFERROR(VLOOKUP(B1426, [2]thumbnail_list!$A:$B, 2, FALSE), "")</f>
        <v>https://iiif.dl.itc.u-tokyo.ac.jp/iiif/kunshujou/A00_6010/007/007_0003.tif/1098,696,2433,3652/,300/0/default.jpg</v>
      </c>
      <c r="H1426" s="4" t="s">
        <v>6</v>
      </c>
      <c r="I1426" s="4" t="str">
        <f>VLOOKUP(H1426, 地名!A:B, 2, FALSE)</f>
        <v>http://ja.dbpedia.org/resource/江戸</v>
      </c>
      <c r="K1426" s="4" t="str">
        <f>IFERROR(VLOOKUP(J1426, 地名!A:B, 2, FALSE), "")</f>
        <v/>
      </c>
      <c r="L1426" s="3" t="s">
        <v>2</v>
      </c>
      <c r="M1426" s="4"/>
      <c r="N1426" s="3" t="s">
        <v>2834</v>
      </c>
      <c r="O1426" s="4"/>
      <c r="P1426" s="4" t="str">
        <f>IFERROR(VLOOKUP(N1426, 形態!A:B, 2, FALSE), "")</f>
        <v>尽し</v>
      </c>
      <c r="Q1426" s="5" t="str">
        <f>IFERROR(VLOOKUP(O1426, 形態!A:B, 2, FALSE), "")</f>
        <v/>
      </c>
      <c r="R1426" s="4" t="str">
        <f t="shared" si="91"/>
        <v>尽し</v>
      </c>
      <c r="S1426" s="3">
        <v>6</v>
      </c>
      <c r="T1426" s="4" t="str">
        <f>IFERROR(VLOOKUP(S1426, 内容!A:B, 2, FALSE), "")</f>
        <v>政治社会変動</v>
      </c>
      <c r="U1426" s="3">
        <v>18610199099</v>
      </c>
      <c r="V1426" t="s">
        <v>2836</v>
      </c>
      <c r="W1426" s="4" t="s">
        <v>6633</v>
      </c>
      <c r="X1426" s="4" t="s">
        <v>7807</v>
      </c>
      <c r="Y1426" s="4" t="s">
        <v>6</v>
      </c>
      <c r="Z1426" s="17" t="s">
        <v>7988</v>
      </c>
      <c r="AA1426" s="4">
        <v>16</v>
      </c>
      <c r="AB1426">
        <v>7</v>
      </c>
    </row>
    <row r="1427" spans="1:28" ht="19.5" customHeight="1">
      <c r="A1427" t="str">
        <f t="shared" si="88"/>
        <v>https://kunshujo.dl.itc.u-tokyo.ac.jp/data/data.json#1424</v>
      </c>
      <c r="B1427" s="4" t="s">
        <v>2837</v>
      </c>
      <c r="C1427" t="str">
        <f>IFERROR("https://kunshujo.dl.itc.u-tokyo.ac.jp/data/curation/"&amp;VLOOKUP(B1427, [1]member!$A:$B, 1, FALSE)&amp;".json", "")</f>
        <v>https://kunshujo.dl.itc.u-tokyo.ac.jp/data/curation/16-A00-6010-7-4.json</v>
      </c>
      <c r="D1427" s="4">
        <v>1424</v>
      </c>
      <c r="E1427" s="4" t="str">
        <f t="shared" si="90"/>
        <v>1424</v>
      </c>
      <c r="F1427" s="4" t="str">
        <f t="shared" si="89"/>
        <v>1865</v>
      </c>
      <c r="G1427" s="4" t="str">
        <f>IFERROR(VLOOKUP(B1427, [2]thumbnail_list!$A:$B, 2, FALSE), "")</f>
        <v>https://iiif.dl.itc.u-tokyo.ac.jp/iiif/kunshujou/A00_6010/007/007_0004.tif/3783,613,2470,3891/,300/0/default.jpg</v>
      </c>
      <c r="H1427" s="4" t="s">
        <v>6</v>
      </c>
      <c r="I1427" s="4" t="str">
        <f>VLOOKUP(H1427, 地名!A:B, 2, FALSE)</f>
        <v>http://ja.dbpedia.org/resource/江戸</v>
      </c>
      <c r="K1427" s="4" t="str">
        <f>IFERROR(VLOOKUP(J1427, 地名!A:B, 2, FALSE), "")</f>
        <v/>
      </c>
      <c r="L1427" s="3" t="s">
        <v>2</v>
      </c>
      <c r="M1427" s="4"/>
      <c r="N1427" s="3" t="s">
        <v>3</v>
      </c>
      <c r="O1427" s="4"/>
      <c r="P1427" s="4" t="str">
        <f>IFERROR(VLOOKUP(N1427, 形態!A:B, 2, FALSE), "")</f>
        <v>引札</v>
      </c>
      <c r="Q1427" s="5" t="str">
        <f>IFERROR(VLOOKUP(O1427, 形態!A:B, 2, FALSE), "")</f>
        <v/>
      </c>
      <c r="R1427" s="4" t="str">
        <f t="shared" si="91"/>
        <v>引札</v>
      </c>
      <c r="S1427" s="3">
        <v>3</v>
      </c>
      <c r="T1427" s="4" t="str">
        <f>IFERROR(VLOOKUP(S1427, 内容!A:B, 2, FALSE), "")</f>
        <v>病気・医療</v>
      </c>
      <c r="U1427" s="3">
        <v>18650001099</v>
      </c>
      <c r="V1427" t="s">
        <v>2838</v>
      </c>
      <c r="W1427" s="4" t="s">
        <v>6634</v>
      </c>
      <c r="X1427" s="4" t="s">
        <v>7807</v>
      </c>
      <c r="Y1427" s="4" t="s">
        <v>6</v>
      </c>
      <c r="Z1427" s="17" t="s">
        <v>7956</v>
      </c>
      <c r="AA1427" s="4">
        <v>16</v>
      </c>
      <c r="AB1427">
        <v>7</v>
      </c>
    </row>
    <row r="1428" spans="1:28" ht="19.5" customHeight="1">
      <c r="A1428" t="str">
        <f t="shared" si="88"/>
        <v>https://kunshujo.dl.itc.u-tokyo.ac.jp/data/data.json#1425</v>
      </c>
      <c r="B1428" s="4" t="s">
        <v>2839</v>
      </c>
      <c r="C1428" t="str">
        <f>IFERROR("https://kunshujo.dl.itc.u-tokyo.ac.jp/data/curation/"&amp;VLOOKUP(B1428, [1]member!$A:$B, 1, FALSE)&amp;".json", "")</f>
        <v>https://kunshujo.dl.itc.u-tokyo.ac.jp/data/curation/16-A00-6010-7-5.json</v>
      </c>
      <c r="D1428" s="4">
        <v>1425</v>
      </c>
      <c r="E1428" s="4" t="str">
        <f t="shared" si="90"/>
        <v>1425</v>
      </c>
      <c r="F1428" s="4" t="str">
        <f t="shared" si="89"/>
        <v>1863</v>
      </c>
      <c r="G1428" s="4" t="str">
        <f>IFERROR(VLOOKUP(B1428, [2]thumbnail_list!$A:$B, 2, FALSE), "")</f>
        <v>https://iiif.dl.itc.u-tokyo.ac.jp/iiif/kunshujou/A00_6010/007/007_0004.tif/1030,688,2485,3660/,300/0/default.jpg</v>
      </c>
      <c r="H1428" s="4" t="s">
        <v>6</v>
      </c>
      <c r="I1428" s="4" t="str">
        <f>VLOOKUP(H1428, 地名!A:B, 2, FALSE)</f>
        <v>http://ja.dbpedia.org/resource/江戸</v>
      </c>
      <c r="K1428" s="4" t="str">
        <f>IFERROR(VLOOKUP(J1428, 地名!A:B, 2, FALSE), "")</f>
        <v/>
      </c>
      <c r="L1428" s="3" t="s">
        <v>2</v>
      </c>
      <c r="M1428" s="4"/>
      <c r="N1428" s="3"/>
      <c r="O1428" s="4"/>
      <c r="P1428" s="4" t="str">
        <f>IFERROR(VLOOKUP(N1428, 形態!A:B, 2, FALSE), "")</f>
        <v/>
      </c>
      <c r="Q1428" s="5" t="str">
        <f>IFERROR(VLOOKUP(O1428, 形態!A:B, 2, FALSE), "")</f>
        <v/>
      </c>
      <c r="R1428" s="4" t="str">
        <f t="shared" si="91"/>
        <v/>
      </c>
      <c r="S1428" s="3">
        <v>6</v>
      </c>
      <c r="T1428" s="4" t="str">
        <f>IFERROR(VLOOKUP(S1428, 内容!A:B, 2, FALSE), "")</f>
        <v>政治社会変動</v>
      </c>
      <c r="U1428" s="3">
        <v>18630199099</v>
      </c>
      <c r="V1428" t="s">
        <v>2840</v>
      </c>
      <c r="W1428" s="4" t="s">
        <v>6635</v>
      </c>
      <c r="X1428" s="4" t="s">
        <v>7807</v>
      </c>
      <c r="Y1428" s="4" t="s">
        <v>6</v>
      </c>
      <c r="Z1428" s="17" t="s">
        <v>7999</v>
      </c>
      <c r="AA1428" s="4">
        <v>16</v>
      </c>
      <c r="AB1428">
        <v>7</v>
      </c>
    </row>
    <row r="1429" spans="1:28" ht="19.5" customHeight="1">
      <c r="A1429" t="str">
        <f t="shared" si="88"/>
        <v>https://kunshujo.dl.itc.u-tokyo.ac.jp/data/data.json#1426</v>
      </c>
      <c r="B1429" s="4" t="s">
        <v>2842</v>
      </c>
      <c r="C1429" t="str">
        <f>IFERROR("https://kunshujo.dl.itc.u-tokyo.ac.jp/data/curation/"&amp;VLOOKUP(B1429, [1]member!$A:$B, 1, FALSE)&amp;".json", "")</f>
        <v>https://kunshujo.dl.itc.u-tokyo.ac.jp/data/curation/16-A00-6010-7-6.json</v>
      </c>
      <c r="D1429" s="4">
        <v>1426</v>
      </c>
      <c r="E1429" s="4" t="str">
        <f t="shared" si="90"/>
        <v>1426</v>
      </c>
      <c r="F1429" s="4" t="str">
        <f t="shared" si="89"/>
        <v>1862</v>
      </c>
      <c r="G1429" s="4" t="str">
        <f>IFERROR(VLOOKUP(B1429, [2]thumbnail_list!$A:$B, 2, FALSE), "")</f>
        <v>https://iiif.dl.itc.u-tokyo.ac.jp/iiif/kunshujou/A00_6010/007/007_0005.tif/3770,698,2481,3708/,300/0/default.jpg</v>
      </c>
      <c r="H1429" s="4" t="s">
        <v>6</v>
      </c>
      <c r="I1429" s="4" t="str">
        <f>VLOOKUP(H1429, 地名!A:B, 2, FALSE)</f>
        <v>http://ja.dbpedia.org/resource/江戸</v>
      </c>
      <c r="J1429" t="s">
        <v>550</v>
      </c>
      <c r="K1429" s="4" t="str">
        <f>IFERROR(VLOOKUP(J1429, 地名!A:B, 2, FALSE), "")</f>
        <v>http://ja.dbpedia.org/resource/紀伊国</v>
      </c>
      <c r="L1429" s="3" t="s">
        <v>2</v>
      </c>
      <c r="M1429" s="4"/>
      <c r="N1429" s="3" t="s">
        <v>3</v>
      </c>
      <c r="O1429" s="4"/>
      <c r="P1429" s="4" t="str">
        <f>IFERROR(VLOOKUP(N1429, 形態!A:B, 2, FALSE), "")</f>
        <v>引札</v>
      </c>
      <c r="Q1429" s="5" t="str">
        <f>IFERROR(VLOOKUP(O1429, 形態!A:B, 2, FALSE), "")</f>
        <v/>
      </c>
      <c r="R1429" s="4" t="str">
        <f t="shared" si="91"/>
        <v>引札</v>
      </c>
      <c r="S1429" s="3">
        <v>3</v>
      </c>
      <c r="T1429" s="4" t="str">
        <f>IFERROR(VLOOKUP(S1429, 内容!A:B, 2, FALSE), "")</f>
        <v>病気・医療</v>
      </c>
      <c r="U1429" s="3">
        <v>18620199099</v>
      </c>
      <c r="V1429" t="s">
        <v>2843</v>
      </c>
      <c r="W1429" s="4" t="s">
        <v>6636</v>
      </c>
      <c r="X1429" s="4" t="s">
        <v>7807</v>
      </c>
      <c r="Y1429" s="4" t="s">
        <v>2841</v>
      </c>
      <c r="Z1429" s="17" t="s">
        <v>7964</v>
      </c>
      <c r="AA1429" s="4">
        <v>16</v>
      </c>
      <c r="AB1429">
        <v>7</v>
      </c>
    </row>
    <row r="1430" spans="1:28" ht="19.5" customHeight="1">
      <c r="A1430" t="str">
        <f t="shared" si="88"/>
        <v>https://kunshujo.dl.itc.u-tokyo.ac.jp/data/data.json#1427</v>
      </c>
      <c r="B1430" s="4" t="s">
        <v>2844</v>
      </c>
      <c r="C1430" t="str">
        <f>IFERROR("https://kunshujo.dl.itc.u-tokyo.ac.jp/data/curation/"&amp;VLOOKUP(B1430, [1]member!$A:$B, 1, FALSE)&amp;".json", "")</f>
        <v>https://kunshujo.dl.itc.u-tokyo.ac.jp/data/curation/16-A00-6010-7-7.json</v>
      </c>
      <c r="D1430" s="4">
        <v>1427</v>
      </c>
      <c r="E1430" s="4" t="str">
        <f t="shared" si="90"/>
        <v>1427</v>
      </c>
      <c r="F1430" s="4" t="str">
        <f t="shared" si="89"/>
        <v>1862</v>
      </c>
      <c r="G1430" s="4" t="str">
        <f>IFERROR(VLOOKUP(B1430, [2]thumbnail_list!$A:$B, 2, FALSE), "")</f>
        <v>https://iiif.dl.itc.u-tokyo.ac.jp/iiif/kunshujou/A00_6010/007/007_0005.tif/1114,630,2384,3940/,300/0/default.jpg</v>
      </c>
      <c r="H1430" s="4" t="s">
        <v>6</v>
      </c>
      <c r="I1430" s="4" t="str">
        <f>VLOOKUP(H1430, 地名!A:B, 2, FALSE)</f>
        <v>http://ja.dbpedia.org/resource/江戸</v>
      </c>
      <c r="K1430" s="4" t="str">
        <f>IFERROR(VLOOKUP(J1430, 地名!A:B, 2, FALSE), "")</f>
        <v/>
      </c>
      <c r="L1430" s="3" t="s">
        <v>2</v>
      </c>
      <c r="M1430" s="4"/>
      <c r="N1430" s="3" t="s">
        <v>3</v>
      </c>
      <c r="O1430" s="4"/>
      <c r="P1430" s="4" t="str">
        <f>IFERROR(VLOOKUP(N1430, 形態!A:B, 2, FALSE), "")</f>
        <v>引札</v>
      </c>
      <c r="Q1430" s="5" t="str">
        <f>IFERROR(VLOOKUP(O1430, 形態!A:B, 2, FALSE), "")</f>
        <v/>
      </c>
      <c r="R1430" s="4" t="str">
        <f t="shared" si="91"/>
        <v>引札</v>
      </c>
      <c r="S1430" s="3">
        <v>7</v>
      </c>
      <c r="T1430" s="4" t="str">
        <f>IFERROR(VLOOKUP(S1430, 内容!A:B, 2, FALSE), "")</f>
        <v>諸営業</v>
      </c>
      <c r="U1430" s="3">
        <v>18620199099</v>
      </c>
      <c r="V1430" t="s">
        <v>2845</v>
      </c>
      <c r="W1430" s="4" t="s">
        <v>6637</v>
      </c>
      <c r="X1430" s="4" t="s">
        <v>7807</v>
      </c>
      <c r="Y1430" s="4" t="s">
        <v>6</v>
      </c>
      <c r="Z1430" s="17" t="s">
        <v>7964</v>
      </c>
      <c r="AA1430" s="4">
        <v>16</v>
      </c>
      <c r="AB1430">
        <v>7</v>
      </c>
    </row>
    <row r="1431" spans="1:28" ht="19.5" customHeight="1">
      <c r="A1431" t="str">
        <f t="shared" si="88"/>
        <v>https://kunshujo.dl.itc.u-tokyo.ac.jp/data/data.json#1428</v>
      </c>
      <c r="B1431" s="4" t="s">
        <v>2846</v>
      </c>
      <c r="C1431" t="str">
        <f>IFERROR("https://kunshujo.dl.itc.u-tokyo.ac.jp/data/curation/"&amp;VLOOKUP(B1431, [1]member!$A:$B, 1, FALSE)&amp;".json", "")</f>
        <v>https://kunshujo.dl.itc.u-tokyo.ac.jp/data/curation/16-A00-6010-7-8.json</v>
      </c>
      <c r="D1431" s="4">
        <v>1428</v>
      </c>
      <c r="E1431" s="4" t="str">
        <f t="shared" si="90"/>
        <v>1428</v>
      </c>
      <c r="F1431" s="4" t="str">
        <f t="shared" si="89"/>
        <v>1862</v>
      </c>
      <c r="G1431" s="4" t="str">
        <f>IFERROR(VLOOKUP(B1431, [2]thumbnail_list!$A:$B, 2, FALSE), "")</f>
        <v>https://iiif.dl.itc.u-tokyo.ac.jp/iiif/kunshujou/A00_6010/007/007_0006.tif/3652,549,2641,4012/,300/0/default.jpg</v>
      </c>
      <c r="H1431" s="4" t="s">
        <v>6</v>
      </c>
      <c r="I1431" s="4" t="str">
        <f>VLOOKUP(H1431, 地名!A:B, 2, FALSE)</f>
        <v>http://ja.dbpedia.org/resource/江戸</v>
      </c>
      <c r="K1431" s="4" t="str">
        <f>IFERROR(VLOOKUP(J1431, 地名!A:B, 2, FALSE), "")</f>
        <v/>
      </c>
      <c r="L1431" s="3" t="s">
        <v>2</v>
      </c>
      <c r="M1431" s="4"/>
      <c r="N1431" s="3" t="s">
        <v>3</v>
      </c>
      <c r="O1431" s="4"/>
      <c r="P1431" s="4" t="str">
        <f>IFERROR(VLOOKUP(N1431, 形態!A:B, 2, FALSE), "")</f>
        <v>引札</v>
      </c>
      <c r="Q1431" s="5" t="str">
        <f>IFERROR(VLOOKUP(O1431, 形態!A:B, 2, FALSE), "")</f>
        <v/>
      </c>
      <c r="R1431" s="4" t="str">
        <f t="shared" si="91"/>
        <v>引札</v>
      </c>
      <c r="S1431" s="3">
        <v>7</v>
      </c>
      <c r="T1431" s="4" t="str">
        <f>IFERROR(VLOOKUP(S1431, 内容!A:B, 2, FALSE), "")</f>
        <v>諸営業</v>
      </c>
      <c r="U1431" s="3">
        <v>18620199099</v>
      </c>
      <c r="V1431" t="s">
        <v>2847</v>
      </c>
      <c r="W1431" s="4" t="s">
        <v>6638</v>
      </c>
      <c r="X1431" s="4" t="s">
        <v>7807</v>
      </c>
      <c r="Y1431" s="4" t="s">
        <v>6</v>
      </c>
      <c r="Z1431" s="17" t="s">
        <v>7964</v>
      </c>
      <c r="AA1431" s="4">
        <v>16</v>
      </c>
      <c r="AB1431">
        <v>7</v>
      </c>
    </row>
    <row r="1432" spans="1:28" ht="19.5" customHeight="1">
      <c r="A1432" t="str">
        <f t="shared" si="88"/>
        <v>https://kunshujo.dl.itc.u-tokyo.ac.jp/data/data.json#1429</v>
      </c>
      <c r="B1432" s="4" t="s">
        <v>2848</v>
      </c>
      <c r="C1432" t="str">
        <f>IFERROR("https://kunshujo.dl.itc.u-tokyo.ac.jp/data/curation/"&amp;VLOOKUP(B1432, [1]member!$A:$B, 1, FALSE)&amp;".json", "")</f>
        <v>https://kunshujo.dl.itc.u-tokyo.ac.jp/data/curation/16-A00-6010-7-9.json</v>
      </c>
      <c r="D1432" s="4">
        <v>1429</v>
      </c>
      <c r="E1432" s="4" t="str">
        <f t="shared" si="90"/>
        <v>1429</v>
      </c>
      <c r="F1432" s="4" t="str">
        <f t="shared" si="89"/>
        <v>1862</v>
      </c>
      <c r="G1432" s="4" t="str">
        <f>IFERROR(VLOOKUP(B1432, [2]thumbnail_list!$A:$B, 2, FALSE), "")</f>
        <v>https://iiif.dl.itc.u-tokyo.ac.jp/iiif/kunshujou/A00_6010/007/007_0006.tif/1117,831,2383,3289/,300/0/default.jpg</v>
      </c>
      <c r="H1432" s="4" t="s">
        <v>6</v>
      </c>
      <c r="I1432" s="4" t="str">
        <f>VLOOKUP(H1432, 地名!A:B, 2, FALSE)</f>
        <v>http://ja.dbpedia.org/resource/江戸</v>
      </c>
      <c r="K1432" s="4" t="str">
        <f>IFERROR(VLOOKUP(J1432, 地名!A:B, 2, FALSE), "")</f>
        <v/>
      </c>
      <c r="L1432" s="3" t="s">
        <v>2</v>
      </c>
      <c r="M1432" s="4"/>
      <c r="N1432" s="3" t="s">
        <v>3</v>
      </c>
      <c r="O1432" s="4"/>
      <c r="P1432" s="4" t="str">
        <f>IFERROR(VLOOKUP(N1432, 形態!A:B, 2, FALSE), "")</f>
        <v>引札</v>
      </c>
      <c r="Q1432" s="5" t="str">
        <f>IFERROR(VLOOKUP(O1432, 形態!A:B, 2, FALSE), "")</f>
        <v/>
      </c>
      <c r="R1432" s="4" t="str">
        <f t="shared" si="91"/>
        <v>引札</v>
      </c>
      <c r="S1432" s="3">
        <v>7</v>
      </c>
      <c r="T1432" s="4" t="str">
        <f>IFERROR(VLOOKUP(S1432, 内容!A:B, 2, FALSE), "")</f>
        <v>諸営業</v>
      </c>
      <c r="U1432" s="3">
        <v>18620199099</v>
      </c>
      <c r="V1432" t="s">
        <v>2849</v>
      </c>
      <c r="W1432" s="4" t="s">
        <v>6639</v>
      </c>
      <c r="X1432" s="4" t="s">
        <v>7807</v>
      </c>
      <c r="Y1432" s="4" t="s">
        <v>6</v>
      </c>
      <c r="Z1432" s="17" t="s">
        <v>7964</v>
      </c>
      <c r="AA1432" s="4">
        <v>16</v>
      </c>
      <c r="AB1432">
        <v>7</v>
      </c>
    </row>
    <row r="1433" spans="1:28" ht="19.5" customHeight="1">
      <c r="A1433" t="str">
        <f t="shared" si="88"/>
        <v>https://kunshujo.dl.itc.u-tokyo.ac.jp/data/data.json#1430</v>
      </c>
      <c r="B1433" s="4" t="s">
        <v>2850</v>
      </c>
      <c r="C1433" t="str">
        <f>IFERROR("https://kunshujo.dl.itc.u-tokyo.ac.jp/data/curation/"&amp;VLOOKUP(B1433, [1]member!$A:$B, 1, FALSE)&amp;".json", "")</f>
        <v>https://kunshujo.dl.itc.u-tokyo.ac.jp/data/curation/16-A00-6010-7-10.json</v>
      </c>
      <c r="D1433" s="4">
        <v>1430</v>
      </c>
      <c r="E1433" s="4" t="str">
        <f t="shared" si="90"/>
        <v>1430</v>
      </c>
      <c r="F1433" s="4" t="str">
        <f t="shared" si="89"/>
        <v>1862</v>
      </c>
      <c r="G1433" s="4" t="str">
        <f>IFERROR(VLOOKUP(B1433, [2]thumbnail_list!$A:$B, 2, FALSE), "")</f>
        <v>https://iiif.dl.itc.u-tokyo.ac.jp/iiif/kunshujou/A00_6010/007/007_0007.tif/995,832,5309,3611/,300/0/default.jpg</v>
      </c>
      <c r="H1433" s="4" t="s">
        <v>6</v>
      </c>
      <c r="I1433" s="4" t="str">
        <f>VLOOKUP(H1433, 地名!A:B, 2, FALSE)</f>
        <v>http://ja.dbpedia.org/resource/江戸</v>
      </c>
      <c r="K1433" s="4" t="str">
        <f>IFERROR(VLOOKUP(J1433, 地名!A:B, 2, FALSE), "")</f>
        <v/>
      </c>
      <c r="L1433" s="3" t="s">
        <v>2</v>
      </c>
      <c r="M1433" s="4"/>
      <c r="N1433" s="3" t="s">
        <v>3</v>
      </c>
      <c r="O1433" s="4"/>
      <c r="P1433" s="4" t="str">
        <f>IFERROR(VLOOKUP(N1433, 形態!A:B, 2, FALSE), "")</f>
        <v>引札</v>
      </c>
      <c r="Q1433" s="5" t="str">
        <f>IFERROR(VLOOKUP(O1433, 形態!A:B, 2, FALSE), "")</f>
        <v/>
      </c>
      <c r="R1433" s="4" t="str">
        <f t="shared" si="91"/>
        <v>引札</v>
      </c>
      <c r="S1433" s="3">
        <v>7</v>
      </c>
      <c r="T1433" s="4" t="str">
        <f>IFERROR(VLOOKUP(S1433, 内容!A:B, 2, FALSE), "")</f>
        <v>諸営業</v>
      </c>
      <c r="U1433" s="3">
        <v>18620199099</v>
      </c>
      <c r="V1433" t="s">
        <v>2851</v>
      </c>
      <c r="W1433" s="4" t="s">
        <v>6640</v>
      </c>
      <c r="X1433" s="4" t="s">
        <v>7807</v>
      </c>
      <c r="Y1433" s="4" t="s">
        <v>6</v>
      </c>
      <c r="Z1433" s="17" t="s">
        <v>7964</v>
      </c>
      <c r="AA1433" s="4">
        <v>16</v>
      </c>
      <c r="AB1433">
        <v>7</v>
      </c>
    </row>
    <row r="1434" spans="1:28" ht="19.5" customHeight="1">
      <c r="A1434" t="str">
        <f t="shared" si="88"/>
        <v>https://kunshujo.dl.itc.u-tokyo.ac.jp/data/data.json#1431</v>
      </c>
      <c r="B1434" s="4" t="s">
        <v>2852</v>
      </c>
      <c r="C1434" t="str">
        <f>IFERROR("https://kunshujo.dl.itc.u-tokyo.ac.jp/data/curation/"&amp;VLOOKUP(B1434, [1]member!$A:$B, 1, FALSE)&amp;".json", "")</f>
        <v>https://kunshujo.dl.itc.u-tokyo.ac.jp/data/curation/16-A00-6010-7-11.json</v>
      </c>
      <c r="D1434" s="4">
        <v>1431</v>
      </c>
      <c r="E1434" s="4" t="str">
        <f t="shared" si="90"/>
        <v>1431</v>
      </c>
      <c r="F1434" s="4" t="str">
        <f t="shared" si="89"/>
        <v>1862</v>
      </c>
      <c r="G1434" s="4" t="str">
        <f>IFERROR(VLOOKUP(B1434, [2]thumbnail_list!$A:$B, 2, FALSE), "")</f>
        <v>https://iiif.dl.itc.u-tokyo.ac.jp/iiif/kunshujou/A00_6010/007/007_0008.tif/3687,742,2556,3596/,300/0/default.jpg</v>
      </c>
      <c r="H1434" s="4" t="s">
        <v>97</v>
      </c>
      <c r="I1434" s="4" t="str">
        <f>VLOOKUP(H1434, 地名!A:B, 2, FALSE)</f>
        <v>http://ja.dbpedia.org/resource/信濃国</v>
      </c>
      <c r="K1434" s="4" t="str">
        <f>IFERROR(VLOOKUP(J1434, 地名!A:B, 2, FALSE), "")</f>
        <v/>
      </c>
      <c r="L1434" s="3" t="s">
        <v>2</v>
      </c>
      <c r="M1434" s="4"/>
      <c r="N1434" s="3" t="s">
        <v>3</v>
      </c>
      <c r="O1434" s="4"/>
      <c r="P1434" s="4" t="str">
        <f>IFERROR(VLOOKUP(N1434, 形態!A:B, 2, FALSE), "")</f>
        <v>引札</v>
      </c>
      <c r="Q1434" s="5" t="str">
        <f>IFERROR(VLOOKUP(O1434, 形態!A:B, 2, FALSE), "")</f>
        <v/>
      </c>
      <c r="R1434" s="4" t="str">
        <f t="shared" si="91"/>
        <v>引札</v>
      </c>
      <c r="S1434" s="3">
        <v>3</v>
      </c>
      <c r="T1434" s="4" t="str">
        <f>IFERROR(VLOOKUP(S1434, 内容!A:B, 2, FALSE), "")</f>
        <v>病気・医療</v>
      </c>
      <c r="U1434" s="3">
        <v>18620199099</v>
      </c>
      <c r="V1434" t="s">
        <v>2853</v>
      </c>
      <c r="W1434" s="4" t="s">
        <v>6641</v>
      </c>
      <c r="X1434" s="4" t="s">
        <v>7807</v>
      </c>
      <c r="Y1434" s="4" t="s">
        <v>97</v>
      </c>
      <c r="Z1434" s="17" t="s">
        <v>7964</v>
      </c>
      <c r="AA1434" s="4">
        <v>16</v>
      </c>
      <c r="AB1434">
        <v>7</v>
      </c>
    </row>
    <row r="1435" spans="1:28" ht="19.5" customHeight="1">
      <c r="A1435" t="str">
        <f t="shared" si="88"/>
        <v>https://kunshujo.dl.itc.u-tokyo.ac.jp/data/data.json#1432</v>
      </c>
      <c r="B1435" s="4" t="s">
        <v>2855</v>
      </c>
      <c r="C1435" t="str">
        <f>IFERROR("https://kunshujo.dl.itc.u-tokyo.ac.jp/data/curation/"&amp;VLOOKUP(B1435, [1]member!$A:$B, 1, FALSE)&amp;".json", "")</f>
        <v>https://kunshujo.dl.itc.u-tokyo.ac.jp/data/curation/16-A00-6010-7-12.json</v>
      </c>
      <c r="D1435" s="4">
        <v>1432</v>
      </c>
      <c r="E1435" s="4" t="str">
        <f t="shared" si="90"/>
        <v>1432</v>
      </c>
      <c r="F1435" s="4" t="str">
        <f t="shared" si="89"/>
        <v>1862</v>
      </c>
      <c r="G1435" s="4" t="str">
        <f>IFERROR(VLOOKUP(B1435, [2]thumbnail_list!$A:$B, 2, FALSE), "")</f>
        <v>https://iiif.dl.itc.u-tokyo.ac.jp/iiif/kunshujou/A00_6010/007/007_0008.tif/1077,742,2504,3641/,300/0/default.jpg</v>
      </c>
      <c r="H1435" s="4" t="s">
        <v>6</v>
      </c>
      <c r="I1435" s="4" t="str">
        <f>VLOOKUP(H1435, 地名!A:B, 2, FALSE)</f>
        <v>http://ja.dbpedia.org/resource/江戸</v>
      </c>
      <c r="J1435" t="s">
        <v>7835</v>
      </c>
      <c r="K1435" s="4" t="str">
        <f>IFERROR(VLOOKUP(J1435, 地名!A:B, 2, FALSE), "")</f>
        <v>http://ja.dbpedia.org/resource/上総国</v>
      </c>
      <c r="L1435" s="3" t="s">
        <v>2</v>
      </c>
      <c r="M1435" s="4"/>
      <c r="N1435" s="3" t="s">
        <v>3</v>
      </c>
      <c r="O1435" s="4"/>
      <c r="P1435" s="4" t="str">
        <f>IFERROR(VLOOKUP(N1435, 形態!A:B, 2, FALSE), "")</f>
        <v>引札</v>
      </c>
      <c r="Q1435" s="5" t="str">
        <f>IFERROR(VLOOKUP(O1435, 形態!A:B, 2, FALSE), "")</f>
        <v/>
      </c>
      <c r="R1435" s="4" t="str">
        <f t="shared" si="91"/>
        <v>引札</v>
      </c>
      <c r="S1435" s="3">
        <v>3</v>
      </c>
      <c r="T1435" s="4" t="str">
        <f>IFERROR(VLOOKUP(S1435, 内容!A:B, 2, FALSE), "")</f>
        <v>病気・医療</v>
      </c>
      <c r="U1435" s="3">
        <v>18620199099</v>
      </c>
      <c r="V1435" t="s">
        <v>2856</v>
      </c>
      <c r="W1435" s="4" t="s">
        <v>6642</v>
      </c>
      <c r="X1435" s="4" t="s">
        <v>7807</v>
      </c>
      <c r="Y1435" s="4" t="s">
        <v>2854</v>
      </c>
      <c r="Z1435" s="17" t="s">
        <v>7964</v>
      </c>
      <c r="AA1435" s="4">
        <v>16</v>
      </c>
      <c r="AB1435">
        <v>7</v>
      </c>
    </row>
    <row r="1436" spans="1:28" ht="19.5" customHeight="1">
      <c r="A1436" t="str">
        <f t="shared" si="88"/>
        <v>https://kunshujo.dl.itc.u-tokyo.ac.jp/data/data.json#1433</v>
      </c>
      <c r="B1436" s="4" t="s">
        <v>2857</v>
      </c>
      <c r="C1436" t="str">
        <f>IFERROR("https://kunshujo.dl.itc.u-tokyo.ac.jp/data/curation/"&amp;VLOOKUP(B1436, [1]member!$A:$B, 1, FALSE)&amp;".json", "")</f>
        <v>https://kunshujo.dl.itc.u-tokyo.ac.jp/data/curation/16-A00-6010-7-13.json</v>
      </c>
      <c r="D1436" s="4">
        <v>1433</v>
      </c>
      <c r="E1436" s="4" t="str">
        <f t="shared" si="90"/>
        <v>1433</v>
      </c>
      <c r="F1436" s="4" t="str">
        <f t="shared" si="89"/>
        <v>1862</v>
      </c>
      <c r="G1436" s="4" t="str">
        <f>IFERROR(VLOOKUP(B1436, [2]thumbnail_list!$A:$B, 2, FALSE), "")</f>
        <v>https://iiif.dl.itc.u-tokyo.ac.jp/iiif/kunshujou/A00_6010/007/007_0009.tif/3665,630,2578,3902/,300/0/default.jpg</v>
      </c>
      <c r="H1436" s="4" t="s">
        <v>6</v>
      </c>
      <c r="I1436" s="4" t="str">
        <f>VLOOKUP(H1436, 地名!A:B, 2, FALSE)</f>
        <v>http://ja.dbpedia.org/resource/江戸</v>
      </c>
      <c r="K1436" s="4" t="str">
        <f>IFERROR(VLOOKUP(J1436, 地名!A:B, 2, FALSE), "")</f>
        <v/>
      </c>
      <c r="L1436" s="3" t="s">
        <v>2</v>
      </c>
      <c r="M1436" s="4"/>
      <c r="N1436" s="3" t="s">
        <v>3</v>
      </c>
      <c r="O1436" s="4"/>
      <c r="P1436" s="4" t="str">
        <f>IFERROR(VLOOKUP(N1436, 形態!A:B, 2, FALSE), "")</f>
        <v>引札</v>
      </c>
      <c r="Q1436" s="5" t="str">
        <f>IFERROR(VLOOKUP(O1436, 形態!A:B, 2, FALSE), "")</f>
        <v/>
      </c>
      <c r="R1436" s="4" t="str">
        <f t="shared" si="91"/>
        <v>引札</v>
      </c>
      <c r="S1436" s="3">
        <v>3</v>
      </c>
      <c r="T1436" s="4" t="str">
        <f>IFERROR(VLOOKUP(S1436, 内容!A:B, 2, FALSE), "")</f>
        <v>病気・医療</v>
      </c>
      <c r="U1436" s="3">
        <v>18620199099</v>
      </c>
      <c r="V1436" t="s">
        <v>2858</v>
      </c>
      <c r="W1436" s="4" t="s">
        <v>6643</v>
      </c>
      <c r="X1436" s="4" t="s">
        <v>7807</v>
      </c>
      <c r="Y1436" s="4" t="s">
        <v>6</v>
      </c>
      <c r="Z1436" s="17" t="s">
        <v>7964</v>
      </c>
      <c r="AA1436" s="4">
        <v>16</v>
      </c>
      <c r="AB1436">
        <v>7</v>
      </c>
    </row>
    <row r="1437" spans="1:28" ht="19.5" customHeight="1">
      <c r="A1437" t="str">
        <f t="shared" si="88"/>
        <v>https://kunshujo.dl.itc.u-tokyo.ac.jp/data/data.json#1434</v>
      </c>
      <c r="B1437" s="4" t="s">
        <v>2859</v>
      </c>
      <c r="C1437" t="str">
        <f>IFERROR("https://kunshujo.dl.itc.u-tokyo.ac.jp/data/curation/"&amp;VLOOKUP(B1437, [1]member!$A:$B, 1, FALSE)&amp;".json", "")</f>
        <v>https://kunshujo.dl.itc.u-tokyo.ac.jp/data/curation/16-A00-6010-7-14.json</v>
      </c>
      <c r="D1437" s="4">
        <v>1434</v>
      </c>
      <c r="E1437" s="4" t="str">
        <f t="shared" si="90"/>
        <v>1434</v>
      </c>
      <c r="F1437" s="4" t="str">
        <f t="shared" si="89"/>
        <v>1862</v>
      </c>
      <c r="G1437" s="4" t="str">
        <f>IFERROR(VLOOKUP(B1437, [2]thumbnail_list!$A:$B, 2, FALSE), "")</f>
        <v>https://iiif.dl.itc.u-tokyo.ac.jp/iiif/kunshujou/A00_6010/007/007_0009.tif/1114,870,2474,3267/,300/0/default.jpg</v>
      </c>
      <c r="H1437" s="4" t="s">
        <v>6</v>
      </c>
      <c r="I1437" s="4" t="str">
        <f>VLOOKUP(H1437, 地名!A:B, 2, FALSE)</f>
        <v>http://ja.dbpedia.org/resource/江戸</v>
      </c>
      <c r="K1437" s="4" t="str">
        <f>IFERROR(VLOOKUP(J1437, 地名!A:B, 2, FALSE), "")</f>
        <v/>
      </c>
      <c r="L1437" s="3" t="s">
        <v>2</v>
      </c>
      <c r="M1437" s="4"/>
      <c r="N1437" s="3"/>
      <c r="O1437" s="4"/>
      <c r="P1437" s="4" t="str">
        <f>IFERROR(VLOOKUP(N1437, 形態!A:B, 2, FALSE), "")</f>
        <v/>
      </c>
      <c r="Q1437" s="5" t="str">
        <f>IFERROR(VLOOKUP(O1437, 形態!A:B, 2, FALSE), "")</f>
        <v/>
      </c>
      <c r="R1437" s="4" t="str">
        <f t="shared" si="91"/>
        <v/>
      </c>
      <c r="S1437" s="3">
        <v>10</v>
      </c>
      <c r="T1437" s="4" t="str">
        <f>IFERROR(VLOOKUP(S1437, 内容!A:B, 2, FALSE), "")</f>
        <v>文芸・芸能・スポーツ・教育・出版・教化</v>
      </c>
      <c r="U1437" s="3">
        <v>18620199099</v>
      </c>
      <c r="V1437" t="s">
        <v>2860</v>
      </c>
      <c r="W1437" s="4" t="s">
        <v>6644</v>
      </c>
      <c r="X1437" s="4" t="s">
        <v>7807</v>
      </c>
      <c r="Y1437" s="4" t="s">
        <v>6</v>
      </c>
      <c r="Z1437" s="17" t="s">
        <v>7964</v>
      </c>
      <c r="AA1437" s="4">
        <v>16</v>
      </c>
      <c r="AB1437">
        <v>7</v>
      </c>
    </row>
    <row r="1438" spans="1:28" ht="19.5" customHeight="1">
      <c r="A1438" t="str">
        <f t="shared" si="88"/>
        <v>https://kunshujo.dl.itc.u-tokyo.ac.jp/data/data.json#1435</v>
      </c>
      <c r="B1438" s="4" t="s">
        <v>2861</v>
      </c>
      <c r="C1438" t="str">
        <f>IFERROR("https://kunshujo.dl.itc.u-tokyo.ac.jp/data/curation/"&amp;VLOOKUP(B1438, [1]member!$A:$B, 1, FALSE)&amp;".json", "")</f>
        <v>https://kunshujo.dl.itc.u-tokyo.ac.jp/data/curation/16-A00-6010-7-15.json</v>
      </c>
      <c r="D1438" s="4">
        <v>1435</v>
      </c>
      <c r="E1438" s="4" t="str">
        <f t="shared" si="90"/>
        <v>1435</v>
      </c>
      <c r="F1438" s="4" t="str">
        <f t="shared" si="89"/>
        <v>1862</v>
      </c>
      <c r="G1438" s="4" t="str">
        <f>IFERROR(VLOOKUP(B1438, [2]thumbnail_list!$A:$B, 2, FALSE), "")</f>
        <v>https://iiif.dl.itc.u-tokyo.ac.jp/iiif/kunshujou/A00_6010/007/007_0010.tif/3396,683,2788,3715/,300/0/default.jpg</v>
      </c>
      <c r="H1438" s="4" t="s">
        <v>6</v>
      </c>
      <c r="I1438" s="4" t="str">
        <f>VLOOKUP(H1438, 地名!A:B, 2, FALSE)</f>
        <v>http://ja.dbpedia.org/resource/江戸</v>
      </c>
      <c r="K1438" s="4" t="str">
        <f>IFERROR(VLOOKUP(J1438, 地名!A:B, 2, FALSE), "")</f>
        <v/>
      </c>
      <c r="L1438" s="3" t="s">
        <v>2</v>
      </c>
      <c r="M1438" s="4"/>
      <c r="N1438" s="3" t="s">
        <v>3</v>
      </c>
      <c r="O1438" s="4"/>
      <c r="P1438" s="4" t="str">
        <f>IFERROR(VLOOKUP(N1438, 形態!A:B, 2, FALSE), "")</f>
        <v>引札</v>
      </c>
      <c r="Q1438" s="5" t="str">
        <f>IFERROR(VLOOKUP(O1438, 形態!A:B, 2, FALSE), "")</f>
        <v/>
      </c>
      <c r="R1438" s="4" t="str">
        <f t="shared" si="91"/>
        <v>引札</v>
      </c>
      <c r="S1438" s="3">
        <v>7</v>
      </c>
      <c r="T1438" s="4" t="str">
        <f>IFERROR(VLOOKUP(S1438, 内容!A:B, 2, FALSE), "")</f>
        <v>諸営業</v>
      </c>
      <c r="U1438" s="3">
        <v>18620199099</v>
      </c>
      <c r="V1438" t="s">
        <v>2862</v>
      </c>
      <c r="W1438" s="4" t="s">
        <v>6645</v>
      </c>
      <c r="X1438" s="4" t="s">
        <v>7807</v>
      </c>
      <c r="Y1438" s="4" t="s">
        <v>6</v>
      </c>
      <c r="Z1438" s="17" t="s">
        <v>7964</v>
      </c>
      <c r="AA1438" s="4">
        <v>16</v>
      </c>
      <c r="AB1438">
        <v>7</v>
      </c>
    </row>
    <row r="1439" spans="1:28" ht="19.5" customHeight="1">
      <c r="A1439" t="str">
        <f t="shared" si="88"/>
        <v>https://kunshujo.dl.itc.u-tokyo.ac.jp/data/data.json#1436</v>
      </c>
      <c r="B1439" s="4" t="s">
        <v>2863</v>
      </c>
      <c r="C1439" t="str">
        <f>IFERROR("https://kunshujo.dl.itc.u-tokyo.ac.jp/data/curation/"&amp;VLOOKUP(B1439, [1]member!$A:$B, 1, FALSE)&amp;".json", "")</f>
        <v>https://kunshujo.dl.itc.u-tokyo.ac.jp/data/curation/16-A00-6010-7-16.json</v>
      </c>
      <c r="D1439" s="4">
        <v>1436</v>
      </c>
      <c r="E1439" s="4" t="str">
        <f t="shared" si="90"/>
        <v>1436</v>
      </c>
      <c r="F1439" s="4" t="str">
        <f t="shared" si="89"/>
        <v>1862</v>
      </c>
      <c r="G1439" s="4" t="str">
        <f>IFERROR(VLOOKUP(B1439, [2]thumbnail_list!$A:$B, 2, FALSE), "")</f>
        <v>https://iiif.dl.itc.u-tokyo.ac.jp/iiif/kunshujou/A00_6010/007/007_0010.tif/978,830,2530,3473/,300/0/default.jpg</v>
      </c>
      <c r="H1439" s="4" t="s">
        <v>6</v>
      </c>
      <c r="I1439" s="4" t="str">
        <f>VLOOKUP(H1439, 地名!A:B, 2, FALSE)</f>
        <v>http://ja.dbpedia.org/resource/江戸</v>
      </c>
      <c r="K1439" s="4" t="str">
        <f>IFERROR(VLOOKUP(J1439, 地名!A:B, 2, FALSE), "")</f>
        <v/>
      </c>
      <c r="L1439" s="3" t="s">
        <v>2</v>
      </c>
      <c r="M1439" s="4"/>
      <c r="N1439" s="3" t="s">
        <v>3</v>
      </c>
      <c r="O1439" s="4"/>
      <c r="P1439" s="4" t="str">
        <f>IFERROR(VLOOKUP(N1439, 形態!A:B, 2, FALSE), "")</f>
        <v>引札</v>
      </c>
      <c r="Q1439" s="5" t="str">
        <f>IFERROR(VLOOKUP(O1439, 形態!A:B, 2, FALSE), "")</f>
        <v/>
      </c>
      <c r="R1439" s="4" t="str">
        <f t="shared" si="91"/>
        <v>引札</v>
      </c>
      <c r="S1439" s="3">
        <v>7</v>
      </c>
      <c r="T1439" s="4" t="str">
        <f>IFERROR(VLOOKUP(S1439, 内容!A:B, 2, FALSE), "")</f>
        <v>諸営業</v>
      </c>
      <c r="U1439" s="3">
        <v>18620199099</v>
      </c>
      <c r="V1439" t="s">
        <v>2864</v>
      </c>
      <c r="W1439" s="4" t="s">
        <v>6646</v>
      </c>
      <c r="X1439" s="4" t="s">
        <v>7807</v>
      </c>
      <c r="Y1439" s="4" t="s">
        <v>6</v>
      </c>
      <c r="Z1439" s="17" t="s">
        <v>7964</v>
      </c>
      <c r="AA1439" s="4">
        <v>16</v>
      </c>
      <c r="AB1439">
        <v>7</v>
      </c>
    </row>
    <row r="1440" spans="1:28" ht="19.5" customHeight="1">
      <c r="A1440" t="str">
        <f t="shared" si="88"/>
        <v>https://kunshujo.dl.itc.u-tokyo.ac.jp/data/data.json#1437</v>
      </c>
      <c r="B1440" s="4" t="s">
        <v>2865</v>
      </c>
      <c r="C1440" t="str">
        <f>IFERROR("https://kunshujo.dl.itc.u-tokyo.ac.jp/data/curation/"&amp;VLOOKUP(B1440, [1]member!$A:$B, 1, FALSE)&amp;".json", "")</f>
        <v>https://kunshujo.dl.itc.u-tokyo.ac.jp/data/curation/16-A00-6010-7-17.json</v>
      </c>
      <c r="D1440" s="4">
        <v>1437</v>
      </c>
      <c r="E1440" s="4" t="str">
        <f t="shared" si="90"/>
        <v>1437</v>
      </c>
      <c r="F1440" s="4" t="str">
        <f t="shared" si="89"/>
        <v>1862</v>
      </c>
      <c r="G1440" s="4" t="str">
        <f>IFERROR(VLOOKUP(B1440, [2]thumbnail_list!$A:$B, 2, FALSE), "")</f>
        <v>https://iiif.dl.itc.u-tokyo.ac.jp/iiif/kunshujou/A00_6010/007/007_0011.tif/3747,742,2451,3416/,300/0/default.jpg</v>
      </c>
      <c r="H1440" s="4" t="s">
        <v>6</v>
      </c>
      <c r="I1440" s="4" t="str">
        <f>VLOOKUP(H1440, 地名!A:B, 2, FALSE)</f>
        <v>http://ja.dbpedia.org/resource/江戸</v>
      </c>
      <c r="J1440" t="s">
        <v>151</v>
      </c>
      <c r="K1440" s="4" t="str">
        <f>IFERROR(VLOOKUP(J1440, 地名!A:B, 2, FALSE), "")</f>
        <v>http://ja.dbpedia.org/resource/京都</v>
      </c>
      <c r="L1440" s="3" t="s">
        <v>2</v>
      </c>
      <c r="M1440" s="4"/>
      <c r="N1440" s="3" t="s">
        <v>3</v>
      </c>
      <c r="O1440" s="4"/>
      <c r="P1440" s="4" t="str">
        <f>IFERROR(VLOOKUP(N1440, 形態!A:B, 2, FALSE), "")</f>
        <v>引札</v>
      </c>
      <c r="Q1440" s="5" t="str">
        <f>IFERROR(VLOOKUP(O1440, 形態!A:B, 2, FALSE), "")</f>
        <v/>
      </c>
      <c r="R1440" s="4" t="str">
        <f t="shared" si="91"/>
        <v>引札</v>
      </c>
      <c r="S1440" s="3">
        <v>3</v>
      </c>
      <c r="T1440" s="4" t="str">
        <f>IFERROR(VLOOKUP(S1440, 内容!A:B, 2, FALSE), "")</f>
        <v>病気・医療</v>
      </c>
      <c r="U1440" s="3">
        <v>18620199099</v>
      </c>
      <c r="V1440" t="s">
        <v>2866</v>
      </c>
      <c r="W1440" s="4" t="s">
        <v>6647</v>
      </c>
      <c r="X1440" s="4" t="s">
        <v>7807</v>
      </c>
      <c r="Y1440" s="4" t="s">
        <v>2068</v>
      </c>
      <c r="Z1440" s="17" t="s">
        <v>7964</v>
      </c>
      <c r="AA1440" s="4">
        <v>16</v>
      </c>
      <c r="AB1440">
        <v>7</v>
      </c>
    </row>
    <row r="1441" spans="1:28" ht="19.5" customHeight="1">
      <c r="A1441" t="str">
        <f t="shared" si="88"/>
        <v>https://kunshujo.dl.itc.u-tokyo.ac.jp/data/data.json#1438</v>
      </c>
      <c r="B1441" s="4" t="s">
        <v>2867</v>
      </c>
      <c r="C1441" t="str">
        <f>IFERROR("https://kunshujo.dl.itc.u-tokyo.ac.jp/data/curation/"&amp;VLOOKUP(B1441, [1]member!$A:$B, 1, FALSE)&amp;".json", "")</f>
        <v>https://kunshujo.dl.itc.u-tokyo.ac.jp/data/curation/16-A00-6010-7-18.json</v>
      </c>
      <c r="D1441" s="4">
        <v>1438</v>
      </c>
      <c r="E1441" s="4" t="str">
        <f t="shared" si="90"/>
        <v>1438</v>
      </c>
      <c r="F1441" s="4" t="str">
        <f t="shared" si="89"/>
        <v>1862</v>
      </c>
      <c r="G1441" s="4" t="str">
        <f>IFERROR(VLOOKUP(B1441, [2]thumbnail_list!$A:$B, 2, FALSE), "")</f>
        <v>https://iiif.dl.itc.u-tokyo.ac.jp/iiif/kunshujou/A00_6010/007/007_0011.tif/1025,653,2429,3745/,300/0/default.jpg</v>
      </c>
      <c r="H1441" s="4" t="s">
        <v>6</v>
      </c>
      <c r="I1441" s="4" t="str">
        <f>VLOOKUP(H1441, 地名!A:B, 2, FALSE)</f>
        <v>http://ja.dbpedia.org/resource/江戸</v>
      </c>
      <c r="K1441" s="4" t="str">
        <f>IFERROR(VLOOKUP(J1441, 地名!A:B, 2, FALSE), "")</f>
        <v/>
      </c>
      <c r="L1441" s="3" t="s">
        <v>2</v>
      </c>
      <c r="M1441" s="4"/>
      <c r="N1441" s="3" t="s">
        <v>3</v>
      </c>
      <c r="O1441" s="4"/>
      <c r="P1441" s="4" t="str">
        <f>IFERROR(VLOOKUP(N1441, 形態!A:B, 2, FALSE), "")</f>
        <v>引札</v>
      </c>
      <c r="Q1441" s="5" t="str">
        <f>IFERROR(VLOOKUP(O1441, 形態!A:B, 2, FALSE), "")</f>
        <v/>
      </c>
      <c r="R1441" s="4" t="str">
        <f t="shared" si="91"/>
        <v>引札</v>
      </c>
      <c r="S1441" s="3">
        <v>7</v>
      </c>
      <c r="T1441" s="4" t="str">
        <f>IFERROR(VLOOKUP(S1441, 内容!A:B, 2, FALSE), "")</f>
        <v>諸営業</v>
      </c>
      <c r="U1441" s="3">
        <v>18620199099</v>
      </c>
      <c r="V1441" t="s">
        <v>2868</v>
      </c>
      <c r="W1441" s="4" t="s">
        <v>6648</v>
      </c>
      <c r="X1441" s="4" t="s">
        <v>7807</v>
      </c>
      <c r="Y1441" s="4" t="s">
        <v>6</v>
      </c>
      <c r="Z1441" s="17" t="s">
        <v>7964</v>
      </c>
      <c r="AA1441" s="4">
        <v>16</v>
      </c>
      <c r="AB1441">
        <v>7</v>
      </c>
    </row>
    <row r="1442" spans="1:28" ht="19.5" customHeight="1">
      <c r="A1442" t="str">
        <f t="shared" si="88"/>
        <v>https://kunshujo.dl.itc.u-tokyo.ac.jp/data/data.json#1439</v>
      </c>
      <c r="B1442" s="4" t="s">
        <v>2869</v>
      </c>
      <c r="C1442" t="str">
        <f>IFERROR("https://kunshujo.dl.itc.u-tokyo.ac.jp/data/curation/"&amp;VLOOKUP(B1442, [1]member!$A:$B, 1, FALSE)&amp;".json", "")</f>
        <v>https://kunshujo.dl.itc.u-tokyo.ac.jp/data/curation/16-A00-6010-7-19.json</v>
      </c>
      <c r="D1442" s="4">
        <v>1439</v>
      </c>
      <c r="E1442" s="4" t="str">
        <f t="shared" si="90"/>
        <v>1439</v>
      </c>
      <c r="F1442" s="4" t="str">
        <f t="shared" si="89"/>
        <v>1862</v>
      </c>
      <c r="G1442" s="4" t="str">
        <f>IFERROR(VLOOKUP(B1442, [2]thumbnail_list!$A:$B, 2, FALSE), "")</f>
        <v>https://iiif.dl.itc.u-tokyo.ac.jp/iiif/kunshujou/A00_6010/007/007_0012.tif/3740,683,2444,3783/,300/0/default.jpg</v>
      </c>
      <c r="H1442" s="4" t="s">
        <v>6</v>
      </c>
      <c r="I1442" s="4" t="str">
        <f>VLOOKUP(H1442, 地名!A:B, 2, FALSE)</f>
        <v>http://ja.dbpedia.org/resource/江戸</v>
      </c>
      <c r="K1442" s="4" t="str">
        <f>IFERROR(VLOOKUP(J1442, 地名!A:B, 2, FALSE), "")</f>
        <v/>
      </c>
      <c r="L1442" s="3" t="s">
        <v>2</v>
      </c>
      <c r="M1442" s="4"/>
      <c r="N1442" s="3"/>
      <c r="O1442" s="4"/>
      <c r="P1442" s="4" t="str">
        <f>IFERROR(VLOOKUP(N1442, 形態!A:B, 2, FALSE), "")</f>
        <v/>
      </c>
      <c r="Q1442" s="5" t="str">
        <f>IFERROR(VLOOKUP(O1442, 形態!A:B, 2, FALSE), "")</f>
        <v/>
      </c>
      <c r="R1442" s="4" t="str">
        <f t="shared" si="91"/>
        <v/>
      </c>
      <c r="S1442" s="3">
        <v>3</v>
      </c>
      <c r="T1442" s="4" t="str">
        <f>IFERROR(VLOOKUP(S1442, 内容!A:B, 2, FALSE), "")</f>
        <v>病気・医療</v>
      </c>
      <c r="U1442" s="3">
        <v>18620099099</v>
      </c>
      <c r="V1442" t="s">
        <v>2870</v>
      </c>
      <c r="W1442" s="4" t="s">
        <v>6649</v>
      </c>
      <c r="X1442" s="4" t="s">
        <v>7807</v>
      </c>
      <c r="Y1442" s="4" t="s">
        <v>6</v>
      </c>
      <c r="Z1442" s="17" t="s">
        <v>7973</v>
      </c>
      <c r="AA1442" s="4">
        <v>16</v>
      </c>
      <c r="AB1442">
        <v>7</v>
      </c>
    </row>
    <row r="1443" spans="1:28" ht="19.5" customHeight="1">
      <c r="A1443" t="str">
        <f t="shared" si="88"/>
        <v>https://kunshujo.dl.itc.u-tokyo.ac.jp/data/data.json#1440</v>
      </c>
      <c r="B1443" s="4" t="s">
        <v>2871</v>
      </c>
      <c r="C1443" t="str">
        <f>IFERROR("https://kunshujo.dl.itc.u-tokyo.ac.jp/data/curation/"&amp;VLOOKUP(B1443, [1]member!$A:$B, 1, FALSE)&amp;".json", "")</f>
        <v>https://kunshujo.dl.itc.u-tokyo.ac.jp/data/curation/16-A00-6010-7-20.json</v>
      </c>
      <c r="D1443" s="4">
        <v>1440</v>
      </c>
      <c r="E1443" s="4" t="str">
        <f t="shared" si="90"/>
        <v>1440</v>
      </c>
      <c r="F1443" s="4" t="str">
        <f t="shared" si="89"/>
        <v>1862</v>
      </c>
      <c r="G1443" s="4" t="str">
        <f>IFERROR(VLOOKUP(B1443, [2]thumbnail_list!$A:$B, 2, FALSE), "")</f>
        <v>https://iiif.dl.itc.u-tokyo.ac.jp/iiif/kunshujou/A00_6010/007/007_0012.tif/1070,720,2429,3700/,300/0/default.jpg</v>
      </c>
      <c r="H1443" s="4" t="s">
        <v>6</v>
      </c>
      <c r="I1443" s="4" t="str">
        <f>VLOOKUP(H1443, 地名!A:B, 2, FALSE)</f>
        <v>http://ja.dbpedia.org/resource/江戸</v>
      </c>
      <c r="K1443" s="4" t="str">
        <f>IFERROR(VLOOKUP(J1443, 地名!A:B, 2, FALSE), "")</f>
        <v/>
      </c>
      <c r="L1443" s="3" t="s">
        <v>2</v>
      </c>
      <c r="M1443" s="4"/>
      <c r="N1443" s="3"/>
      <c r="O1443" s="4"/>
      <c r="P1443" s="4" t="str">
        <f>IFERROR(VLOOKUP(N1443, 形態!A:B, 2, FALSE), "")</f>
        <v/>
      </c>
      <c r="Q1443" s="5" t="str">
        <f>IFERROR(VLOOKUP(O1443, 形態!A:B, 2, FALSE), "")</f>
        <v/>
      </c>
      <c r="R1443" s="4" t="str">
        <f t="shared" si="91"/>
        <v/>
      </c>
      <c r="S1443" s="3">
        <v>3</v>
      </c>
      <c r="T1443" s="4" t="str">
        <f>IFERROR(VLOOKUP(S1443, 内容!A:B, 2, FALSE), "")</f>
        <v>病気・医療</v>
      </c>
      <c r="U1443" s="3">
        <v>18620099099</v>
      </c>
      <c r="V1443" t="s">
        <v>2872</v>
      </c>
      <c r="W1443" s="4" t="s">
        <v>6650</v>
      </c>
      <c r="X1443" s="4" t="s">
        <v>7807</v>
      </c>
      <c r="Y1443" s="4" t="s">
        <v>6</v>
      </c>
      <c r="Z1443" s="17" t="s">
        <v>7973</v>
      </c>
      <c r="AA1443" s="4">
        <v>16</v>
      </c>
      <c r="AB1443">
        <v>7</v>
      </c>
    </row>
    <row r="1444" spans="1:28" ht="19.5" customHeight="1">
      <c r="A1444" t="str">
        <f t="shared" si="88"/>
        <v>https://kunshujo.dl.itc.u-tokyo.ac.jp/data/data.json#1441</v>
      </c>
      <c r="B1444" s="4" t="s">
        <v>2873</v>
      </c>
      <c r="C1444" t="str">
        <f>IFERROR("https://kunshujo.dl.itc.u-tokyo.ac.jp/data/curation/"&amp;VLOOKUP(B1444, [1]member!$A:$B, 1, FALSE)&amp;".json", "")</f>
        <v>https://kunshujo.dl.itc.u-tokyo.ac.jp/data/curation/16-A00-6010-7-21.json</v>
      </c>
      <c r="D1444" s="4">
        <v>1441</v>
      </c>
      <c r="E1444" s="4" t="str">
        <f t="shared" si="90"/>
        <v>1441</v>
      </c>
      <c r="F1444" s="4" t="str">
        <f t="shared" si="89"/>
        <v>1862</v>
      </c>
      <c r="G1444" s="4" t="str">
        <f>IFERROR(VLOOKUP(B1444, [2]thumbnail_list!$A:$B, 2, FALSE), "")</f>
        <v>https://iiif.dl.itc.u-tokyo.ac.jp/iiif/kunshujou/A00_6010/007/007_0013.tif/3845,623,2377,3843/,300/0/default.jpg</v>
      </c>
      <c r="H1444" s="4" t="s">
        <v>6</v>
      </c>
      <c r="I1444" s="4" t="str">
        <f>VLOOKUP(H1444, 地名!A:B, 2, FALSE)</f>
        <v>http://ja.dbpedia.org/resource/江戸</v>
      </c>
      <c r="K1444" s="4" t="str">
        <f>IFERROR(VLOOKUP(J1444, 地名!A:B, 2, FALSE), "")</f>
        <v/>
      </c>
      <c r="L1444" s="3" t="s">
        <v>2</v>
      </c>
      <c r="M1444" s="4"/>
      <c r="N1444" s="3"/>
      <c r="O1444" s="4"/>
      <c r="P1444" s="4" t="str">
        <f>IFERROR(VLOOKUP(N1444, 形態!A:B, 2, FALSE), "")</f>
        <v/>
      </c>
      <c r="Q1444" s="5" t="str">
        <f>IFERROR(VLOOKUP(O1444, 形態!A:B, 2, FALSE), "")</f>
        <v/>
      </c>
      <c r="R1444" s="4" t="str">
        <f t="shared" si="91"/>
        <v/>
      </c>
      <c r="S1444" s="3">
        <v>3</v>
      </c>
      <c r="T1444" s="4" t="str">
        <f>IFERROR(VLOOKUP(S1444, 内容!A:B, 2, FALSE), "")</f>
        <v>病気・医療</v>
      </c>
      <c r="U1444" s="3">
        <v>18620099099</v>
      </c>
      <c r="V1444" t="s">
        <v>2874</v>
      </c>
      <c r="W1444" s="4" t="s">
        <v>6651</v>
      </c>
      <c r="X1444" s="4" t="s">
        <v>7807</v>
      </c>
      <c r="Y1444" s="4" t="s">
        <v>6</v>
      </c>
      <c r="Z1444" s="17" t="s">
        <v>7973</v>
      </c>
      <c r="AA1444" s="4">
        <v>16</v>
      </c>
      <c r="AB1444">
        <v>7</v>
      </c>
    </row>
    <row r="1445" spans="1:28" ht="19.5" customHeight="1">
      <c r="A1445" t="str">
        <f t="shared" si="88"/>
        <v>https://kunshujo.dl.itc.u-tokyo.ac.jp/data/data.json#1442</v>
      </c>
      <c r="B1445" s="4" t="s">
        <v>2875</v>
      </c>
      <c r="C1445" t="str">
        <f>IFERROR("https://kunshujo.dl.itc.u-tokyo.ac.jp/data/curation/"&amp;VLOOKUP(B1445, [1]member!$A:$B, 1, FALSE)&amp;".json", "")</f>
        <v>https://kunshujo.dl.itc.u-tokyo.ac.jp/data/curation/16-A00-6010-7-22.json</v>
      </c>
      <c r="D1445" s="4">
        <v>1442</v>
      </c>
      <c r="E1445" s="4" t="str">
        <f t="shared" si="90"/>
        <v>1442</v>
      </c>
      <c r="F1445" s="4" t="str">
        <f t="shared" si="89"/>
        <v>1862</v>
      </c>
      <c r="G1445" s="4" t="str">
        <f>IFERROR(VLOOKUP(B1445, [2]thumbnail_list!$A:$B, 2, FALSE), "")</f>
        <v>https://iiif.dl.itc.u-tokyo.ac.jp/iiif/kunshujou/A00_6010/007/007_0013.tif/972,757,2511,3715/,300/0/default.jpg</v>
      </c>
      <c r="H1445" s="4" t="s">
        <v>6</v>
      </c>
      <c r="I1445" s="4" t="str">
        <f>VLOOKUP(H1445, 地名!A:B, 2, FALSE)</f>
        <v>http://ja.dbpedia.org/resource/江戸</v>
      </c>
      <c r="K1445" s="4" t="str">
        <f>IFERROR(VLOOKUP(J1445, 地名!A:B, 2, FALSE), "")</f>
        <v/>
      </c>
      <c r="L1445" s="3" t="s">
        <v>2</v>
      </c>
      <c r="M1445" s="4"/>
      <c r="N1445" s="3"/>
      <c r="O1445" s="4"/>
      <c r="P1445" s="4" t="str">
        <f>IFERROR(VLOOKUP(N1445, 形態!A:B, 2, FALSE), "")</f>
        <v/>
      </c>
      <c r="Q1445" s="5" t="str">
        <f>IFERROR(VLOOKUP(O1445, 形態!A:B, 2, FALSE), "")</f>
        <v/>
      </c>
      <c r="R1445" s="4" t="str">
        <f t="shared" si="91"/>
        <v/>
      </c>
      <c r="S1445" s="3">
        <v>3</v>
      </c>
      <c r="T1445" s="4" t="str">
        <f>IFERROR(VLOOKUP(S1445, 内容!A:B, 2, FALSE), "")</f>
        <v>病気・医療</v>
      </c>
      <c r="U1445" s="3">
        <v>18620099099</v>
      </c>
      <c r="V1445" t="s">
        <v>2876</v>
      </c>
      <c r="W1445" s="4" t="s">
        <v>6652</v>
      </c>
      <c r="X1445" s="4" t="s">
        <v>7807</v>
      </c>
      <c r="Y1445" s="4" t="s">
        <v>6</v>
      </c>
      <c r="Z1445" s="17" t="s">
        <v>7973</v>
      </c>
      <c r="AA1445" s="4">
        <v>16</v>
      </c>
      <c r="AB1445">
        <v>7</v>
      </c>
    </row>
    <row r="1446" spans="1:28" ht="19.5" customHeight="1">
      <c r="A1446" t="str">
        <f t="shared" si="88"/>
        <v>https://kunshujo.dl.itc.u-tokyo.ac.jp/data/data.json#1443</v>
      </c>
      <c r="B1446" s="4" t="s">
        <v>2877</v>
      </c>
      <c r="C1446" t="str">
        <f>IFERROR("https://kunshujo.dl.itc.u-tokyo.ac.jp/data/curation/"&amp;VLOOKUP(B1446, [1]member!$A:$B, 1, FALSE)&amp;".json", "")</f>
        <v>https://kunshujo.dl.itc.u-tokyo.ac.jp/data/curation/16-A00-6010-7-23.json</v>
      </c>
      <c r="D1446" s="4">
        <v>1443</v>
      </c>
      <c r="E1446" s="4" t="str">
        <f t="shared" si="90"/>
        <v>1443</v>
      </c>
      <c r="F1446" s="4" t="str">
        <f t="shared" si="89"/>
        <v>1862</v>
      </c>
      <c r="G1446" s="4" t="str">
        <f>IFERROR(VLOOKUP(B1446, [2]thumbnail_list!$A:$B, 2, FALSE), "")</f>
        <v>https://iiif.dl.itc.u-tokyo.ac.jp/iiif/kunshujou/A00_6010/007/007_0014.tif/3777,698,2436,3775/,300/0/default.jpg</v>
      </c>
      <c r="H1446" s="4" t="s">
        <v>6</v>
      </c>
      <c r="I1446" s="4" t="str">
        <f>VLOOKUP(H1446, 地名!A:B, 2, FALSE)</f>
        <v>http://ja.dbpedia.org/resource/江戸</v>
      </c>
      <c r="K1446" s="4" t="str">
        <f>IFERROR(VLOOKUP(J1446, 地名!A:B, 2, FALSE), "")</f>
        <v/>
      </c>
      <c r="L1446" s="3" t="s">
        <v>2</v>
      </c>
      <c r="M1446" s="4"/>
      <c r="N1446" s="3"/>
      <c r="O1446" s="4"/>
      <c r="P1446" s="4" t="str">
        <f>IFERROR(VLOOKUP(N1446, 形態!A:B, 2, FALSE), "")</f>
        <v/>
      </c>
      <c r="Q1446" s="5" t="str">
        <f>IFERROR(VLOOKUP(O1446, 形態!A:B, 2, FALSE), "")</f>
        <v/>
      </c>
      <c r="R1446" s="4" t="str">
        <f t="shared" si="91"/>
        <v/>
      </c>
      <c r="S1446" s="3">
        <v>3</v>
      </c>
      <c r="T1446" s="4" t="str">
        <f>IFERROR(VLOOKUP(S1446, 内容!A:B, 2, FALSE), "")</f>
        <v>病気・医療</v>
      </c>
      <c r="U1446" s="3">
        <v>18620099099</v>
      </c>
      <c r="V1446" t="s">
        <v>2878</v>
      </c>
      <c r="W1446" s="4" t="s">
        <v>6653</v>
      </c>
      <c r="X1446" s="4" t="s">
        <v>7807</v>
      </c>
      <c r="Y1446" s="4" t="s">
        <v>6</v>
      </c>
      <c r="Z1446" s="17" t="s">
        <v>7973</v>
      </c>
      <c r="AA1446" s="4">
        <v>16</v>
      </c>
      <c r="AB1446">
        <v>7</v>
      </c>
    </row>
    <row r="1447" spans="1:28" ht="19.5" customHeight="1">
      <c r="A1447" t="str">
        <f t="shared" si="88"/>
        <v>https://kunshujo.dl.itc.u-tokyo.ac.jp/data/data.json#1444</v>
      </c>
      <c r="B1447" s="4" t="s">
        <v>2879</v>
      </c>
      <c r="C1447" t="str">
        <f>IFERROR("https://kunshujo.dl.itc.u-tokyo.ac.jp/data/curation/"&amp;VLOOKUP(B1447, [1]member!$A:$B, 1, FALSE)&amp;".json", "")</f>
        <v>https://kunshujo.dl.itc.u-tokyo.ac.jp/data/curation/16-A00-6010-7-24.json</v>
      </c>
      <c r="D1447" s="4">
        <v>1444</v>
      </c>
      <c r="E1447" s="4" t="str">
        <f t="shared" si="90"/>
        <v>1444</v>
      </c>
      <c r="F1447" s="4" t="str">
        <f t="shared" si="89"/>
        <v>1862</v>
      </c>
      <c r="G1447" s="4" t="str">
        <f>IFERROR(VLOOKUP(B1447, [2]thumbnail_list!$A:$B, 2, FALSE), "")</f>
        <v>https://iiif.dl.itc.u-tokyo.ac.jp/iiif/kunshujou/A00_6010/007/007_0014.tif/957,630,2638,3910/,300/0/default.jpg</v>
      </c>
      <c r="H1447" s="4" t="s">
        <v>6</v>
      </c>
      <c r="I1447" s="4" t="str">
        <f>VLOOKUP(H1447, 地名!A:B, 2, FALSE)</f>
        <v>http://ja.dbpedia.org/resource/江戸</v>
      </c>
      <c r="K1447" s="4" t="str">
        <f>IFERROR(VLOOKUP(J1447, 地名!A:B, 2, FALSE), "")</f>
        <v/>
      </c>
      <c r="L1447" s="3" t="s">
        <v>2</v>
      </c>
      <c r="M1447" s="4"/>
      <c r="N1447" s="3"/>
      <c r="O1447" s="4"/>
      <c r="P1447" s="4" t="str">
        <f>IFERROR(VLOOKUP(N1447, 形態!A:B, 2, FALSE), "")</f>
        <v/>
      </c>
      <c r="Q1447" s="5" t="str">
        <f>IFERROR(VLOOKUP(O1447, 形態!A:B, 2, FALSE), "")</f>
        <v/>
      </c>
      <c r="R1447" s="4" t="str">
        <f t="shared" si="91"/>
        <v/>
      </c>
      <c r="S1447" s="3">
        <v>3</v>
      </c>
      <c r="T1447" s="4" t="str">
        <f>IFERROR(VLOOKUP(S1447, 内容!A:B, 2, FALSE), "")</f>
        <v>病気・医療</v>
      </c>
      <c r="U1447" s="3">
        <v>18620099099</v>
      </c>
      <c r="V1447" t="s">
        <v>2880</v>
      </c>
      <c r="W1447" s="4" t="s">
        <v>6654</v>
      </c>
      <c r="X1447" s="4" t="s">
        <v>7807</v>
      </c>
      <c r="Y1447" s="4" t="s">
        <v>6</v>
      </c>
      <c r="Z1447" s="17" t="s">
        <v>7973</v>
      </c>
      <c r="AA1447" s="4">
        <v>16</v>
      </c>
      <c r="AB1447">
        <v>7</v>
      </c>
    </row>
    <row r="1448" spans="1:28" ht="19.5" customHeight="1">
      <c r="A1448" t="str">
        <f t="shared" si="88"/>
        <v>https://kunshujo.dl.itc.u-tokyo.ac.jp/data/data.json#1445</v>
      </c>
      <c r="B1448" s="4" t="s">
        <v>2881</v>
      </c>
      <c r="C1448" t="str">
        <f>IFERROR("https://kunshujo.dl.itc.u-tokyo.ac.jp/data/curation/"&amp;VLOOKUP(B1448, [1]member!$A:$B, 1, FALSE)&amp;".json", "")</f>
        <v>https://kunshujo.dl.itc.u-tokyo.ac.jp/data/curation/16-A00-6010-7-25.json</v>
      </c>
      <c r="D1448" s="4">
        <v>1445</v>
      </c>
      <c r="E1448" s="4" t="str">
        <f t="shared" si="90"/>
        <v>1445</v>
      </c>
      <c r="F1448" s="4" t="str">
        <f t="shared" si="89"/>
        <v>1861</v>
      </c>
      <c r="G1448" s="4" t="str">
        <f>IFERROR(VLOOKUP(B1448, [2]thumbnail_list!$A:$B, 2, FALSE), "")</f>
        <v>https://iiif.dl.itc.u-tokyo.ac.jp/iiif/kunshujou/A00_6010/007/007_0015.tif/972,593,5294,3932/,300/0/default.jpg</v>
      </c>
      <c r="H1448" s="4" t="s">
        <v>6</v>
      </c>
      <c r="I1448" s="4" t="str">
        <f>VLOOKUP(H1448, 地名!A:B, 2, FALSE)</f>
        <v>http://ja.dbpedia.org/resource/江戸</v>
      </c>
      <c r="K1448" s="4" t="str">
        <f>IFERROR(VLOOKUP(J1448, 地名!A:B, 2, FALSE), "")</f>
        <v/>
      </c>
      <c r="L1448" s="3" t="s">
        <v>2</v>
      </c>
      <c r="M1448" s="4"/>
      <c r="N1448" s="3"/>
      <c r="O1448" s="4"/>
      <c r="P1448" s="4" t="str">
        <f>IFERROR(VLOOKUP(N1448, 形態!A:B, 2, FALSE), "")</f>
        <v/>
      </c>
      <c r="Q1448" s="5" t="str">
        <f>IFERROR(VLOOKUP(O1448, 形態!A:B, 2, FALSE), "")</f>
        <v/>
      </c>
      <c r="R1448" s="4" t="str">
        <f t="shared" si="91"/>
        <v/>
      </c>
      <c r="S1448" s="3">
        <v>6</v>
      </c>
      <c r="T1448" s="4" t="str">
        <f>IFERROR(VLOOKUP(S1448, 内容!A:B, 2, FALSE), "")</f>
        <v>政治社会変動</v>
      </c>
      <c r="U1448" s="3">
        <v>18610008099</v>
      </c>
      <c r="V1448" t="s">
        <v>2882</v>
      </c>
      <c r="W1448" s="4" t="s">
        <v>6655</v>
      </c>
      <c r="X1448" s="4" t="s">
        <v>7810</v>
      </c>
      <c r="Y1448" s="4" t="s">
        <v>6</v>
      </c>
      <c r="Z1448" s="17" t="s">
        <v>8000</v>
      </c>
      <c r="AA1448" s="4">
        <v>16</v>
      </c>
      <c r="AB1448">
        <v>7</v>
      </c>
    </row>
    <row r="1449" spans="1:28" ht="19.5" customHeight="1">
      <c r="A1449" t="str">
        <f t="shared" si="88"/>
        <v>https://kunshujo.dl.itc.u-tokyo.ac.jp/data/data.json#1446</v>
      </c>
      <c r="B1449" s="4" t="s">
        <v>2883</v>
      </c>
      <c r="C1449" t="str">
        <f>IFERROR("https://kunshujo.dl.itc.u-tokyo.ac.jp/data/curation/"&amp;VLOOKUP(B1449, [1]member!$A:$B, 1, FALSE)&amp;".json", "")</f>
        <v>https://kunshujo.dl.itc.u-tokyo.ac.jp/data/curation/16-A00-6010-7-26.json</v>
      </c>
      <c r="D1449" s="4">
        <v>1446</v>
      </c>
      <c r="E1449" s="4" t="str">
        <f t="shared" si="90"/>
        <v>1446</v>
      </c>
      <c r="F1449" s="4" t="str">
        <f t="shared" si="89"/>
        <v>1862</v>
      </c>
      <c r="G1449" s="4" t="str">
        <f>IFERROR(VLOOKUP(B1449, [2]thumbnail_list!$A:$B, 2, FALSE), "")</f>
        <v>https://iiif.dl.itc.u-tokyo.ac.jp/iiif/kunshujou/A00_6010/007/007_0016.tif/3673,555,2601,3962/,300/0/default.jpg</v>
      </c>
      <c r="H1449" s="4" t="s">
        <v>6</v>
      </c>
      <c r="I1449" s="4" t="str">
        <f>VLOOKUP(H1449, 地名!A:B, 2, FALSE)</f>
        <v>http://ja.dbpedia.org/resource/江戸</v>
      </c>
      <c r="J1449" t="s">
        <v>1069</v>
      </c>
      <c r="K1449" s="4" t="str">
        <f>IFERROR(VLOOKUP(J1449, 地名!A:B, 2, FALSE), "")</f>
        <v>http://ja.dbpedia.org/resource/越後国</v>
      </c>
      <c r="L1449" s="3" t="s">
        <v>2</v>
      </c>
      <c r="M1449" s="4"/>
      <c r="N1449" s="3" t="s">
        <v>3</v>
      </c>
      <c r="O1449" s="4"/>
      <c r="P1449" s="4" t="str">
        <f>IFERROR(VLOOKUP(N1449, 形態!A:B, 2, FALSE), "")</f>
        <v>引札</v>
      </c>
      <c r="Q1449" s="5" t="str">
        <f>IFERROR(VLOOKUP(O1449, 形態!A:B, 2, FALSE), "")</f>
        <v/>
      </c>
      <c r="R1449" s="4" t="str">
        <f t="shared" si="91"/>
        <v>引札</v>
      </c>
      <c r="S1449" s="3">
        <v>7</v>
      </c>
      <c r="T1449" s="4" t="str">
        <f>IFERROR(VLOOKUP(S1449, 内容!A:B, 2, FALSE), "")</f>
        <v>諸営業</v>
      </c>
      <c r="U1449" s="3">
        <v>18620199099</v>
      </c>
      <c r="V1449" t="s">
        <v>2884</v>
      </c>
      <c r="W1449" s="4" t="s">
        <v>6656</v>
      </c>
      <c r="X1449" s="4" t="s">
        <v>7807</v>
      </c>
      <c r="Y1449" s="4" t="s">
        <v>1425</v>
      </c>
      <c r="Z1449" s="17" t="s">
        <v>7964</v>
      </c>
      <c r="AA1449" s="4">
        <v>16</v>
      </c>
      <c r="AB1449">
        <v>7</v>
      </c>
    </row>
    <row r="1450" spans="1:28" ht="19.5" customHeight="1">
      <c r="A1450" t="str">
        <f t="shared" si="88"/>
        <v>https://kunshujo.dl.itc.u-tokyo.ac.jp/data/data.json#1447</v>
      </c>
      <c r="B1450" s="4" t="s">
        <v>2885</v>
      </c>
      <c r="C1450" t="str">
        <f>IFERROR("https://kunshujo.dl.itc.u-tokyo.ac.jp/data/curation/"&amp;VLOOKUP(B1450, [1]member!$A:$B, 1, FALSE)&amp;".json", "")</f>
        <v>https://kunshujo.dl.itc.u-tokyo.ac.jp/data/curation/16-A00-6010-7-27.json</v>
      </c>
      <c r="D1450" s="4">
        <v>1447</v>
      </c>
      <c r="E1450" s="4" t="str">
        <f t="shared" si="90"/>
        <v>1447</v>
      </c>
      <c r="F1450" s="4" t="str">
        <f t="shared" si="89"/>
        <v>1862</v>
      </c>
      <c r="G1450" s="4" t="str">
        <f>IFERROR(VLOOKUP(B1450, [2]thumbnail_list!$A:$B, 2, FALSE), "")</f>
        <v>https://iiif.dl.itc.u-tokyo.ac.jp/iiif/kunshujou/A00_6010/007/007_0016.tif/1017,630,2564,3872/,300/0/default.jpg</v>
      </c>
      <c r="H1450" s="4" t="s">
        <v>6</v>
      </c>
      <c r="I1450" s="4" t="str">
        <f>VLOOKUP(H1450, 地名!A:B, 2, FALSE)</f>
        <v>http://ja.dbpedia.org/resource/江戸</v>
      </c>
      <c r="J1450" t="s">
        <v>1069</v>
      </c>
      <c r="K1450" s="4" t="str">
        <f>IFERROR(VLOOKUP(J1450, 地名!A:B, 2, FALSE), "")</f>
        <v>http://ja.dbpedia.org/resource/越後国</v>
      </c>
      <c r="L1450" s="3" t="s">
        <v>2</v>
      </c>
      <c r="M1450" s="4"/>
      <c r="N1450" s="3" t="s">
        <v>3</v>
      </c>
      <c r="O1450" s="4"/>
      <c r="P1450" s="4" t="str">
        <f>IFERROR(VLOOKUP(N1450, 形態!A:B, 2, FALSE), "")</f>
        <v>引札</v>
      </c>
      <c r="Q1450" s="5" t="str">
        <f>IFERROR(VLOOKUP(O1450, 形態!A:B, 2, FALSE), "")</f>
        <v/>
      </c>
      <c r="R1450" s="4" t="str">
        <f t="shared" si="91"/>
        <v>引札</v>
      </c>
      <c r="S1450" s="3">
        <v>7</v>
      </c>
      <c r="T1450" s="4" t="str">
        <f>IFERROR(VLOOKUP(S1450, 内容!A:B, 2, FALSE), "")</f>
        <v>諸営業</v>
      </c>
      <c r="U1450" s="3">
        <v>18620199099</v>
      </c>
      <c r="V1450" t="s">
        <v>2886</v>
      </c>
      <c r="W1450" s="4" t="s">
        <v>6657</v>
      </c>
      <c r="X1450" s="4" t="s">
        <v>7807</v>
      </c>
      <c r="Y1450" s="4" t="s">
        <v>1425</v>
      </c>
      <c r="Z1450" s="17" t="s">
        <v>7964</v>
      </c>
      <c r="AA1450" s="4">
        <v>16</v>
      </c>
      <c r="AB1450">
        <v>7</v>
      </c>
    </row>
    <row r="1451" spans="1:28" ht="19.5" customHeight="1">
      <c r="A1451" t="str">
        <f t="shared" si="88"/>
        <v>https://kunshujo.dl.itc.u-tokyo.ac.jp/data/data.json#1448</v>
      </c>
      <c r="B1451" s="4" t="s">
        <v>2887</v>
      </c>
      <c r="C1451" t="str">
        <f>IFERROR("https://kunshujo.dl.itc.u-tokyo.ac.jp/data/curation/"&amp;VLOOKUP(B1451, [1]member!$A:$B, 1, FALSE)&amp;".json", "")</f>
        <v>https://kunshujo.dl.itc.u-tokyo.ac.jp/data/curation/16-A00-6010-7-28.json</v>
      </c>
      <c r="D1451" s="4">
        <v>1448</v>
      </c>
      <c r="E1451" s="4" t="str">
        <f t="shared" si="90"/>
        <v>1448</v>
      </c>
      <c r="F1451" s="4" t="str">
        <f t="shared" si="89"/>
        <v>1862</v>
      </c>
      <c r="G1451" s="4" t="str">
        <f>IFERROR(VLOOKUP(B1451, [2]thumbnail_list!$A:$B, 2, FALSE), "")</f>
        <v>https://iiif.dl.itc.u-tokyo.ac.jp/iiif/kunshujou/A00_6010/007/007_0017.tif/3912,675,2294,3790/,300/0/default.jpg</v>
      </c>
      <c r="H1451" s="4" t="s">
        <v>6</v>
      </c>
      <c r="I1451" s="4" t="str">
        <f>VLOOKUP(H1451, 地名!A:B, 2, FALSE)</f>
        <v>http://ja.dbpedia.org/resource/江戸</v>
      </c>
      <c r="K1451" s="4" t="str">
        <f>IFERROR(VLOOKUP(J1451, 地名!A:B, 2, FALSE), "")</f>
        <v/>
      </c>
      <c r="L1451" s="3" t="s">
        <v>2</v>
      </c>
      <c r="M1451" s="4"/>
      <c r="N1451" s="3" t="s">
        <v>3</v>
      </c>
      <c r="O1451" s="4"/>
      <c r="P1451" s="4" t="str">
        <f>IFERROR(VLOOKUP(N1451, 形態!A:B, 2, FALSE), "")</f>
        <v>引札</v>
      </c>
      <c r="Q1451" s="5" t="str">
        <f>IFERROR(VLOOKUP(O1451, 形態!A:B, 2, FALSE), "")</f>
        <v/>
      </c>
      <c r="R1451" s="4" t="str">
        <f t="shared" si="91"/>
        <v>引札</v>
      </c>
      <c r="S1451" s="3">
        <v>3</v>
      </c>
      <c r="T1451" s="4" t="str">
        <f>IFERROR(VLOOKUP(S1451, 内容!A:B, 2, FALSE), "")</f>
        <v>病気・医療</v>
      </c>
      <c r="U1451" s="3">
        <v>18620199099</v>
      </c>
      <c r="V1451" t="s">
        <v>2888</v>
      </c>
      <c r="W1451" s="4" t="s">
        <v>6658</v>
      </c>
      <c r="X1451" s="4" t="s">
        <v>7807</v>
      </c>
      <c r="Y1451" s="4" t="s">
        <v>6</v>
      </c>
      <c r="Z1451" s="17" t="s">
        <v>7964</v>
      </c>
      <c r="AA1451" s="4">
        <v>16</v>
      </c>
      <c r="AB1451">
        <v>7</v>
      </c>
    </row>
    <row r="1452" spans="1:28" ht="19.5" customHeight="1">
      <c r="A1452" t="str">
        <f t="shared" si="88"/>
        <v>https://kunshujo.dl.itc.u-tokyo.ac.jp/data/data.json#1449</v>
      </c>
      <c r="B1452" s="4" t="s">
        <v>2889</v>
      </c>
      <c r="C1452" t="str">
        <f>IFERROR("https://kunshujo.dl.itc.u-tokyo.ac.jp/data/curation/"&amp;VLOOKUP(B1452, [1]member!$A:$B, 1, FALSE)&amp;".json", "")</f>
        <v>https://kunshujo.dl.itc.u-tokyo.ac.jp/data/curation/16-A00-6010-7-29.json</v>
      </c>
      <c r="D1452" s="4">
        <v>1449</v>
      </c>
      <c r="E1452" s="4" t="str">
        <f t="shared" si="90"/>
        <v>1449</v>
      </c>
      <c r="F1452" s="4" t="str">
        <f t="shared" si="89"/>
        <v>1862</v>
      </c>
      <c r="G1452" s="4" t="str">
        <f>IFERROR(VLOOKUP(B1452, [2]thumbnail_list!$A:$B, 2, FALSE), "")</f>
        <v>https://iiif.dl.itc.u-tokyo.ac.jp/iiif/kunshujou/A00_6010/007/007_0017.tif/1085,638,2504,3835/,300/0/default.jpg</v>
      </c>
      <c r="H1452" s="4" t="s">
        <v>6</v>
      </c>
      <c r="I1452" s="4" t="str">
        <f>VLOOKUP(H1452, 地名!A:B, 2, FALSE)</f>
        <v>http://ja.dbpedia.org/resource/江戸</v>
      </c>
      <c r="J1452" t="s">
        <v>7835</v>
      </c>
      <c r="K1452" s="4" t="str">
        <f>IFERROR(VLOOKUP(J1452, 地名!A:B, 2, FALSE), "")</f>
        <v>http://ja.dbpedia.org/resource/上総国</v>
      </c>
      <c r="L1452" s="3" t="s">
        <v>2</v>
      </c>
      <c r="M1452" s="4"/>
      <c r="N1452" s="3" t="s">
        <v>3</v>
      </c>
      <c r="O1452" s="4"/>
      <c r="P1452" s="4" t="str">
        <f>IFERROR(VLOOKUP(N1452, 形態!A:B, 2, FALSE), "")</f>
        <v>引札</v>
      </c>
      <c r="Q1452" s="5" t="str">
        <f>IFERROR(VLOOKUP(O1452, 形態!A:B, 2, FALSE), "")</f>
        <v/>
      </c>
      <c r="R1452" s="4" t="str">
        <f t="shared" si="91"/>
        <v>引札</v>
      </c>
      <c r="S1452" s="3">
        <v>3</v>
      </c>
      <c r="T1452" s="4" t="str">
        <f>IFERROR(VLOOKUP(S1452, 内容!A:B, 2, FALSE), "")</f>
        <v>病気・医療</v>
      </c>
      <c r="U1452" s="3">
        <v>18620199099</v>
      </c>
      <c r="V1452" t="s">
        <v>2890</v>
      </c>
      <c r="W1452" s="4" t="s">
        <v>6659</v>
      </c>
      <c r="X1452" s="4" t="s">
        <v>7807</v>
      </c>
      <c r="Y1452" s="4" t="s">
        <v>2854</v>
      </c>
      <c r="Z1452" s="17" t="s">
        <v>7964</v>
      </c>
      <c r="AA1452" s="4">
        <v>16</v>
      </c>
      <c r="AB1452">
        <v>7</v>
      </c>
    </row>
    <row r="1453" spans="1:28" ht="19.5" customHeight="1">
      <c r="A1453" t="str">
        <f t="shared" si="88"/>
        <v>https://kunshujo.dl.itc.u-tokyo.ac.jp/data/data.json#1450</v>
      </c>
      <c r="B1453" s="4" t="s">
        <v>2891</v>
      </c>
      <c r="C1453" t="str">
        <f>IFERROR("https://kunshujo.dl.itc.u-tokyo.ac.jp/data/curation/"&amp;VLOOKUP(B1453, [1]member!$A:$B, 1, FALSE)&amp;".json", "")</f>
        <v>https://kunshujo.dl.itc.u-tokyo.ac.jp/data/curation/16-A00-6010-7-30.json</v>
      </c>
      <c r="D1453" s="4">
        <v>1450</v>
      </c>
      <c r="E1453" s="4" t="str">
        <f t="shared" si="90"/>
        <v>1450</v>
      </c>
      <c r="F1453" s="4" t="str">
        <f t="shared" si="89"/>
        <v>1862</v>
      </c>
      <c r="G1453" s="4" t="str">
        <f>IFERROR(VLOOKUP(B1453, [2]thumbnail_list!$A:$B, 2, FALSE), "")</f>
        <v>https://iiif.dl.itc.u-tokyo.ac.jp/iiif/kunshujou/A00_6010/007/007_0018.tif/3732,855,2496,3356/,300/0/default.jpg</v>
      </c>
      <c r="H1453" s="4" t="s">
        <v>6</v>
      </c>
      <c r="I1453" s="4" t="str">
        <f>VLOOKUP(H1453, 地名!A:B, 2, FALSE)</f>
        <v>http://ja.dbpedia.org/resource/江戸</v>
      </c>
      <c r="K1453" s="4" t="str">
        <f>IFERROR(VLOOKUP(J1453, 地名!A:B, 2, FALSE), "")</f>
        <v/>
      </c>
      <c r="L1453" s="3" t="s">
        <v>2</v>
      </c>
      <c r="M1453" s="4"/>
      <c r="N1453" s="3" t="s">
        <v>3</v>
      </c>
      <c r="O1453" s="4"/>
      <c r="P1453" s="4" t="str">
        <f>IFERROR(VLOOKUP(N1453, 形態!A:B, 2, FALSE), "")</f>
        <v>引札</v>
      </c>
      <c r="Q1453" s="5" t="str">
        <f>IFERROR(VLOOKUP(O1453, 形態!A:B, 2, FALSE), "")</f>
        <v/>
      </c>
      <c r="R1453" s="4" t="str">
        <f t="shared" si="91"/>
        <v>引札</v>
      </c>
      <c r="S1453" s="3">
        <v>7</v>
      </c>
      <c r="T1453" s="4" t="str">
        <f>IFERROR(VLOOKUP(S1453, 内容!A:B, 2, FALSE), "")</f>
        <v>諸営業</v>
      </c>
      <c r="U1453" s="3">
        <v>18620199099</v>
      </c>
      <c r="V1453" t="s">
        <v>2892</v>
      </c>
      <c r="W1453" s="4" t="s">
        <v>6660</v>
      </c>
      <c r="X1453" s="4" t="s">
        <v>7807</v>
      </c>
      <c r="Y1453" s="4" t="s">
        <v>6</v>
      </c>
      <c r="Z1453" s="17" t="s">
        <v>7964</v>
      </c>
      <c r="AA1453" s="4">
        <v>16</v>
      </c>
      <c r="AB1453">
        <v>7</v>
      </c>
    </row>
    <row r="1454" spans="1:28" ht="19.5" customHeight="1">
      <c r="A1454" t="str">
        <f t="shared" si="88"/>
        <v>https://kunshujo.dl.itc.u-tokyo.ac.jp/data/data.json#1451</v>
      </c>
      <c r="B1454" s="4" t="s">
        <v>2894</v>
      </c>
      <c r="C1454" t="str">
        <f>IFERROR("https://kunshujo.dl.itc.u-tokyo.ac.jp/data/curation/"&amp;VLOOKUP(B1454, [1]member!$A:$B, 1, FALSE)&amp;".json", "")</f>
        <v>https://kunshujo.dl.itc.u-tokyo.ac.jp/data/curation/16-A00-6010-7-31.json</v>
      </c>
      <c r="D1454" s="4">
        <v>1451</v>
      </c>
      <c r="E1454" s="4" t="str">
        <f t="shared" si="90"/>
        <v>1451</v>
      </c>
      <c r="F1454" s="4" t="str">
        <f t="shared" si="89"/>
        <v>1862</v>
      </c>
      <c r="G1454" s="4" t="str">
        <f>IFERROR(VLOOKUP(B1454, [2]thumbnail_list!$A:$B, 2, FALSE), "")</f>
        <v>https://iiif.dl.itc.u-tokyo.ac.jp/iiif/kunshujou/A00_6010/007/007_0019.tif/541,559,4179,3922/,300/0/default.jpg</v>
      </c>
      <c r="H1454" s="4" t="s">
        <v>238</v>
      </c>
      <c r="I1454" s="4" t="str">
        <f>VLOOKUP(H1454, 地名!A:B, 2, FALSE)</f>
        <v>http://ja.dbpedia.org/resource/近江国</v>
      </c>
      <c r="J1454" t="s">
        <v>6</v>
      </c>
      <c r="K1454" s="4" t="str">
        <f>IFERROR(VLOOKUP(J1454, 地名!A:B, 2, FALSE), "")</f>
        <v>http://ja.dbpedia.org/resource/江戸</v>
      </c>
      <c r="L1454" s="3" t="s">
        <v>2</v>
      </c>
      <c r="M1454" s="4"/>
      <c r="N1454" s="3" t="s">
        <v>3</v>
      </c>
      <c r="O1454" s="4"/>
      <c r="P1454" s="4" t="str">
        <f>IFERROR(VLOOKUP(N1454, 形態!A:B, 2, FALSE), "")</f>
        <v>引札</v>
      </c>
      <c r="Q1454" s="5" t="str">
        <f>IFERROR(VLOOKUP(O1454, 形態!A:B, 2, FALSE), "")</f>
        <v/>
      </c>
      <c r="R1454" s="4" t="str">
        <f t="shared" si="91"/>
        <v>引札</v>
      </c>
      <c r="S1454" s="3">
        <v>3</v>
      </c>
      <c r="T1454" s="4" t="str">
        <f>IFERROR(VLOOKUP(S1454, 内容!A:B, 2, FALSE), "")</f>
        <v>病気・医療</v>
      </c>
      <c r="U1454" s="3">
        <v>18620199099</v>
      </c>
      <c r="V1454" t="s">
        <v>2895</v>
      </c>
      <c r="W1454" s="4" t="s">
        <v>6661</v>
      </c>
      <c r="X1454" s="4" t="s">
        <v>7807</v>
      </c>
      <c r="Y1454" s="4" t="s">
        <v>2893</v>
      </c>
      <c r="Z1454" s="17" t="s">
        <v>7964</v>
      </c>
      <c r="AA1454" s="4">
        <v>16</v>
      </c>
      <c r="AB1454">
        <v>7</v>
      </c>
    </row>
    <row r="1455" spans="1:28" ht="19.5" customHeight="1">
      <c r="A1455" t="str">
        <f t="shared" si="88"/>
        <v>https://kunshujo.dl.itc.u-tokyo.ac.jp/data/data.json#1452</v>
      </c>
      <c r="B1455" s="4" t="s">
        <v>2896</v>
      </c>
      <c r="C1455" t="str">
        <f>IFERROR("https://kunshujo.dl.itc.u-tokyo.ac.jp/data/curation/"&amp;VLOOKUP(B1455, [1]member!$A:$B, 1, FALSE)&amp;".json", "")</f>
        <v>https://kunshujo.dl.itc.u-tokyo.ac.jp/data/curation/16-A00-6010-7-32.json</v>
      </c>
      <c r="D1455" s="4">
        <v>1452</v>
      </c>
      <c r="E1455" s="4" t="str">
        <f t="shared" si="90"/>
        <v>1452</v>
      </c>
      <c r="F1455" s="4" t="str">
        <f t="shared" si="89"/>
        <v>1863</v>
      </c>
      <c r="G1455" s="4" t="str">
        <f>IFERROR(VLOOKUP(B1455, [2]thumbnail_list!$A:$B, 2, FALSE), "")</f>
        <v>https://iiif.dl.itc.u-tokyo.ac.jp/iiif/kunshujou/A00_6010/007/007_0021.tif/3693,855,2519,3424/,300/0/default.jpg</v>
      </c>
      <c r="H1455" s="4" t="s">
        <v>6</v>
      </c>
      <c r="I1455" s="4" t="str">
        <f>VLOOKUP(H1455, 地名!A:B, 2, FALSE)</f>
        <v>http://ja.dbpedia.org/resource/江戸</v>
      </c>
      <c r="K1455" s="4" t="str">
        <f>IFERROR(VLOOKUP(J1455, 地名!A:B, 2, FALSE), "")</f>
        <v/>
      </c>
      <c r="L1455" s="3" t="s">
        <v>2</v>
      </c>
      <c r="M1455" s="4"/>
      <c r="N1455" s="3" t="s">
        <v>3</v>
      </c>
      <c r="O1455" s="4"/>
      <c r="P1455" s="4" t="str">
        <f>IFERROR(VLOOKUP(N1455, 形態!A:B, 2, FALSE), "")</f>
        <v>引札</v>
      </c>
      <c r="Q1455" s="5" t="str">
        <f>IFERROR(VLOOKUP(O1455, 形態!A:B, 2, FALSE), "")</f>
        <v/>
      </c>
      <c r="R1455" s="4" t="str">
        <f t="shared" si="91"/>
        <v>引札</v>
      </c>
      <c r="S1455" s="3">
        <v>7</v>
      </c>
      <c r="T1455" s="4" t="str">
        <f>IFERROR(VLOOKUP(S1455, 内容!A:B, 2, FALSE), "")</f>
        <v>諸営業</v>
      </c>
      <c r="U1455" s="3">
        <v>18630011001</v>
      </c>
      <c r="V1455" t="s">
        <v>2897</v>
      </c>
      <c r="W1455" s="4" t="s">
        <v>6662</v>
      </c>
      <c r="X1455" s="4" t="s">
        <v>7807</v>
      </c>
      <c r="Y1455" s="4" t="s">
        <v>6</v>
      </c>
      <c r="Z1455" s="17" t="s">
        <v>8001</v>
      </c>
      <c r="AA1455" s="4">
        <v>16</v>
      </c>
      <c r="AB1455">
        <v>7</v>
      </c>
    </row>
    <row r="1456" spans="1:28" ht="19.5" customHeight="1">
      <c r="A1456" t="str">
        <f t="shared" si="88"/>
        <v>https://kunshujo.dl.itc.u-tokyo.ac.jp/data/data.json#1453</v>
      </c>
      <c r="B1456" s="4" t="s">
        <v>2898</v>
      </c>
      <c r="C1456" t="str">
        <f>IFERROR("https://kunshujo.dl.itc.u-tokyo.ac.jp/data/curation/"&amp;VLOOKUP(B1456, [1]member!$A:$B, 1, FALSE)&amp;".json", "")</f>
        <v>https://kunshujo.dl.itc.u-tokyo.ac.jp/data/curation/16-A00-6010-7-33.json</v>
      </c>
      <c r="D1456" s="4">
        <v>1453</v>
      </c>
      <c r="E1456" s="4" t="str">
        <f t="shared" si="90"/>
        <v>1453</v>
      </c>
      <c r="F1456" s="4" t="str">
        <f t="shared" si="89"/>
        <v>1862</v>
      </c>
      <c r="G1456" s="4" t="str">
        <f>IFERROR(VLOOKUP(B1456, [2]thumbnail_list!$A:$B, 2, FALSE), "")</f>
        <v>https://iiif.dl.itc.u-tokyo.ac.jp/iiif/kunshujou/A00_6010/007/007_0020.tif/3702,2268,2459,1359/,300/0/default.jpg</v>
      </c>
      <c r="H1456" s="4" t="s">
        <v>6</v>
      </c>
      <c r="I1456" s="4" t="str">
        <f>VLOOKUP(H1456, 地名!A:B, 2, FALSE)</f>
        <v>http://ja.dbpedia.org/resource/江戸</v>
      </c>
      <c r="J1456" t="s">
        <v>1069</v>
      </c>
      <c r="K1456" s="4" t="str">
        <f>IFERROR(VLOOKUP(J1456, 地名!A:B, 2, FALSE), "")</f>
        <v>http://ja.dbpedia.org/resource/越後国</v>
      </c>
      <c r="L1456" s="3" t="s">
        <v>2</v>
      </c>
      <c r="M1456" s="4"/>
      <c r="N1456" s="3" t="s">
        <v>3</v>
      </c>
      <c r="O1456" s="4"/>
      <c r="P1456" s="4" t="str">
        <f>IFERROR(VLOOKUP(N1456, 形態!A:B, 2, FALSE), "")</f>
        <v>引札</v>
      </c>
      <c r="Q1456" s="5" t="str">
        <f>IFERROR(VLOOKUP(O1456, 形態!A:B, 2, FALSE), "")</f>
        <v/>
      </c>
      <c r="R1456" s="4" t="str">
        <f t="shared" si="91"/>
        <v>引札</v>
      </c>
      <c r="S1456" s="3">
        <v>7</v>
      </c>
      <c r="T1456" s="4" t="str">
        <f>IFERROR(VLOOKUP(S1456, 内容!A:B, 2, FALSE), "")</f>
        <v>諸営業</v>
      </c>
      <c r="U1456" s="3">
        <v>18620199099</v>
      </c>
      <c r="V1456" t="s">
        <v>2886</v>
      </c>
      <c r="W1456" s="4" t="s">
        <v>6663</v>
      </c>
      <c r="X1456" s="4" t="s">
        <v>7807</v>
      </c>
      <c r="Y1456" s="4" t="s">
        <v>1425</v>
      </c>
      <c r="Z1456" s="17" t="s">
        <v>7964</v>
      </c>
      <c r="AA1456" s="4">
        <v>16</v>
      </c>
      <c r="AB1456">
        <v>7</v>
      </c>
    </row>
    <row r="1457" spans="1:28" ht="19.5" customHeight="1">
      <c r="A1457" t="str">
        <f t="shared" si="88"/>
        <v>https://kunshujo.dl.itc.u-tokyo.ac.jp/data/data.json#1454</v>
      </c>
      <c r="B1457" s="4" t="s">
        <v>2899</v>
      </c>
      <c r="C1457" t="str">
        <f>IFERROR("https://kunshujo.dl.itc.u-tokyo.ac.jp/data/curation/"&amp;VLOOKUP(B1457, [1]member!$A:$B, 1, FALSE)&amp;".json", "")</f>
        <v>https://kunshujo.dl.itc.u-tokyo.ac.jp/data/curation/16-A00-6010-7-34.json</v>
      </c>
      <c r="D1457" s="4">
        <v>1454</v>
      </c>
      <c r="E1457" s="4" t="str">
        <f t="shared" si="90"/>
        <v>1454</v>
      </c>
      <c r="F1457" s="4" t="str">
        <f t="shared" si="89"/>
        <v>1863</v>
      </c>
      <c r="G1457" s="4" t="str">
        <f>IFERROR(VLOOKUP(B1457, [2]thumbnail_list!$A:$B, 2, FALSE), "")</f>
        <v>https://iiif.dl.itc.u-tokyo.ac.jp/iiif/kunshujou/A00_6010/007/007_0020.tif/980,929,2414,3184/,300/0/default.jpg</v>
      </c>
      <c r="H1457" s="4" t="s">
        <v>6</v>
      </c>
      <c r="I1457" s="4" t="str">
        <f>VLOOKUP(H1457, 地名!A:B, 2, FALSE)</f>
        <v>http://ja.dbpedia.org/resource/江戸</v>
      </c>
      <c r="K1457" s="4" t="str">
        <f>IFERROR(VLOOKUP(J1457, 地名!A:B, 2, FALSE), "")</f>
        <v/>
      </c>
      <c r="L1457" s="3" t="s">
        <v>2</v>
      </c>
      <c r="M1457" s="4"/>
      <c r="N1457" s="3"/>
      <c r="O1457" s="4"/>
      <c r="P1457" s="4" t="str">
        <f>IFERROR(VLOOKUP(N1457, 形態!A:B, 2, FALSE), "")</f>
        <v/>
      </c>
      <c r="Q1457" s="5" t="str">
        <f>IFERROR(VLOOKUP(O1457, 形態!A:B, 2, FALSE), "")</f>
        <v/>
      </c>
      <c r="R1457" s="4" t="str">
        <f t="shared" si="91"/>
        <v/>
      </c>
      <c r="S1457" s="3">
        <v>10</v>
      </c>
      <c r="T1457" s="4" t="str">
        <f>IFERROR(VLOOKUP(S1457, 内容!A:B, 2, FALSE), "")</f>
        <v>文芸・芸能・スポーツ・教育・出版・教化</v>
      </c>
      <c r="U1457" s="3">
        <v>18630001099</v>
      </c>
      <c r="V1457" t="s">
        <v>2900</v>
      </c>
      <c r="W1457" s="4" t="s">
        <v>6664</v>
      </c>
      <c r="X1457" s="4" t="s">
        <v>7807</v>
      </c>
      <c r="Y1457" s="4" t="s">
        <v>6</v>
      </c>
      <c r="Z1457" s="17" t="s">
        <v>7965</v>
      </c>
      <c r="AA1457" s="4">
        <v>16</v>
      </c>
      <c r="AB1457">
        <v>7</v>
      </c>
    </row>
    <row r="1458" spans="1:28" ht="19.5" customHeight="1">
      <c r="A1458" t="str">
        <f t="shared" si="88"/>
        <v>https://kunshujo.dl.itc.u-tokyo.ac.jp/data/data.json#1455</v>
      </c>
      <c r="B1458" s="4" t="s">
        <v>2902</v>
      </c>
      <c r="C1458" t="str">
        <f>IFERROR("https://kunshujo.dl.itc.u-tokyo.ac.jp/data/curation/"&amp;VLOOKUP(B1458, [1]member!$A:$B, 1, FALSE)&amp;".json", "")</f>
        <v>https://kunshujo.dl.itc.u-tokyo.ac.jp/data/curation/16-A00-6010-7-35.json</v>
      </c>
      <c r="D1458" s="4">
        <v>1455</v>
      </c>
      <c r="E1458" s="4" t="str">
        <f t="shared" si="90"/>
        <v>1455</v>
      </c>
      <c r="F1458" s="4" t="str">
        <f t="shared" si="89"/>
        <v>1862</v>
      </c>
      <c r="G1458" s="4" t="str">
        <f>IFERROR(VLOOKUP(B1458, [2]thumbnail_list!$A:$B, 2, FALSE), "")</f>
        <v>https://iiif.dl.itc.u-tokyo.ac.jp/iiif/kunshujou/A00_6010/007/007_0022.tif/3753,546,2433,3929/,300/0/default.jpg</v>
      </c>
      <c r="H1458" s="4" t="s">
        <v>151</v>
      </c>
      <c r="I1458" s="4" t="str">
        <f>VLOOKUP(H1458, 地名!A:B, 2, FALSE)</f>
        <v>http://ja.dbpedia.org/resource/京都</v>
      </c>
      <c r="J1458" t="s">
        <v>97</v>
      </c>
      <c r="K1458" s="4" t="str">
        <f>IFERROR(VLOOKUP(J1458, 地名!A:B, 2, FALSE), "")</f>
        <v>http://ja.dbpedia.org/resource/信濃国</v>
      </c>
      <c r="L1458" s="3" t="s">
        <v>2</v>
      </c>
      <c r="M1458" s="4"/>
      <c r="N1458" s="3" t="s">
        <v>3</v>
      </c>
      <c r="O1458" s="4"/>
      <c r="P1458" s="4" t="str">
        <f>IFERROR(VLOOKUP(N1458, 形態!A:B, 2, FALSE), "")</f>
        <v>引札</v>
      </c>
      <c r="Q1458" s="5" t="str">
        <f>IFERROR(VLOOKUP(O1458, 形態!A:B, 2, FALSE), "")</f>
        <v/>
      </c>
      <c r="R1458" s="4" t="str">
        <f t="shared" si="91"/>
        <v>引札</v>
      </c>
      <c r="S1458" s="3">
        <v>3</v>
      </c>
      <c r="T1458" s="4" t="str">
        <f>IFERROR(VLOOKUP(S1458, 内容!A:B, 2, FALSE), "")</f>
        <v>病気・医療</v>
      </c>
      <c r="U1458" s="3">
        <v>18620199099</v>
      </c>
      <c r="V1458" t="s">
        <v>2903</v>
      </c>
      <c r="W1458" s="4" t="s">
        <v>6665</v>
      </c>
      <c r="X1458" s="4" t="s">
        <v>7807</v>
      </c>
      <c r="Y1458" s="4" t="s">
        <v>2901</v>
      </c>
      <c r="Z1458" s="17" t="s">
        <v>7964</v>
      </c>
      <c r="AA1458" s="4">
        <v>16</v>
      </c>
      <c r="AB1458">
        <v>7</v>
      </c>
    </row>
    <row r="1459" spans="1:28" ht="19.5" customHeight="1">
      <c r="A1459" t="str">
        <f t="shared" si="88"/>
        <v>https://kunshujo.dl.itc.u-tokyo.ac.jp/data/data.json#1456</v>
      </c>
      <c r="B1459" s="4" t="s">
        <v>2904</v>
      </c>
      <c r="C1459" t="str">
        <f>IFERROR("https://kunshujo.dl.itc.u-tokyo.ac.jp/data/curation/"&amp;VLOOKUP(B1459, [1]member!$A:$B, 1, FALSE)&amp;".json", "")</f>
        <v>https://kunshujo.dl.itc.u-tokyo.ac.jp/data/curation/16-A00-6010-7-36.json</v>
      </c>
      <c r="D1459" s="4">
        <v>1456</v>
      </c>
      <c r="E1459" s="4" t="str">
        <f t="shared" si="90"/>
        <v>1456</v>
      </c>
      <c r="F1459" s="4" t="str">
        <f t="shared" si="89"/>
        <v>1862</v>
      </c>
      <c r="G1459" s="4" t="str">
        <f>IFERROR(VLOOKUP(B1459, [2]thumbnail_list!$A:$B, 2, FALSE), "")</f>
        <v>https://iiif.dl.itc.u-tokyo.ac.jp/iiif/kunshujou/A00_6010/007/007_0022.tif/987,578,2496,3947/,300/0/default.jpg</v>
      </c>
      <c r="H1459" s="4" t="s">
        <v>151</v>
      </c>
      <c r="I1459" s="4" t="str">
        <f>VLOOKUP(H1459, 地名!A:B, 2, FALSE)</f>
        <v>http://ja.dbpedia.org/resource/京都</v>
      </c>
      <c r="K1459" s="4" t="str">
        <f>IFERROR(VLOOKUP(J1459, 地名!A:B, 2, FALSE), "")</f>
        <v/>
      </c>
      <c r="L1459" s="3" t="s">
        <v>2</v>
      </c>
      <c r="M1459" s="4"/>
      <c r="N1459" s="3" t="s">
        <v>3</v>
      </c>
      <c r="O1459" s="4"/>
      <c r="P1459" s="4" t="str">
        <f>IFERROR(VLOOKUP(N1459, 形態!A:B, 2, FALSE), "")</f>
        <v>引札</v>
      </c>
      <c r="Q1459" s="5" t="str">
        <f>IFERROR(VLOOKUP(O1459, 形態!A:B, 2, FALSE), "")</f>
        <v/>
      </c>
      <c r="R1459" s="4" t="str">
        <f t="shared" si="91"/>
        <v>引札</v>
      </c>
      <c r="S1459" s="3">
        <v>3</v>
      </c>
      <c r="T1459" s="4" t="str">
        <f>IFERROR(VLOOKUP(S1459, 内容!A:B, 2, FALSE), "")</f>
        <v>病気・医療</v>
      </c>
      <c r="U1459" s="3">
        <v>18620199099</v>
      </c>
      <c r="V1459" t="s">
        <v>2905</v>
      </c>
      <c r="W1459" s="4" t="s">
        <v>6666</v>
      </c>
      <c r="X1459" s="4" t="s">
        <v>7807</v>
      </c>
      <c r="Y1459" s="4" t="s">
        <v>151</v>
      </c>
      <c r="Z1459" s="17" t="s">
        <v>7964</v>
      </c>
      <c r="AA1459" s="4">
        <v>16</v>
      </c>
      <c r="AB1459">
        <v>7</v>
      </c>
    </row>
    <row r="1460" spans="1:28" ht="19.5" customHeight="1">
      <c r="A1460" t="str">
        <f t="shared" si="88"/>
        <v>https://kunshujo.dl.itc.u-tokyo.ac.jp/data/data.json#1457</v>
      </c>
      <c r="B1460" s="4" t="s">
        <v>2906</v>
      </c>
      <c r="C1460" t="str">
        <f>IFERROR("https://kunshujo.dl.itc.u-tokyo.ac.jp/data/curation/"&amp;VLOOKUP(B1460, [1]member!$A:$B, 1, FALSE)&amp;".json", "")</f>
        <v>https://kunshujo.dl.itc.u-tokyo.ac.jp/data/curation/16-A00-6010-7-37.json</v>
      </c>
      <c r="D1460" s="4">
        <v>1457</v>
      </c>
      <c r="E1460" s="4" t="str">
        <f t="shared" si="90"/>
        <v>1457</v>
      </c>
      <c r="F1460" s="4" t="str">
        <f t="shared" si="89"/>
        <v>1862</v>
      </c>
      <c r="G1460" s="4" t="str">
        <f>IFERROR(VLOOKUP(B1460, [2]thumbnail_list!$A:$B, 2, FALSE), "")</f>
        <v>https://iiif.dl.itc.u-tokyo.ac.jp/iiif/kunshujou/A00_6010/007/007_0023.tif/3777,496,2429,4022/,300/0/default.jpg</v>
      </c>
      <c r="H1460" s="4" t="s">
        <v>6</v>
      </c>
      <c r="I1460" s="4" t="str">
        <f>VLOOKUP(H1460, 地名!A:B, 2, FALSE)</f>
        <v>http://ja.dbpedia.org/resource/江戸</v>
      </c>
      <c r="K1460" s="4" t="str">
        <f>IFERROR(VLOOKUP(J1460, 地名!A:B, 2, FALSE), "")</f>
        <v/>
      </c>
      <c r="L1460" s="3" t="s">
        <v>2</v>
      </c>
      <c r="M1460" s="4"/>
      <c r="N1460" s="3" t="s">
        <v>3</v>
      </c>
      <c r="O1460" s="4"/>
      <c r="P1460" s="4" t="str">
        <f>IFERROR(VLOOKUP(N1460, 形態!A:B, 2, FALSE), "")</f>
        <v>引札</v>
      </c>
      <c r="Q1460" s="5" t="str">
        <f>IFERROR(VLOOKUP(O1460, 形態!A:B, 2, FALSE), "")</f>
        <v/>
      </c>
      <c r="R1460" s="4" t="str">
        <f t="shared" si="91"/>
        <v>引札</v>
      </c>
      <c r="S1460" s="3">
        <v>7</v>
      </c>
      <c r="T1460" s="4" t="str">
        <f>IFERROR(VLOOKUP(S1460, 内容!A:B, 2, FALSE), "")</f>
        <v>諸営業</v>
      </c>
      <c r="U1460" s="3">
        <v>18620199099</v>
      </c>
      <c r="V1460" t="s">
        <v>2907</v>
      </c>
      <c r="W1460" s="4" t="s">
        <v>6667</v>
      </c>
      <c r="X1460" s="4" t="s">
        <v>7807</v>
      </c>
      <c r="Y1460" s="4" t="s">
        <v>6</v>
      </c>
      <c r="Z1460" s="17" t="s">
        <v>7964</v>
      </c>
      <c r="AA1460" s="4">
        <v>16</v>
      </c>
      <c r="AB1460">
        <v>7</v>
      </c>
    </row>
    <row r="1461" spans="1:28" ht="19.5" customHeight="1">
      <c r="A1461" t="str">
        <f t="shared" si="88"/>
        <v>https://kunshujo.dl.itc.u-tokyo.ac.jp/data/data.json#1458</v>
      </c>
      <c r="B1461" s="4" t="s">
        <v>2908</v>
      </c>
      <c r="C1461" t="str">
        <f>IFERROR("https://kunshujo.dl.itc.u-tokyo.ac.jp/data/curation/"&amp;VLOOKUP(B1461, [1]member!$A:$B, 1, FALSE)&amp;".json", "")</f>
        <v>https://kunshujo.dl.itc.u-tokyo.ac.jp/data/curation/16-A00-6010-7-38.json</v>
      </c>
      <c r="D1461" s="4">
        <v>1458</v>
      </c>
      <c r="E1461" s="4" t="str">
        <f t="shared" si="90"/>
        <v>1458</v>
      </c>
      <c r="F1461" s="4" t="str">
        <f t="shared" si="89"/>
        <v>1862</v>
      </c>
      <c r="G1461" s="4" t="str">
        <f>IFERROR(VLOOKUP(B1461, [2]thumbnail_list!$A:$B, 2, FALSE), "")</f>
        <v>https://iiif.dl.itc.u-tokyo.ac.jp/iiif/kunshujou/A00_6010/007/007_0023.tif/980,511,2653,4000/,300/0/default.jpg</v>
      </c>
      <c r="H1461" s="4" t="s">
        <v>6</v>
      </c>
      <c r="I1461" s="4" t="str">
        <f>VLOOKUP(H1461, 地名!A:B, 2, FALSE)</f>
        <v>http://ja.dbpedia.org/resource/江戸</v>
      </c>
      <c r="K1461" s="4" t="str">
        <f>IFERROR(VLOOKUP(J1461, 地名!A:B, 2, FALSE), "")</f>
        <v/>
      </c>
      <c r="L1461" s="3" t="s">
        <v>2</v>
      </c>
      <c r="M1461" s="4"/>
      <c r="N1461" s="3" t="s">
        <v>3</v>
      </c>
      <c r="O1461" s="4"/>
      <c r="P1461" s="4" t="str">
        <f>IFERROR(VLOOKUP(N1461, 形態!A:B, 2, FALSE), "")</f>
        <v>引札</v>
      </c>
      <c r="Q1461" s="5" t="str">
        <f>IFERROR(VLOOKUP(O1461, 形態!A:B, 2, FALSE), "")</f>
        <v/>
      </c>
      <c r="R1461" s="4" t="str">
        <f t="shared" si="91"/>
        <v>引札</v>
      </c>
      <c r="S1461" s="3">
        <v>3</v>
      </c>
      <c r="T1461" s="4" t="str">
        <f>IFERROR(VLOOKUP(S1461, 内容!A:B, 2, FALSE), "")</f>
        <v>病気・医療</v>
      </c>
      <c r="U1461" s="3">
        <v>18620199099</v>
      </c>
      <c r="V1461" t="s">
        <v>2909</v>
      </c>
      <c r="W1461" s="4" t="s">
        <v>6668</v>
      </c>
      <c r="X1461" s="4" t="s">
        <v>7807</v>
      </c>
      <c r="Y1461" s="4" t="s">
        <v>6</v>
      </c>
      <c r="Z1461" s="17" t="s">
        <v>7964</v>
      </c>
      <c r="AA1461" s="4">
        <v>16</v>
      </c>
      <c r="AB1461">
        <v>7</v>
      </c>
    </row>
    <row r="1462" spans="1:28" ht="19.5" customHeight="1">
      <c r="A1462" t="str">
        <f t="shared" si="88"/>
        <v>https://kunshujo.dl.itc.u-tokyo.ac.jp/data/data.json#1459</v>
      </c>
      <c r="B1462" s="4" t="s">
        <v>2911</v>
      </c>
      <c r="C1462" t="str">
        <f>IFERROR("https://kunshujo.dl.itc.u-tokyo.ac.jp/data/curation/"&amp;VLOOKUP(B1462, [1]member!$A:$B, 1, FALSE)&amp;".json", "")</f>
        <v>https://kunshujo.dl.itc.u-tokyo.ac.jp/data/curation/16-A00-6010-7-39.json</v>
      </c>
      <c r="D1462" s="4">
        <v>1459</v>
      </c>
      <c r="E1462" s="4" t="str">
        <f t="shared" si="90"/>
        <v>1459</v>
      </c>
      <c r="F1462" s="4" t="str">
        <f t="shared" si="89"/>
        <v>1862</v>
      </c>
      <c r="G1462" s="4" t="str">
        <f>IFERROR(VLOOKUP(B1462, [2]thumbnail_list!$A:$B, 2, FALSE), "")</f>
        <v>https://iiif.dl.itc.u-tokyo.ac.jp/iiif/kunshujou/A00_6010/007/007_0024.tif/3717,548,2526,3925/,300/0/default.jpg</v>
      </c>
      <c r="H1462" s="4" t="s">
        <v>3076</v>
      </c>
      <c r="I1462" s="4" t="str">
        <f>VLOOKUP(H1462, 地名!A:B, 2, FALSE)</f>
        <v>http://ja.dbpedia.org/resource/和泉国</v>
      </c>
      <c r="J1462" t="s">
        <v>6</v>
      </c>
      <c r="K1462" s="4" t="str">
        <f>IFERROR(VLOOKUP(J1462, 地名!A:B, 2, FALSE), "")</f>
        <v>http://ja.dbpedia.org/resource/江戸</v>
      </c>
      <c r="L1462" s="3" t="s">
        <v>2</v>
      </c>
      <c r="M1462" s="4"/>
      <c r="N1462" s="3" t="s">
        <v>3</v>
      </c>
      <c r="O1462" s="4"/>
      <c r="P1462" s="4" t="str">
        <f>IFERROR(VLOOKUP(N1462, 形態!A:B, 2, FALSE), "")</f>
        <v>引札</v>
      </c>
      <c r="Q1462" s="5" t="str">
        <f>IFERROR(VLOOKUP(O1462, 形態!A:B, 2, FALSE), "")</f>
        <v/>
      </c>
      <c r="R1462" s="4" t="str">
        <f t="shared" si="91"/>
        <v>引札</v>
      </c>
      <c r="S1462" s="3">
        <v>3</v>
      </c>
      <c r="T1462" s="4" t="str">
        <f>IFERROR(VLOOKUP(S1462, 内容!A:B, 2, FALSE), "")</f>
        <v>病気・医療</v>
      </c>
      <c r="U1462" s="3">
        <v>18620199099</v>
      </c>
      <c r="V1462" t="s">
        <v>2912</v>
      </c>
      <c r="W1462" s="4" t="s">
        <v>6669</v>
      </c>
      <c r="X1462" s="4" t="s">
        <v>7807</v>
      </c>
      <c r="Y1462" s="4" t="s">
        <v>2910</v>
      </c>
      <c r="Z1462" s="17" t="s">
        <v>7964</v>
      </c>
      <c r="AA1462" s="4">
        <v>16</v>
      </c>
      <c r="AB1462">
        <v>7</v>
      </c>
    </row>
    <row r="1463" spans="1:28" ht="19.5" customHeight="1">
      <c r="A1463" t="str">
        <f t="shared" si="88"/>
        <v>https://kunshujo.dl.itc.u-tokyo.ac.jp/data/data.json#1460</v>
      </c>
      <c r="B1463" s="4" t="s">
        <v>2913</v>
      </c>
      <c r="C1463" t="str">
        <f>IFERROR("https://kunshujo.dl.itc.u-tokyo.ac.jp/data/curation/"&amp;VLOOKUP(B1463, [1]member!$A:$B, 1, FALSE)&amp;".json", "")</f>
        <v>https://kunshujo.dl.itc.u-tokyo.ac.jp/data/curation/16-A00-6010-7-40.json</v>
      </c>
      <c r="D1463" s="4">
        <v>1460</v>
      </c>
      <c r="E1463" s="4" t="str">
        <f t="shared" si="90"/>
        <v>1460</v>
      </c>
      <c r="F1463" s="4" t="str">
        <f t="shared" si="89"/>
        <v>1863</v>
      </c>
      <c r="G1463" s="4" t="str">
        <f>IFERROR(VLOOKUP(B1463, [2]thumbnail_list!$A:$B, 2, FALSE), "")</f>
        <v>https://iiif.dl.itc.u-tokyo.ac.jp/iiif/kunshujou/A00_6010/007/007_0024.tif/1040,802,2451,3252/,300/0/default.jpg</v>
      </c>
      <c r="H1463" s="4" t="s">
        <v>6</v>
      </c>
      <c r="I1463" s="4" t="str">
        <f>VLOOKUP(H1463, 地名!A:B, 2, FALSE)</f>
        <v>http://ja.dbpedia.org/resource/江戸</v>
      </c>
      <c r="K1463" s="4" t="str">
        <f>IFERROR(VLOOKUP(J1463, 地名!A:B, 2, FALSE), "")</f>
        <v/>
      </c>
      <c r="L1463" s="3" t="s">
        <v>2</v>
      </c>
      <c r="M1463" s="4"/>
      <c r="N1463" s="3" t="s">
        <v>3</v>
      </c>
      <c r="O1463" s="4"/>
      <c r="P1463" s="4" t="str">
        <f>IFERROR(VLOOKUP(N1463, 形態!A:B, 2, FALSE), "")</f>
        <v>引札</v>
      </c>
      <c r="Q1463" s="5" t="str">
        <f>IFERROR(VLOOKUP(O1463, 形態!A:B, 2, FALSE), "")</f>
        <v/>
      </c>
      <c r="R1463" s="4" t="str">
        <f t="shared" si="91"/>
        <v>引札</v>
      </c>
      <c r="S1463" s="3">
        <v>3</v>
      </c>
      <c r="T1463" s="4" t="str">
        <f>IFERROR(VLOOKUP(S1463, 内容!A:B, 2, FALSE), "")</f>
        <v>病気・医療</v>
      </c>
      <c r="U1463" s="3">
        <v>18630001099</v>
      </c>
      <c r="V1463" t="s">
        <v>2914</v>
      </c>
      <c r="W1463" s="4" t="s">
        <v>6670</v>
      </c>
      <c r="X1463" s="4" t="s">
        <v>7807</v>
      </c>
      <c r="Y1463" s="4" t="s">
        <v>6</v>
      </c>
      <c r="Z1463" s="17" t="s">
        <v>7965</v>
      </c>
      <c r="AA1463" s="4">
        <v>16</v>
      </c>
      <c r="AB1463">
        <v>7</v>
      </c>
    </row>
    <row r="1464" spans="1:28" ht="19.5" customHeight="1">
      <c r="A1464" t="str">
        <f t="shared" si="88"/>
        <v>https://kunshujo.dl.itc.u-tokyo.ac.jp/data/data.json#1461</v>
      </c>
      <c r="B1464" s="4" t="s">
        <v>2915</v>
      </c>
      <c r="C1464" t="str">
        <f>IFERROR("https://kunshujo.dl.itc.u-tokyo.ac.jp/data/curation/"&amp;VLOOKUP(B1464, [1]member!$A:$B, 1, FALSE)&amp;".json", "")</f>
        <v>https://kunshujo.dl.itc.u-tokyo.ac.jp/data/curation/16-A00-6010-7-41.json</v>
      </c>
      <c r="D1464" s="4">
        <v>1461</v>
      </c>
      <c r="E1464" s="4" t="str">
        <f t="shared" si="90"/>
        <v>1461</v>
      </c>
      <c r="F1464" s="4" t="str">
        <f t="shared" si="89"/>
        <v>1862</v>
      </c>
      <c r="G1464" s="4" t="str">
        <f>IFERROR(VLOOKUP(B1464, [2]thumbnail_list!$A:$B, 2, FALSE), "")</f>
        <v>https://iiif.dl.itc.u-tokyo.ac.jp/iiif/kunshujou/A00_6010/007/007_0025.tif/3762,675,2481,3760/,300/0/default.jpg</v>
      </c>
      <c r="H1464" s="4" t="s">
        <v>6</v>
      </c>
      <c r="I1464" s="4" t="str">
        <f>VLOOKUP(H1464, 地名!A:B, 2, FALSE)</f>
        <v>http://ja.dbpedia.org/resource/江戸</v>
      </c>
      <c r="K1464" s="4" t="str">
        <f>IFERROR(VLOOKUP(J1464, 地名!A:B, 2, FALSE), "")</f>
        <v/>
      </c>
      <c r="L1464" s="3" t="s">
        <v>2</v>
      </c>
      <c r="M1464" s="4"/>
      <c r="N1464" s="3"/>
      <c r="O1464" s="4"/>
      <c r="P1464" s="4" t="str">
        <f>IFERROR(VLOOKUP(N1464, 形態!A:B, 2, FALSE), "")</f>
        <v/>
      </c>
      <c r="Q1464" s="5" t="str">
        <f>IFERROR(VLOOKUP(O1464, 形態!A:B, 2, FALSE), "")</f>
        <v/>
      </c>
      <c r="R1464" s="4" t="str">
        <f t="shared" si="91"/>
        <v/>
      </c>
      <c r="S1464" s="3">
        <v>7</v>
      </c>
      <c r="T1464" s="4" t="str">
        <f>IFERROR(VLOOKUP(S1464, 内容!A:B, 2, FALSE), "")</f>
        <v>諸営業</v>
      </c>
      <c r="U1464" s="3">
        <v>18620199099</v>
      </c>
      <c r="V1464" t="s">
        <v>2916</v>
      </c>
      <c r="W1464" s="4" t="s">
        <v>6671</v>
      </c>
      <c r="X1464" s="4" t="s">
        <v>7807</v>
      </c>
      <c r="Y1464" s="4" t="s">
        <v>6</v>
      </c>
      <c r="Z1464" s="17" t="s">
        <v>7964</v>
      </c>
      <c r="AA1464" s="4">
        <v>16</v>
      </c>
      <c r="AB1464">
        <v>7</v>
      </c>
    </row>
    <row r="1465" spans="1:28" ht="19.5" customHeight="1">
      <c r="A1465" t="str">
        <f t="shared" si="88"/>
        <v>https://kunshujo.dl.itc.u-tokyo.ac.jp/data/data.json#1462</v>
      </c>
      <c r="B1465" s="4" t="s">
        <v>2917</v>
      </c>
      <c r="C1465" t="str">
        <f>IFERROR("https://kunshujo.dl.itc.u-tokyo.ac.jp/data/curation/"&amp;VLOOKUP(B1465, [1]member!$A:$B, 1, FALSE)&amp;".json", "")</f>
        <v>https://kunshujo.dl.itc.u-tokyo.ac.jp/data/curation/16-A00-6010-7-42.json</v>
      </c>
      <c r="D1465" s="4">
        <v>1462</v>
      </c>
      <c r="E1465" s="4" t="str">
        <f t="shared" si="90"/>
        <v>1462</v>
      </c>
      <c r="F1465" s="4" t="str">
        <f t="shared" si="89"/>
        <v>1862</v>
      </c>
      <c r="G1465" s="4" t="str">
        <f>IFERROR(VLOOKUP(B1465, [2]thumbnail_list!$A:$B, 2, FALSE), "")</f>
        <v>https://iiif.dl.itc.u-tokyo.ac.jp/iiif/kunshujou/A00_6010/007/007_0025.tif/995,705,2534,3536/,300/0/default.jpg</v>
      </c>
      <c r="H1465" s="4" t="s">
        <v>6</v>
      </c>
      <c r="I1465" s="4" t="str">
        <f>VLOOKUP(H1465, 地名!A:B, 2, FALSE)</f>
        <v>http://ja.dbpedia.org/resource/江戸</v>
      </c>
      <c r="J1465" t="s">
        <v>802</v>
      </c>
      <c r="K1465" s="4" t="str">
        <f>IFERROR(VLOOKUP(J1465, 地名!A:B, 2, FALSE), "")</f>
        <v>http://ja.dbpedia.org/resource/肥前国</v>
      </c>
      <c r="L1465" s="3" t="s">
        <v>2</v>
      </c>
      <c r="M1465" s="4"/>
      <c r="N1465" s="3"/>
      <c r="O1465" s="4"/>
      <c r="P1465" s="4" t="str">
        <f>IFERROR(VLOOKUP(N1465, 形態!A:B, 2, FALSE), "")</f>
        <v/>
      </c>
      <c r="Q1465" s="5" t="str">
        <f>IFERROR(VLOOKUP(O1465, 形態!A:B, 2, FALSE), "")</f>
        <v/>
      </c>
      <c r="R1465" s="4" t="str">
        <f t="shared" si="91"/>
        <v/>
      </c>
      <c r="S1465" s="3">
        <v>7</v>
      </c>
      <c r="T1465" s="4" t="str">
        <f>IFERROR(VLOOKUP(S1465, 内容!A:B, 2, FALSE), "")</f>
        <v>諸営業</v>
      </c>
      <c r="U1465" s="3">
        <v>18620199099</v>
      </c>
      <c r="V1465" t="s">
        <v>2918</v>
      </c>
      <c r="W1465" s="4" t="s">
        <v>6672</v>
      </c>
      <c r="X1465" s="4" t="s">
        <v>7807</v>
      </c>
      <c r="Y1465" s="4" t="s">
        <v>2737</v>
      </c>
      <c r="Z1465" s="17" t="s">
        <v>7964</v>
      </c>
      <c r="AA1465" s="4">
        <v>16</v>
      </c>
      <c r="AB1465">
        <v>7</v>
      </c>
    </row>
    <row r="1466" spans="1:28" ht="19.5" customHeight="1">
      <c r="A1466" t="str">
        <f t="shared" si="88"/>
        <v>https://kunshujo.dl.itc.u-tokyo.ac.jp/data/data.json#1463</v>
      </c>
      <c r="B1466" s="4" t="s">
        <v>2919</v>
      </c>
      <c r="C1466" t="str">
        <f>IFERROR("https://kunshujo.dl.itc.u-tokyo.ac.jp/data/curation/"&amp;VLOOKUP(B1466, [1]member!$A:$B, 1, FALSE)&amp;".json", "")</f>
        <v>https://kunshujo.dl.itc.u-tokyo.ac.jp/data/curation/16-A00-6010-7-43.json</v>
      </c>
      <c r="D1466" s="4">
        <v>1463</v>
      </c>
      <c r="E1466" s="4" t="str">
        <f t="shared" si="90"/>
        <v>1463</v>
      </c>
      <c r="F1466" s="4" t="str">
        <f t="shared" si="89"/>
        <v>1844</v>
      </c>
      <c r="G1466" s="4" t="str">
        <f>IFERROR(VLOOKUP(B1466, [2]thumbnail_list!$A:$B, 2, FALSE), "")</f>
        <v>https://iiif.dl.itc.u-tokyo.ac.jp/iiif/kunshujou/A00_6010/007/007_0026.tif/3687,518,2571,3955/,300/0/default.jpg</v>
      </c>
      <c r="H1466" s="4" t="s">
        <v>87</v>
      </c>
      <c r="I1466" s="4" t="str">
        <f>VLOOKUP(H1466, 地名!A:B, 2, FALSE)</f>
        <v>http://ja.dbpedia.org/resource/大阪</v>
      </c>
      <c r="K1466" s="4" t="str">
        <f>IFERROR(VLOOKUP(J1466, 地名!A:B, 2, FALSE), "")</f>
        <v/>
      </c>
      <c r="L1466" s="3" t="s">
        <v>2</v>
      </c>
      <c r="M1466" s="4"/>
      <c r="N1466" s="3" t="s">
        <v>2255</v>
      </c>
      <c r="O1466" s="4"/>
      <c r="P1466" s="4" t="str">
        <f>IFERROR(VLOOKUP(N1466, 形態!A:B, 2, FALSE), "")</f>
        <v>番附</v>
      </c>
      <c r="Q1466" s="5" t="str">
        <f>IFERROR(VLOOKUP(O1466, 形態!A:B, 2, FALSE), "")</f>
        <v/>
      </c>
      <c r="R1466" s="4" t="str">
        <f t="shared" si="91"/>
        <v>番附</v>
      </c>
      <c r="S1466" s="3">
        <v>9</v>
      </c>
      <c r="T1466" s="4" t="str">
        <f>IFERROR(VLOOKUP(S1466, 内容!A:B, 2, FALSE), "")</f>
        <v>信仰・行楽・名所図会</v>
      </c>
      <c r="U1466" s="3">
        <v>18440099099</v>
      </c>
      <c r="V1466" t="s">
        <v>2920</v>
      </c>
      <c r="W1466" s="4" t="s">
        <v>6673</v>
      </c>
      <c r="X1466" s="4" t="s">
        <v>7807</v>
      </c>
      <c r="Y1466" s="4" t="s">
        <v>87</v>
      </c>
      <c r="Z1466" s="17" t="s">
        <v>8002</v>
      </c>
      <c r="AA1466" s="4">
        <v>16</v>
      </c>
      <c r="AB1466">
        <v>7</v>
      </c>
    </row>
    <row r="1467" spans="1:28" ht="19.5" customHeight="1">
      <c r="A1467" t="str">
        <f t="shared" si="88"/>
        <v>https://kunshujo.dl.itc.u-tokyo.ac.jp/data/data.json#1464</v>
      </c>
      <c r="B1467" s="4" t="s">
        <v>2922</v>
      </c>
      <c r="C1467" t="str">
        <f>IFERROR("https://kunshujo.dl.itc.u-tokyo.ac.jp/data/curation/"&amp;VLOOKUP(B1467, [1]member!$A:$B, 1, FALSE)&amp;".json", "")</f>
        <v>https://kunshujo.dl.itc.u-tokyo.ac.jp/data/curation/16-A00-6010-7-44.json</v>
      </c>
      <c r="D1467" s="4">
        <v>1464</v>
      </c>
      <c r="E1467" s="4" t="str">
        <f t="shared" si="90"/>
        <v>1464</v>
      </c>
      <c r="F1467" s="4" t="str">
        <f t="shared" si="89"/>
        <v>1853</v>
      </c>
      <c r="G1467" s="4" t="str">
        <f>IFERROR(VLOOKUP(B1467, [2]thumbnail_list!$A:$B, 2, FALSE), "")</f>
        <v>https://iiif.dl.itc.u-tokyo.ac.jp/iiif/kunshujou/A00_6010/007/007_0026.tif/980,600,2668,3917/,300/0/default.jpg</v>
      </c>
      <c r="H1467" s="4" t="s">
        <v>87</v>
      </c>
      <c r="I1467" s="4" t="str">
        <f>VLOOKUP(H1467, 地名!A:B, 2, FALSE)</f>
        <v>http://ja.dbpedia.org/resource/大阪</v>
      </c>
      <c r="K1467" s="4" t="str">
        <f>IFERROR(VLOOKUP(J1467, 地名!A:B, 2, FALSE), "")</f>
        <v/>
      </c>
      <c r="L1467" s="3" t="s">
        <v>2</v>
      </c>
      <c r="M1467" s="4"/>
      <c r="N1467" s="3" t="s">
        <v>2255</v>
      </c>
      <c r="O1467" s="4"/>
      <c r="P1467" s="4" t="str">
        <f>IFERROR(VLOOKUP(N1467, 形態!A:B, 2, FALSE), "")</f>
        <v>番附</v>
      </c>
      <c r="Q1467" s="5" t="str">
        <f>IFERROR(VLOOKUP(O1467, 形態!A:B, 2, FALSE), "")</f>
        <v/>
      </c>
      <c r="R1467" s="4" t="str">
        <f t="shared" si="91"/>
        <v>番附</v>
      </c>
      <c r="S1467" s="3">
        <v>10</v>
      </c>
      <c r="T1467" s="4" t="str">
        <f>IFERROR(VLOOKUP(S1467, 内容!A:B, 2, FALSE), "")</f>
        <v>文芸・芸能・スポーツ・教育・出版・教化</v>
      </c>
      <c r="U1467" s="3">
        <v>18530399099</v>
      </c>
      <c r="V1467" t="s">
        <v>2923</v>
      </c>
      <c r="W1467" s="4" t="s">
        <v>6674</v>
      </c>
      <c r="X1467" s="4" t="s">
        <v>7807</v>
      </c>
      <c r="Y1467" s="4" t="s">
        <v>2921</v>
      </c>
      <c r="Z1467" s="17" t="s">
        <v>8003</v>
      </c>
      <c r="AA1467" s="4">
        <v>16</v>
      </c>
      <c r="AB1467">
        <v>7</v>
      </c>
    </row>
    <row r="1468" spans="1:28" ht="19.5" customHeight="1">
      <c r="A1468" t="str">
        <f t="shared" si="88"/>
        <v>https://kunshujo.dl.itc.u-tokyo.ac.jp/data/data.json#1465</v>
      </c>
      <c r="B1468" s="4" t="s">
        <v>2924</v>
      </c>
      <c r="C1468" t="str">
        <f>IFERROR("https://kunshujo.dl.itc.u-tokyo.ac.jp/data/curation/"&amp;VLOOKUP(B1468, [1]member!$A:$B, 1, FALSE)&amp;".json", "")</f>
        <v>https://kunshujo.dl.itc.u-tokyo.ac.jp/data/curation/16-A00-6010-7-45.json</v>
      </c>
      <c r="D1468" s="4">
        <v>1465</v>
      </c>
      <c r="E1468" s="4" t="str">
        <f t="shared" si="90"/>
        <v>1465</v>
      </c>
      <c r="F1468" s="4" t="str">
        <f t="shared" si="89"/>
        <v>1847</v>
      </c>
      <c r="G1468" s="4" t="str">
        <f>IFERROR(VLOOKUP(B1468, [2]thumbnail_list!$A:$B, 2, FALSE), "")</f>
        <v>https://iiif.dl.itc.u-tokyo.ac.jp/iiif/kunshujou/A00_6010/007/007_0027.tif/3695,578,2571,3895/,300/0/default.jpg</v>
      </c>
      <c r="H1468" s="4" t="s">
        <v>87</v>
      </c>
      <c r="I1468" s="4" t="str">
        <f>VLOOKUP(H1468, 地名!A:B, 2, FALSE)</f>
        <v>http://ja.dbpedia.org/resource/大阪</v>
      </c>
      <c r="K1468" s="4" t="str">
        <f>IFERROR(VLOOKUP(J1468, 地名!A:B, 2, FALSE), "")</f>
        <v/>
      </c>
      <c r="L1468" s="3" t="s">
        <v>2</v>
      </c>
      <c r="M1468" s="4"/>
      <c r="N1468" s="3" t="s">
        <v>2255</v>
      </c>
      <c r="O1468" s="4"/>
      <c r="P1468" s="4" t="str">
        <f>IFERROR(VLOOKUP(N1468, 形態!A:B, 2, FALSE), "")</f>
        <v>番附</v>
      </c>
      <c r="Q1468" s="5" t="str">
        <f>IFERROR(VLOOKUP(O1468, 形態!A:B, 2, FALSE), "")</f>
        <v/>
      </c>
      <c r="R1468" s="4" t="str">
        <f t="shared" si="91"/>
        <v>番附</v>
      </c>
      <c r="S1468" s="3">
        <v>15</v>
      </c>
      <c r="T1468" s="4" t="str">
        <f>IFERROR(VLOOKUP(S1468, 内容!A:B, 2, FALSE), "")</f>
        <v>常識・娯楽・遊戯・地図・食事</v>
      </c>
      <c r="U1468" s="3">
        <v>18470399099</v>
      </c>
      <c r="V1468" t="s">
        <v>2925</v>
      </c>
      <c r="W1468" s="4" t="s">
        <v>6675</v>
      </c>
      <c r="X1468" s="4" t="s">
        <v>7807</v>
      </c>
      <c r="Y1468" s="4" t="s">
        <v>87</v>
      </c>
      <c r="Z1468" s="17" t="s">
        <v>8004</v>
      </c>
      <c r="AA1468" s="4">
        <v>16</v>
      </c>
      <c r="AB1468">
        <v>7</v>
      </c>
    </row>
    <row r="1469" spans="1:28" ht="19.5" customHeight="1">
      <c r="A1469" t="str">
        <f t="shared" si="88"/>
        <v>https://kunshujo.dl.itc.u-tokyo.ac.jp/data/data.json#1466</v>
      </c>
      <c r="B1469" s="4" t="s">
        <v>2926</v>
      </c>
      <c r="C1469" t="str">
        <f>IFERROR("https://kunshujo.dl.itc.u-tokyo.ac.jp/data/curation/"&amp;VLOOKUP(B1469, [1]member!$A:$B, 1, FALSE)&amp;".json", "")</f>
        <v>https://kunshujo.dl.itc.u-tokyo.ac.jp/data/curation/16-A00-6010-7-46.json</v>
      </c>
      <c r="D1469" s="4">
        <v>1466</v>
      </c>
      <c r="E1469" s="4" t="str">
        <f t="shared" si="90"/>
        <v>1466</v>
      </c>
      <c r="F1469" s="4" t="str">
        <f t="shared" si="89"/>
        <v>1840</v>
      </c>
      <c r="G1469" s="4" t="str">
        <f>IFERROR(VLOOKUP(B1469, [2]thumbnail_list!$A:$B, 2, FALSE), "")</f>
        <v>https://iiif.dl.itc.u-tokyo.ac.jp/iiif/kunshujou/A00_6010/007/007_0027.tif/972,585,2623,3910/,300/0/default.jpg</v>
      </c>
      <c r="H1469" s="4" t="s">
        <v>87</v>
      </c>
      <c r="I1469" s="4" t="str">
        <f>VLOOKUP(H1469, 地名!A:B, 2, FALSE)</f>
        <v>http://ja.dbpedia.org/resource/大阪</v>
      </c>
      <c r="K1469" s="4" t="str">
        <f>IFERROR(VLOOKUP(J1469, 地名!A:B, 2, FALSE), "")</f>
        <v/>
      </c>
      <c r="L1469" s="3" t="s">
        <v>2</v>
      </c>
      <c r="M1469" s="4"/>
      <c r="N1469" s="3"/>
      <c r="O1469" s="4"/>
      <c r="P1469" s="4" t="str">
        <f>IFERROR(VLOOKUP(N1469, 形態!A:B, 2, FALSE), "")</f>
        <v/>
      </c>
      <c r="Q1469" s="5" t="str">
        <f>IFERROR(VLOOKUP(O1469, 形態!A:B, 2, FALSE), "")</f>
        <v/>
      </c>
      <c r="R1469" s="4" t="str">
        <f t="shared" si="91"/>
        <v/>
      </c>
      <c r="S1469" s="3">
        <v>7</v>
      </c>
      <c r="T1469" s="4" t="str">
        <f>IFERROR(VLOOKUP(S1469, 内容!A:B, 2, FALSE), "")</f>
        <v>諸営業</v>
      </c>
      <c r="U1469" s="3">
        <v>18400099099</v>
      </c>
      <c r="V1469" t="s">
        <v>2927</v>
      </c>
      <c r="W1469" s="4" t="s">
        <v>6632</v>
      </c>
      <c r="X1469" s="4" t="s">
        <v>7807</v>
      </c>
      <c r="Y1469" s="4" t="s">
        <v>87</v>
      </c>
      <c r="Z1469" s="17" t="s">
        <v>7936</v>
      </c>
      <c r="AA1469" s="4">
        <v>16</v>
      </c>
      <c r="AB1469">
        <v>7</v>
      </c>
    </row>
    <row r="1470" spans="1:28" ht="19.5" customHeight="1">
      <c r="A1470" t="str">
        <f t="shared" si="88"/>
        <v>https://kunshujo.dl.itc.u-tokyo.ac.jp/data/data.json#1467</v>
      </c>
      <c r="B1470" s="4" t="s">
        <v>2928</v>
      </c>
      <c r="C1470" t="str">
        <f>IFERROR("https://kunshujo.dl.itc.u-tokyo.ac.jp/data/curation/"&amp;VLOOKUP(B1470, [1]member!$A:$B, 1, FALSE)&amp;".json", "")</f>
        <v>https://kunshujo.dl.itc.u-tokyo.ac.jp/data/curation/16-A00-6010-7-47.json</v>
      </c>
      <c r="D1470" s="4">
        <v>1467</v>
      </c>
      <c r="E1470" s="4" t="str">
        <f t="shared" si="90"/>
        <v>1467</v>
      </c>
      <c r="F1470" s="4" t="str">
        <f t="shared" si="89"/>
        <v>1862</v>
      </c>
      <c r="G1470" s="4" t="str">
        <f>IFERROR(VLOOKUP(B1470, [2]thumbnail_list!$A:$B, 2, FALSE), "")</f>
        <v>https://iiif.dl.itc.u-tokyo.ac.jp/iiif/kunshujou/A00_6010/007/007_0028.tif/3680,586,2519,3865/,300/0/default.jpg</v>
      </c>
      <c r="H1470" s="4" t="s">
        <v>87</v>
      </c>
      <c r="I1470" s="4" t="str">
        <f>VLOOKUP(H1470, 地名!A:B, 2, FALSE)</f>
        <v>http://ja.dbpedia.org/resource/大阪</v>
      </c>
      <c r="K1470" s="4" t="str">
        <f>IFERROR(VLOOKUP(J1470, 地名!A:B, 2, FALSE), "")</f>
        <v/>
      </c>
      <c r="L1470" s="3" t="s">
        <v>2</v>
      </c>
      <c r="M1470" s="4"/>
      <c r="N1470" s="3"/>
      <c r="O1470" s="4"/>
      <c r="P1470" s="4" t="str">
        <f>IFERROR(VLOOKUP(N1470, 形態!A:B, 2, FALSE), "")</f>
        <v/>
      </c>
      <c r="Q1470" s="5" t="str">
        <f>IFERROR(VLOOKUP(O1470, 形態!A:B, 2, FALSE), "")</f>
        <v/>
      </c>
      <c r="R1470" s="4" t="str">
        <f t="shared" si="91"/>
        <v/>
      </c>
      <c r="S1470" s="3">
        <v>15</v>
      </c>
      <c r="T1470" s="4" t="str">
        <f>IFERROR(VLOOKUP(S1470, 内容!A:B, 2, FALSE), "")</f>
        <v>常識・娯楽・遊戯・地図・食事</v>
      </c>
      <c r="U1470" s="3">
        <v>18620199099</v>
      </c>
      <c r="V1470" t="s">
        <v>2929</v>
      </c>
      <c r="W1470" s="4" t="s">
        <v>6676</v>
      </c>
      <c r="X1470" s="4" t="s">
        <v>7807</v>
      </c>
      <c r="Y1470" s="4" t="s">
        <v>87</v>
      </c>
      <c r="Z1470" s="17" t="s">
        <v>7964</v>
      </c>
      <c r="AA1470" s="4">
        <v>16</v>
      </c>
      <c r="AB1470">
        <v>7</v>
      </c>
    </row>
    <row r="1471" spans="1:28" ht="19.5" customHeight="1">
      <c r="A1471" t="str">
        <f t="shared" si="88"/>
        <v>https://kunshujo.dl.itc.u-tokyo.ac.jp/data/data.json#1468</v>
      </c>
      <c r="B1471" s="4" t="s">
        <v>2930</v>
      </c>
      <c r="C1471" t="str">
        <f>IFERROR("https://kunshujo.dl.itc.u-tokyo.ac.jp/data/curation/"&amp;VLOOKUP(B1471, [1]member!$A:$B, 1, FALSE)&amp;".json", "")</f>
        <v>https://kunshujo.dl.itc.u-tokyo.ac.jp/data/curation/16-A00-6010-7-48.json</v>
      </c>
      <c r="D1471" s="4">
        <v>1468</v>
      </c>
      <c r="E1471" s="4" t="str">
        <f t="shared" si="90"/>
        <v>1468</v>
      </c>
      <c r="F1471" s="4" t="str">
        <f t="shared" si="89"/>
        <v>1862</v>
      </c>
      <c r="G1471" s="4" t="str">
        <f>IFERROR(VLOOKUP(B1471, [2]thumbnail_list!$A:$B, 2, FALSE), "")</f>
        <v>https://iiif.dl.itc.u-tokyo.ac.jp/iiif/kunshujou/A00_6010/007/007_0028.tif/1040,503,2534,4433/,300/0/default.jpg</v>
      </c>
      <c r="H1471" s="4" t="s">
        <v>97</v>
      </c>
      <c r="I1471" s="4" t="str">
        <f>VLOOKUP(H1471, 地名!A:B, 2, FALSE)</f>
        <v>http://ja.dbpedia.org/resource/信濃国</v>
      </c>
      <c r="K1471" s="4" t="str">
        <f>IFERROR(VLOOKUP(J1471, 地名!A:B, 2, FALSE), "")</f>
        <v/>
      </c>
      <c r="L1471" s="3" t="s">
        <v>2</v>
      </c>
      <c r="M1471" s="4"/>
      <c r="N1471" s="3" t="s">
        <v>3</v>
      </c>
      <c r="O1471" s="4"/>
      <c r="P1471" s="4" t="str">
        <f>IFERROR(VLOOKUP(N1471, 形態!A:B, 2, FALSE), "")</f>
        <v>引札</v>
      </c>
      <c r="Q1471" s="5" t="str">
        <f>IFERROR(VLOOKUP(O1471, 形態!A:B, 2, FALSE), "")</f>
        <v/>
      </c>
      <c r="R1471" s="4" t="str">
        <f t="shared" si="91"/>
        <v>引札</v>
      </c>
      <c r="S1471" s="3">
        <v>3</v>
      </c>
      <c r="T1471" s="4" t="str">
        <f>IFERROR(VLOOKUP(S1471, 内容!A:B, 2, FALSE), "")</f>
        <v>病気・医療</v>
      </c>
      <c r="U1471" s="3">
        <v>18620199099</v>
      </c>
      <c r="V1471" t="s">
        <v>2931</v>
      </c>
      <c r="W1471" s="4" t="s">
        <v>6677</v>
      </c>
      <c r="X1471" s="4" t="s">
        <v>7807</v>
      </c>
      <c r="Y1471" s="4" t="s">
        <v>97</v>
      </c>
      <c r="Z1471" s="17" t="s">
        <v>7964</v>
      </c>
      <c r="AA1471" s="4">
        <v>16</v>
      </c>
      <c r="AB1471">
        <v>7</v>
      </c>
    </row>
    <row r="1472" spans="1:28" ht="19.5" customHeight="1">
      <c r="A1472" t="str">
        <f t="shared" si="88"/>
        <v>https://kunshujo.dl.itc.u-tokyo.ac.jp/data/data.json#1469</v>
      </c>
      <c r="B1472" s="4" t="s">
        <v>2933</v>
      </c>
      <c r="C1472" t="str">
        <f>IFERROR("https://kunshujo.dl.itc.u-tokyo.ac.jp/data/curation/"&amp;VLOOKUP(B1472, [1]member!$A:$B, 1, FALSE)&amp;".json", "")</f>
        <v>https://kunshujo.dl.itc.u-tokyo.ac.jp/data/curation/16-A00-6010-7-49.json</v>
      </c>
      <c r="D1472" s="4">
        <v>1469</v>
      </c>
      <c r="E1472" s="4" t="str">
        <f t="shared" si="90"/>
        <v>1469</v>
      </c>
      <c r="F1472" s="4" t="str">
        <f t="shared" si="89"/>
        <v>1862</v>
      </c>
      <c r="G1472" s="4" t="str">
        <f>IFERROR(VLOOKUP(B1472, [2]thumbnail_list!$A:$B, 2, FALSE), "")</f>
        <v>https://iiif.dl.itc.u-tokyo.ac.jp/iiif/kunshujou/A00_6010/007/007_0029.tif/993,3485,5305,997/,300/0/default.jpg</v>
      </c>
      <c r="H1472" s="4" t="s">
        <v>87</v>
      </c>
      <c r="I1472" s="4" t="str">
        <f>VLOOKUP(H1472, 地名!A:B, 2, FALSE)</f>
        <v>http://ja.dbpedia.org/resource/大阪</v>
      </c>
      <c r="J1472" t="s">
        <v>97</v>
      </c>
      <c r="K1472" s="4" t="str">
        <f>IFERROR(VLOOKUP(J1472, 地名!A:B, 2, FALSE), "")</f>
        <v>http://ja.dbpedia.org/resource/信濃国</v>
      </c>
      <c r="L1472" s="3" t="s">
        <v>2</v>
      </c>
      <c r="M1472" s="4"/>
      <c r="N1472" s="3" t="s">
        <v>3</v>
      </c>
      <c r="O1472" s="4"/>
      <c r="P1472" s="4" t="str">
        <f>IFERROR(VLOOKUP(N1472, 形態!A:B, 2, FALSE), "")</f>
        <v>引札</v>
      </c>
      <c r="Q1472" s="5" t="str">
        <f>IFERROR(VLOOKUP(O1472, 形態!A:B, 2, FALSE), "")</f>
        <v/>
      </c>
      <c r="R1472" s="4" t="str">
        <f t="shared" si="91"/>
        <v>引札</v>
      </c>
      <c r="S1472" s="3">
        <v>3</v>
      </c>
      <c r="T1472" s="4" t="str">
        <f>IFERROR(VLOOKUP(S1472, 内容!A:B, 2, FALSE), "")</f>
        <v>病気・医療</v>
      </c>
      <c r="U1472" s="3">
        <v>18620199099</v>
      </c>
      <c r="V1472" t="s">
        <v>2934</v>
      </c>
      <c r="W1472" s="4" t="s">
        <v>6678</v>
      </c>
      <c r="X1472" s="4" t="s">
        <v>7807</v>
      </c>
      <c r="Y1472" s="4" t="s">
        <v>2932</v>
      </c>
      <c r="Z1472" s="17" t="s">
        <v>7964</v>
      </c>
      <c r="AA1472" s="4">
        <v>16</v>
      </c>
      <c r="AB1472">
        <v>7</v>
      </c>
    </row>
    <row r="1473" spans="1:28" ht="19.5" customHeight="1">
      <c r="A1473" t="str">
        <f t="shared" si="88"/>
        <v>https://kunshujo.dl.itc.u-tokyo.ac.jp/data/data.json#1470</v>
      </c>
      <c r="B1473" s="4" t="s">
        <v>2935</v>
      </c>
      <c r="C1473" t="str">
        <f>IFERROR("https://kunshujo.dl.itc.u-tokyo.ac.jp/data/curation/"&amp;VLOOKUP(B1473, [1]member!$A:$B, 1, FALSE)&amp;".json", "")</f>
        <v>https://kunshujo.dl.itc.u-tokyo.ac.jp/data/curation/16-A00-6010-7-50.json</v>
      </c>
      <c r="D1473" s="4">
        <v>1470</v>
      </c>
      <c r="E1473" s="4" t="str">
        <f t="shared" si="90"/>
        <v>1470</v>
      </c>
      <c r="F1473" s="4" t="str">
        <f t="shared" si="89"/>
        <v>1862</v>
      </c>
      <c r="G1473" s="4" t="str">
        <f>IFERROR(VLOOKUP(B1473, [2]thumbnail_list!$A:$B, 2, FALSE), "")</f>
        <v>https://iiif.dl.itc.u-tokyo.ac.jp/iiif/kunshujou/A00_6010/007/007_0030.tif/840,338,2730,5139/,300/0/default.jpg</v>
      </c>
      <c r="H1473" s="4" t="s">
        <v>9</v>
      </c>
      <c r="I1473" s="4" t="str">
        <f>VLOOKUP(H1473, 地名!A:B, 2, FALSE)</f>
        <v>http://ja.dbpedia.org/resource/尾張国</v>
      </c>
      <c r="K1473" s="4" t="str">
        <f>IFERROR(VLOOKUP(J1473, 地名!A:B, 2, FALSE), "")</f>
        <v/>
      </c>
      <c r="L1473" s="3" t="s">
        <v>2</v>
      </c>
      <c r="M1473" s="4"/>
      <c r="N1473" s="3" t="s">
        <v>3</v>
      </c>
      <c r="O1473" s="4"/>
      <c r="P1473" s="4" t="str">
        <f>IFERROR(VLOOKUP(N1473, 形態!A:B, 2, FALSE), "")</f>
        <v>引札</v>
      </c>
      <c r="Q1473" s="5" t="str">
        <f>IFERROR(VLOOKUP(O1473, 形態!A:B, 2, FALSE), "")</f>
        <v/>
      </c>
      <c r="R1473" s="4" t="str">
        <f t="shared" si="91"/>
        <v>引札</v>
      </c>
      <c r="S1473" s="3">
        <v>3</v>
      </c>
      <c r="T1473" s="4" t="str">
        <f>IFERROR(VLOOKUP(S1473, 内容!A:B, 2, FALSE), "")</f>
        <v>病気・医療</v>
      </c>
      <c r="U1473" s="3">
        <v>18620003025</v>
      </c>
      <c r="V1473" t="s">
        <v>2936</v>
      </c>
      <c r="W1473" s="4" t="s">
        <v>6679</v>
      </c>
      <c r="X1473" s="4" t="s">
        <v>7807</v>
      </c>
      <c r="Y1473" s="4" t="s">
        <v>9</v>
      </c>
      <c r="Z1473" s="17" t="s">
        <v>8005</v>
      </c>
      <c r="AA1473" s="4">
        <v>16</v>
      </c>
      <c r="AB1473">
        <v>7</v>
      </c>
    </row>
    <row r="1474" spans="1:28" ht="19.5" customHeight="1">
      <c r="A1474" t="str">
        <f t="shared" si="88"/>
        <v>https://kunshujo.dl.itc.u-tokyo.ac.jp/data/data.json#1471</v>
      </c>
      <c r="B1474" s="4" t="s">
        <v>2937</v>
      </c>
      <c r="C1474" t="str">
        <f>IFERROR("https://kunshujo.dl.itc.u-tokyo.ac.jp/data/curation/"&amp;VLOOKUP(B1474, [1]member!$A:$B, 1, FALSE)&amp;".json", "")</f>
        <v>https://kunshujo.dl.itc.u-tokyo.ac.jp/data/curation/16-A00-6010-7-51.json</v>
      </c>
      <c r="D1474" s="4">
        <v>1471</v>
      </c>
      <c r="E1474" s="4" t="str">
        <f t="shared" si="90"/>
        <v>1471</v>
      </c>
      <c r="F1474" s="4" t="str">
        <f t="shared" si="89"/>
        <v>1860</v>
      </c>
      <c r="G1474" s="4" t="str">
        <f>IFERROR(VLOOKUP(B1474, [2]thumbnail_list!$A:$B, 2, FALSE), "")</f>
        <v>https://iiif.dl.itc.u-tokyo.ac.jp/iiif/kunshujou/A00_6010/007/007_0031.tif/3658,533,2578,3970/,300/0/default.jpg</v>
      </c>
      <c r="H1474" s="4" t="s">
        <v>9</v>
      </c>
      <c r="I1474" s="4" t="str">
        <f>VLOOKUP(H1474, 地名!A:B, 2, FALSE)</f>
        <v>http://ja.dbpedia.org/resource/尾張国</v>
      </c>
      <c r="K1474" s="4" t="str">
        <f>IFERROR(VLOOKUP(J1474, 地名!A:B, 2, FALSE), "")</f>
        <v/>
      </c>
      <c r="L1474" s="3" t="s">
        <v>2</v>
      </c>
      <c r="M1474" s="4"/>
      <c r="N1474" s="3" t="s">
        <v>3</v>
      </c>
      <c r="O1474" s="4"/>
      <c r="P1474" s="4" t="str">
        <f>IFERROR(VLOOKUP(N1474, 形態!A:B, 2, FALSE), "")</f>
        <v>引札</v>
      </c>
      <c r="Q1474" s="5" t="str">
        <f>IFERROR(VLOOKUP(O1474, 形態!A:B, 2, FALSE), "")</f>
        <v/>
      </c>
      <c r="R1474" s="4" t="str">
        <f t="shared" si="91"/>
        <v>引札</v>
      </c>
      <c r="S1474" s="3">
        <v>7</v>
      </c>
      <c r="T1474" s="4" t="str">
        <f>IFERROR(VLOOKUP(S1474, 内容!A:B, 2, FALSE), "")</f>
        <v>諸営業</v>
      </c>
      <c r="U1474" s="3">
        <v>18600003508</v>
      </c>
      <c r="V1474" t="s">
        <v>2938</v>
      </c>
      <c r="W1474" s="4" t="s">
        <v>6680</v>
      </c>
      <c r="X1474" s="4" t="s">
        <v>7807</v>
      </c>
      <c r="Y1474" s="4" t="s">
        <v>9</v>
      </c>
      <c r="Z1474" s="17" t="s">
        <v>8006</v>
      </c>
      <c r="AA1474" s="4">
        <v>16</v>
      </c>
      <c r="AB1474">
        <v>7</v>
      </c>
    </row>
    <row r="1475" spans="1:28" ht="19.5" customHeight="1">
      <c r="A1475" t="str">
        <f t="shared" si="88"/>
        <v>https://kunshujo.dl.itc.u-tokyo.ac.jp/data/data.json#1472</v>
      </c>
      <c r="B1475" s="4" t="s">
        <v>2939</v>
      </c>
      <c r="C1475" t="str">
        <f>IFERROR("https://kunshujo.dl.itc.u-tokyo.ac.jp/data/curation/"&amp;VLOOKUP(B1475, [1]member!$A:$B, 1, FALSE)&amp;".json", "")</f>
        <v>https://kunshujo.dl.itc.u-tokyo.ac.jp/data/curation/16-A00-6010-7-52.json</v>
      </c>
      <c r="D1475" s="4">
        <v>1472</v>
      </c>
      <c r="E1475" s="4" t="str">
        <f t="shared" si="90"/>
        <v>1472</v>
      </c>
      <c r="F1475" s="4" t="str">
        <f t="shared" si="89"/>
        <v>1862</v>
      </c>
      <c r="G1475" s="4" t="str">
        <f>IFERROR(VLOOKUP(B1475, [2]thumbnail_list!$A:$B, 2, FALSE), "")</f>
        <v>https://iiif.dl.itc.u-tokyo.ac.jp/iiif/kunshujou/A00_6010/007/007_0031.tif/972,690,2541,3693/,300/0/default.jpg</v>
      </c>
      <c r="H1475" s="4" t="s">
        <v>15</v>
      </c>
      <c r="I1475" s="4" t="str">
        <f>VLOOKUP(H1475, 地名!A:B, 2, FALSE)</f>
        <v>http://ja.dbpedia.org/resource/伊勢国</v>
      </c>
      <c r="K1475" s="4" t="str">
        <f>IFERROR(VLOOKUP(J1475, 地名!A:B, 2, FALSE), "")</f>
        <v/>
      </c>
      <c r="L1475" s="3" t="s">
        <v>2</v>
      </c>
      <c r="M1475" s="4"/>
      <c r="N1475" s="3" t="s">
        <v>3</v>
      </c>
      <c r="O1475" s="4"/>
      <c r="P1475" s="4" t="str">
        <f>IFERROR(VLOOKUP(N1475, 形態!A:B, 2, FALSE), "")</f>
        <v>引札</v>
      </c>
      <c r="Q1475" s="5" t="str">
        <f>IFERROR(VLOOKUP(O1475, 形態!A:B, 2, FALSE), "")</f>
        <v/>
      </c>
      <c r="R1475" s="4" t="str">
        <f t="shared" si="91"/>
        <v>引札</v>
      </c>
      <c r="S1475" s="3">
        <v>3</v>
      </c>
      <c r="T1475" s="4" t="str">
        <f>IFERROR(VLOOKUP(S1475, 内容!A:B, 2, FALSE), "")</f>
        <v>病気・医療</v>
      </c>
      <c r="U1475" s="3">
        <v>18620199099</v>
      </c>
      <c r="V1475" t="s">
        <v>2940</v>
      </c>
      <c r="W1475" s="4" t="s">
        <v>6681</v>
      </c>
      <c r="X1475" s="4" t="s">
        <v>7807</v>
      </c>
      <c r="Y1475" s="4" t="s">
        <v>15</v>
      </c>
      <c r="Z1475" s="17" t="s">
        <v>7964</v>
      </c>
      <c r="AA1475" s="4">
        <v>16</v>
      </c>
      <c r="AB1475">
        <v>7</v>
      </c>
    </row>
    <row r="1476" spans="1:28" ht="19.5" customHeight="1">
      <c r="A1476" t="str">
        <f t="shared" ref="A1476:A1539" si="92">"https://kunshujo.dl.itc.u-tokyo.ac.jp/data/data.json#"&amp;D1476</f>
        <v>https://kunshujo.dl.itc.u-tokyo.ac.jp/data/data.json#1473</v>
      </c>
      <c r="B1476" s="4" t="s">
        <v>2941</v>
      </c>
      <c r="C1476" t="str">
        <f>IFERROR("https://kunshujo.dl.itc.u-tokyo.ac.jp/data/curation/"&amp;VLOOKUP(B1476, [1]member!$A:$B, 1, FALSE)&amp;".json", "")</f>
        <v>https://kunshujo.dl.itc.u-tokyo.ac.jp/data/curation/16-A00-6010-7-53.json</v>
      </c>
      <c r="D1476" s="4">
        <v>1473</v>
      </c>
      <c r="E1476" s="4" t="str">
        <f t="shared" si="90"/>
        <v>1473</v>
      </c>
      <c r="F1476" s="4" t="str">
        <f t="shared" ref="F1476:F1539" si="93">LEFT(U1476, 4)</f>
        <v>1866</v>
      </c>
      <c r="G1476" s="4" t="str">
        <f>IFERROR(VLOOKUP(B1476, [2]thumbnail_list!$A:$B, 2, FALSE), "")</f>
        <v>https://iiif.dl.itc.u-tokyo.ac.jp/iiif/kunshujou/A00_6010/007/007_0032.tif/3725,570,2474,3626/,300/0/default.jpg</v>
      </c>
      <c r="H1476" s="4" t="s">
        <v>6</v>
      </c>
      <c r="I1476" s="4" t="str">
        <f>VLOOKUP(H1476, 地名!A:B, 2, FALSE)</f>
        <v>http://ja.dbpedia.org/resource/江戸</v>
      </c>
      <c r="K1476" s="4" t="str">
        <f>IFERROR(VLOOKUP(J1476, 地名!A:B, 2, FALSE), "")</f>
        <v/>
      </c>
      <c r="L1476" s="3" t="s">
        <v>2</v>
      </c>
      <c r="M1476" s="4"/>
      <c r="N1476" s="3" t="s">
        <v>12</v>
      </c>
      <c r="O1476" s="4"/>
      <c r="P1476" s="4" t="str">
        <f>IFERROR(VLOOKUP(N1476, 形態!A:B, 2, FALSE), "")</f>
        <v>暦</v>
      </c>
      <c r="Q1476" s="5" t="str">
        <f>IFERROR(VLOOKUP(O1476, 形態!A:B, 2, FALSE), "")</f>
        <v/>
      </c>
      <c r="R1476" s="4" t="str">
        <f t="shared" si="91"/>
        <v>暦</v>
      </c>
      <c r="S1476" s="3">
        <v>4</v>
      </c>
      <c r="T1476" s="4" t="str">
        <f>IFERROR(VLOOKUP(S1476, 内容!A:B, 2, FALSE), "")</f>
        <v>引札</v>
      </c>
      <c r="U1476" s="3">
        <v>18660001099</v>
      </c>
      <c r="V1476" t="s">
        <v>2942</v>
      </c>
      <c r="W1476" s="4" t="s">
        <v>6682</v>
      </c>
      <c r="X1476" s="4" t="s">
        <v>7807</v>
      </c>
      <c r="Y1476" s="4" t="s">
        <v>6</v>
      </c>
      <c r="Z1476" s="17" t="s">
        <v>7931</v>
      </c>
      <c r="AA1476" s="4">
        <v>16</v>
      </c>
      <c r="AB1476">
        <v>7</v>
      </c>
    </row>
    <row r="1477" spans="1:28" ht="19.5" customHeight="1">
      <c r="A1477" t="str">
        <f t="shared" si="92"/>
        <v>https://kunshujo.dl.itc.u-tokyo.ac.jp/data/data.json#1474</v>
      </c>
      <c r="B1477" s="4" t="s">
        <v>2943</v>
      </c>
      <c r="C1477" t="str">
        <f>IFERROR("https://kunshujo.dl.itc.u-tokyo.ac.jp/data/curation/"&amp;VLOOKUP(B1477, [1]member!$A:$B, 1, FALSE)&amp;".json", "")</f>
        <v>https://kunshujo.dl.itc.u-tokyo.ac.jp/data/curation/16-A00-6010-7-54.json</v>
      </c>
      <c r="D1477" s="4">
        <v>1474</v>
      </c>
      <c r="E1477" s="4" t="str">
        <f t="shared" ref="E1477:E1540" si="94">TEXT(D1477, "0000")</f>
        <v>1474</v>
      </c>
      <c r="F1477" s="4" t="str">
        <f t="shared" si="93"/>
        <v>1862</v>
      </c>
      <c r="G1477" s="4" t="str">
        <f>IFERROR(VLOOKUP(B1477, [2]thumbnail_list!$A:$B, 2, FALSE), "")</f>
        <v>https://iiif.dl.itc.u-tokyo.ac.jp/iiif/kunshujou/A00_6010/007/007_0032.tif/1047,705,2392,3648/,300/0/default.jpg</v>
      </c>
      <c r="H1477" s="4" t="s">
        <v>6</v>
      </c>
      <c r="I1477" s="4" t="str">
        <f>VLOOKUP(H1477, 地名!A:B, 2, FALSE)</f>
        <v>http://ja.dbpedia.org/resource/江戸</v>
      </c>
      <c r="K1477" s="4" t="str">
        <f>IFERROR(VLOOKUP(J1477, 地名!A:B, 2, FALSE), "")</f>
        <v/>
      </c>
      <c r="L1477" s="3" t="s">
        <v>2</v>
      </c>
      <c r="M1477" s="4"/>
      <c r="N1477" s="3" t="s">
        <v>3</v>
      </c>
      <c r="O1477" s="4"/>
      <c r="P1477" s="4" t="str">
        <f>IFERROR(VLOOKUP(N1477, 形態!A:B, 2, FALSE), "")</f>
        <v>引札</v>
      </c>
      <c r="Q1477" s="5" t="str">
        <f>IFERROR(VLOOKUP(O1477, 形態!A:B, 2, FALSE), "")</f>
        <v/>
      </c>
      <c r="R1477" s="4" t="str">
        <f t="shared" ref="R1477:R1540" si="95">IF(Q1477&lt;&gt;"", P1477&amp;"・"&amp;Q1477, P1477)</f>
        <v>引札</v>
      </c>
      <c r="S1477" s="3">
        <v>7</v>
      </c>
      <c r="T1477" s="4" t="str">
        <f>IFERROR(VLOOKUP(S1477, 内容!A:B, 2, FALSE), "")</f>
        <v>諸営業</v>
      </c>
      <c r="U1477" s="3">
        <v>18620199099</v>
      </c>
      <c r="V1477" t="s">
        <v>2944</v>
      </c>
      <c r="W1477" s="4" t="s">
        <v>6683</v>
      </c>
      <c r="X1477" s="4" t="s">
        <v>7807</v>
      </c>
      <c r="Y1477" s="4" t="s">
        <v>6</v>
      </c>
      <c r="Z1477" s="17" t="s">
        <v>7964</v>
      </c>
      <c r="AA1477" s="4">
        <v>16</v>
      </c>
      <c r="AB1477">
        <v>7</v>
      </c>
    </row>
    <row r="1478" spans="1:28" ht="19.5" customHeight="1">
      <c r="A1478" t="str">
        <f t="shared" si="92"/>
        <v>https://kunshujo.dl.itc.u-tokyo.ac.jp/data/data.json#1475</v>
      </c>
      <c r="B1478" s="4" t="s">
        <v>2945</v>
      </c>
      <c r="C1478" t="str">
        <f>IFERROR("https://kunshujo.dl.itc.u-tokyo.ac.jp/data/curation/"&amp;VLOOKUP(B1478, [1]member!$A:$B, 1, FALSE)&amp;".json", "")</f>
        <v>https://kunshujo.dl.itc.u-tokyo.ac.jp/data/curation/16-A00-6010-7-55.json</v>
      </c>
      <c r="D1478" s="4">
        <v>1475</v>
      </c>
      <c r="E1478" s="4" t="str">
        <f t="shared" si="94"/>
        <v>1475</v>
      </c>
      <c r="F1478" s="4" t="str">
        <f t="shared" si="93"/>
        <v>1862</v>
      </c>
      <c r="G1478" s="4" t="str">
        <f>IFERROR(VLOOKUP(B1478, [2]thumbnail_list!$A:$B, 2, FALSE), "")</f>
        <v>https://iiif.dl.itc.u-tokyo.ac.jp/iiif/kunshujou/A00_6010/007/007_0033.tif/3635,593,2549,3925/,300/0/default.jpg</v>
      </c>
      <c r="H1478" s="4" t="s">
        <v>6</v>
      </c>
      <c r="I1478" s="4" t="str">
        <f>VLOOKUP(H1478, 地名!A:B, 2, FALSE)</f>
        <v>http://ja.dbpedia.org/resource/江戸</v>
      </c>
      <c r="K1478" s="4" t="str">
        <f>IFERROR(VLOOKUP(J1478, 地名!A:B, 2, FALSE), "")</f>
        <v/>
      </c>
      <c r="L1478" s="3" t="s">
        <v>2</v>
      </c>
      <c r="M1478" s="4"/>
      <c r="N1478" s="3" t="s">
        <v>2821</v>
      </c>
      <c r="O1478" s="4"/>
      <c r="P1478" s="4" t="str">
        <f>IFERROR(VLOOKUP(N1478, 形態!A:B, 2, FALSE), "")</f>
        <v>役職名鑑</v>
      </c>
      <c r="Q1478" s="5" t="str">
        <f>IFERROR(VLOOKUP(O1478, 形態!A:B, 2, FALSE), "")</f>
        <v/>
      </c>
      <c r="R1478" s="4" t="str">
        <f t="shared" si="95"/>
        <v>役職名鑑</v>
      </c>
      <c r="S1478" s="3">
        <v>6</v>
      </c>
      <c r="T1478" s="4" t="str">
        <f>IFERROR(VLOOKUP(S1478, 内容!A:B, 2, FALSE), "")</f>
        <v>政治社会変動</v>
      </c>
      <c r="U1478" s="3">
        <v>18620199099</v>
      </c>
      <c r="V1478" t="s">
        <v>2946</v>
      </c>
      <c r="W1478" s="4" t="s">
        <v>6684</v>
      </c>
      <c r="X1478" s="4" t="s">
        <v>7807</v>
      </c>
      <c r="Y1478" s="4" t="s">
        <v>6</v>
      </c>
      <c r="Z1478" s="17" t="s">
        <v>7964</v>
      </c>
      <c r="AA1478" s="4">
        <v>16</v>
      </c>
      <c r="AB1478">
        <v>7</v>
      </c>
    </row>
    <row r="1479" spans="1:28" ht="19.5" customHeight="1">
      <c r="A1479" t="str">
        <f t="shared" si="92"/>
        <v>https://kunshujo.dl.itc.u-tokyo.ac.jp/data/data.json#1476</v>
      </c>
      <c r="B1479" s="4" t="s">
        <v>2947</v>
      </c>
      <c r="C1479" t="str">
        <f>IFERROR("https://kunshujo.dl.itc.u-tokyo.ac.jp/data/curation/"&amp;VLOOKUP(B1479, [1]member!$A:$B, 1, FALSE)&amp;".json", "")</f>
        <v>https://kunshujo.dl.itc.u-tokyo.ac.jp/data/curation/16-A00-6010-7-56.json</v>
      </c>
      <c r="D1479" s="4">
        <v>1476</v>
      </c>
      <c r="E1479" s="4" t="str">
        <f t="shared" si="94"/>
        <v>1476</v>
      </c>
      <c r="F1479" s="4" t="str">
        <f t="shared" si="93"/>
        <v>1861</v>
      </c>
      <c r="G1479" s="4" t="str">
        <f>IFERROR(VLOOKUP(B1479, [2]thumbnail_list!$A:$B, 2, FALSE), "")</f>
        <v>https://iiif.dl.itc.u-tokyo.ac.jp/iiif/kunshujou/A00_6010/007/007_0033.tif/965,563,2608,3962/,300/0/default.jpg</v>
      </c>
      <c r="H1479" s="4" t="s">
        <v>6</v>
      </c>
      <c r="I1479" s="4" t="str">
        <f>VLOOKUP(H1479, 地名!A:B, 2, FALSE)</f>
        <v>http://ja.dbpedia.org/resource/江戸</v>
      </c>
      <c r="K1479" s="4" t="str">
        <f>IFERROR(VLOOKUP(J1479, 地名!A:B, 2, FALSE), "")</f>
        <v/>
      </c>
      <c r="L1479" s="3" t="s">
        <v>2</v>
      </c>
      <c r="M1479" s="4"/>
      <c r="N1479" s="3" t="s">
        <v>2821</v>
      </c>
      <c r="O1479" s="4"/>
      <c r="P1479" s="4" t="str">
        <f>IFERROR(VLOOKUP(N1479, 形態!A:B, 2, FALSE), "")</f>
        <v>役職名鑑</v>
      </c>
      <c r="Q1479" s="5" t="str">
        <f>IFERROR(VLOOKUP(O1479, 形態!A:B, 2, FALSE), "")</f>
        <v/>
      </c>
      <c r="R1479" s="4" t="str">
        <f t="shared" si="95"/>
        <v>役職名鑑</v>
      </c>
      <c r="S1479" s="3">
        <v>6</v>
      </c>
      <c r="T1479" s="4" t="str">
        <f>IFERROR(VLOOKUP(S1479, 内容!A:B, 2, FALSE), "")</f>
        <v>政治社会変動</v>
      </c>
      <c r="U1479" s="3">
        <v>18610010099</v>
      </c>
      <c r="V1479" t="s">
        <v>2948</v>
      </c>
      <c r="W1479" s="4" t="s">
        <v>6685</v>
      </c>
      <c r="X1479" s="4" t="s">
        <v>7807</v>
      </c>
      <c r="Y1479" s="4" t="s">
        <v>6</v>
      </c>
      <c r="Z1479" s="17" t="s">
        <v>8007</v>
      </c>
      <c r="AA1479" s="4">
        <v>16</v>
      </c>
      <c r="AB1479">
        <v>7</v>
      </c>
    </row>
    <row r="1480" spans="1:28" ht="19.5" customHeight="1">
      <c r="A1480" t="str">
        <f t="shared" si="92"/>
        <v>https://kunshujo.dl.itc.u-tokyo.ac.jp/data/data.json#1477</v>
      </c>
      <c r="B1480" s="4" t="s">
        <v>2949</v>
      </c>
      <c r="C1480" t="str">
        <f>IFERROR("https://kunshujo.dl.itc.u-tokyo.ac.jp/data/curation/"&amp;VLOOKUP(B1480, [1]member!$A:$B, 1, FALSE)&amp;".json", "")</f>
        <v>https://kunshujo.dl.itc.u-tokyo.ac.jp/data/curation/16-A00-6010-7-57.json</v>
      </c>
      <c r="D1480" s="4">
        <v>1477</v>
      </c>
      <c r="E1480" s="4" t="str">
        <f t="shared" si="94"/>
        <v>1477</v>
      </c>
      <c r="F1480" s="4" t="str">
        <f t="shared" si="93"/>
        <v>1862</v>
      </c>
      <c r="G1480" s="4" t="str">
        <f>IFERROR(VLOOKUP(B1480, [2]thumbnail_list!$A:$B, 2, FALSE), "")</f>
        <v>https://iiif.dl.itc.u-tokyo.ac.jp/iiif/kunshujou/A00_6010/007/007_0034.tif/936,526,5292,4030/,300/0/default.jpg</v>
      </c>
      <c r="H1480" s="4" t="s">
        <v>6</v>
      </c>
      <c r="I1480" s="4" t="str">
        <f>VLOOKUP(H1480, 地名!A:B, 2, FALSE)</f>
        <v>http://ja.dbpedia.org/resource/江戸</v>
      </c>
      <c r="K1480" s="4" t="str">
        <f>IFERROR(VLOOKUP(J1480, 地名!A:B, 2, FALSE), "")</f>
        <v/>
      </c>
      <c r="L1480" s="3" t="s">
        <v>2</v>
      </c>
      <c r="M1480" s="4"/>
      <c r="N1480" s="3" t="s">
        <v>2821</v>
      </c>
      <c r="O1480" s="4"/>
      <c r="P1480" s="4" t="str">
        <f>IFERROR(VLOOKUP(N1480, 形態!A:B, 2, FALSE), "")</f>
        <v>役職名鑑</v>
      </c>
      <c r="Q1480" s="5" t="str">
        <f>IFERROR(VLOOKUP(O1480, 形態!A:B, 2, FALSE), "")</f>
        <v/>
      </c>
      <c r="R1480" s="4" t="str">
        <f t="shared" si="95"/>
        <v>役職名鑑</v>
      </c>
      <c r="S1480" s="3">
        <v>6</v>
      </c>
      <c r="T1480" s="4" t="str">
        <f>IFERROR(VLOOKUP(S1480, 内容!A:B, 2, FALSE), "")</f>
        <v>政治社会変動</v>
      </c>
      <c r="U1480" s="3">
        <v>18620007099</v>
      </c>
      <c r="V1480" t="s">
        <v>2948</v>
      </c>
      <c r="W1480" s="4" t="s">
        <v>6686</v>
      </c>
      <c r="X1480" s="4" t="s">
        <v>7807</v>
      </c>
      <c r="Y1480" s="4" t="s">
        <v>6</v>
      </c>
      <c r="Z1480" s="17" t="s">
        <v>8008</v>
      </c>
      <c r="AA1480" s="4">
        <v>16</v>
      </c>
      <c r="AB1480">
        <v>7</v>
      </c>
    </row>
    <row r="1481" spans="1:28" ht="19.5" customHeight="1">
      <c r="A1481" t="str">
        <f t="shared" si="92"/>
        <v>https://kunshujo.dl.itc.u-tokyo.ac.jp/data/data.json#1478</v>
      </c>
      <c r="B1481" s="4" t="s">
        <v>2950</v>
      </c>
      <c r="C1481" t="str">
        <f>IFERROR("https://kunshujo.dl.itc.u-tokyo.ac.jp/data/curation/"&amp;VLOOKUP(B1481, [1]member!$A:$B, 1, FALSE)&amp;".json", "")</f>
        <v>https://kunshujo.dl.itc.u-tokyo.ac.jp/data/curation/16-A00-6010-7-58.json</v>
      </c>
      <c r="D1481" s="4">
        <v>1478</v>
      </c>
      <c r="E1481" s="4" t="str">
        <f t="shared" si="94"/>
        <v>1478</v>
      </c>
      <c r="F1481" s="4" t="str">
        <f t="shared" si="93"/>
        <v>1862</v>
      </c>
      <c r="G1481" s="4" t="str">
        <f>IFERROR(VLOOKUP(B1481, [2]thumbnail_list!$A:$B, 2, FALSE), "")</f>
        <v>https://iiif.dl.itc.u-tokyo.ac.jp/iiif/kunshujou/A00_6010/007/007_0035.tif/935,533,5316,4015/,300/0/default.jpg</v>
      </c>
      <c r="H1481" s="4" t="s">
        <v>6</v>
      </c>
      <c r="I1481" s="4" t="str">
        <f>VLOOKUP(H1481, 地名!A:B, 2, FALSE)</f>
        <v>http://ja.dbpedia.org/resource/江戸</v>
      </c>
      <c r="K1481" s="4" t="str">
        <f>IFERROR(VLOOKUP(J1481, 地名!A:B, 2, FALSE), "")</f>
        <v/>
      </c>
      <c r="L1481" s="3" t="s">
        <v>2</v>
      </c>
      <c r="M1481" s="4"/>
      <c r="N1481" s="3" t="s">
        <v>2821</v>
      </c>
      <c r="O1481" s="4"/>
      <c r="P1481" s="4" t="str">
        <f>IFERROR(VLOOKUP(N1481, 形態!A:B, 2, FALSE), "")</f>
        <v>役職名鑑</v>
      </c>
      <c r="Q1481" s="5" t="str">
        <f>IFERROR(VLOOKUP(O1481, 形態!A:B, 2, FALSE), "")</f>
        <v/>
      </c>
      <c r="R1481" s="4" t="str">
        <f t="shared" si="95"/>
        <v>役職名鑑</v>
      </c>
      <c r="S1481" s="3">
        <v>6</v>
      </c>
      <c r="T1481" s="4" t="str">
        <f>IFERROR(VLOOKUP(S1481, 内容!A:B, 2, FALSE), "")</f>
        <v>政治社会変動</v>
      </c>
      <c r="U1481" s="3">
        <v>18620008099</v>
      </c>
      <c r="V1481" t="s">
        <v>2948</v>
      </c>
      <c r="W1481" s="4" t="s">
        <v>6687</v>
      </c>
      <c r="X1481" s="4" t="s">
        <v>7807</v>
      </c>
      <c r="Y1481" s="4" t="s">
        <v>6</v>
      </c>
      <c r="Z1481" s="17" t="s">
        <v>8009</v>
      </c>
      <c r="AA1481" s="4">
        <v>16</v>
      </c>
      <c r="AB1481">
        <v>7</v>
      </c>
    </row>
    <row r="1482" spans="1:28" ht="19.5" customHeight="1">
      <c r="A1482" t="str">
        <f t="shared" si="92"/>
        <v>https://kunshujo.dl.itc.u-tokyo.ac.jp/data/data.json#1479</v>
      </c>
      <c r="B1482" s="4" t="s">
        <v>2951</v>
      </c>
      <c r="C1482" t="str">
        <f>IFERROR("https://kunshujo.dl.itc.u-tokyo.ac.jp/data/curation/"&amp;VLOOKUP(B1482, [1]member!$A:$B, 1, FALSE)&amp;".json", "")</f>
        <v>https://kunshujo.dl.itc.u-tokyo.ac.jp/data/curation/16-A00-6010-7-59.json</v>
      </c>
      <c r="D1482" s="4">
        <v>1479</v>
      </c>
      <c r="E1482" s="4" t="str">
        <f t="shared" si="94"/>
        <v>1479</v>
      </c>
      <c r="F1482" s="4" t="str">
        <f t="shared" si="93"/>
        <v>1862</v>
      </c>
      <c r="G1482" s="4" t="str">
        <f>IFERROR(VLOOKUP(B1482, [2]thumbnail_list!$A:$B, 2, FALSE), "")</f>
        <v>https://iiif.dl.itc.u-tokyo.ac.jp/iiif/kunshujou/A00_6010/007/007_0036.tif/980,645,5256,3783/,300/0/default.jpg</v>
      </c>
      <c r="H1482" s="4" t="s">
        <v>6</v>
      </c>
      <c r="I1482" s="4" t="str">
        <f>VLOOKUP(H1482, 地名!A:B, 2, FALSE)</f>
        <v>http://ja.dbpedia.org/resource/江戸</v>
      </c>
      <c r="K1482" s="4" t="str">
        <f>IFERROR(VLOOKUP(J1482, 地名!A:B, 2, FALSE), "")</f>
        <v/>
      </c>
      <c r="L1482" s="3" t="s">
        <v>2</v>
      </c>
      <c r="M1482" s="4"/>
      <c r="N1482" s="3" t="s">
        <v>3</v>
      </c>
      <c r="O1482" s="4"/>
      <c r="P1482" s="4" t="str">
        <f>IFERROR(VLOOKUP(N1482, 形態!A:B, 2, FALSE), "")</f>
        <v>引札</v>
      </c>
      <c r="Q1482" s="5" t="str">
        <f>IFERROR(VLOOKUP(O1482, 形態!A:B, 2, FALSE), "")</f>
        <v/>
      </c>
      <c r="R1482" s="4" t="str">
        <f t="shared" si="95"/>
        <v>引札</v>
      </c>
      <c r="S1482" s="3">
        <v>7</v>
      </c>
      <c r="T1482" s="4" t="str">
        <f>IFERROR(VLOOKUP(S1482, 内容!A:B, 2, FALSE), "")</f>
        <v>諸営業</v>
      </c>
      <c r="U1482" s="3">
        <v>18620199099</v>
      </c>
      <c r="V1482" t="s">
        <v>2952</v>
      </c>
      <c r="W1482" s="4" t="s">
        <v>6688</v>
      </c>
      <c r="X1482" s="4" t="s">
        <v>7807</v>
      </c>
      <c r="Y1482" s="4" t="s">
        <v>6</v>
      </c>
      <c r="Z1482" s="17" t="s">
        <v>7964</v>
      </c>
      <c r="AA1482" s="4">
        <v>16</v>
      </c>
      <c r="AB1482">
        <v>7</v>
      </c>
    </row>
    <row r="1483" spans="1:28" ht="19.5" customHeight="1">
      <c r="A1483" t="str">
        <f t="shared" si="92"/>
        <v>https://kunshujo.dl.itc.u-tokyo.ac.jp/data/data.json#1480</v>
      </c>
      <c r="B1483" s="4" t="s">
        <v>2953</v>
      </c>
      <c r="C1483" t="str">
        <f>IFERROR("https://kunshujo.dl.itc.u-tokyo.ac.jp/data/curation/"&amp;VLOOKUP(B1483, [1]member!$A:$B, 1, FALSE)&amp;".json", "")</f>
        <v>https://kunshujo.dl.itc.u-tokyo.ac.jp/data/curation/16-A00-6010-7-60.json</v>
      </c>
      <c r="D1483" s="4">
        <v>1480</v>
      </c>
      <c r="E1483" s="4" t="str">
        <f t="shared" si="94"/>
        <v>1480</v>
      </c>
      <c r="F1483" s="4" t="str">
        <f t="shared" si="93"/>
        <v>1863</v>
      </c>
      <c r="G1483" s="4" t="str">
        <f>IFERROR(VLOOKUP(B1483, [2]thumbnail_list!$A:$B, 2, FALSE), "")</f>
        <v>https://iiif.dl.itc.u-tokyo.ac.jp/iiif/kunshujou/A00_6010/007/007_0037.tif/3725,691,2326,3518/,300/0/default.jpg</v>
      </c>
      <c r="H1483" s="4" t="s">
        <v>6</v>
      </c>
      <c r="I1483" s="4" t="str">
        <f>VLOOKUP(H1483, 地名!A:B, 2, FALSE)</f>
        <v>http://ja.dbpedia.org/resource/江戸</v>
      </c>
      <c r="K1483" s="4" t="str">
        <f>IFERROR(VLOOKUP(J1483, 地名!A:B, 2, FALSE), "")</f>
        <v/>
      </c>
      <c r="L1483" s="3" t="s">
        <v>2</v>
      </c>
      <c r="M1483" s="4"/>
      <c r="N1483" s="3" t="s">
        <v>12</v>
      </c>
      <c r="O1483" s="4"/>
      <c r="P1483" s="4" t="str">
        <f>IFERROR(VLOOKUP(N1483, 形態!A:B, 2, FALSE), "")</f>
        <v>暦</v>
      </c>
      <c r="Q1483" s="5" t="str">
        <f>IFERROR(VLOOKUP(O1483, 形態!A:B, 2, FALSE), "")</f>
        <v/>
      </c>
      <c r="R1483" s="4" t="str">
        <f t="shared" si="95"/>
        <v>暦</v>
      </c>
      <c r="S1483" s="3">
        <v>4</v>
      </c>
      <c r="T1483" s="4" t="str">
        <f>IFERROR(VLOOKUP(S1483, 内容!A:B, 2, FALSE), "")</f>
        <v>引札</v>
      </c>
      <c r="U1483" s="3">
        <v>18630011099</v>
      </c>
      <c r="V1483" t="s">
        <v>2954</v>
      </c>
      <c r="W1483" s="4" t="s">
        <v>6689</v>
      </c>
      <c r="X1483" s="4" t="s">
        <v>7807</v>
      </c>
      <c r="Y1483" s="4" t="s">
        <v>6</v>
      </c>
      <c r="Z1483" s="17" t="s">
        <v>8010</v>
      </c>
      <c r="AA1483" s="4">
        <v>16</v>
      </c>
      <c r="AB1483">
        <v>7</v>
      </c>
    </row>
    <row r="1484" spans="1:28" ht="19.5" customHeight="1">
      <c r="A1484" t="str">
        <f t="shared" si="92"/>
        <v>https://kunshujo.dl.itc.u-tokyo.ac.jp/data/data.json#1481</v>
      </c>
      <c r="B1484" s="4" t="s">
        <v>2955</v>
      </c>
      <c r="C1484" t="str">
        <f>IFERROR("https://kunshujo.dl.itc.u-tokyo.ac.jp/data/curation/"&amp;VLOOKUP(B1484, [1]member!$A:$B, 1, FALSE)&amp;".json", "")</f>
        <v>https://kunshujo.dl.itc.u-tokyo.ac.jp/data/curation/16-A00-6010-7-61.json</v>
      </c>
      <c r="D1484" s="4">
        <v>1481</v>
      </c>
      <c r="E1484" s="4" t="str">
        <f t="shared" si="94"/>
        <v>1481</v>
      </c>
      <c r="F1484" s="4" t="str">
        <f t="shared" si="93"/>
        <v>1865</v>
      </c>
      <c r="G1484" s="4" t="str">
        <f>IFERROR(VLOOKUP(B1484, [2]thumbnail_list!$A:$B, 2, FALSE), "")</f>
        <v>https://iiif.dl.itc.u-tokyo.ac.jp/iiif/kunshujou/A00_6010/007/007_0037.tif/949,662,2669,3719/,300/0/default.jpg</v>
      </c>
      <c r="H1484" s="4" t="s">
        <v>6</v>
      </c>
      <c r="I1484" s="4" t="str">
        <f>VLOOKUP(H1484, 地名!A:B, 2, FALSE)</f>
        <v>http://ja.dbpedia.org/resource/江戸</v>
      </c>
      <c r="K1484" s="4" t="str">
        <f>IFERROR(VLOOKUP(J1484, 地名!A:B, 2, FALSE), "")</f>
        <v/>
      </c>
      <c r="L1484" s="3" t="s">
        <v>2</v>
      </c>
      <c r="M1484" s="4"/>
      <c r="N1484" s="3"/>
      <c r="O1484" s="4"/>
      <c r="P1484" s="4" t="str">
        <f>IFERROR(VLOOKUP(N1484, 形態!A:B, 2, FALSE), "")</f>
        <v/>
      </c>
      <c r="Q1484" s="5" t="str">
        <f>IFERROR(VLOOKUP(O1484, 形態!A:B, 2, FALSE), "")</f>
        <v/>
      </c>
      <c r="R1484" s="4" t="str">
        <f t="shared" si="95"/>
        <v/>
      </c>
      <c r="S1484" s="3">
        <v>14</v>
      </c>
      <c r="T1484" s="4" t="str">
        <f>IFERROR(VLOOKUP(S1484, 内容!A:B, 2, FALSE), "")</f>
        <v>歴史</v>
      </c>
      <c r="U1484" s="3">
        <v>18650099099</v>
      </c>
      <c r="V1484" t="s">
        <v>2956</v>
      </c>
      <c r="W1484" s="4" t="s">
        <v>6690</v>
      </c>
      <c r="X1484" s="4" t="s">
        <v>7807</v>
      </c>
      <c r="Y1484" s="4" t="s">
        <v>6</v>
      </c>
      <c r="Z1484" s="17" t="s">
        <v>8011</v>
      </c>
      <c r="AA1484" s="4">
        <v>16</v>
      </c>
      <c r="AB1484">
        <v>7</v>
      </c>
    </row>
    <row r="1485" spans="1:28" ht="19.5" customHeight="1">
      <c r="A1485" t="str">
        <f t="shared" si="92"/>
        <v>https://kunshujo.dl.itc.u-tokyo.ac.jp/data/data.json#1482</v>
      </c>
      <c r="B1485" s="4" t="s">
        <v>2957</v>
      </c>
      <c r="C1485" t="str">
        <f>IFERROR("https://kunshujo.dl.itc.u-tokyo.ac.jp/data/curation/"&amp;VLOOKUP(B1485, [1]member!$A:$B, 1, FALSE)&amp;".json", "")</f>
        <v>https://kunshujo.dl.itc.u-tokyo.ac.jp/data/curation/16-A00-6010-7-62.json</v>
      </c>
      <c r="D1485" s="4">
        <v>1482</v>
      </c>
      <c r="E1485" s="4" t="str">
        <f t="shared" si="94"/>
        <v>1482</v>
      </c>
      <c r="F1485" s="4" t="str">
        <f t="shared" si="93"/>
        <v>1862</v>
      </c>
      <c r="G1485" s="4" t="str">
        <f>IFERROR(VLOOKUP(B1485, [2]thumbnail_list!$A:$B, 2, FALSE), "")</f>
        <v>https://iiif.dl.itc.u-tokyo.ac.jp/iiif/kunshujou/A00_6010/007/007_0038.tif/3695,615,2481,3872/,300/0/default.jpg</v>
      </c>
      <c r="H1485" s="4" t="s">
        <v>6</v>
      </c>
      <c r="I1485" s="4" t="str">
        <f>VLOOKUP(H1485, 地名!A:B, 2, FALSE)</f>
        <v>http://ja.dbpedia.org/resource/江戸</v>
      </c>
      <c r="K1485" s="4" t="str">
        <f>IFERROR(VLOOKUP(J1485, 地名!A:B, 2, FALSE), "")</f>
        <v/>
      </c>
      <c r="L1485" s="3" t="s">
        <v>2</v>
      </c>
      <c r="M1485" s="4"/>
      <c r="N1485" s="3" t="s">
        <v>3</v>
      </c>
      <c r="O1485" s="4"/>
      <c r="P1485" s="4" t="str">
        <f>IFERROR(VLOOKUP(N1485, 形態!A:B, 2, FALSE), "")</f>
        <v>引札</v>
      </c>
      <c r="Q1485" s="5" t="str">
        <f>IFERROR(VLOOKUP(O1485, 形態!A:B, 2, FALSE), "")</f>
        <v/>
      </c>
      <c r="R1485" s="4" t="str">
        <f t="shared" si="95"/>
        <v>引札</v>
      </c>
      <c r="S1485" s="3">
        <v>7</v>
      </c>
      <c r="T1485" s="4" t="str">
        <f>IFERROR(VLOOKUP(S1485, 内容!A:B, 2, FALSE), "")</f>
        <v>諸営業</v>
      </c>
      <c r="U1485" s="3">
        <v>18620199099</v>
      </c>
      <c r="V1485" t="s">
        <v>2958</v>
      </c>
      <c r="W1485" s="4" t="s">
        <v>6691</v>
      </c>
      <c r="X1485" s="4" t="s">
        <v>7807</v>
      </c>
      <c r="Y1485" s="4" t="s">
        <v>6</v>
      </c>
      <c r="Z1485" s="17" t="s">
        <v>7964</v>
      </c>
      <c r="AA1485" s="4">
        <v>16</v>
      </c>
      <c r="AB1485">
        <v>7</v>
      </c>
    </row>
    <row r="1486" spans="1:28" ht="19.5" customHeight="1">
      <c r="A1486" t="str">
        <f t="shared" si="92"/>
        <v>https://kunshujo.dl.itc.u-tokyo.ac.jp/data/data.json#1483</v>
      </c>
      <c r="B1486" s="4" t="s">
        <v>2959</v>
      </c>
      <c r="C1486" t="str">
        <f>IFERROR("https://kunshujo.dl.itc.u-tokyo.ac.jp/data/curation/"&amp;VLOOKUP(B1486, [1]member!$A:$B, 1, FALSE)&amp;".json", "")</f>
        <v>https://kunshujo.dl.itc.u-tokyo.ac.jp/data/curation/16-A00-6010-7-63.json</v>
      </c>
      <c r="D1486" s="4">
        <v>1483</v>
      </c>
      <c r="E1486" s="4" t="str">
        <f t="shared" si="94"/>
        <v>1483</v>
      </c>
      <c r="F1486" s="4" t="str">
        <f t="shared" si="93"/>
        <v>1862</v>
      </c>
      <c r="G1486" s="4" t="str">
        <f>IFERROR(VLOOKUP(B1486, [2]thumbnail_list!$A:$B, 2, FALSE), "")</f>
        <v>https://iiif.dl.itc.u-tokyo.ac.jp/iiif/kunshujou/A00_6010/007/007_0038.tif/987,765,2526,3603/,300/0/default.jpg</v>
      </c>
      <c r="H1486" s="4" t="s">
        <v>6</v>
      </c>
      <c r="I1486" s="4" t="str">
        <f>VLOOKUP(H1486, 地名!A:B, 2, FALSE)</f>
        <v>http://ja.dbpedia.org/resource/江戸</v>
      </c>
      <c r="K1486" s="4" t="str">
        <f>IFERROR(VLOOKUP(J1486, 地名!A:B, 2, FALSE), "")</f>
        <v/>
      </c>
      <c r="L1486" s="3" t="s">
        <v>2</v>
      </c>
      <c r="M1486" s="4"/>
      <c r="N1486" s="3"/>
      <c r="O1486" s="4"/>
      <c r="P1486" s="4" t="str">
        <f>IFERROR(VLOOKUP(N1486, 形態!A:B, 2, FALSE), "")</f>
        <v/>
      </c>
      <c r="Q1486" s="5" t="str">
        <f>IFERROR(VLOOKUP(O1486, 形態!A:B, 2, FALSE), "")</f>
        <v/>
      </c>
      <c r="R1486" s="4" t="str">
        <f t="shared" si="95"/>
        <v/>
      </c>
      <c r="S1486" s="3">
        <v>10</v>
      </c>
      <c r="T1486" s="4" t="str">
        <f>IFERROR(VLOOKUP(S1486, 内容!A:B, 2, FALSE), "")</f>
        <v>文芸・芸能・スポーツ・教育・出版・教化</v>
      </c>
      <c r="U1486" s="3">
        <v>18620001099</v>
      </c>
      <c r="V1486" t="s">
        <v>2960</v>
      </c>
      <c r="W1486" s="4" t="s">
        <v>6692</v>
      </c>
      <c r="X1486" s="4" t="s">
        <v>7807</v>
      </c>
      <c r="Y1486" s="4" t="s">
        <v>6</v>
      </c>
      <c r="Z1486" s="17" t="s">
        <v>7966</v>
      </c>
      <c r="AA1486" s="4">
        <v>16</v>
      </c>
      <c r="AB1486">
        <v>7</v>
      </c>
    </row>
    <row r="1487" spans="1:28" ht="19.5" customHeight="1">
      <c r="A1487" t="str">
        <f t="shared" si="92"/>
        <v>https://kunshujo.dl.itc.u-tokyo.ac.jp/data/data.json#1484</v>
      </c>
      <c r="B1487" s="4" t="s">
        <v>2961</v>
      </c>
      <c r="C1487" t="str">
        <f>IFERROR("https://kunshujo.dl.itc.u-tokyo.ac.jp/data/curation/"&amp;VLOOKUP(B1487, [1]member!$A:$B, 1, FALSE)&amp;".json", "")</f>
        <v>https://kunshujo.dl.itc.u-tokyo.ac.jp/data/curation/16-A00-6010-7-64.json</v>
      </c>
      <c r="D1487" s="4">
        <v>1484</v>
      </c>
      <c r="E1487" s="4" t="str">
        <f t="shared" si="94"/>
        <v>1484</v>
      </c>
      <c r="F1487" s="4" t="str">
        <f t="shared" si="93"/>
        <v>1862</v>
      </c>
      <c r="G1487" s="4" t="str">
        <f>IFERROR(VLOOKUP(B1487, [2]thumbnail_list!$A:$B, 2, FALSE), "")</f>
        <v>https://iiif.dl.itc.u-tokyo.ac.jp/iiif/kunshujou/A00_6010/007/007_0039.tif/3029,563,3184,3910/,300/0/default.jpg</v>
      </c>
      <c r="H1487" s="4" t="s">
        <v>6</v>
      </c>
      <c r="I1487" s="4" t="str">
        <f>VLOOKUP(H1487, 地名!A:B, 2, FALSE)</f>
        <v>http://ja.dbpedia.org/resource/江戸</v>
      </c>
      <c r="K1487" s="4" t="str">
        <f>IFERROR(VLOOKUP(J1487, 地名!A:B, 2, FALSE), "")</f>
        <v/>
      </c>
      <c r="L1487" s="3" t="s">
        <v>2</v>
      </c>
      <c r="M1487" s="4"/>
      <c r="N1487" s="3" t="s">
        <v>3</v>
      </c>
      <c r="O1487" s="4"/>
      <c r="P1487" s="4" t="str">
        <f>IFERROR(VLOOKUP(N1487, 形態!A:B, 2, FALSE), "")</f>
        <v>引札</v>
      </c>
      <c r="Q1487" s="5" t="str">
        <f>IFERROR(VLOOKUP(O1487, 形態!A:B, 2, FALSE), "")</f>
        <v/>
      </c>
      <c r="R1487" s="4" t="str">
        <f t="shared" si="95"/>
        <v>引札</v>
      </c>
      <c r="S1487" s="3">
        <v>7</v>
      </c>
      <c r="T1487" s="4" t="str">
        <f>IFERROR(VLOOKUP(S1487, 内容!A:B, 2, FALSE), "")</f>
        <v>諸営業</v>
      </c>
      <c r="U1487" s="3">
        <v>18620199099</v>
      </c>
      <c r="V1487" t="s">
        <v>2962</v>
      </c>
      <c r="W1487" s="4" t="s">
        <v>6693</v>
      </c>
      <c r="X1487" s="4" t="s">
        <v>7807</v>
      </c>
      <c r="Y1487" s="4" t="s">
        <v>6</v>
      </c>
      <c r="Z1487" s="17" t="s">
        <v>7964</v>
      </c>
      <c r="AA1487" s="4">
        <v>16</v>
      </c>
      <c r="AB1487">
        <v>7</v>
      </c>
    </row>
    <row r="1488" spans="1:28" ht="19.5" customHeight="1">
      <c r="A1488" t="str">
        <f t="shared" si="92"/>
        <v>https://kunshujo.dl.itc.u-tokyo.ac.jp/data/data.json#1485</v>
      </c>
      <c r="B1488" s="4" t="s">
        <v>2963</v>
      </c>
      <c r="C1488" t="str">
        <f>IFERROR("https://kunshujo.dl.itc.u-tokyo.ac.jp/data/curation/"&amp;VLOOKUP(B1488, [1]member!$A:$B, 1, FALSE)&amp;".json", "")</f>
        <v>https://kunshujo.dl.itc.u-tokyo.ac.jp/data/curation/16-A00-6010-7-65.json</v>
      </c>
      <c r="D1488" s="4">
        <v>1485</v>
      </c>
      <c r="E1488" s="4" t="str">
        <f t="shared" si="94"/>
        <v>1485</v>
      </c>
      <c r="F1488" s="4" t="str">
        <f t="shared" si="93"/>
        <v>1862</v>
      </c>
      <c r="G1488" s="4" t="str">
        <f>IFERROR(VLOOKUP(B1488, [2]thumbnail_list!$A:$B, 2, FALSE), "")</f>
        <v>https://iiif.dl.itc.u-tokyo.ac.jp/iiif/kunshujou/A00_6010/007/007_0040.tif/727,546,3315,3979/,300/0/default.jpg</v>
      </c>
      <c r="H1488" s="4" t="s">
        <v>6</v>
      </c>
      <c r="I1488" s="4" t="str">
        <f>VLOOKUP(H1488, 地名!A:B, 2, FALSE)</f>
        <v>http://ja.dbpedia.org/resource/江戸</v>
      </c>
      <c r="K1488" s="4" t="str">
        <f>IFERROR(VLOOKUP(J1488, 地名!A:B, 2, FALSE), "")</f>
        <v/>
      </c>
      <c r="L1488" s="3" t="s">
        <v>2</v>
      </c>
      <c r="M1488" s="4"/>
      <c r="N1488" s="3" t="s">
        <v>3</v>
      </c>
      <c r="O1488" s="4"/>
      <c r="P1488" s="4" t="str">
        <f>IFERROR(VLOOKUP(N1488, 形態!A:B, 2, FALSE), "")</f>
        <v>引札</v>
      </c>
      <c r="Q1488" s="5" t="str">
        <f>IFERROR(VLOOKUP(O1488, 形態!A:B, 2, FALSE), "")</f>
        <v/>
      </c>
      <c r="R1488" s="4" t="str">
        <f t="shared" si="95"/>
        <v>引札</v>
      </c>
      <c r="S1488" s="3">
        <v>7</v>
      </c>
      <c r="T1488" s="4" t="str">
        <f>IFERROR(VLOOKUP(S1488, 内容!A:B, 2, FALSE), "")</f>
        <v>諸営業</v>
      </c>
      <c r="U1488" s="3">
        <v>18620003099</v>
      </c>
      <c r="V1488" t="s">
        <v>2964</v>
      </c>
      <c r="W1488" s="4" t="s">
        <v>6694</v>
      </c>
      <c r="X1488" s="4" t="s">
        <v>7807</v>
      </c>
      <c r="Y1488" s="4" t="s">
        <v>6</v>
      </c>
      <c r="Z1488" s="17" t="s">
        <v>8012</v>
      </c>
      <c r="AA1488" s="4">
        <v>16</v>
      </c>
      <c r="AB1488">
        <v>7</v>
      </c>
    </row>
    <row r="1489" spans="1:28" ht="19.5" customHeight="1">
      <c r="A1489" t="str">
        <f t="shared" si="92"/>
        <v>https://kunshujo.dl.itc.u-tokyo.ac.jp/data/data.json#1486</v>
      </c>
      <c r="B1489" s="4" t="s">
        <v>2965</v>
      </c>
      <c r="C1489" t="str">
        <f>IFERROR("https://kunshujo.dl.itc.u-tokyo.ac.jp/data/curation/"&amp;VLOOKUP(B1489, [1]member!$A:$B, 1, FALSE)&amp;".json", "")</f>
        <v>https://kunshujo.dl.itc.u-tokyo.ac.jp/data/curation/16-A00-6010-7-66.json</v>
      </c>
      <c r="D1489" s="4">
        <v>1486</v>
      </c>
      <c r="E1489" s="4" t="str">
        <f t="shared" si="94"/>
        <v>1486</v>
      </c>
      <c r="F1489" s="4" t="str">
        <f t="shared" si="93"/>
        <v>1862</v>
      </c>
      <c r="G1489" s="4" t="str">
        <f>IFERROR(VLOOKUP(B1489, [2]thumbnail_list!$A:$B, 2, FALSE), "")</f>
        <v>https://iiif.dl.itc.u-tokyo.ac.jp/iiif/kunshujou/A00_6010/007/007_0041.tif/3658,959,2571,3237/,300/0/default.jpg</v>
      </c>
      <c r="H1489" s="4" t="s">
        <v>6</v>
      </c>
      <c r="I1489" s="4" t="str">
        <f>VLOOKUP(H1489, 地名!A:B, 2, FALSE)</f>
        <v>http://ja.dbpedia.org/resource/江戸</v>
      </c>
      <c r="K1489" s="4" t="str">
        <f>IFERROR(VLOOKUP(J1489, 地名!A:B, 2, FALSE), "")</f>
        <v/>
      </c>
      <c r="L1489" s="3" t="s">
        <v>2</v>
      </c>
      <c r="M1489" s="4"/>
      <c r="N1489" s="3" t="s">
        <v>3</v>
      </c>
      <c r="O1489" s="4"/>
      <c r="P1489" s="4" t="str">
        <f>IFERROR(VLOOKUP(N1489, 形態!A:B, 2, FALSE), "")</f>
        <v>引札</v>
      </c>
      <c r="Q1489" s="5" t="str">
        <f>IFERROR(VLOOKUP(O1489, 形態!A:B, 2, FALSE), "")</f>
        <v/>
      </c>
      <c r="R1489" s="4" t="str">
        <f t="shared" si="95"/>
        <v>引札</v>
      </c>
      <c r="S1489" s="3">
        <v>7</v>
      </c>
      <c r="T1489" s="4" t="str">
        <f>IFERROR(VLOOKUP(S1489, 内容!A:B, 2, FALSE), "")</f>
        <v>諸営業</v>
      </c>
      <c r="U1489" s="3">
        <v>18620199099</v>
      </c>
      <c r="V1489" t="s">
        <v>2966</v>
      </c>
      <c r="W1489" s="4" t="s">
        <v>6695</v>
      </c>
      <c r="X1489" s="4" t="s">
        <v>7807</v>
      </c>
      <c r="Y1489" s="4" t="s">
        <v>6</v>
      </c>
      <c r="Z1489" s="17" t="s">
        <v>7964</v>
      </c>
      <c r="AA1489" s="4">
        <v>16</v>
      </c>
      <c r="AB1489">
        <v>7</v>
      </c>
    </row>
    <row r="1490" spans="1:28" ht="19.5" customHeight="1">
      <c r="A1490" t="str">
        <f t="shared" si="92"/>
        <v>https://kunshujo.dl.itc.u-tokyo.ac.jp/data/data.json#1487</v>
      </c>
      <c r="B1490" s="4" t="s">
        <v>2967</v>
      </c>
      <c r="C1490" t="str">
        <f>IFERROR("https://kunshujo.dl.itc.u-tokyo.ac.jp/data/curation/"&amp;VLOOKUP(B1490, [1]member!$A:$B, 1, FALSE)&amp;".json", "")</f>
        <v>https://kunshujo.dl.itc.u-tokyo.ac.jp/data/curation/16-A00-6010-7-67.json</v>
      </c>
      <c r="D1490" s="4">
        <v>1487</v>
      </c>
      <c r="E1490" s="4" t="str">
        <f t="shared" si="94"/>
        <v>1487</v>
      </c>
      <c r="F1490" s="4" t="str">
        <f t="shared" si="93"/>
        <v>1862</v>
      </c>
      <c r="G1490" s="4" t="str">
        <f>IFERROR(VLOOKUP(B1490, [2]thumbnail_list!$A:$B, 2, FALSE), "")</f>
        <v>https://iiif.dl.itc.u-tokyo.ac.jp/iiif/kunshujou/A00_6010/007/007_0041.tif/995,795,2556,3416/,300/0/default.jpg</v>
      </c>
      <c r="H1490" s="4" t="s">
        <v>6</v>
      </c>
      <c r="I1490" s="4" t="str">
        <f>VLOOKUP(H1490, 地名!A:B, 2, FALSE)</f>
        <v>http://ja.dbpedia.org/resource/江戸</v>
      </c>
      <c r="K1490" s="4" t="str">
        <f>IFERROR(VLOOKUP(J1490, 地名!A:B, 2, FALSE), "")</f>
        <v/>
      </c>
      <c r="L1490" s="3" t="s">
        <v>2</v>
      </c>
      <c r="M1490" s="4"/>
      <c r="N1490" s="3" t="s">
        <v>12</v>
      </c>
      <c r="O1490" s="4"/>
      <c r="P1490" s="4" t="str">
        <f>IFERROR(VLOOKUP(N1490, 形態!A:B, 2, FALSE), "")</f>
        <v>暦</v>
      </c>
      <c r="Q1490" s="5" t="str">
        <f>IFERROR(VLOOKUP(O1490, 形態!A:B, 2, FALSE), "")</f>
        <v/>
      </c>
      <c r="R1490" s="4" t="str">
        <f t="shared" si="95"/>
        <v>暦</v>
      </c>
      <c r="S1490" s="3">
        <v>4</v>
      </c>
      <c r="T1490" s="4" t="str">
        <f>IFERROR(VLOOKUP(S1490, 内容!A:B, 2, FALSE), "")</f>
        <v>引札</v>
      </c>
      <c r="U1490" s="3">
        <v>18620199099</v>
      </c>
      <c r="V1490" t="s">
        <v>2968</v>
      </c>
      <c r="W1490" s="4" t="s">
        <v>6696</v>
      </c>
      <c r="X1490" s="4" t="s">
        <v>7807</v>
      </c>
      <c r="Y1490" s="4" t="s">
        <v>6</v>
      </c>
      <c r="Z1490" s="17" t="s">
        <v>7964</v>
      </c>
      <c r="AA1490" s="4">
        <v>16</v>
      </c>
      <c r="AB1490">
        <v>7</v>
      </c>
    </row>
    <row r="1491" spans="1:28" ht="19.5" customHeight="1">
      <c r="A1491" t="str">
        <f t="shared" si="92"/>
        <v>https://kunshujo.dl.itc.u-tokyo.ac.jp/data/data.json#1488</v>
      </c>
      <c r="B1491" s="4" t="s">
        <v>2969</v>
      </c>
      <c r="C1491" t="str">
        <f>IFERROR("https://kunshujo.dl.itc.u-tokyo.ac.jp/data/curation/"&amp;VLOOKUP(B1491, [1]member!$A:$B, 1, FALSE)&amp;".json", "")</f>
        <v>https://kunshujo.dl.itc.u-tokyo.ac.jp/data/curation/16-A00-6010-7-68.json</v>
      </c>
      <c r="D1491" s="4">
        <v>1488</v>
      </c>
      <c r="E1491" s="4" t="str">
        <f t="shared" si="94"/>
        <v>1488</v>
      </c>
      <c r="F1491" s="4" t="str">
        <f t="shared" si="93"/>
        <v>1862</v>
      </c>
      <c r="G1491" s="4" t="str">
        <f>IFERROR(VLOOKUP(B1491, [2]thumbnail_list!$A:$B, 2, FALSE), "")</f>
        <v>https://iiif.dl.itc.u-tokyo.ac.jp/iiif/kunshujou/A00_6010/007/007_0042.tif/3747,922,2481,3454/,300/0/default.jpg</v>
      </c>
      <c r="H1491" s="4" t="s">
        <v>6</v>
      </c>
      <c r="I1491" s="4" t="str">
        <f>VLOOKUP(H1491, 地名!A:B, 2, FALSE)</f>
        <v>http://ja.dbpedia.org/resource/江戸</v>
      </c>
      <c r="K1491" s="4" t="str">
        <f>IFERROR(VLOOKUP(J1491, 地名!A:B, 2, FALSE), "")</f>
        <v/>
      </c>
      <c r="L1491" s="3" t="s">
        <v>2</v>
      </c>
      <c r="M1491" s="4"/>
      <c r="N1491" s="3" t="s">
        <v>3</v>
      </c>
      <c r="O1491" s="4"/>
      <c r="P1491" s="4" t="str">
        <f>IFERROR(VLOOKUP(N1491, 形態!A:B, 2, FALSE), "")</f>
        <v>引札</v>
      </c>
      <c r="Q1491" s="5" t="str">
        <f>IFERROR(VLOOKUP(O1491, 形態!A:B, 2, FALSE), "")</f>
        <v/>
      </c>
      <c r="R1491" s="4" t="str">
        <f t="shared" si="95"/>
        <v>引札</v>
      </c>
      <c r="S1491" s="3">
        <v>7</v>
      </c>
      <c r="T1491" s="4" t="str">
        <f>IFERROR(VLOOKUP(S1491, 内容!A:B, 2, FALSE), "")</f>
        <v>諸営業</v>
      </c>
      <c r="U1491" s="3">
        <v>18620199099</v>
      </c>
      <c r="V1491" t="s">
        <v>2970</v>
      </c>
      <c r="W1491" s="4" t="s">
        <v>6697</v>
      </c>
      <c r="X1491" s="4" t="s">
        <v>7807</v>
      </c>
      <c r="Y1491" s="4" t="s">
        <v>6</v>
      </c>
      <c r="Z1491" s="17" t="s">
        <v>7964</v>
      </c>
      <c r="AA1491" s="4">
        <v>16</v>
      </c>
      <c r="AB1491">
        <v>7</v>
      </c>
    </row>
    <row r="1492" spans="1:28" ht="19.5" customHeight="1">
      <c r="A1492" t="str">
        <f t="shared" si="92"/>
        <v>https://kunshujo.dl.itc.u-tokyo.ac.jp/data/data.json#1489</v>
      </c>
      <c r="B1492" s="4" t="s">
        <v>2971</v>
      </c>
      <c r="C1492" t="str">
        <f>IFERROR("https://kunshujo.dl.itc.u-tokyo.ac.jp/data/curation/"&amp;VLOOKUP(B1492, [1]member!$A:$B, 1, FALSE)&amp;".json", "")</f>
        <v>https://kunshujo.dl.itc.u-tokyo.ac.jp/data/curation/16-A00-6010-7-69.json</v>
      </c>
      <c r="D1492" s="4">
        <v>1489</v>
      </c>
      <c r="E1492" s="4" t="str">
        <f t="shared" si="94"/>
        <v>1489</v>
      </c>
      <c r="F1492" s="4" t="str">
        <f t="shared" si="93"/>
        <v>1866</v>
      </c>
      <c r="G1492" s="4" t="str">
        <f>IFERROR(VLOOKUP(B1492, [2]thumbnail_list!$A:$B, 2, FALSE), "")</f>
        <v>https://iiif.dl.itc.u-tokyo.ac.jp/iiif/kunshujou/A00_6010/007/007_0042.tif/1062,615,2377,3790/,300/0/default.jpg</v>
      </c>
      <c r="H1492" s="4" t="s">
        <v>6</v>
      </c>
      <c r="I1492" s="4" t="str">
        <f>VLOOKUP(H1492, 地名!A:B, 2, FALSE)</f>
        <v>http://ja.dbpedia.org/resource/江戸</v>
      </c>
      <c r="K1492" s="4" t="str">
        <f>IFERROR(VLOOKUP(J1492, 地名!A:B, 2, FALSE), "")</f>
        <v/>
      </c>
      <c r="L1492" s="3" t="s">
        <v>2</v>
      </c>
      <c r="M1492" s="4"/>
      <c r="N1492" s="3" t="s">
        <v>3</v>
      </c>
      <c r="O1492" s="4"/>
      <c r="P1492" s="4" t="str">
        <f>IFERROR(VLOOKUP(N1492, 形態!A:B, 2, FALSE), "")</f>
        <v>引札</v>
      </c>
      <c r="Q1492" s="5" t="str">
        <f>IFERROR(VLOOKUP(O1492, 形態!A:B, 2, FALSE), "")</f>
        <v/>
      </c>
      <c r="R1492" s="4" t="str">
        <f t="shared" si="95"/>
        <v>引札</v>
      </c>
      <c r="S1492" s="3">
        <v>3</v>
      </c>
      <c r="T1492" s="4" t="str">
        <f>IFERROR(VLOOKUP(S1492, 内容!A:B, 2, FALSE), "")</f>
        <v>病気・医療</v>
      </c>
      <c r="U1492" s="3">
        <v>18660001099</v>
      </c>
      <c r="V1492" t="s">
        <v>2914</v>
      </c>
      <c r="W1492" s="4" t="s">
        <v>6698</v>
      </c>
      <c r="X1492" s="4" t="s">
        <v>7807</v>
      </c>
      <c r="Y1492" s="4" t="s">
        <v>6</v>
      </c>
      <c r="Z1492" s="17" t="s">
        <v>7931</v>
      </c>
      <c r="AA1492" s="4">
        <v>16</v>
      </c>
      <c r="AB1492">
        <v>7</v>
      </c>
    </row>
    <row r="1493" spans="1:28" ht="19.5" customHeight="1">
      <c r="A1493" t="str">
        <f t="shared" si="92"/>
        <v>https://kunshujo.dl.itc.u-tokyo.ac.jp/data/data.json#1490</v>
      </c>
      <c r="B1493" s="4" t="s">
        <v>2972</v>
      </c>
      <c r="C1493" t="str">
        <f>IFERROR("https://kunshujo.dl.itc.u-tokyo.ac.jp/data/curation/"&amp;VLOOKUP(B1493, [1]member!$A:$B, 1, FALSE)&amp;".json", "")</f>
        <v>https://kunshujo.dl.itc.u-tokyo.ac.jp/data/curation/16-A00-6010-7-70.json</v>
      </c>
      <c r="D1493" s="4">
        <v>1490</v>
      </c>
      <c r="E1493" s="4" t="str">
        <f t="shared" si="94"/>
        <v>1490</v>
      </c>
      <c r="F1493" s="4" t="str">
        <f t="shared" si="93"/>
        <v>1862</v>
      </c>
      <c r="G1493" s="4" t="str">
        <f>IFERROR(VLOOKUP(B1493, [2]thumbnail_list!$A:$B, 2, FALSE), "")</f>
        <v>https://iiif.dl.itc.u-tokyo.ac.jp/iiif/kunshujou/A00_6010/007/007_0043.tif/1077,608,5062,3902/,300/0/default.jpg</v>
      </c>
      <c r="H1493" s="4" t="s">
        <v>6</v>
      </c>
      <c r="I1493" s="4" t="str">
        <f>VLOOKUP(H1493, 地名!A:B, 2, FALSE)</f>
        <v>http://ja.dbpedia.org/resource/江戸</v>
      </c>
      <c r="K1493" s="4" t="str">
        <f>IFERROR(VLOOKUP(J1493, 地名!A:B, 2, FALSE), "")</f>
        <v/>
      </c>
      <c r="L1493" s="3" t="s">
        <v>2</v>
      </c>
      <c r="M1493" s="4"/>
      <c r="N1493" s="3" t="s">
        <v>3</v>
      </c>
      <c r="O1493" s="4"/>
      <c r="P1493" s="4" t="str">
        <f>IFERROR(VLOOKUP(N1493, 形態!A:B, 2, FALSE), "")</f>
        <v>引札</v>
      </c>
      <c r="Q1493" s="5" t="str">
        <f>IFERROR(VLOOKUP(O1493, 形態!A:B, 2, FALSE), "")</f>
        <v/>
      </c>
      <c r="R1493" s="4" t="str">
        <f t="shared" si="95"/>
        <v>引札</v>
      </c>
      <c r="S1493" s="3">
        <v>7</v>
      </c>
      <c r="T1493" s="4" t="str">
        <f>IFERROR(VLOOKUP(S1493, 内容!A:B, 2, FALSE), "")</f>
        <v>諸営業</v>
      </c>
      <c r="U1493" s="3">
        <v>18620199099</v>
      </c>
      <c r="V1493" t="s">
        <v>2973</v>
      </c>
      <c r="W1493" s="4" t="s">
        <v>6699</v>
      </c>
      <c r="X1493" s="4" t="s">
        <v>7807</v>
      </c>
      <c r="Y1493" s="4" t="s">
        <v>6</v>
      </c>
      <c r="Z1493" s="17" t="s">
        <v>7964</v>
      </c>
      <c r="AA1493" s="4">
        <v>16</v>
      </c>
      <c r="AB1493">
        <v>7</v>
      </c>
    </row>
    <row r="1494" spans="1:28" ht="19.5" customHeight="1">
      <c r="A1494" t="str">
        <f t="shared" si="92"/>
        <v>https://kunshujo.dl.itc.u-tokyo.ac.jp/data/data.json#1491</v>
      </c>
      <c r="B1494" s="4" t="s">
        <v>2974</v>
      </c>
      <c r="C1494" t="str">
        <f>IFERROR("https://kunshujo.dl.itc.u-tokyo.ac.jp/data/curation/"&amp;VLOOKUP(B1494, [1]member!$A:$B, 1, FALSE)&amp;".json", "")</f>
        <v>https://kunshujo.dl.itc.u-tokyo.ac.jp/data/curation/16-A00-6010-7-71.json</v>
      </c>
      <c r="D1494" s="4">
        <v>1491</v>
      </c>
      <c r="E1494" s="4" t="str">
        <f t="shared" si="94"/>
        <v>1491</v>
      </c>
      <c r="F1494" s="4" t="str">
        <f t="shared" si="93"/>
        <v>1866</v>
      </c>
      <c r="G1494" s="4" t="str">
        <f>IFERROR(VLOOKUP(B1494, [2]thumbnail_list!$A:$B, 2, FALSE), "")</f>
        <v>https://iiif.dl.itc.u-tokyo.ac.jp/iiif/kunshujou/A00_6010/007/007_0044.tif/3800,638,2384,3850/,300/0/default.jpg</v>
      </c>
      <c r="H1494" s="4" t="s">
        <v>6</v>
      </c>
      <c r="I1494" s="4" t="str">
        <f>VLOOKUP(H1494, 地名!A:B, 2, FALSE)</f>
        <v>http://ja.dbpedia.org/resource/江戸</v>
      </c>
      <c r="K1494" s="4" t="str">
        <f>IFERROR(VLOOKUP(J1494, 地名!A:B, 2, FALSE), "")</f>
        <v/>
      </c>
      <c r="L1494" s="3" t="s">
        <v>2</v>
      </c>
      <c r="M1494" s="4"/>
      <c r="N1494" s="3" t="s">
        <v>3</v>
      </c>
      <c r="O1494" s="4"/>
      <c r="P1494" s="4" t="str">
        <f>IFERROR(VLOOKUP(N1494, 形態!A:B, 2, FALSE), "")</f>
        <v>引札</v>
      </c>
      <c r="Q1494" s="5" t="str">
        <f>IFERROR(VLOOKUP(O1494, 形態!A:B, 2, FALSE), "")</f>
        <v/>
      </c>
      <c r="R1494" s="4" t="str">
        <f t="shared" si="95"/>
        <v>引札</v>
      </c>
      <c r="S1494" s="3">
        <v>3</v>
      </c>
      <c r="T1494" s="4" t="str">
        <f>IFERROR(VLOOKUP(S1494, 内容!A:B, 2, FALSE), "")</f>
        <v>病気・医療</v>
      </c>
      <c r="U1494" s="3">
        <v>18660001099</v>
      </c>
      <c r="V1494" t="s">
        <v>2914</v>
      </c>
      <c r="W1494" s="4" t="s">
        <v>6700</v>
      </c>
      <c r="X1494" s="4" t="s">
        <v>7807</v>
      </c>
      <c r="Y1494" s="4" t="s">
        <v>6</v>
      </c>
      <c r="Z1494" s="17" t="s">
        <v>7931</v>
      </c>
      <c r="AA1494" s="4">
        <v>16</v>
      </c>
      <c r="AB1494">
        <v>7</v>
      </c>
    </row>
    <row r="1495" spans="1:28" ht="19.5" customHeight="1">
      <c r="A1495" t="str">
        <f t="shared" si="92"/>
        <v>https://kunshujo.dl.itc.u-tokyo.ac.jp/data/data.json#1492</v>
      </c>
      <c r="B1495" s="4" t="s">
        <v>2975</v>
      </c>
      <c r="C1495" t="str">
        <f>IFERROR("https://kunshujo.dl.itc.u-tokyo.ac.jp/data/curation/"&amp;VLOOKUP(B1495, [1]member!$A:$B, 1, FALSE)&amp;".json", "")</f>
        <v>https://kunshujo.dl.itc.u-tokyo.ac.jp/data/curation/16-A00-6010-7-72.json</v>
      </c>
      <c r="D1495" s="4">
        <v>1492</v>
      </c>
      <c r="E1495" s="4" t="str">
        <f t="shared" si="94"/>
        <v>1492</v>
      </c>
      <c r="F1495" s="4" t="str">
        <f t="shared" si="93"/>
        <v>1862</v>
      </c>
      <c r="G1495" s="4" t="str">
        <f>IFERROR(VLOOKUP(B1495, [2]thumbnail_list!$A:$B, 2, FALSE), "")</f>
        <v>https://iiif.dl.itc.u-tokyo.ac.jp/iiif/kunshujou/A00_6010/007/007_0044.tif/980,750,2549,3753/,300/0/default.jpg</v>
      </c>
      <c r="H1495" s="4" t="s">
        <v>6</v>
      </c>
      <c r="I1495" s="4" t="str">
        <f>VLOOKUP(H1495, 地名!A:B, 2, FALSE)</f>
        <v>http://ja.dbpedia.org/resource/江戸</v>
      </c>
      <c r="K1495" s="4" t="str">
        <f>IFERROR(VLOOKUP(J1495, 地名!A:B, 2, FALSE), "")</f>
        <v/>
      </c>
      <c r="L1495" s="3" t="s">
        <v>2</v>
      </c>
      <c r="M1495" s="4"/>
      <c r="N1495" s="3"/>
      <c r="O1495" s="4"/>
      <c r="P1495" s="4" t="str">
        <f>IFERROR(VLOOKUP(N1495, 形態!A:B, 2, FALSE), "")</f>
        <v/>
      </c>
      <c r="Q1495" s="5" t="str">
        <f>IFERROR(VLOOKUP(O1495, 形態!A:B, 2, FALSE), "")</f>
        <v/>
      </c>
      <c r="R1495" s="4" t="str">
        <f t="shared" si="95"/>
        <v/>
      </c>
      <c r="S1495" s="3">
        <v>11</v>
      </c>
      <c r="T1495" s="4" t="str">
        <f>IFERROR(VLOOKUP(S1495, 内容!A:B, 2, FALSE), "")</f>
        <v>芝居・浄瑠璃・歌謡</v>
      </c>
      <c r="U1495" s="3">
        <v>18620199099</v>
      </c>
      <c r="V1495" t="s">
        <v>2976</v>
      </c>
      <c r="W1495" s="4" t="s">
        <v>6701</v>
      </c>
      <c r="X1495" s="4" t="s">
        <v>7807</v>
      </c>
      <c r="Y1495" s="4" t="s">
        <v>6</v>
      </c>
      <c r="Z1495" s="17" t="s">
        <v>7964</v>
      </c>
      <c r="AA1495" s="4">
        <v>16</v>
      </c>
      <c r="AB1495">
        <v>7</v>
      </c>
    </row>
    <row r="1496" spans="1:28" ht="19.5" customHeight="1">
      <c r="A1496" t="str">
        <f t="shared" si="92"/>
        <v>https://kunshujo.dl.itc.u-tokyo.ac.jp/data/data.json#1493</v>
      </c>
      <c r="B1496" s="4" t="s">
        <v>2977</v>
      </c>
      <c r="C1496" t="str">
        <f>IFERROR("https://kunshujo.dl.itc.u-tokyo.ac.jp/data/curation/"&amp;VLOOKUP(B1496, [1]member!$A:$B, 1, FALSE)&amp;".json", "")</f>
        <v>https://kunshujo.dl.itc.u-tokyo.ac.jp/data/curation/16-A00-6010-7-73.json</v>
      </c>
      <c r="D1496" s="4">
        <v>1493</v>
      </c>
      <c r="E1496" s="4" t="str">
        <f t="shared" si="94"/>
        <v>1493</v>
      </c>
      <c r="F1496" s="4" t="str">
        <f t="shared" si="93"/>
        <v>1865</v>
      </c>
      <c r="G1496" s="4" t="str">
        <f>IFERROR(VLOOKUP(B1496, [2]thumbnail_list!$A:$B, 2, FALSE), "")</f>
        <v>https://iiif.dl.itc.u-tokyo.ac.jp/iiif/kunshujou/A00_6010/007/007_0045.tif/3770,600,2339,3902/,300/0/default.jpg</v>
      </c>
      <c r="H1496" s="4" t="s">
        <v>6</v>
      </c>
      <c r="I1496" s="4" t="str">
        <f>VLOOKUP(H1496, 地名!A:B, 2, FALSE)</f>
        <v>http://ja.dbpedia.org/resource/江戸</v>
      </c>
      <c r="K1496" s="4" t="str">
        <f>IFERROR(VLOOKUP(J1496, 地名!A:B, 2, FALSE), "")</f>
        <v/>
      </c>
      <c r="L1496" s="3" t="s">
        <v>2</v>
      </c>
      <c r="M1496" s="4"/>
      <c r="N1496" s="3" t="s">
        <v>3</v>
      </c>
      <c r="O1496" s="4"/>
      <c r="P1496" s="4" t="str">
        <f>IFERROR(VLOOKUP(N1496, 形態!A:B, 2, FALSE), "")</f>
        <v>引札</v>
      </c>
      <c r="Q1496" s="5" t="str">
        <f>IFERROR(VLOOKUP(O1496, 形態!A:B, 2, FALSE), "")</f>
        <v/>
      </c>
      <c r="R1496" s="4" t="str">
        <f t="shared" si="95"/>
        <v>引札</v>
      </c>
      <c r="S1496" s="3">
        <v>3</v>
      </c>
      <c r="T1496" s="4" t="str">
        <f>IFERROR(VLOOKUP(S1496, 内容!A:B, 2, FALSE), "")</f>
        <v>病気・医療</v>
      </c>
      <c r="U1496" s="3">
        <v>18650001099</v>
      </c>
      <c r="V1496" t="s">
        <v>2914</v>
      </c>
      <c r="W1496" s="4" t="s">
        <v>6702</v>
      </c>
      <c r="X1496" s="4" t="s">
        <v>7807</v>
      </c>
      <c r="Y1496" s="4" t="s">
        <v>6</v>
      </c>
      <c r="Z1496" s="17" t="s">
        <v>7956</v>
      </c>
      <c r="AA1496" s="4">
        <v>16</v>
      </c>
      <c r="AB1496">
        <v>7</v>
      </c>
    </row>
    <row r="1497" spans="1:28" ht="19.5" customHeight="1">
      <c r="A1497" t="str">
        <f t="shared" si="92"/>
        <v>https://kunshujo.dl.itc.u-tokyo.ac.jp/data/data.json#1494</v>
      </c>
      <c r="B1497" s="4" t="s">
        <v>2978</v>
      </c>
      <c r="C1497" t="str">
        <f>IFERROR("https://kunshujo.dl.itc.u-tokyo.ac.jp/data/curation/"&amp;VLOOKUP(B1497, [1]member!$A:$B, 1, FALSE)&amp;".json", "")</f>
        <v>https://kunshujo.dl.itc.u-tokyo.ac.jp/data/curation/16-A00-6010-7-74.json</v>
      </c>
      <c r="D1497" s="4">
        <v>1494</v>
      </c>
      <c r="E1497" s="4" t="str">
        <f t="shared" si="94"/>
        <v>1494</v>
      </c>
      <c r="F1497" s="4" t="str">
        <f t="shared" si="93"/>
        <v>1867</v>
      </c>
      <c r="G1497" s="4" t="str">
        <f>IFERROR(VLOOKUP(B1497, [2]thumbnail_list!$A:$B, 2, FALSE), "")</f>
        <v>https://iiif.dl.itc.u-tokyo.ac.jp/iiif/kunshujou/A00_6010/007/007_0045.tif/1002,772,2586,3708/,300/0/default.jpg</v>
      </c>
      <c r="H1497" s="4" t="s">
        <v>6</v>
      </c>
      <c r="I1497" s="4" t="str">
        <f>VLOOKUP(H1497, 地名!A:B, 2, FALSE)</f>
        <v>http://ja.dbpedia.org/resource/江戸</v>
      </c>
      <c r="K1497" s="4" t="str">
        <f>IFERROR(VLOOKUP(J1497, 地名!A:B, 2, FALSE), "")</f>
        <v/>
      </c>
      <c r="L1497" s="3" t="s">
        <v>555</v>
      </c>
      <c r="M1497" s="4"/>
      <c r="N1497" s="3"/>
      <c r="O1497" s="4"/>
      <c r="P1497" s="4" t="str">
        <f>IFERROR(VLOOKUP(N1497, 形態!A:B, 2, FALSE), "")</f>
        <v/>
      </c>
      <c r="Q1497" s="5" t="str">
        <f>IFERROR(VLOOKUP(O1497, 形態!A:B, 2, FALSE), "")</f>
        <v/>
      </c>
      <c r="R1497" s="4" t="str">
        <f t="shared" si="95"/>
        <v/>
      </c>
      <c r="S1497" s="3">
        <v>7</v>
      </c>
      <c r="T1497" s="4" t="str">
        <f>IFERROR(VLOOKUP(S1497, 内容!A:B, 2, FALSE), "")</f>
        <v>諸営業</v>
      </c>
      <c r="U1497" s="3">
        <v>18670002019</v>
      </c>
      <c r="V1497" t="s">
        <v>2979</v>
      </c>
      <c r="W1497" s="4" t="s">
        <v>6703</v>
      </c>
      <c r="X1497" s="4" t="s">
        <v>7807</v>
      </c>
      <c r="Y1497" s="4" t="s">
        <v>6</v>
      </c>
      <c r="Z1497" s="17" t="s">
        <v>8013</v>
      </c>
      <c r="AA1497" s="4">
        <v>16</v>
      </c>
      <c r="AB1497">
        <v>7</v>
      </c>
    </row>
    <row r="1498" spans="1:28" ht="19.5" customHeight="1">
      <c r="A1498" t="str">
        <f t="shared" si="92"/>
        <v>https://kunshujo.dl.itc.u-tokyo.ac.jp/data/data.json#1495</v>
      </c>
      <c r="B1498" s="4" t="s">
        <v>2980</v>
      </c>
      <c r="C1498" t="str">
        <f>IFERROR("https://kunshujo.dl.itc.u-tokyo.ac.jp/data/curation/"&amp;VLOOKUP(B1498, [1]member!$A:$B, 1, FALSE)&amp;".json", "")</f>
        <v>https://kunshujo.dl.itc.u-tokyo.ac.jp/data/curation/16-A00-6010-7-75.json</v>
      </c>
      <c r="D1498" s="4">
        <v>1495</v>
      </c>
      <c r="E1498" s="4" t="str">
        <f t="shared" si="94"/>
        <v>1495</v>
      </c>
      <c r="F1498" s="4" t="str">
        <f t="shared" si="93"/>
        <v>1862</v>
      </c>
      <c r="G1498" s="4" t="str">
        <f>IFERROR(VLOOKUP(B1498, [2]thumbnail_list!$A:$B, 2, FALSE), "")</f>
        <v>https://iiif.dl.itc.u-tokyo.ac.jp/iiif/kunshujou/A00_6010/007/007_0046.tif/1638,802,4583,3573/,300/0/default.jpg</v>
      </c>
      <c r="H1498" s="4" t="s">
        <v>6</v>
      </c>
      <c r="I1498" s="4" t="str">
        <f>VLOOKUP(H1498, 地名!A:B, 2, FALSE)</f>
        <v>http://ja.dbpedia.org/resource/江戸</v>
      </c>
      <c r="K1498" s="4" t="str">
        <f>IFERROR(VLOOKUP(J1498, 地名!A:B, 2, FALSE), "")</f>
        <v/>
      </c>
      <c r="L1498" s="3" t="s">
        <v>2</v>
      </c>
      <c r="M1498" s="4"/>
      <c r="N1498" s="3" t="s">
        <v>3</v>
      </c>
      <c r="O1498" s="4"/>
      <c r="P1498" s="4" t="str">
        <f>IFERROR(VLOOKUP(N1498, 形態!A:B, 2, FALSE), "")</f>
        <v>引札</v>
      </c>
      <c r="Q1498" s="5" t="str">
        <f>IFERROR(VLOOKUP(O1498, 形態!A:B, 2, FALSE), "")</f>
        <v/>
      </c>
      <c r="R1498" s="4" t="str">
        <f t="shared" si="95"/>
        <v>引札</v>
      </c>
      <c r="S1498" s="3">
        <v>7</v>
      </c>
      <c r="T1498" s="4" t="str">
        <f>IFERROR(VLOOKUP(S1498, 内容!A:B, 2, FALSE), "")</f>
        <v>諸営業</v>
      </c>
      <c r="U1498" s="3">
        <v>18620199099</v>
      </c>
      <c r="V1498" t="s">
        <v>2981</v>
      </c>
      <c r="W1498" s="4" t="s">
        <v>6704</v>
      </c>
      <c r="X1498" s="4" t="s">
        <v>7807</v>
      </c>
      <c r="Y1498" s="4" t="s">
        <v>6</v>
      </c>
      <c r="Z1498" s="17" t="s">
        <v>7964</v>
      </c>
      <c r="AA1498" s="4">
        <v>16</v>
      </c>
      <c r="AB1498">
        <v>7</v>
      </c>
    </row>
    <row r="1499" spans="1:28" ht="19.5" customHeight="1">
      <c r="A1499" t="str">
        <f t="shared" si="92"/>
        <v>https://kunshujo.dl.itc.u-tokyo.ac.jp/data/data.json#1496</v>
      </c>
      <c r="B1499" s="4" t="s">
        <v>2982</v>
      </c>
      <c r="C1499" t="str">
        <f>IFERROR("https://kunshujo.dl.itc.u-tokyo.ac.jp/data/curation/"&amp;VLOOKUP(B1499, [1]member!$A:$B, 1, FALSE)&amp;".json", "")</f>
        <v>https://kunshujo.dl.itc.u-tokyo.ac.jp/data/curation/16-A00-6010-7-76.json</v>
      </c>
      <c r="D1499" s="4">
        <v>1496</v>
      </c>
      <c r="E1499" s="4" t="str">
        <f t="shared" si="94"/>
        <v>1496</v>
      </c>
      <c r="F1499" s="4" t="str">
        <f t="shared" si="93"/>
        <v>1862</v>
      </c>
      <c r="G1499" s="4" t="str">
        <f>IFERROR(VLOOKUP(B1499, [2]thumbnail_list!$A:$B, 2, FALSE), "")</f>
        <v>https://iiif.dl.itc.u-tokyo.ac.jp/iiif/kunshujou/A00_6010/007/007_0047.tif/1780,900,4411,3536/,300/0/default.jpg</v>
      </c>
      <c r="H1499" s="4" t="s">
        <v>6</v>
      </c>
      <c r="I1499" s="4" t="str">
        <f>VLOOKUP(H1499, 地名!A:B, 2, FALSE)</f>
        <v>http://ja.dbpedia.org/resource/江戸</v>
      </c>
      <c r="K1499" s="4" t="str">
        <f>IFERROR(VLOOKUP(J1499, 地名!A:B, 2, FALSE), "")</f>
        <v/>
      </c>
      <c r="L1499" s="3" t="s">
        <v>2</v>
      </c>
      <c r="M1499" s="4"/>
      <c r="N1499" s="3" t="s">
        <v>3</v>
      </c>
      <c r="O1499" s="4"/>
      <c r="P1499" s="4" t="str">
        <f>IFERROR(VLOOKUP(N1499, 形態!A:B, 2, FALSE), "")</f>
        <v>引札</v>
      </c>
      <c r="Q1499" s="5" t="str">
        <f>IFERROR(VLOOKUP(O1499, 形態!A:B, 2, FALSE), "")</f>
        <v/>
      </c>
      <c r="R1499" s="4" t="str">
        <f t="shared" si="95"/>
        <v>引札</v>
      </c>
      <c r="S1499" s="3">
        <v>7</v>
      </c>
      <c r="T1499" s="4" t="str">
        <f>IFERROR(VLOOKUP(S1499, 内容!A:B, 2, FALSE), "")</f>
        <v>諸営業</v>
      </c>
      <c r="U1499" s="3">
        <v>18620199099</v>
      </c>
      <c r="V1499" t="s">
        <v>2983</v>
      </c>
      <c r="W1499" s="4" t="s">
        <v>6705</v>
      </c>
      <c r="X1499" s="4" t="s">
        <v>7807</v>
      </c>
      <c r="Y1499" s="4" t="s">
        <v>6</v>
      </c>
      <c r="Z1499" s="17" t="s">
        <v>7964</v>
      </c>
      <c r="AA1499" s="4">
        <v>16</v>
      </c>
      <c r="AB1499">
        <v>7</v>
      </c>
    </row>
    <row r="1500" spans="1:28" ht="19.5" customHeight="1">
      <c r="A1500" t="str">
        <f t="shared" si="92"/>
        <v>https://kunshujo.dl.itc.u-tokyo.ac.jp/data/data.json#1497</v>
      </c>
      <c r="B1500" s="4" t="s">
        <v>2984</v>
      </c>
      <c r="C1500" t="str">
        <f>IFERROR("https://kunshujo.dl.itc.u-tokyo.ac.jp/data/curation/"&amp;VLOOKUP(B1500, [1]member!$A:$B, 1, FALSE)&amp;".json", "")</f>
        <v>https://kunshujo.dl.itc.u-tokyo.ac.jp/data/curation/16-A00-6010-7-77.json</v>
      </c>
      <c r="D1500" s="4">
        <v>1497</v>
      </c>
      <c r="E1500" s="4" t="str">
        <f t="shared" si="94"/>
        <v>1497</v>
      </c>
      <c r="F1500" s="4" t="str">
        <f t="shared" si="93"/>
        <v>1862</v>
      </c>
      <c r="G1500" s="4" t="str">
        <f>IFERROR(VLOOKUP(B1500, [2]thumbnail_list!$A:$B, 2, FALSE), "")</f>
        <v>https://iiif.dl.itc.u-tokyo.ac.jp/iiif/kunshujou/A00_6010/007/007_0048.tif/1002,578,5211,3925/,300/0/default.jpg</v>
      </c>
      <c r="H1500" s="4" t="s">
        <v>6</v>
      </c>
      <c r="I1500" s="4" t="str">
        <f>VLOOKUP(H1500, 地名!A:B, 2, FALSE)</f>
        <v>http://ja.dbpedia.org/resource/江戸</v>
      </c>
      <c r="K1500" s="4" t="str">
        <f>IFERROR(VLOOKUP(J1500, 地名!A:B, 2, FALSE), "")</f>
        <v/>
      </c>
      <c r="L1500" s="3" t="s">
        <v>2</v>
      </c>
      <c r="M1500" s="4"/>
      <c r="N1500" s="3" t="s">
        <v>3</v>
      </c>
      <c r="O1500" s="4"/>
      <c r="P1500" s="4" t="str">
        <f>IFERROR(VLOOKUP(N1500, 形態!A:B, 2, FALSE), "")</f>
        <v>引札</v>
      </c>
      <c r="Q1500" s="5" t="str">
        <f>IFERROR(VLOOKUP(O1500, 形態!A:B, 2, FALSE), "")</f>
        <v/>
      </c>
      <c r="R1500" s="4" t="str">
        <f t="shared" si="95"/>
        <v>引札</v>
      </c>
      <c r="S1500" s="3">
        <v>7</v>
      </c>
      <c r="T1500" s="4" t="str">
        <f>IFERROR(VLOOKUP(S1500, 内容!A:B, 2, FALSE), "")</f>
        <v>諸営業</v>
      </c>
      <c r="U1500" s="3">
        <v>18620199099</v>
      </c>
      <c r="V1500" t="s">
        <v>2985</v>
      </c>
      <c r="W1500" s="4" t="s">
        <v>6706</v>
      </c>
      <c r="X1500" s="4" t="s">
        <v>7807</v>
      </c>
      <c r="Y1500" s="4" t="s">
        <v>1953</v>
      </c>
      <c r="Z1500" s="17" t="s">
        <v>7964</v>
      </c>
      <c r="AA1500" s="4">
        <v>16</v>
      </c>
      <c r="AB1500">
        <v>7</v>
      </c>
    </row>
    <row r="1501" spans="1:28" ht="19.5" customHeight="1">
      <c r="A1501" t="str">
        <f t="shared" si="92"/>
        <v>https://kunshujo.dl.itc.u-tokyo.ac.jp/data/data.json#1498</v>
      </c>
      <c r="B1501" s="4" t="s">
        <v>2986</v>
      </c>
      <c r="C1501" t="str">
        <f>IFERROR("https://kunshujo.dl.itc.u-tokyo.ac.jp/data/curation/"&amp;VLOOKUP(B1501, [1]member!$A:$B, 1, FALSE)&amp;".json", "")</f>
        <v>https://kunshujo.dl.itc.u-tokyo.ac.jp/data/curation/16-A00-6010-7-78.json</v>
      </c>
      <c r="D1501" s="4">
        <v>1498</v>
      </c>
      <c r="E1501" s="4" t="str">
        <f t="shared" si="94"/>
        <v>1498</v>
      </c>
      <c r="F1501" s="4" t="str">
        <f t="shared" si="93"/>
        <v>1862</v>
      </c>
      <c r="G1501" s="4" t="str">
        <f>IFERROR(VLOOKUP(B1501, [2]thumbnail_list!$A:$B, 2, FALSE), "")</f>
        <v>https://iiif.dl.itc.u-tokyo.ac.jp/iiif/kunshujou/A00_6010/007/007_0049.tif/1255,725,4856,3667/,300/0/default.jpg</v>
      </c>
      <c r="H1501" s="4" t="s">
        <v>6</v>
      </c>
      <c r="I1501" s="4" t="str">
        <f>VLOOKUP(H1501, 地名!A:B, 2, FALSE)</f>
        <v>http://ja.dbpedia.org/resource/江戸</v>
      </c>
      <c r="K1501" s="4" t="str">
        <f>IFERROR(VLOOKUP(J1501, 地名!A:B, 2, FALSE), "")</f>
        <v/>
      </c>
      <c r="L1501" s="3" t="s">
        <v>2</v>
      </c>
      <c r="M1501" s="4"/>
      <c r="N1501" s="3" t="s">
        <v>2834</v>
      </c>
      <c r="O1501" s="4"/>
      <c r="P1501" s="4" t="str">
        <f>IFERROR(VLOOKUP(N1501, 形態!A:B, 2, FALSE), "")</f>
        <v>尽し</v>
      </c>
      <c r="Q1501" s="5" t="str">
        <f>IFERROR(VLOOKUP(O1501, 形態!A:B, 2, FALSE), "")</f>
        <v/>
      </c>
      <c r="R1501" s="4" t="str">
        <f t="shared" si="95"/>
        <v>尽し</v>
      </c>
      <c r="S1501" s="3">
        <v>3</v>
      </c>
      <c r="T1501" s="4" t="str">
        <f>IFERROR(VLOOKUP(S1501, 内容!A:B, 2, FALSE), "")</f>
        <v>病気・医療</v>
      </c>
      <c r="U1501" s="3">
        <v>18620099099</v>
      </c>
      <c r="V1501" t="s">
        <v>2987</v>
      </c>
      <c r="W1501" s="4" t="s">
        <v>6707</v>
      </c>
      <c r="X1501" s="4" t="s">
        <v>7810</v>
      </c>
      <c r="Y1501" s="4" t="s">
        <v>6</v>
      </c>
      <c r="Z1501" s="17" t="s">
        <v>7973</v>
      </c>
      <c r="AA1501" s="4">
        <v>16</v>
      </c>
      <c r="AB1501">
        <v>7</v>
      </c>
    </row>
    <row r="1502" spans="1:28" ht="19.5" customHeight="1">
      <c r="A1502" t="str">
        <f t="shared" si="92"/>
        <v>https://kunshujo.dl.itc.u-tokyo.ac.jp/data/data.json#1499</v>
      </c>
      <c r="B1502" s="4" t="s">
        <v>2988</v>
      </c>
      <c r="C1502" t="str">
        <f>IFERROR("https://kunshujo.dl.itc.u-tokyo.ac.jp/data/curation/"&amp;VLOOKUP(B1502, [1]member!$A:$B, 1, FALSE)&amp;".json", "")</f>
        <v>https://kunshujo.dl.itc.u-tokyo.ac.jp/data/curation/16-A00-6010-7-79.json</v>
      </c>
      <c r="D1502" s="4">
        <v>1499</v>
      </c>
      <c r="E1502" s="4" t="str">
        <f t="shared" si="94"/>
        <v>1499</v>
      </c>
      <c r="F1502" s="4" t="str">
        <f t="shared" si="93"/>
        <v>1862</v>
      </c>
      <c r="G1502" s="4" t="str">
        <f>IFERROR(VLOOKUP(B1502, [2]thumbnail_list!$A:$B, 2, FALSE), "")</f>
        <v>https://iiif.dl.itc.u-tokyo.ac.jp/iiif/kunshujou/A00_6010/007/007_0050.tif/1100,772,4994,1928/,300/0/default.jpg</v>
      </c>
      <c r="H1502" s="4" t="s">
        <v>6</v>
      </c>
      <c r="I1502" s="4" t="str">
        <f>VLOOKUP(H1502, 地名!A:B, 2, FALSE)</f>
        <v>http://ja.dbpedia.org/resource/江戸</v>
      </c>
      <c r="K1502" s="4" t="str">
        <f>IFERROR(VLOOKUP(J1502, 地名!A:B, 2, FALSE), "")</f>
        <v/>
      </c>
      <c r="L1502" s="3" t="s">
        <v>2</v>
      </c>
      <c r="M1502" s="4"/>
      <c r="N1502" s="3"/>
      <c r="O1502" s="4"/>
      <c r="P1502" s="4" t="str">
        <f>IFERROR(VLOOKUP(N1502, 形態!A:B, 2, FALSE), "")</f>
        <v/>
      </c>
      <c r="Q1502" s="5" t="str">
        <f>IFERROR(VLOOKUP(O1502, 形態!A:B, 2, FALSE), "")</f>
        <v/>
      </c>
      <c r="R1502" s="4" t="str">
        <f t="shared" si="95"/>
        <v/>
      </c>
      <c r="S1502" s="3">
        <v>3</v>
      </c>
      <c r="T1502" s="4" t="str">
        <f>IFERROR(VLOOKUP(S1502, 内容!A:B, 2, FALSE), "")</f>
        <v>病気・医療</v>
      </c>
      <c r="U1502" s="3">
        <v>18620099099</v>
      </c>
      <c r="V1502" t="s">
        <v>2989</v>
      </c>
      <c r="W1502" s="4" t="s">
        <v>6708</v>
      </c>
      <c r="X1502" s="4" t="s">
        <v>7807</v>
      </c>
      <c r="Y1502" s="4" t="s">
        <v>6</v>
      </c>
      <c r="Z1502" s="17" t="s">
        <v>7973</v>
      </c>
      <c r="AA1502" s="4">
        <v>16</v>
      </c>
      <c r="AB1502">
        <v>7</v>
      </c>
    </row>
    <row r="1503" spans="1:28" ht="19.5" customHeight="1">
      <c r="A1503" t="str">
        <f t="shared" si="92"/>
        <v>https://kunshujo.dl.itc.u-tokyo.ac.jp/data/data.json#1500</v>
      </c>
      <c r="B1503" s="4" t="s">
        <v>2990</v>
      </c>
      <c r="C1503" t="str">
        <f>IFERROR("https://kunshujo.dl.itc.u-tokyo.ac.jp/data/curation/"&amp;VLOOKUP(B1503, [1]member!$A:$B, 1, FALSE)&amp;".json", "")</f>
        <v>https://kunshujo.dl.itc.u-tokyo.ac.jp/data/curation/16-A00-6010-7-80.json</v>
      </c>
      <c r="D1503" s="4">
        <v>1500</v>
      </c>
      <c r="E1503" s="4" t="str">
        <f t="shared" si="94"/>
        <v>1500</v>
      </c>
      <c r="F1503" s="4" t="str">
        <f t="shared" si="93"/>
        <v>1862</v>
      </c>
      <c r="G1503" s="4" t="str">
        <f>IFERROR(VLOOKUP(B1503, [2]thumbnail_list!$A:$B, 2, FALSE), "")</f>
        <v>https://iiif.dl.itc.u-tokyo.ac.jp/iiif/kunshujou/A00_6010/007/007_0050.tif/1144,2642,4942,1890/,300/0/default.jpg</v>
      </c>
      <c r="H1503" s="4" t="s">
        <v>6</v>
      </c>
      <c r="I1503" s="4" t="str">
        <f>VLOOKUP(H1503, 地名!A:B, 2, FALSE)</f>
        <v>http://ja.dbpedia.org/resource/江戸</v>
      </c>
      <c r="K1503" s="4" t="str">
        <f>IFERROR(VLOOKUP(J1503, 地名!A:B, 2, FALSE), "")</f>
        <v/>
      </c>
      <c r="L1503" s="3" t="s">
        <v>2</v>
      </c>
      <c r="M1503" s="4"/>
      <c r="N1503" s="3"/>
      <c r="O1503" s="4"/>
      <c r="P1503" s="4" t="str">
        <f>IFERROR(VLOOKUP(N1503, 形態!A:B, 2, FALSE), "")</f>
        <v/>
      </c>
      <c r="Q1503" s="5" t="str">
        <f>IFERROR(VLOOKUP(O1503, 形態!A:B, 2, FALSE), "")</f>
        <v/>
      </c>
      <c r="R1503" s="4" t="str">
        <f t="shared" si="95"/>
        <v/>
      </c>
      <c r="S1503" s="3">
        <v>3</v>
      </c>
      <c r="T1503" s="4" t="str">
        <f>IFERROR(VLOOKUP(S1503, 内容!A:B, 2, FALSE), "")</f>
        <v>病気・医療</v>
      </c>
      <c r="U1503" s="3">
        <v>18620099099</v>
      </c>
      <c r="V1503" t="s">
        <v>2991</v>
      </c>
      <c r="W1503" s="4" t="s">
        <v>6708</v>
      </c>
      <c r="X1503" s="4" t="s">
        <v>7807</v>
      </c>
      <c r="Y1503" s="4" t="s">
        <v>6</v>
      </c>
      <c r="Z1503" s="17" t="s">
        <v>7973</v>
      </c>
      <c r="AA1503" s="4">
        <v>16</v>
      </c>
      <c r="AB1503">
        <v>7</v>
      </c>
    </row>
    <row r="1504" spans="1:28" ht="19.5" customHeight="1">
      <c r="A1504" t="str">
        <f t="shared" si="92"/>
        <v>https://kunshujo.dl.itc.u-tokyo.ac.jp/data/data.json#1501</v>
      </c>
      <c r="B1504" s="4" t="s">
        <v>2992</v>
      </c>
      <c r="C1504" t="str">
        <f>IFERROR("https://kunshujo.dl.itc.u-tokyo.ac.jp/data/curation/"&amp;VLOOKUP(B1504, [1]member!$A:$B, 1, FALSE)&amp;".json", "")</f>
        <v>https://kunshujo.dl.itc.u-tokyo.ac.jp/data/curation/16-A00-6010-7-81.json</v>
      </c>
      <c r="D1504" s="4">
        <v>1501</v>
      </c>
      <c r="E1504" s="4" t="str">
        <f t="shared" si="94"/>
        <v>1501</v>
      </c>
      <c r="F1504" s="4" t="str">
        <f t="shared" si="93"/>
        <v>1862</v>
      </c>
      <c r="G1504" s="4" t="str">
        <f>IFERROR(VLOOKUP(B1504, [2]thumbnail_list!$A:$B, 2, FALSE), "")</f>
        <v>https://iiif.dl.itc.u-tokyo.ac.jp/iiif/kunshujou/A00_6010/007/007_0051.tif/1070,623,5009,1920/,300/0/default.jpg</v>
      </c>
      <c r="H1504" s="4" t="s">
        <v>6</v>
      </c>
      <c r="I1504" s="4" t="str">
        <f>VLOOKUP(H1504, 地名!A:B, 2, FALSE)</f>
        <v>http://ja.dbpedia.org/resource/江戸</v>
      </c>
      <c r="K1504" s="4" t="str">
        <f>IFERROR(VLOOKUP(J1504, 地名!A:B, 2, FALSE), "")</f>
        <v/>
      </c>
      <c r="L1504" s="3" t="s">
        <v>2</v>
      </c>
      <c r="M1504" s="4"/>
      <c r="N1504" s="3"/>
      <c r="O1504" s="4"/>
      <c r="P1504" s="4" t="str">
        <f>IFERROR(VLOOKUP(N1504, 形態!A:B, 2, FALSE), "")</f>
        <v/>
      </c>
      <c r="Q1504" s="5" t="str">
        <f>IFERROR(VLOOKUP(O1504, 形態!A:B, 2, FALSE), "")</f>
        <v/>
      </c>
      <c r="R1504" s="4" t="str">
        <f t="shared" si="95"/>
        <v/>
      </c>
      <c r="S1504" s="3">
        <v>7</v>
      </c>
      <c r="T1504" s="4" t="str">
        <f>IFERROR(VLOOKUP(S1504, 内容!A:B, 2, FALSE), "")</f>
        <v>諸営業</v>
      </c>
      <c r="U1504" s="3">
        <v>18620199099</v>
      </c>
      <c r="V1504" t="s">
        <v>2993</v>
      </c>
      <c r="W1504" s="4" t="s">
        <v>6709</v>
      </c>
      <c r="X1504" s="4" t="s">
        <v>7807</v>
      </c>
      <c r="Y1504" s="4" t="s">
        <v>6</v>
      </c>
      <c r="Z1504" s="17" t="s">
        <v>7964</v>
      </c>
      <c r="AA1504" s="4">
        <v>16</v>
      </c>
      <c r="AB1504">
        <v>7</v>
      </c>
    </row>
    <row r="1505" spans="1:28" ht="19.5" customHeight="1">
      <c r="A1505" t="str">
        <f t="shared" si="92"/>
        <v>https://kunshujo.dl.itc.u-tokyo.ac.jp/data/data.json#1502</v>
      </c>
      <c r="B1505" s="4" t="s">
        <v>2994</v>
      </c>
      <c r="C1505" t="str">
        <f>IFERROR("https://kunshujo.dl.itc.u-tokyo.ac.jp/data/curation/"&amp;VLOOKUP(B1505, [1]member!$A:$B, 1, FALSE)&amp;".json", "")</f>
        <v>https://kunshujo.dl.itc.u-tokyo.ac.jp/data/curation/16-A00-6010-7-82.json</v>
      </c>
      <c r="D1505" s="4">
        <v>1502</v>
      </c>
      <c r="E1505" s="4" t="str">
        <f t="shared" si="94"/>
        <v>1502</v>
      </c>
      <c r="F1505" s="4" t="str">
        <f t="shared" si="93"/>
        <v>1863</v>
      </c>
      <c r="G1505" s="4" t="str">
        <f>IFERROR(VLOOKUP(B1505, [2]thumbnail_list!$A:$B, 2, FALSE), "")</f>
        <v>https://iiif.dl.itc.u-tokyo.ac.jp/iiif/kunshujou/A00_6010/007/007_0051.tif/3441,2582,2721,1890/,300/0/default.jpg</v>
      </c>
      <c r="H1505" s="4" t="s">
        <v>6</v>
      </c>
      <c r="I1505" s="4" t="str">
        <f>VLOOKUP(H1505, 地名!A:B, 2, FALSE)</f>
        <v>http://ja.dbpedia.org/resource/江戸</v>
      </c>
      <c r="K1505" s="4" t="str">
        <f>IFERROR(VLOOKUP(J1505, 地名!A:B, 2, FALSE), "")</f>
        <v/>
      </c>
      <c r="L1505" s="3" t="s">
        <v>2</v>
      </c>
      <c r="M1505" s="4"/>
      <c r="N1505" s="3" t="s">
        <v>3</v>
      </c>
      <c r="O1505" s="4"/>
      <c r="P1505" s="4" t="str">
        <f>IFERROR(VLOOKUP(N1505, 形態!A:B, 2, FALSE), "")</f>
        <v>引札</v>
      </c>
      <c r="Q1505" s="5" t="str">
        <f>IFERROR(VLOOKUP(O1505, 形態!A:B, 2, FALSE), "")</f>
        <v/>
      </c>
      <c r="R1505" s="4" t="str">
        <f t="shared" si="95"/>
        <v>引札</v>
      </c>
      <c r="S1505" s="3">
        <v>3</v>
      </c>
      <c r="T1505" s="4" t="str">
        <f>IFERROR(VLOOKUP(S1505, 内容!A:B, 2, FALSE), "")</f>
        <v>病気・医療</v>
      </c>
      <c r="U1505" s="3">
        <v>18630199099</v>
      </c>
      <c r="V1505" t="s">
        <v>2037</v>
      </c>
      <c r="W1505" s="4" t="s">
        <v>6710</v>
      </c>
      <c r="X1505" s="4" t="s">
        <v>7807</v>
      </c>
      <c r="Y1505" s="4" t="s">
        <v>6</v>
      </c>
      <c r="Z1505" s="17" t="s">
        <v>7999</v>
      </c>
      <c r="AA1505" s="4">
        <v>16</v>
      </c>
      <c r="AB1505">
        <v>7</v>
      </c>
    </row>
    <row r="1506" spans="1:28" ht="19.5" customHeight="1">
      <c r="A1506" t="str">
        <f t="shared" si="92"/>
        <v>https://kunshujo.dl.itc.u-tokyo.ac.jp/data/data.json#1503</v>
      </c>
      <c r="B1506" s="4" t="s">
        <v>2995</v>
      </c>
      <c r="C1506" t="str">
        <f>IFERROR("https://kunshujo.dl.itc.u-tokyo.ac.jp/data/curation/"&amp;VLOOKUP(B1506, [1]member!$A:$B, 1, FALSE)&amp;".json", "")</f>
        <v>https://kunshujo.dl.itc.u-tokyo.ac.jp/data/curation/16-A00-6010-7-83.json</v>
      </c>
      <c r="D1506" s="4">
        <v>1503</v>
      </c>
      <c r="E1506" s="4" t="str">
        <f t="shared" si="94"/>
        <v>1503</v>
      </c>
      <c r="F1506" s="4" t="str">
        <f t="shared" si="93"/>
        <v>1854</v>
      </c>
      <c r="G1506" s="4" t="str">
        <f>IFERROR(VLOOKUP(B1506, [2]thumbnail_list!$A:$B, 2, FALSE), "")</f>
        <v>https://iiif.dl.itc.u-tokyo.ac.jp/iiif/kunshujou/A00_6010/007/007_0052.tif/1010,727,5084,3708/,300/0/default.jpg</v>
      </c>
      <c r="H1506" s="4" t="s">
        <v>87</v>
      </c>
      <c r="I1506" s="4" t="str">
        <f>VLOOKUP(H1506, 地名!A:B, 2, FALSE)</f>
        <v>http://ja.dbpedia.org/resource/大阪</v>
      </c>
      <c r="K1506" s="4" t="str">
        <f>IFERROR(VLOOKUP(J1506, 地名!A:B, 2, FALSE), "")</f>
        <v/>
      </c>
      <c r="L1506" s="3" t="s">
        <v>2</v>
      </c>
      <c r="M1506" s="4"/>
      <c r="N1506" s="3"/>
      <c r="O1506" s="4"/>
      <c r="P1506" s="4" t="str">
        <f>IFERROR(VLOOKUP(N1506, 形態!A:B, 2, FALSE), "")</f>
        <v/>
      </c>
      <c r="Q1506" s="5" t="str">
        <f>IFERROR(VLOOKUP(O1506, 形態!A:B, 2, FALSE), "")</f>
        <v/>
      </c>
      <c r="R1506" s="4" t="str">
        <f t="shared" si="95"/>
        <v/>
      </c>
      <c r="S1506" s="3">
        <v>2</v>
      </c>
      <c r="T1506" s="4" t="str">
        <f>IFERROR(VLOOKUP(S1506, 内容!A:B, 2, FALSE), "")</f>
        <v>自然災害</v>
      </c>
      <c r="U1506" s="3">
        <v>18540011004</v>
      </c>
      <c r="V1506" t="s">
        <v>2996</v>
      </c>
      <c r="W1506" s="4" t="s">
        <v>6711</v>
      </c>
      <c r="X1506" s="4" t="s">
        <v>7807</v>
      </c>
      <c r="Y1506" s="4" t="s">
        <v>87</v>
      </c>
      <c r="Z1506" s="17" t="s">
        <v>8014</v>
      </c>
      <c r="AA1506" s="4">
        <v>16</v>
      </c>
      <c r="AB1506">
        <v>7</v>
      </c>
    </row>
    <row r="1507" spans="1:28" ht="19.5" customHeight="1">
      <c r="A1507" t="str">
        <f t="shared" si="92"/>
        <v>https://kunshujo.dl.itc.u-tokyo.ac.jp/data/data.json#1504</v>
      </c>
      <c r="B1507" s="4" t="s">
        <v>2997</v>
      </c>
      <c r="C1507" t="str">
        <f>IFERROR("https://kunshujo.dl.itc.u-tokyo.ac.jp/data/curation/"&amp;VLOOKUP(B1507, [1]member!$A:$B, 1, FALSE)&amp;".json", "")</f>
        <v>https://kunshujo.dl.itc.u-tokyo.ac.jp/data/curation/16-A00-6010-7-84.json</v>
      </c>
      <c r="D1507" s="4">
        <v>1504</v>
      </c>
      <c r="E1507" s="4" t="str">
        <f t="shared" si="94"/>
        <v>1504</v>
      </c>
      <c r="F1507" s="4" t="str">
        <f t="shared" si="93"/>
        <v>1862</v>
      </c>
      <c r="G1507" s="4" t="str">
        <f>IFERROR(VLOOKUP(B1507, [2]thumbnail_list!$A:$B, 2, FALSE), "")</f>
        <v>https://iiif.dl.itc.u-tokyo.ac.jp/iiif/kunshujou/A00_6010/007/007_0053.tif/1047,713,5174,3805/,300/0/default.jpg</v>
      </c>
      <c r="H1507" s="4" t="s">
        <v>6</v>
      </c>
      <c r="I1507" s="4" t="str">
        <f>VLOOKUP(H1507, 地名!A:B, 2, FALSE)</f>
        <v>http://ja.dbpedia.org/resource/江戸</v>
      </c>
      <c r="K1507" s="4" t="str">
        <f>IFERROR(VLOOKUP(J1507, 地名!A:B, 2, FALSE), "")</f>
        <v/>
      </c>
      <c r="L1507" s="3" t="s">
        <v>2</v>
      </c>
      <c r="M1507" s="4"/>
      <c r="N1507" s="3"/>
      <c r="O1507" s="4"/>
      <c r="P1507" s="4" t="str">
        <f>IFERROR(VLOOKUP(N1507, 形態!A:B, 2, FALSE), "")</f>
        <v/>
      </c>
      <c r="Q1507" s="5" t="str">
        <f>IFERROR(VLOOKUP(O1507, 形態!A:B, 2, FALSE), "")</f>
        <v/>
      </c>
      <c r="R1507" s="4" t="str">
        <f t="shared" si="95"/>
        <v/>
      </c>
      <c r="S1507" s="3">
        <v>1</v>
      </c>
      <c r="T1507" s="4" t="str">
        <f>IFERROR(VLOOKUP(S1507, 内容!A:B, 2, FALSE), "")</f>
        <v>火事</v>
      </c>
      <c r="U1507" s="3">
        <v>18620001030</v>
      </c>
      <c r="V1507" t="s">
        <v>2998</v>
      </c>
      <c r="W1507" s="4" t="s">
        <v>6712</v>
      </c>
      <c r="X1507" s="4" t="s">
        <v>7807</v>
      </c>
      <c r="Y1507" s="4" t="s">
        <v>6</v>
      </c>
      <c r="Z1507" s="17" t="s">
        <v>8015</v>
      </c>
      <c r="AA1507" s="4">
        <v>16</v>
      </c>
      <c r="AB1507">
        <v>7</v>
      </c>
    </row>
    <row r="1508" spans="1:28" ht="19.5" customHeight="1">
      <c r="A1508" t="str">
        <f t="shared" si="92"/>
        <v>https://kunshujo.dl.itc.u-tokyo.ac.jp/data/data.json#1505</v>
      </c>
      <c r="B1508" s="4" t="s">
        <v>2999</v>
      </c>
      <c r="C1508" t="str">
        <f>IFERROR("https://kunshujo.dl.itc.u-tokyo.ac.jp/data/curation/"&amp;VLOOKUP(B1508, [1]member!$A:$B, 1, FALSE)&amp;".json", "")</f>
        <v>https://kunshujo.dl.itc.u-tokyo.ac.jp/data/curation/16-A00-6010-7-85.json</v>
      </c>
      <c r="D1508" s="4">
        <v>1505</v>
      </c>
      <c r="E1508" s="4" t="str">
        <f t="shared" si="94"/>
        <v>1505</v>
      </c>
      <c r="F1508" s="4" t="str">
        <f t="shared" si="93"/>
        <v>1862</v>
      </c>
      <c r="G1508" s="4" t="str">
        <f>IFERROR(VLOOKUP(B1508, [2]thumbnail_list!$A:$B, 2, FALSE), "")</f>
        <v>https://iiif.dl.itc.u-tokyo.ac.jp/iiif/kunshujou/A00_6010/007/007_0054.tif/3710,772,2347,3663/,300/0/default.jpg</v>
      </c>
      <c r="H1508" s="4" t="s">
        <v>97</v>
      </c>
      <c r="I1508" s="4" t="str">
        <f>VLOOKUP(H1508, 地名!A:B, 2, FALSE)</f>
        <v>http://ja.dbpedia.org/resource/信濃国</v>
      </c>
      <c r="K1508" s="4" t="str">
        <f>IFERROR(VLOOKUP(J1508, 地名!A:B, 2, FALSE), "")</f>
        <v/>
      </c>
      <c r="L1508" s="3" t="s">
        <v>2</v>
      </c>
      <c r="M1508" s="4"/>
      <c r="N1508" s="3" t="s">
        <v>3</v>
      </c>
      <c r="O1508" s="4"/>
      <c r="P1508" s="4" t="str">
        <f>IFERROR(VLOOKUP(N1508, 形態!A:B, 2, FALSE), "")</f>
        <v>引札</v>
      </c>
      <c r="Q1508" s="5" t="str">
        <f>IFERROR(VLOOKUP(O1508, 形態!A:B, 2, FALSE), "")</f>
        <v/>
      </c>
      <c r="R1508" s="4" t="str">
        <f t="shared" si="95"/>
        <v>引札</v>
      </c>
      <c r="S1508" s="3">
        <v>7</v>
      </c>
      <c r="T1508" s="4" t="str">
        <f>IFERROR(VLOOKUP(S1508, 内容!A:B, 2, FALSE), "")</f>
        <v>諸営業</v>
      </c>
      <c r="U1508" s="3">
        <v>18620199099</v>
      </c>
      <c r="V1508" t="s">
        <v>3000</v>
      </c>
      <c r="W1508" s="4" t="s">
        <v>6713</v>
      </c>
      <c r="X1508" s="4" t="s">
        <v>7807</v>
      </c>
      <c r="Y1508" s="4" t="s">
        <v>97</v>
      </c>
      <c r="Z1508" s="17" t="s">
        <v>7964</v>
      </c>
      <c r="AA1508" s="4">
        <v>16</v>
      </c>
      <c r="AB1508">
        <v>7</v>
      </c>
    </row>
    <row r="1509" spans="1:28" ht="19.5" customHeight="1">
      <c r="A1509" t="str">
        <f t="shared" si="92"/>
        <v>https://kunshujo.dl.itc.u-tokyo.ac.jp/data/data.json#1506</v>
      </c>
      <c r="B1509" s="4" t="s">
        <v>3001</v>
      </c>
      <c r="C1509" t="str">
        <f>IFERROR("https://kunshujo.dl.itc.u-tokyo.ac.jp/data/curation/"&amp;VLOOKUP(B1509, [1]member!$A:$B, 1, FALSE)&amp;".json", "")</f>
        <v>https://kunshujo.dl.itc.u-tokyo.ac.jp/data/curation/16-A00-6010-7-86.json</v>
      </c>
      <c r="D1509" s="4">
        <v>1506</v>
      </c>
      <c r="E1509" s="4" t="str">
        <f t="shared" si="94"/>
        <v>1506</v>
      </c>
      <c r="F1509" s="4" t="str">
        <f t="shared" si="93"/>
        <v>1862</v>
      </c>
      <c r="G1509" s="4" t="str">
        <f>IFERROR(VLOOKUP(B1509, [2]thumbnail_list!$A:$B, 2, FALSE), "")</f>
        <v>https://iiif.dl.itc.u-tokyo.ac.jp/iiif/kunshujou/A00_6010/007/007_0054.tif/957,1416,2706,2810/,300/0/default.jpg</v>
      </c>
      <c r="H1509" s="4" t="s">
        <v>97</v>
      </c>
      <c r="I1509" s="4" t="str">
        <f>VLOOKUP(H1509, 地名!A:B, 2, FALSE)</f>
        <v>http://ja.dbpedia.org/resource/信濃国</v>
      </c>
      <c r="K1509" s="4" t="str">
        <f>IFERROR(VLOOKUP(J1509, 地名!A:B, 2, FALSE), "")</f>
        <v/>
      </c>
      <c r="L1509" s="3" t="s">
        <v>2</v>
      </c>
      <c r="M1509" s="4"/>
      <c r="N1509" s="3" t="s">
        <v>3</v>
      </c>
      <c r="O1509" s="4"/>
      <c r="P1509" s="4" t="str">
        <f>IFERROR(VLOOKUP(N1509, 形態!A:B, 2, FALSE), "")</f>
        <v>引札</v>
      </c>
      <c r="Q1509" s="5" t="str">
        <f>IFERROR(VLOOKUP(O1509, 形態!A:B, 2, FALSE), "")</f>
        <v/>
      </c>
      <c r="R1509" s="4" t="str">
        <f t="shared" si="95"/>
        <v>引札</v>
      </c>
      <c r="S1509" s="3">
        <v>7</v>
      </c>
      <c r="T1509" s="4" t="str">
        <f>IFERROR(VLOOKUP(S1509, 内容!A:B, 2, FALSE), "")</f>
        <v>諸営業</v>
      </c>
      <c r="U1509" s="3">
        <v>18620199099</v>
      </c>
      <c r="V1509" t="s">
        <v>3002</v>
      </c>
      <c r="W1509" s="4" t="s">
        <v>6714</v>
      </c>
      <c r="X1509" s="4" t="s">
        <v>7807</v>
      </c>
      <c r="Y1509" s="4" t="s">
        <v>97</v>
      </c>
      <c r="Z1509" s="17" t="s">
        <v>7964</v>
      </c>
      <c r="AA1509" s="4">
        <v>16</v>
      </c>
      <c r="AB1509">
        <v>7</v>
      </c>
    </row>
    <row r="1510" spans="1:28" ht="19.5" customHeight="1">
      <c r="A1510" t="str">
        <f t="shared" si="92"/>
        <v>https://kunshujo.dl.itc.u-tokyo.ac.jp/data/data.json#1507</v>
      </c>
      <c r="B1510" s="4" t="s">
        <v>3003</v>
      </c>
      <c r="C1510" t="str">
        <f>IFERROR("https://kunshujo.dl.itc.u-tokyo.ac.jp/data/curation/"&amp;VLOOKUP(B1510, [1]member!$A:$B, 1, FALSE)&amp;".json", "")</f>
        <v>https://kunshujo.dl.itc.u-tokyo.ac.jp/data/curation/16-A00-6010-7-87.json</v>
      </c>
      <c r="D1510" s="4">
        <v>1507</v>
      </c>
      <c r="E1510" s="4" t="str">
        <f t="shared" si="94"/>
        <v>1507</v>
      </c>
      <c r="F1510" s="4" t="str">
        <f t="shared" si="93"/>
        <v>1862</v>
      </c>
      <c r="G1510" s="4" t="str">
        <f>IFERROR(VLOOKUP(B1510, [2]thumbnail_list!$A:$B, 2, FALSE), "")</f>
        <v>https://iiif.dl.itc.u-tokyo.ac.jp/iiif/kunshujou/A00_6010/007/007_0055.tif/927,750,5241,3543/,300/0/default.jpg</v>
      </c>
      <c r="H1510" s="4" t="s">
        <v>9</v>
      </c>
      <c r="I1510" s="4" t="str">
        <f>VLOOKUP(H1510, 地名!A:B, 2, FALSE)</f>
        <v>http://ja.dbpedia.org/resource/尾張国</v>
      </c>
      <c r="K1510" s="4" t="str">
        <f>IFERROR(VLOOKUP(J1510, 地名!A:B, 2, FALSE), "")</f>
        <v/>
      </c>
      <c r="L1510" s="3" t="s">
        <v>2</v>
      </c>
      <c r="M1510" s="4"/>
      <c r="N1510" s="3"/>
      <c r="O1510" s="4"/>
      <c r="P1510" s="4" t="str">
        <f>IFERROR(VLOOKUP(N1510, 形態!A:B, 2, FALSE), "")</f>
        <v/>
      </c>
      <c r="Q1510" s="5" t="str">
        <f>IFERROR(VLOOKUP(O1510, 形態!A:B, 2, FALSE), "")</f>
        <v/>
      </c>
      <c r="R1510" s="4" t="str">
        <f t="shared" si="95"/>
        <v/>
      </c>
      <c r="S1510" s="3">
        <v>11</v>
      </c>
      <c r="T1510" s="4" t="str">
        <f>IFERROR(VLOOKUP(S1510, 内容!A:B, 2, FALSE), "")</f>
        <v>芝居・浄瑠璃・歌謡</v>
      </c>
      <c r="U1510" s="3">
        <v>18620199099</v>
      </c>
      <c r="V1510" t="s">
        <v>3004</v>
      </c>
      <c r="W1510" s="4" t="s">
        <v>6715</v>
      </c>
      <c r="X1510" s="4" t="s">
        <v>7807</v>
      </c>
      <c r="Y1510" s="4" t="s">
        <v>9</v>
      </c>
      <c r="Z1510" s="17" t="s">
        <v>7964</v>
      </c>
      <c r="AA1510" s="4">
        <v>16</v>
      </c>
      <c r="AB1510">
        <v>7</v>
      </c>
    </row>
    <row r="1511" spans="1:28" ht="19.5" customHeight="1">
      <c r="A1511" t="str">
        <f t="shared" si="92"/>
        <v>https://kunshujo.dl.itc.u-tokyo.ac.jp/data/data.json#1508</v>
      </c>
      <c r="B1511" s="4" t="s">
        <v>3005</v>
      </c>
      <c r="C1511" t="str">
        <f>IFERROR("https://kunshujo.dl.itc.u-tokyo.ac.jp/data/curation/"&amp;VLOOKUP(B1511, [1]member!$A:$B, 1, FALSE)&amp;".json", "")</f>
        <v>https://kunshujo.dl.itc.u-tokyo.ac.jp/data/curation/16-A00-6010-7-88.json</v>
      </c>
      <c r="D1511" s="4">
        <v>1508</v>
      </c>
      <c r="E1511" s="4" t="str">
        <f t="shared" si="94"/>
        <v>1508</v>
      </c>
      <c r="F1511" s="4" t="str">
        <f t="shared" si="93"/>
        <v>1862</v>
      </c>
      <c r="G1511" s="4" t="str">
        <f>IFERROR(VLOOKUP(B1511, [2]thumbnail_list!$A:$B, 2, FALSE), "")</f>
        <v>https://iiif.dl.itc.u-tokyo.ac.jp/iiif/kunshujou/A00_6010/007/007_0056.tif/3695,361,2421,4172/,300/0/default.jpg</v>
      </c>
      <c r="H1511" s="4" t="s">
        <v>97</v>
      </c>
      <c r="I1511" s="4" t="str">
        <f>VLOOKUP(H1511, 地名!A:B, 2, FALSE)</f>
        <v>http://ja.dbpedia.org/resource/信濃国</v>
      </c>
      <c r="K1511" s="4" t="str">
        <f>IFERROR(VLOOKUP(J1511, 地名!A:B, 2, FALSE), "")</f>
        <v/>
      </c>
      <c r="L1511" s="3" t="s">
        <v>2</v>
      </c>
      <c r="M1511" s="4"/>
      <c r="N1511" s="3" t="s">
        <v>3</v>
      </c>
      <c r="O1511" s="4"/>
      <c r="P1511" s="4" t="str">
        <f>IFERROR(VLOOKUP(N1511, 形態!A:B, 2, FALSE), "")</f>
        <v>引札</v>
      </c>
      <c r="Q1511" s="5" t="str">
        <f>IFERROR(VLOOKUP(O1511, 形態!A:B, 2, FALSE), "")</f>
        <v/>
      </c>
      <c r="R1511" s="4" t="str">
        <f t="shared" si="95"/>
        <v>引札</v>
      </c>
      <c r="S1511" s="3">
        <v>3</v>
      </c>
      <c r="T1511" s="4" t="str">
        <f>IFERROR(VLOOKUP(S1511, 内容!A:B, 2, FALSE), "")</f>
        <v>病気・医療</v>
      </c>
      <c r="U1511" s="3">
        <v>18620199099</v>
      </c>
      <c r="V1511" t="s">
        <v>3006</v>
      </c>
      <c r="W1511" s="4" t="s">
        <v>6716</v>
      </c>
      <c r="X1511" s="4" t="s">
        <v>7807</v>
      </c>
      <c r="Y1511" s="4" t="s">
        <v>97</v>
      </c>
      <c r="Z1511" s="17" t="s">
        <v>7964</v>
      </c>
      <c r="AA1511" s="4">
        <v>16</v>
      </c>
      <c r="AB1511">
        <v>7</v>
      </c>
    </row>
    <row r="1512" spans="1:28" ht="19.5" customHeight="1">
      <c r="A1512" t="str">
        <f t="shared" si="92"/>
        <v>https://kunshujo.dl.itc.u-tokyo.ac.jp/data/data.json#1509</v>
      </c>
      <c r="B1512" s="4" t="s">
        <v>3007</v>
      </c>
      <c r="C1512" t="str">
        <f>IFERROR("https://kunshujo.dl.itc.u-tokyo.ac.jp/data/curation/"&amp;VLOOKUP(B1512, [1]member!$A:$B, 1, FALSE)&amp;".json", "")</f>
        <v>https://kunshujo.dl.itc.u-tokyo.ac.jp/data/curation/16-A00-6010-7-89.json</v>
      </c>
      <c r="D1512" s="4">
        <v>1509</v>
      </c>
      <c r="E1512" s="4" t="str">
        <f t="shared" si="94"/>
        <v>1509</v>
      </c>
      <c r="F1512" s="4" t="str">
        <f t="shared" si="93"/>
        <v>1861</v>
      </c>
      <c r="G1512" s="4" t="str">
        <f>IFERROR(VLOOKUP(B1512, [2]thumbnail_list!$A:$B, 2, FALSE), "")</f>
        <v>https://iiif.dl.itc.u-tokyo.ac.jp/iiif/kunshujou/A00_6010/007/007_0056.tif/942,570,2564,3027/,300/0/default.jpg</v>
      </c>
      <c r="H1512" s="4" t="s">
        <v>97</v>
      </c>
      <c r="I1512" s="4" t="str">
        <f>VLOOKUP(H1512, 地名!A:B, 2, FALSE)</f>
        <v>http://ja.dbpedia.org/resource/信濃国</v>
      </c>
      <c r="K1512" s="4" t="str">
        <f>IFERROR(VLOOKUP(J1512, 地名!A:B, 2, FALSE), "")</f>
        <v/>
      </c>
      <c r="L1512" s="3" t="s">
        <v>2</v>
      </c>
      <c r="M1512" s="4"/>
      <c r="N1512" s="3" t="s">
        <v>3</v>
      </c>
      <c r="O1512" s="4"/>
      <c r="P1512" s="4" t="str">
        <f>IFERROR(VLOOKUP(N1512, 形態!A:B, 2, FALSE), "")</f>
        <v>引札</v>
      </c>
      <c r="Q1512" s="5" t="str">
        <f>IFERROR(VLOOKUP(O1512, 形態!A:B, 2, FALSE), "")</f>
        <v/>
      </c>
      <c r="R1512" s="4" t="str">
        <f t="shared" si="95"/>
        <v>引札</v>
      </c>
      <c r="S1512" s="3">
        <v>7</v>
      </c>
      <c r="T1512" s="4" t="str">
        <f>IFERROR(VLOOKUP(S1512, 内容!A:B, 2, FALSE), "")</f>
        <v>諸営業</v>
      </c>
      <c r="U1512" s="3">
        <v>18610004099</v>
      </c>
      <c r="V1512" t="s">
        <v>3008</v>
      </c>
      <c r="W1512" s="4" t="s">
        <v>6717</v>
      </c>
      <c r="X1512" s="4" t="s">
        <v>7807</v>
      </c>
      <c r="Y1512" s="4" t="s">
        <v>97</v>
      </c>
      <c r="Z1512" s="17" t="s">
        <v>8016</v>
      </c>
      <c r="AA1512" s="4">
        <v>16</v>
      </c>
      <c r="AB1512">
        <v>7</v>
      </c>
    </row>
    <row r="1513" spans="1:28" ht="19.5" customHeight="1">
      <c r="A1513" t="str">
        <f t="shared" si="92"/>
        <v>https://kunshujo.dl.itc.u-tokyo.ac.jp/data/data.json#1510</v>
      </c>
      <c r="B1513" s="4" t="s">
        <v>3009</v>
      </c>
      <c r="C1513" t="str">
        <f>IFERROR("https://kunshujo.dl.itc.u-tokyo.ac.jp/data/curation/"&amp;VLOOKUP(B1513, [1]member!$A:$B, 1, FALSE)&amp;".json", "")</f>
        <v>https://kunshujo.dl.itc.u-tokyo.ac.jp/data/curation/16-A00-6010-7-90.json</v>
      </c>
      <c r="D1513" s="4">
        <v>1510</v>
      </c>
      <c r="E1513" s="4" t="str">
        <f t="shared" si="94"/>
        <v>1510</v>
      </c>
      <c r="F1513" s="4" t="str">
        <f t="shared" si="93"/>
        <v>1862</v>
      </c>
      <c r="G1513" s="4" t="str">
        <f>IFERROR(VLOOKUP(B1513, [2]thumbnail_list!$A:$B, 2, FALSE), "")</f>
        <v>https://iiif.dl.itc.u-tokyo.ac.jp/iiif/kunshujou/A00_6010/007/007_0058.tif/3620,698,2451,3648/,300/0/default.jpg</v>
      </c>
      <c r="H1513" s="4" t="s">
        <v>97</v>
      </c>
      <c r="I1513" s="4" t="str">
        <f>VLOOKUP(H1513, 地名!A:B, 2, FALSE)</f>
        <v>http://ja.dbpedia.org/resource/信濃国</v>
      </c>
      <c r="K1513" s="4" t="str">
        <f>IFERROR(VLOOKUP(J1513, 地名!A:B, 2, FALSE), "")</f>
        <v/>
      </c>
      <c r="L1513" s="3" t="s">
        <v>2</v>
      </c>
      <c r="M1513" s="4"/>
      <c r="N1513" s="3" t="s">
        <v>3</v>
      </c>
      <c r="O1513" s="4"/>
      <c r="P1513" s="4" t="str">
        <f>IFERROR(VLOOKUP(N1513, 形態!A:B, 2, FALSE), "")</f>
        <v>引札</v>
      </c>
      <c r="Q1513" s="5" t="str">
        <f>IFERROR(VLOOKUP(O1513, 形態!A:B, 2, FALSE), "")</f>
        <v/>
      </c>
      <c r="R1513" s="4" t="str">
        <f t="shared" si="95"/>
        <v>引札</v>
      </c>
      <c r="S1513" s="3">
        <v>7</v>
      </c>
      <c r="T1513" s="4" t="str">
        <f>IFERROR(VLOOKUP(S1513, 内容!A:B, 2, FALSE), "")</f>
        <v>諸営業</v>
      </c>
      <c r="U1513" s="3">
        <v>18620199099</v>
      </c>
      <c r="V1513" t="s">
        <v>3010</v>
      </c>
      <c r="W1513" s="4" t="s">
        <v>6718</v>
      </c>
      <c r="X1513" s="4" t="s">
        <v>7807</v>
      </c>
      <c r="Y1513" s="4" t="s">
        <v>97</v>
      </c>
      <c r="Z1513" s="17" t="s">
        <v>7964</v>
      </c>
      <c r="AA1513" s="4">
        <v>16</v>
      </c>
      <c r="AB1513">
        <v>7</v>
      </c>
    </row>
    <row r="1514" spans="1:28" ht="19.5" customHeight="1">
      <c r="A1514" t="str">
        <f t="shared" si="92"/>
        <v>https://kunshujo.dl.itc.u-tokyo.ac.jp/data/data.json#1511</v>
      </c>
      <c r="B1514" s="4" t="s">
        <v>3011</v>
      </c>
      <c r="C1514" t="str">
        <f>IFERROR("https://kunshujo.dl.itc.u-tokyo.ac.jp/data/curation/"&amp;VLOOKUP(B1514, [1]member!$A:$B, 1, FALSE)&amp;".json", "")</f>
        <v>https://kunshujo.dl.itc.u-tokyo.ac.jp/data/curation/16-A00-6010-7-91.json</v>
      </c>
      <c r="D1514" s="4">
        <v>1511</v>
      </c>
      <c r="E1514" s="4" t="str">
        <f t="shared" si="94"/>
        <v>1511</v>
      </c>
      <c r="F1514" s="4" t="str">
        <f t="shared" si="93"/>
        <v>1862</v>
      </c>
      <c r="G1514" s="4" t="str">
        <f>IFERROR(VLOOKUP(B1514, [2]thumbnail_list!$A:$B, 2, FALSE), "")</f>
        <v>https://iiif.dl.itc.u-tokyo.ac.jp/iiif/kunshujou/A00_6010/007/007_0059.tif/1050,316,2521,5223/,300/0/default.jpg</v>
      </c>
      <c r="H1514" s="4" t="s">
        <v>97</v>
      </c>
      <c r="I1514" s="4" t="str">
        <f>VLOOKUP(H1514, 地名!A:B, 2, FALSE)</f>
        <v>http://ja.dbpedia.org/resource/信濃国</v>
      </c>
      <c r="K1514" s="4" t="str">
        <f>IFERROR(VLOOKUP(J1514, 地名!A:B, 2, FALSE), "")</f>
        <v/>
      </c>
      <c r="L1514" s="3" t="s">
        <v>2</v>
      </c>
      <c r="M1514" s="4"/>
      <c r="N1514" s="3" t="s">
        <v>3</v>
      </c>
      <c r="O1514" s="4"/>
      <c r="P1514" s="4" t="str">
        <f>IFERROR(VLOOKUP(N1514, 形態!A:B, 2, FALSE), "")</f>
        <v>引札</v>
      </c>
      <c r="Q1514" s="5" t="str">
        <f>IFERROR(VLOOKUP(O1514, 形態!A:B, 2, FALSE), "")</f>
        <v/>
      </c>
      <c r="R1514" s="4" t="str">
        <f t="shared" si="95"/>
        <v>引札</v>
      </c>
      <c r="S1514" s="3">
        <v>7</v>
      </c>
      <c r="T1514" s="4" t="str">
        <f>IFERROR(VLOOKUP(S1514, 内容!A:B, 2, FALSE), "")</f>
        <v>諸営業</v>
      </c>
      <c r="U1514" s="3">
        <v>18620199099</v>
      </c>
      <c r="V1514" t="s">
        <v>3012</v>
      </c>
      <c r="W1514" s="4" t="s">
        <v>6719</v>
      </c>
      <c r="X1514" s="4" t="s">
        <v>7807</v>
      </c>
      <c r="Y1514" s="4" t="s">
        <v>97</v>
      </c>
      <c r="Z1514" s="17" t="s">
        <v>7964</v>
      </c>
      <c r="AA1514" s="4">
        <v>16</v>
      </c>
      <c r="AB1514">
        <v>7</v>
      </c>
    </row>
    <row r="1515" spans="1:28" ht="19.5" customHeight="1">
      <c r="A1515" t="str">
        <f t="shared" si="92"/>
        <v>https://kunshujo.dl.itc.u-tokyo.ac.jp/data/data.json#1512</v>
      </c>
      <c r="B1515" s="4" t="s">
        <v>3013</v>
      </c>
      <c r="C1515" t="str">
        <f>IFERROR("https://kunshujo.dl.itc.u-tokyo.ac.jp/data/curation/"&amp;VLOOKUP(B1515, [1]member!$A:$B, 1, FALSE)&amp;".json", "")</f>
        <v>https://kunshujo.dl.itc.u-tokyo.ac.jp/data/curation/16-A00-6010-7-92.json</v>
      </c>
      <c r="D1515" s="4">
        <v>1512</v>
      </c>
      <c r="E1515" s="4" t="str">
        <f t="shared" si="94"/>
        <v>1512</v>
      </c>
      <c r="F1515" s="4" t="str">
        <f t="shared" si="93"/>
        <v>1862</v>
      </c>
      <c r="G1515" s="4" t="str">
        <f>IFERROR(VLOOKUP(B1515, [2]thumbnail_list!$A:$B, 2, FALSE), "")</f>
        <v>https://iiif.dl.itc.u-tokyo.ac.jp/iiif/kunshujou/A00_6010/007/007_0060.tif/3598,735,2564,3641/,300/0/default.jpg</v>
      </c>
      <c r="H1515" s="4" t="s">
        <v>97</v>
      </c>
      <c r="I1515" s="4" t="str">
        <f>VLOOKUP(H1515, 地名!A:B, 2, FALSE)</f>
        <v>http://ja.dbpedia.org/resource/信濃国</v>
      </c>
      <c r="K1515" s="4" t="str">
        <f>IFERROR(VLOOKUP(J1515, 地名!A:B, 2, FALSE), "")</f>
        <v/>
      </c>
      <c r="L1515" s="3" t="s">
        <v>2</v>
      </c>
      <c r="M1515" s="4"/>
      <c r="N1515" s="3" t="s">
        <v>3</v>
      </c>
      <c r="O1515" s="4"/>
      <c r="P1515" s="4" t="str">
        <f>IFERROR(VLOOKUP(N1515, 形態!A:B, 2, FALSE), "")</f>
        <v>引札</v>
      </c>
      <c r="Q1515" s="5" t="str">
        <f>IFERROR(VLOOKUP(O1515, 形態!A:B, 2, FALSE), "")</f>
        <v/>
      </c>
      <c r="R1515" s="4" t="str">
        <f t="shared" si="95"/>
        <v>引札</v>
      </c>
      <c r="S1515" s="3">
        <v>7</v>
      </c>
      <c r="T1515" s="4" t="str">
        <f>IFERROR(VLOOKUP(S1515, 内容!A:B, 2, FALSE), "")</f>
        <v>諸営業</v>
      </c>
      <c r="U1515" s="3">
        <v>18620199099</v>
      </c>
      <c r="V1515" t="s">
        <v>3014</v>
      </c>
      <c r="W1515" s="4" t="s">
        <v>6720</v>
      </c>
      <c r="X1515" s="4" t="s">
        <v>7807</v>
      </c>
      <c r="Y1515" s="4" t="s">
        <v>97</v>
      </c>
      <c r="Z1515" s="17" t="s">
        <v>7964</v>
      </c>
      <c r="AA1515" s="4">
        <v>16</v>
      </c>
      <c r="AB1515">
        <v>7</v>
      </c>
    </row>
    <row r="1516" spans="1:28" ht="19.5" customHeight="1">
      <c r="A1516" t="str">
        <f t="shared" si="92"/>
        <v>https://kunshujo.dl.itc.u-tokyo.ac.jp/data/data.json#1513</v>
      </c>
      <c r="B1516" s="4" t="s">
        <v>3015</v>
      </c>
      <c r="C1516" t="str">
        <f>IFERROR("https://kunshujo.dl.itc.u-tokyo.ac.jp/data/curation/"&amp;VLOOKUP(B1516, [1]member!$A:$B, 1, FALSE)&amp;".json", "")</f>
        <v>https://kunshujo.dl.itc.u-tokyo.ac.jp/data/curation/16-A00-6010-7-93.json</v>
      </c>
      <c r="D1516" s="4">
        <v>1513</v>
      </c>
      <c r="E1516" s="4" t="str">
        <f t="shared" si="94"/>
        <v>1513</v>
      </c>
      <c r="F1516" s="4" t="str">
        <f t="shared" si="93"/>
        <v>1862</v>
      </c>
      <c r="G1516" s="4" t="str">
        <f>IFERROR(VLOOKUP(B1516, [2]thumbnail_list!$A:$B, 2, FALSE), "")</f>
        <v>https://iiif.dl.itc.u-tokyo.ac.jp/iiif/kunshujou/A00_6010/007/007_0061.tif/1095,348,2377,5049/,300/0/default.jpg</v>
      </c>
      <c r="H1516" s="4" t="s">
        <v>97</v>
      </c>
      <c r="I1516" s="4" t="str">
        <f>VLOOKUP(H1516, 地名!A:B, 2, FALSE)</f>
        <v>http://ja.dbpedia.org/resource/信濃国</v>
      </c>
      <c r="K1516" s="4" t="str">
        <f>IFERROR(VLOOKUP(J1516, 地名!A:B, 2, FALSE), "")</f>
        <v/>
      </c>
      <c r="L1516" s="3" t="s">
        <v>2</v>
      </c>
      <c r="M1516" s="4"/>
      <c r="N1516" s="3" t="s">
        <v>3</v>
      </c>
      <c r="O1516" s="4"/>
      <c r="P1516" s="4" t="str">
        <f>IFERROR(VLOOKUP(N1516, 形態!A:B, 2, FALSE), "")</f>
        <v>引札</v>
      </c>
      <c r="Q1516" s="5" t="str">
        <f>IFERROR(VLOOKUP(O1516, 形態!A:B, 2, FALSE), "")</f>
        <v/>
      </c>
      <c r="R1516" s="4" t="str">
        <f t="shared" si="95"/>
        <v>引札</v>
      </c>
      <c r="S1516" s="3">
        <v>7</v>
      </c>
      <c r="T1516" s="4" t="str">
        <f>IFERROR(VLOOKUP(S1516, 内容!A:B, 2, FALSE), "")</f>
        <v>諸営業</v>
      </c>
      <c r="U1516" s="3">
        <v>18620199099</v>
      </c>
      <c r="V1516" t="s">
        <v>3016</v>
      </c>
      <c r="W1516" s="4" t="s">
        <v>6721</v>
      </c>
      <c r="X1516" s="4" t="s">
        <v>7807</v>
      </c>
      <c r="Y1516" s="4" t="s">
        <v>97</v>
      </c>
      <c r="Z1516" s="17" t="s">
        <v>7964</v>
      </c>
      <c r="AA1516" s="4">
        <v>16</v>
      </c>
      <c r="AB1516">
        <v>7</v>
      </c>
    </row>
    <row r="1517" spans="1:28" ht="19.5" customHeight="1">
      <c r="A1517" t="str">
        <f t="shared" si="92"/>
        <v>https://kunshujo.dl.itc.u-tokyo.ac.jp/data/data.json#1514</v>
      </c>
      <c r="B1517" s="4" t="s">
        <v>3017</v>
      </c>
      <c r="C1517" t="str">
        <f>IFERROR("https://kunshujo.dl.itc.u-tokyo.ac.jp/data/curation/"&amp;VLOOKUP(B1517, [1]member!$A:$B, 1, FALSE)&amp;".json", "")</f>
        <v>https://kunshujo.dl.itc.u-tokyo.ac.jp/data/curation/16-A00-6010-7-94.json</v>
      </c>
      <c r="D1517" s="4">
        <v>1514</v>
      </c>
      <c r="E1517" s="4" t="str">
        <f t="shared" si="94"/>
        <v>1514</v>
      </c>
      <c r="F1517" s="4" t="str">
        <f t="shared" si="93"/>
        <v>1861</v>
      </c>
      <c r="G1517" s="4" t="str">
        <f>IFERROR(VLOOKUP(B1517, [2]thumbnail_list!$A:$B, 2, FALSE), "")</f>
        <v>https://iiif.dl.itc.u-tokyo.ac.jp/iiif/kunshujou/A00_6010/007/007_0062.tif/3822,1760,2309,2773/,300/0/default.jpg</v>
      </c>
      <c r="H1517" s="4" t="s">
        <v>97</v>
      </c>
      <c r="I1517" s="4" t="str">
        <f>VLOOKUP(H1517, 地名!A:B, 2, FALSE)</f>
        <v>http://ja.dbpedia.org/resource/信濃国</v>
      </c>
      <c r="K1517" s="4" t="str">
        <f>IFERROR(VLOOKUP(J1517, 地名!A:B, 2, FALSE), "")</f>
        <v/>
      </c>
      <c r="L1517" s="3" t="s">
        <v>2</v>
      </c>
      <c r="M1517" s="4"/>
      <c r="N1517" s="3" t="s">
        <v>3</v>
      </c>
      <c r="O1517" s="4"/>
      <c r="P1517" s="4" t="str">
        <f>IFERROR(VLOOKUP(N1517, 形態!A:B, 2, FALSE), "")</f>
        <v>引札</v>
      </c>
      <c r="Q1517" s="5" t="str">
        <f>IFERROR(VLOOKUP(O1517, 形態!A:B, 2, FALSE), "")</f>
        <v/>
      </c>
      <c r="R1517" s="4" t="str">
        <f t="shared" si="95"/>
        <v>引札</v>
      </c>
      <c r="S1517" s="3">
        <v>3</v>
      </c>
      <c r="T1517" s="4" t="str">
        <f>IFERROR(VLOOKUP(S1517, 内容!A:B, 2, FALSE), "")</f>
        <v>病気・医療</v>
      </c>
      <c r="U1517" s="3">
        <v>18610001099</v>
      </c>
      <c r="V1517" t="s">
        <v>3018</v>
      </c>
      <c r="W1517" s="4" t="s">
        <v>6722</v>
      </c>
      <c r="X1517" s="4" t="s">
        <v>7807</v>
      </c>
      <c r="Y1517" s="4" t="s">
        <v>97</v>
      </c>
      <c r="Z1517" s="17" t="s">
        <v>7957</v>
      </c>
      <c r="AA1517" s="4">
        <v>16</v>
      </c>
      <c r="AB1517">
        <v>7</v>
      </c>
    </row>
    <row r="1518" spans="1:28" ht="19.5" customHeight="1">
      <c r="A1518" t="str">
        <f t="shared" si="92"/>
        <v>https://kunshujo.dl.itc.u-tokyo.ac.jp/data/data.json#1515</v>
      </c>
      <c r="B1518" s="4" t="s">
        <v>3019</v>
      </c>
      <c r="C1518" t="str">
        <f>IFERROR("https://kunshujo.dl.itc.u-tokyo.ac.jp/data/curation/"&amp;VLOOKUP(B1518, [1]member!$A:$B, 1, FALSE)&amp;".json", "")</f>
        <v>https://kunshujo.dl.itc.u-tokyo.ac.jp/data/curation/16-A00-6010-7-95.json</v>
      </c>
      <c r="D1518" s="4">
        <v>1515</v>
      </c>
      <c r="E1518" s="4" t="str">
        <f t="shared" si="94"/>
        <v>1515</v>
      </c>
      <c r="F1518" s="4" t="str">
        <f t="shared" si="93"/>
        <v>1862</v>
      </c>
      <c r="G1518" s="4" t="str">
        <f>IFERROR(VLOOKUP(B1518, [2]thumbnail_list!$A:$B, 2, FALSE), "")</f>
        <v>https://iiif.dl.itc.u-tokyo.ac.jp/iiif/kunshujou/A00_6010/007/007_0062.tif/1017,585,2578,3955/,300/0/default.jpg</v>
      </c>
      <c r="H1518" s="4" t="s">
        <v>97</v>
      </c>
      <c r="I1518" s="4" t="str">
        <f>VLOOKUP(H1518, 地名!A:B, 2, FALSE)</f>
        <v>http://ja.dbpedia.org/resource/信濃国</v>
      </c>
      <c r="K1518" s="4" t="str">
        <f>IFERROR(VLOOKUP(J1518, 地名!A:B, 2, FALSE), "")</f>
        <v/>
      </c>
      <c r="L1518" s="3" t="s">
        <v>2</v>
      </c>
      <c r="M1518" s="4"/>
      <c r="N1518" s="3" t="s">
        <v>3</v>
      </c>
      <c r="O1518" s="4"/>
      <c r="P1518" s="4" t="str">
        <f>IFERROR(VLOOKUP(N1518, 形態!A:B, 2, FALSE), "")</f>
        <v>引札</v>
      </c>
      <c r="Q1518" s="5" t="str">
        <f>IFERROR(VLOOKUP(O1518, 形態!A:B, 2, FALSE), "")</f>
        <v/>
      </c>
      <c r="R1518" s="4" t="str">
        <f t="shared" si="95"/>
        <v>引札</v>
      </c>
      <c r="S1518" s="3">
        <v>7</v>
      </c>
      <c r="T1518" s="4" t="str">
        <f>IFERROR(VLOOKUP(S1518, 内容!A:B, 2, FALSE), "")</f>
        <v>諸営業</v>
      </c>
      <c r="U1518" s="3">
        <v>18620199099</v>
      </c>
      <c r="V1518" t="s">
        <v>3020</v>
      </c>
      <c r="W1518" s="4" t="s">
        <v>6723</v>
      </c>
      <c r="X1518" s="4" t="s">
        <v>7807</v>
      </c>
      <c r="Y1518" s="4" t="s">
        <v>97</v>
      </c>
      <c r="Z1518" s="17" t="s">
        <v>7964</v>
      </c>
      <c r="AA1518" s="4">
        <v>16</v>
      </c>
      <c r="AB1518">
        <v>7</v>
      </c>
    </row>
    <row r="1519" spans="1:28" ht="19.5" customHeight="1">
      <c r="A1519" t="str">
        <f t="shared" si="92"/>
        <v>https://kunshujo.dl.itc.u-tokyo.ac.jp/data/data.json#1516</v>
      </c>
      <c r="B1519" s="4" t="s">
        <v>3021</v>
      </c>
      <c r="C1519" t="str">
        <f>IFERROR("https://kunshujo.dl.itc.u-tokyo.ac.jp/data/curation/"&amp;VLOOKUP(B1519, [1]member!$A:$B, 1, FALSE)&amp;".json", "")</f>
        <v>https://kunshujo.dl.itc.u-tokyo.ac.jp/data/curation/16-A00-6010-7-96.json</v>
      </c>
      <c r="D1519" s="4">
        <v>1516</v>
      </c>
      <c r="E1519" s="4" t="str">
        <f t="shared" si="94"/>
        <v>1516</v>
      </c>
      <c r="F1519" s="4" t="str">
        <f t="shared" si="93"/>
        <v>1862</v>
      </c>
      <c r="G1519" s="4" t="str">
        <f>IFERROR(VLOOKUP(B1519, [2]thumbnail_list!$A:$B, 2, FALSE), "")</f>
        <v>https://iiif.dl.itc.u-tokyo.ac.jp/iiif/kunshujou/A00_6010/007/007_0063.tif/3687,548,2466,3940/,300/0/default.jpg</v>
      </c>
      <c r="H1519" s="4" t="s">
        <v>97</v>
      </c>
      <c r="I1519" s="4" t="str">
        <f>VLOOKUP(H1519, 地名!A:B, 2, FALSE)</f>
        <v>http://ja.dbpedia.org/resource/信濃国</v>
      </c>
      <c r="K1519" s="4" t="str">
        <f>IFERROR(VLOOKUP(J1519, 地名!A:B, 2, FALSE), "")</f>
        <v/>
      </c>
      <c r="L1519" s="3" t="s">
        <v>2</v>
      </c>
      <c r="M1519" s="4"/>
      <c r="N1519" s="3" t="s">
        <v>3</v>
      </c>
      <c r="O1519" s="4"/>
      <c r="P1519" s="4" t="str">
        <f>IFERROR(VLOOKUP(N1519, 形態!A:B, 2, FALSE), "")</f>
        <v>引札</v>
      </c>
      <c r="Q1519" s="5" t="str">
        <f>IFERROR(VLOOKUP(O1519, 形態!A:B, 2, FALSE), "")</f>
        <v/>
      </c>
      <c r="R1519" s="4" t="str">
        <f t="shared" si="95"/>
        <v>引札</v>
      </c>
      <c r="S1519" s="3">
        <v>7</v>
      </c>
      <c r="T1519" s="4" t="str">
        <f>IFERROR(VLOOKUP(S1519, 内容!A:B, 2, FALSE), "")</f>
        <v>諸営業</v>
      </c>
      <c r="U1519" s="3">
        <v>18620199099</v>
      </c>
      <c r="V1519" t="s">
        <v>3022</v>
      </c>
      <c r="W1519" s="4" t="s">
        <v>6724</v>
      </c>
      <c r="X1519" s="4" t="s">
        <v>7807</v>
      </c>
      <c r="Y1519" s="4" t="s">
        <v>97</v>
      </c>
      <c r="Z1519" s="17" t="s">
        <v>7964</v>
      </c>
      <c r="AA1519" s="4">
        <v>16</v>
      </c>
      <c r="AB1519">
        <v>7</v>
      </c>
    </row>
    <row r="1520" spans="1:28" ht="19.5" customHeight="1">
      <c r="A1520" t="str">
        <f t="shared" si="92"/>
        <v>https://kunshujo.dl.itc.u-tokyo.ac.jp/data/data.json#1517</v>
      </c>
      <c r="B1520" s="4" t="s">
        <v>3023</v>
      </c>
      <c r="C1520" t="str">
        <f>IFERROR("https://kunshujo.dl.itc.u-tokyo.ac.jp/data/curation/"&amp;VLOOKUP(B1520, [1]member!$A:$B, 1, FALSE)&amp;".json", "")</f>
        <v>https://kunshujo.dl.itc.u-tokyo.ac.jp/data/curation/16-A00-6010-7-97.json</v>
      </c>
      <c r="D1520" s="4">
        <v>1517</v>
      </c>
      <c r="E1520" s="4" t="str">
        <f t="shared" si="94"/>
        <v>1517</v>
      </c>
      <c r="F1520" s="4" t="str">
        <f t="shared" si="93"/>
        <v>1862</v>
      </c>
      <c r="G1520" s="4" t="str">
        <f>IFERROR(VLOOKUP(B1520, [2]thumbnail_list!$A:$B, 2, FALSE), "")</f>
        <v>https://iiif.dl.itc.u-tokyo.ac.jp/iiif/kunshujou/A00_6010/007/007_0064.tif/1017,2754,2549,1524/,300/0/default.jpg</v>
      </c>
      <c r="H1520" s="4" t="s">
        <v>97</v>
      </c>
      <c r="I1520" s="4" t="str">
        <f>VLOOKUP(H1520, 地名!A:B, 2, FALSE)</f>
        <v>http://ja.dbpedia.org/resource/信濃国</v>
      </c>
      <c r="K1520" s="4" t="str">
        <f>IFERROR(VLOOKUP(J1520, 地名!A:B, 2, FALSE), "")</f>
        <v/>
      </c>
      <c r="L1520" s="3" t="s">
        <v>2</v>
      </c>
      <c r="M1520" s="4"/>
      <c r="N1520" s="3" t="s">
        <v>3</v>
      </c>
      <c r="O1520" s="4"/>
      <c r="P1520" s="4" t="str">
        <f>IFERROR(VLOOKUP(N1520, 形態!A:B, 2, FALSE), "")</f>
        <v>引札</v>
      </c>
      <c r="Q1520" s="5" t="str">
        <f>IFERROR(VLOOKUP(O1520, 形態!A:B, 2, FALSE), "")</f>
        <v/>
      </c>
      <c r="R1520" s="4" t="str">
        <f t="shared" si="95"/>
        <v>引札</v>
      </c>
      <c r="S1520" s="3">
        <v>7</v>
      </c>
      <c r="T1520" s="4" t="str">
        <f>IFERROR(VLOOKUP(S1520, 内容!A:B, 2, FALSE), "")</f>
        <v>諸営業</v>
      </c>
      <c r="U1520" s="3">
        <v>18620199099</v>
      </c>
      <c r="V1520" t="s">
        <v>3024</v>
      </c>
      <c r="W1520" s="4" t="s">
        <v>6725</v>
      </c>
      <c r="X1520" s="4" t="s">
        <v>7807</v>
      </c>
      <c r="Y1520" s="4" t="s">
        <v>97</v>
      </c>
      <c r="Z1520" s="17" t="s">
        <v>7964</v>
      </c>
      <c r="AA1520" s="4">
        <v>16</v>
      </c>
      <c r="AB1520">
        <v>7</v>
      </c>
    </row>
    <row r="1521" spans="1:28" ht="19.5" customHeight="1">
      <c r="A1521" t="str">
        <f t="shared" si="92"/>
        <v>https://kunshujo.dl.itc.u-tokyo.ac.jp/data/data.json#1518</v>
      </c>
      <c r="B1521" s="4" t="s">
        <v>3025</v>
      </c>
      <c r="C1521" t="str">
        <f>IFERROR("https://kunshujo.dl.itc.u-tokyo.ac.jp/data/curation/"&amp;VLOOKUP(B1521, [1]member!$A:$B, 1, FALSE)&amp;".json", "")</f>
        <v>https://kunshujo.dl.itc.u-tokyo.ac.jp/data/curation/16-A00-6010-7-98.json</v>
      </c>
      <c r="D1521" s="4">
        <v>1518</v>
      </c>
      <c r="E1521" s="4" t="str">
        <f t="shared" si="94"/>
        <v>1518</v>
      </c>
      <c r="F1521" s="4" t="str">
        <f t="shared" si="93"/>
        <v>1860</v>
      </c>
      <c r="G1521" s="4" t="str">
        <f>IFERROR(VLOOKUP(B1521, [2]thumbnail_list!$A:$B, 2, FALSE), "")</f>
        <v>https://iiif.dl.itc.u-tokyo.ac.jp/iiif/kunshujou/A00_6010/007/007_0063.tif/980,593,2608,2691/,300/0/default.jpg</v>
      </c>
      <c r="H1521" s="4" t="s">
        <v>97</v>
      </c>
      <c r="I1521" s="4" t="str">
        <f>VLOOKUP(H1521, 地名!A:B, 2, FALSE)</f>
        <v>http://ja.dbpedia.org/resource/信濃国</v>
      </c>
      <c r="K1521" s="4" t="str">
        <f>IFERROR(VLOOKUP(J1521, 地名!A:B, 2, FALSE), "")</f>
        <v/>
      </c>
      <c r="L1521" s="3" t="s">
        <v>2</v>
      </c>
      <c r="M1521" s="4"/>
      <c r="N1521" s="3" t="s">
        <v>3</v>
      </c>
      <c r="O1521" s="4"/>
      <c r="P1521" s="4" t="str">
        <f>IFERROR(VLOOKUP(N1521, 形態!A:B, 2, FALSE), "")</f>
        <v>引札</v>
      </c>
      <c r="Q1521" s="5" t="str">
        <f>IFERROR(VLOOKUP(O1521, 形態!A:B, 2, FALSE), "")</f>
        <v/>
      </c>
      <c r="R1521" s="4" t="str">
        <f t="shared" si="95"/>
        <v>引札</v>
      </c>
      <c r="S1521" s="3"/>
      <c r="T1521" s="4" t="str">
        <f>IFERROR(VLOOKUP(S1521, 内容!A:B, 2, FALSE), "")</f>
        <v/>
      </c>
      <c r="U1521" s="3">
        <v>18600011099</v>
      </c>
      <c r="V1521" t="s">
        <v>3026</v>
      </c>
      <c r="W1521" s="4" t="s">
        <v>6726</v>
      </c>
      <c r="X1521" s="4" t="s">
        <v>7807</v>
      </c>
      <c r="Y1521" s="4" t="s">
        <v>97</v>
      </c>
      <c r="Z1521" s="17" t="s">
        <v>8017</v>
      </c>
      <c r="AA1521" s="4">
        <v>16</v>
      </c>
      <c r="AB1521">
        <v>7</v>
      </c>
    </row>
    <row r="1522" spans="1:28" ht="19.5" customHeight="1">
      <c r="A1522" t="str">
        <f t="shared" si="92"/>
        <v>https://kunshujo.dl.itc.u-tokyo.ac.jp/data/data.json#1519</v>
      </c>
      <c r="B1522" s="4" t="s">
        <v>3027</v>
      </c>
      <c r="C1522" t="str">
        <f>IFERROR("https://kunshujo.dl.itc.u-tokyo.ac.jp/data/curation/"&amp;VLOOKUP(B1522, [1]member!$A:$B, 1, FALSE)&amp;".json", "")</f>
        <v>https://kunshujo.dl.itc.u-tokyo.ac.jp/data/curation/16-A00-6010-7-99.json</v>
      </c>
      <c r="D1522" s="4">
        <v>1519</v>
      </c>
      <c r="E1522" s="4" t="str">
        <f t="shared" si="94"/>
        <v>1519</v>
      </c>
      <c r="F1522" s="4" t="str">
        <f t="shared" si="93"/>
        <v>1862</v>
      </c>
      <c r="G1522" s="4" t="str">
        <f>IFERROR(VLOOKUP(B1522, [2]thumbnail_list!$A:$B, 2, FALSE), "")</f>
        <v>https://iiif.dl.itc.u-tokyo.ac.jp/iiif/kunshujou/A00_6010/007/007_0065.tif/3643,387,2616,4411/,300/0/default.jpg</v>
      </c>
      <c r="H1522" s="4" t="s">
        <v>97</v>
      </c>
      <c r="I1522" s="4" t="str">
        <f>VLOOKUP(H1522, 地名!A:B, 2, FALSE)</f>
        <v>http://ja.dbpedia.org/resource/信濃国</v>
      </c>
      <c r="K1522" s="4" t="str">
        <f>IFERROR(VLOOKUP(J1522, 地名!A:B, 2, FALSE), "")</f>
        <v/>
      </c>
      <c r="L1522" s="3" t="s">
        <v>2</v>
      </c>
      <c r="M1522" s="4"/>
      <c r="N1522" s="3" t="s">
        <v>3</v>
      </c>
      <c r="O1522" s="4"/>
      <c r="P1522" s="4" t="str">
        <f>IFERROR(VLOOKUP(N1522, 形態!A:B, 2, FALSE), "")</f>
        <v>引札</v>
      </c>
      <c r="Q1522" s="5" t="str">
        <f>IFERROR(VLOOKUP(O1522, 形態!A:B, 2, FALSE), "")</f>
        <v/>
      </c>
      <c r="R1522" s="4" t="str">
        <f t="shared" si="95"/>
        <v>引札</v>
      </c>
      <c r="S1522" s="3">
        <v>7</v>
      </c>
      <c r="T1522" s="4" t="str">
        <f>IFERROR(VLOOKUP(S1522, 内容!A:B, 2, FALSE), "")</f>
        <v>諸営業</v>
      </c>
      <c r="U1522" s="3">
        <v>18620199099</v>
      </c>
      <c r="V1522" t="s">
        <v>3028</v>
      </c>
      <c r="W1522" s="4" t="s">
        <v>6727</v>
      </c>
      <c r="X1522" s="4" t="s">
        <v>7807</v>
      </c>
      <c r="Y1522" s="4" t="s">
        <v>97</v>
      </c>
      <c r="Z1522" s="17" t="s">
        <v>7964</v>
      </c>
      <c r="AA1522" s="4">
        <v>16</v>
      </c>
      <c r="AB1522">
        <v>7</v>
      </c>
    </row>
    <row r="1523" spans="1:28" ht="19.5" customHeight="1">
      <c r="A1523" t="str">
        <f t="shared" si="92"/>
        <v>https://kunshujo.dl.itc.u-tokyo.ac.jp/data/data.json#1520</v>
      </c>
      <c r="B1523" s="4" t="s">
        <v>3029</v>
      </c>
      <c r="C1523" t="str">
        <f>IFERROR("https://kunshujo.dl.itc.u-tokyo.ac.jp/data/curation/"&amp;VLOOKUP(B1523, [1]member!$A:$B, 1, FALSE)&amp;".json", "")</f>
        <v>https://kunshujo.dl.itc.u-tokyo.ac.jp/data/curation/16-A00-6010-7-100.json</v>
      </c>
      <c r="D1523" s="4">
        <v>1520</v>
      </c>
      <c r="E1523" s="4" t="str">
        <f t="shared" si="94"/>
        <v>1520</v>
      </c>
      <c r="F1523" s="4" t="str">
        <f t="shared" si="93"/>
        <v>1862</v>
      </c>
      <c r="G1523" s="4" t="str">
        <f>IFERROR(VLOOKUP(B1523, [2]thumbnail_list!$A:$B, 2, FALSE), "")</f>
        <v>https://iiif.dl.itc.u-tokyo.ac.jp/iiif/kunshujou/A00_6010/007/007_0065.tif/1000,640,2582,4168/,300/0/default.jpg</v>
      </c>
      <c r="H1523" s="4" t="s">
        <v>97</v>
      </c>
      <c r="I1523" s="4" t="str">
        <f>VLOOKUP(H1523, 地名!A:B, 2, FALSE)</f>
        <v>http://ja.dbpedia.org/resource/信濃国</v>
      </c>
      <c r="K1523" s="4" t="str">
        <f>IFERROR(VLOOKUP(J1523, 地名!A:B, 2, FALSE), "")</f>
        <v/>
      </c>
      <c r="L1523" s="3" t="s">
        <v>2</v>
      </c>
      <c r="M1523" s="4"/>
      <c r="N1523" s="3" t="s">
        <v>3</v>
      </c>
      <c r="O1523" s="4"/>
      <c r="P1523" s="4" t="str">
        <f>IFERROR(VLOOKUP(N1523, 形態!A:B, 2, FALSE), "")</f>
        <v>引札</v>
      </c>
      <c r="Q1523" s="5" t="str">
        <f>IFERROR(VLOOKUP(O1523, 形態!A:B, 2, FALSE), "")</f>
        <v/>
      </c>
      <c r="R1523" s="4" t="str">
        <f t="shared" si="95"/>
        <v>引札</v>
      </c>
      <c r="S1523" s="3">
        <v>7</v>
      </c>
      <c r="T1523" s="4" t="str">
        <f>IFERROR(VLOOKUP(S1523, 内容!A:B, 2, FALSE), "")</f>
        <v>諸営業</v>
      </c>
      <c r="U1523" s="3">
        <v>18620199099</v>
      </c>
      <c r="V1523" t="s">
        <v>3030</v>
      </c>
      <c r="W1523" s="4" t="s">
        <v>6728</v>
      </c>
      <c r="X1523" s="4" t="s">
        <v>7807</v>
      </c>
      <c r="Y1523" s="4" t="s">
        <v>97</v>
      </c>
      <c r="Z1523" s="17" t="s">
        <v>7964</v>
      </c>
      <c r="AA1523" s="4">
        <v>16</v>
      </c>
      <c r="AB1523">
        <v>7</v>
      </c>
    </row>
    <row r="1524" spans="1:28" ht="19.5" customHeight="1">
      <c r="A1524" t="str">
        <f t="shared" si="92"/>
        <v>https://kunshujo.dl.itc.u-tokyo.ac.jp/data/data.json#1521</v>
      </c>
      <c r="B1524" s="4" t="s">
        <v>3031</v>
      </c>
      <c r="C1524" t="str">
        <f>IFERROR("https://kunshujo.dl.itc.u-tokyo.ac.jp/data/curation/"&amp;VLOOKUP(B1524, [1]member!$A:$B, 1, FALSE)&amp;".json", "")</f>
        <v>https://kunshujo.dl.itc.u-tokyo.ac.jp/data/curation/16-A00-6010-7-101.json</v>
      </c>
      <c r="D1524" s="4">
        <v>1521</v>
      </c>
      <c r="E1524" s="4" t="str">
        <f t="shared" si="94"/>
        <v>1521</v>
      </c>
      <c r="F1524" s="4" t="str">
        <f t="shared" si="93"/>
        <v>1862</v>
      </c>
      <c r="G1524" s="4" t="str">
        <f>IFERROR(VLOOKUP(B1524, [2]thumbnail_list!$A:$B, 2, FALSE), "")</f>
        <v>https://iiif.dl.itc.u-tokyo.ac.jp/iiif/kunshujou/A00_6010/007/007_0066.tif/3630,778,2545,4014/,300/0/default.jpg</v>
      </c>
      <c r="H1524" s="4" t="s">
        <v>97</v>
      </c>
      <c r="I1524" s="4" t="str">
        <f>VLOOKUP(H1524, 地名!A:B, 2, FALSE)</f>
        <v>http://ja.dbpedia.org/resource/信濃国</v>
      </c>
      <c r="K1524" s="4" t="str">
        <f>IFERROR(VLOOKUP(J1524, 地名!A:B, 2, FALSE), "")</f>
        <v/>
      </c>
      <c r="L1524" s="3" t="s">
        <v>2</v>
      </c>
      <c r="M1524" s="4"/>
      <c r="N1524" s="3" t="s">
        <v>3</v>
      </c>
      <c r="O1524" s="4"/>
      <c r="P1524" s="4" t="str">
        <f>IFERROR(VLOOKUP(N1524, 形態!A:B, 2, FALSE), "")</f>
        <v>引札</v>
      </c>
      <c r="Q1524" s="5" t="str">
        <f>IFERROR(VLOOKUP(O1524, 形態!A:B, 2, FALSE), "")</f>
        <v/>
      </c>
      <c r="R1524" s="4" t="str">
        <f t="shared" si="95"/>
        <v>引札</v>
      </c>
      <c r="S1524" s="3">
        <v>3</v>
      </c>
      <c r="T1524" s="4" t="str">
        <f>IFERROR(VLOOKUP(S1524, 内容!A:B, 2, FALSE), "")</f>
        <v>病気・医療</v>
      </c>
      <c r="U1524" s="3">
        <v>18620199099</v>
      </c>
      <c r="V1524" t="s">
        <v>3032</v>
      </c>
      <c r="W1524" s="4" t="s">
        <v>6729</v>
      </c>
      <c r="X1524" s="4" t="s">
        <v>7807</v>
      </c>
      <c r="Y1524" s="4" t="s">
        <v>97</v>
      </c>
      <c r="Z1524" s="17" t="s">
        <v>7964</v>
      </c>
      <c r="AA1524" s="4">
        <v>16</v>
      </c>
      <c r="AB1524">
        <v>7</v>
      </c>
    </row>
    <row r="1525" spans="1:28" ht="19.5" customHeight="1">
      <c r="A1525" t="str">
        <f t="shared" si="92"/>
        <v>https://kunshujo.dl.itc.u-tokyo.ac.jp/data/data.json#1522</v>
      </c>
      <c r="B1525" s="4" t="s">
        <v>3033</v>
      </c>
      <c r="C1525" t="str">
        <f>IFERROR("https://kunshujo.dl.itc.u-tokyo.ac.jp/data/curation/"&amp;VLOOKUP(B1525, [1]member!$A:$B, 1, FALSE)&amp;".json", "")</f>
        <v>https://kunshujo.dl.itc.u-tokyo.ac.jp/data/curation/16-A00-6010-7-102.json</v>
      </c>
      <c r="D1525" s="4">
        <v>1522</v>
      </c>
      <c r="E1525" s="4" t="str">
        <f t="shared" si="94"/>
        <v>1522</v>
      </c>
      <c r="F1525" s="4" t="str">
        <f t="shared" si="93"/>
        <v>1862</v>
      </c>
      <c r="G1525" s="4" t="str">
        <f>IFERROR(VLOOKUP(B1525, [2]thumbnail_list!$A:$B, 2, FALSE), "")</f>
        <v>https://iiif.dl.itc.u-tokyo.ac.jp/iiif/kunshujou/A00_6010/007/007_0066.tif/949,435,2612,4348/,300/0/default.jpg</v>
      </c>
      <c r="H1525" s="4" t="s">
        <v>97</v>
      </c>
      <c r="I1525" s="4" t="str">
        <f>VLOOKUP(H1525, 地名!A:B, 2, FALSE)</f>
        <v>http://ja.dbpedia.org/resource/信濃国</v>
      </c>
      <c r="K1525" s="4" t="str">
        <f>IFERROR(VLOOKUP(J1525, 地名!A:B, 2, FALSE), "")</f>
        <v/>
      </c>
      <c r="L1525" s="3" t="s">
        <v>2</v>
      </c>
      <c r="M1525" s="4"/>
      <c r="N1525" s="3" t="s">
        <v>3</v>
      </c>
      <c r="O1525" s="4"/>
      <c r="P1525" s="4" t="str">
        <f>IFERROR(VLOOKUP(N1525, 形態!A:B, 2, FALSE), "")</f>
        <v>引札</v>
      </c>
      <c r="Q1525" s="5" t="str">
        <f>IFERROR(VLOOKUP(O1525, 形態!A:B, 2, FALSE), "")</f>
        <v/>
      </c>
      <c r="R1525" s="4" t="str">
        <f t="shared" si="95"/>
        <v>引札</v>
      </c>
      <c r="S1525" s="3">
        <v>7</v>
      </c>
      <c r="T1525" s="4" t="str">
        <f>IFERROR(VLOOKUP(S1525, 内容!A:B, 2, FALSE), "")</f>
        <v>諸営業</v>
      </c>
      <c r="U1525" s="3">
        <v>18620199099</v>
      </c>
      <c r="V1525" t="s">
        <v>3034</v>
      </c>
      <c r="W1525" s="4" t="s">
        <v>6730</v>
      </c>
      <c r="X1525" s="4" t="s">
        <v>7807</v>
      </c>
      <c r="Y1525" s="4" t="s">
        <v>97</v>
      </c>
      <c r="Z1525" s="17" t="s">
        <v>7964</v>
      </c>
      <c r="AA1525" s="4">
        <v>16</v>
      </c>
      <c r="AB1525">
        <v>7</v>
      </c>
    </row>
    <row r="1526" spans="1:28" ht="19.5" customHeight="1">
      <c r="A1526" t="str">
        <f t="shared" si="92"/>
        <v>https://kunshujo.dl.itc.u-tokyo.ac.jp/data/data.json#1523</v>
      </c>
      <c r="B1526" s="4" t="s">
        <v>3035</v>
      </c>
      <c r="C1526" t="str">
        <f>IFERROR("https://kunshujo.dl.itc.u-tokyo.ac.jp/data/curation/"&amp;VLOOKUP(B1526, [1]member!$A:$B, 1, FALSE)&amp;".json", "")</f>
        <v>https://kunshujo.dl.itc.u-tokyo.ac.jp/data/curation/16-A00-6010-7-103.json</v>
      </c>
      <c r="D1526" s="4">
        <v>1523</v>
      </c>
      <c r="E1526" s="4" t="str">
        <f t="shared" si="94"/>
        <v>1523</v>
      </c>
      <c r="F1526" s="4" t="str">
        <f t="shared" si="93"/>
        <v>1862</v>
      </c>
      <c r="G1526" s="4" t="str">
        <f>IFERROR(VLOOKUP(B1526, [2]thumbnail_list!$A:$B, 2, FALSE), "")</f>
        <v>https://iiif.dl.itc.u-tokyo.ac.jp/iiif/kunshujou/A00_6010/007/007_0067.tif/3598,914,2556,3379/,300/0/default.jpg</v>
      </c>
      <c r="H1526" s="4" t="s">
        <v>97</v>
      </c>
      <c r="I1526" s="4" t="str">
        <f>VLOOKUP(H1526, 地名!A:B, 2, FALSE)</f>
        <v>http://ja.dbpedia.org/resource/信濃国</v>
      </c>
      <c r="K1526" s="4" t="str">
        <f>IFERROR(VLOOKUP(J1526, 地名!A:B, 2, FALSE), "")</f>
        <v/>
      </c>
      <c r="L1526" s="3" t="s">
        <v>2</v>
      </c>
      <c r="M1526" s="4"/>
      <c r="N1526" s="3" t="s">
        <v>3</v>
      </c>
      <c r="O1526" s="4"/>
      <c r="P1526" s="4" t="str">
        <f>IFERROR(VLOOKUP(N1526, 形態!A:B, 2, FALSE), "")</f>
        <v>引札</v>
      </c>
      <c r="Q1526" s="5" t="str">
        <f>IFERROR(VLOOKUP(O1526, 形態!A:B, 2, FALSE), "")</f>
        <v/>
      </c>
      <c r="R1526" s="4" t="str">
        <f t="shared" si="95"/>
        <v>引札</v>
      </c>
      <c r="S1526" s="3">
        <v>3</v>
      </c>
      <c r="T1526" s="4" t="str">
        <f>IFERROR(VLOOKUP(S1526, 内容!A:B, 2, FALSE), "")</f>
        <v>病気・医療</v>
      </c>
      <c r="U1526" s="3">
        <v>18620199099</v>
      </c>
      <c r="V1526" t="s">
        <v>3036</v>
      </c>
      <c r="W1526" s="4" t="s">
        <v>6731</v>
      </c>
      <c r="X1526" s="4" t="s">
        <v>7807</v>
      </c>
      <c r="Y1526" s="4" t="s">
        <v>97</v>
      </c>
      <c r="Z1526" s="17" t="s">
        <v>7964</v>
      </c>
      <c r="AA1526" s="4">
        <v>16</v>
      </c>
      <c r="AB1526">
        <v>7</v>
      </c>
    </row>
    <row r="1527" spans="1:28" ht="19.5" customHeight="1">
      <c r="A1527" t="str">
        <f t="shared" si="92"/>
        <v>https://kunshujo.dl.itc.u-tokyo.ac.jp/data/data.json#1524</v>
      </c>
      <c r="B1527" s="4" t="s">
        <v>3037</v>
      </c>
      <c r="C1527" t="str">
        <f>IFERROR("https://kunshujo.dl.itc.u-tokyo.ac.jp/data/curation/"&amp;VLOOKUP(B1527, [1]member!$A:$B, 1, FALSE)&amp;".json", "")</f>
        <v>https://kunshujo.dl.itc.u-tokyo.ac.jp/data/curation/16-A00-6010-7-104.json</v>
      </c>
      <c r="D1527" s="4">
        <v>1524</v>
      </c>
      <c r="E1527" s="4" t="str">
        <f t="shared" si="94"/>
        <v>1524</v>
      </c>
      <c r="F1527" s="4" t="str">
        <f t="shared" si="93"/>
        <v>1862</v>
      </c>
      <c r="G1527" s="4" t="str">
        <f>IFERROR(VLOOKUP(B1527, [2]thumbnail_list!$A:$B, 2, FALSE), "")</f>
        <v>https://iiif.dl.itc.u-tokyo.ac.jp/iiif/kunshujou/A00_6010/007/007_0068.tif/914,271,2531,6169/,300/0/default.jpg</v>
      </c>
      <c r="H1527" s="4" t="s">
        <v>97</v>
      </c>
      <c r="I1527" s="4" t="str">
        <f>VLOOKUP(H1527, 地名!A:B, 2, FALSE)</f>
        <v>http://ja.dbpedia.org/resource/信濃国</v>
      </c>
      <c r="K1527" s="4" t="str">
        <f>IFERROR(VLOOKUP(J1527, 地名!A:B, 2, FALSE), "")</f>
        <v/>
      </c>
      <c r="L1527" s="3" t="s">
        <v>2</v>
      </c>
      <c r="M1527" s="4"/>
      <c r="N1527" s="3" t="s">
        <v>3</v>
      </c>
      <c r="O1527" s="4"/>
      <c r="P1527" s="4" t="str">
        <f>IFERROR(VLOOKUP(N1527, 形態!A:B, 2, FALSE), "")</f>
        <v>引札</v>
      </c>
      <c r="Q1527" s="5" t="str">
        <f>IFERROR(VLOOKUP(O1527, 形態!A:B, 2, FALSE), "")</f>
        <v/>
      </c>
      <c r="R1527" s="4" t="str">
        <f t="shared" si="95"/>
        <v>引札</v>
      </c>
      <c r="S1527" s="3">
        <v>3</v>
      </c>
      <c r="T1527" s="4" t="str">
        <f>IFERROR(VLOOKUP(S1527, 内容!A:B, 2, FALSE), "")</f>
        <v>病気・医療</v>
      </c>
      <c r="U1527" s="3">
        <v>18620199099</v>
      </c>
      <c r="V1527" t="s">
        <v>3038</v>
      </c>
      <c r="W1527" s="4" t="s">
        <v>6732</v>
      </c>
      <c r="X1527" s="4" t="s">
        <v>7807</v>
      </c>
      <c r="Y1527" s="4" t="s">
        <v>97</v>
      </c>
      <c r="Z1527" s="17" t="s">
        <v>7964</v>
      </c>
      <c r="AA1527" s="4">
        <v>16</v>
      </c>
      <c r="AB1527">
        <v>7</v>
      </c>
    </row>
    <row r="1528" spans="1:28" ht="19.5" customHeight="1">
      <c r="A1528" t="str">
        <f t="shared" si="92"/>
        <v>https://kunshujo.dl.itc.u-tokyo.ac.jp/data/data.json#1525</v>
      </c>
      <c r="B1528" s="4" t="s">
        <v>3040</v>
      </c>
      <c r="C1528" t="str">
        <f>IFERROR("https://kunshujo.dl.itc.u-tokyo.ac.jp/data/curation/"&amp;VLOOKUP(B1528, [1]member!$A:$B, 1, FALSE)&amp;".json", "")</f>
        <v>https://kunshujo.dl.itc.u-tokyo.ac.jp/data/curation/16-A00-6010-7-105.json</v>
      </c>
      <c r="D1528" s="4">
        <v>1525</v>
      </c>
      <c r="E1528" s="4" t="str">
        <f t="shared" si="94"/>
        <v>1525</v>
      </c>
      <c r="F1528" s="4" t="str">
        <f t="shared" si="93"/>
        <v>1862</v>
      </c>
      <c r="G1528" s="4" t="str">
        <f>IFERROR(VLOOKUP(B1528, [2]thumbnail_list!$A:$B, 2, FALSE), "")</f>
        <v>https://iiif.dl.itc.u-tokyo.ac.jp/iiif/kunshujou/A00_6010/007/007_0069.tif/995,578,5219,3962/,300/0/default.jpg</v>
      </c>
      <c r="H1528" s="4" t="s">
        <v>97</v>
      </c>
      <c r="I1528" s="4" t="str">
        <f>VLOOKUP(H1528, 地名!A:B, 2, FALSE)</f>
        <v>http://ja.dbpedia.org/resource/信濃国</v>
      </c>
      <c r="J1528" t="s">
        <v>15</v>
      </c>
      <c r="K1528" s="4" t="str">
        <f>IFERROR(VLOOKUP(J1528, 地名!A:B, 2, FALSE), "")</f>
        <v>http://ja.dbpedia.org/resource/伊勢国</v>
      </c>
      <c r="L1528" s="3" t="s">
        <v>2</v>
      </c>
      <c r="M1528" s="4"/>
      <c r="N1528" s="3" t="s">
        <v>3</v>
      </c>
      <c r="O1528" s="4"/>
      <c r="P1528" s="4" t="str">
        <f>IFERROR(VLOOKUP(N1528, 形態!A:B, 2, FALSE), "")</f>
        <v>引札</v>
      </c>
      <c r="Q1528" s="5" t="str">
        <f>IFERROR(VLOOKUP(O1528, 形態!A:B, 2, FALSE), "")</f>
        <v/>
      </c>
      <c r="R1528" s="4" t="str">
        <f t="shared" si="95"/>
        <v>引札</v>
      </c>
      <c r="S1528" s="3">
        <v>3</v>
      </c>
      <c r="T1528" s="4" t="str">
        <f>IFERROR(VLOOKUP(S1528, 内容!A:B, 2, FALSE), "")</f>
        <v>病気・医療</v>
      </c>
      <c r="U1528" s="3">
        <v>18620199099</v>
      </c>
      <c r="V1528" t="s">
        <v>3041</v>
      </c>
      <c r="W1528" s="4" t="s">
        <v>6733</v>
      </c>
      <c r="X1528" s="4" t="s">
        <v>7807</v>
      </c>
      <c r="Y1528" s="4" t="s">
        <v>3039</v>
      </c>
      <c r="Z1528" s="17" t="s">
        <v>7964</v>
      </c>
      <c r="AA1528" s="4">
        <v>16</v>
      </c>
      <c r="AB1528">
        <v>7</v>
      </c>
    </row>
    <row r="1529" spans="1:28" ht="19.5" customHeight="1">
      <c r="A1529" t="str">
        <f t="shared" si="92"/>
        <v>https://kunshujo.dl.itc.u-tokyo.ac.jp/data/data.json#1526</v>
      </c>
      <c r="B1529" s="4" t="s">
        <v>3042</v>
      </c>
      <c r="C1529" t="str">
        <f>IFERROR("https://kunshujo.dl.itc.u-tokyo.ac.jp/data/curation/"&amp;VLOOKUP(B1529, [1]member!$A:$B, 1, FALSE)&amp;".json", "")</f>
        <v>https://kunshujo.dl.itc.u-tokyo.ac.jp/data/curation/16-A00-6010-7-106.json</v>
      </c>
      <c r="D1529" s="4">
        <v>1526</v>
      </c>
      <c r="E1529" s="4" t="str">
        <f t="shared" si="94"/>
        <v>1526</v>
      </c>
      <c r="F1529" s="4" t="str">
        <f t="shared" si="93"/>
        <v>1859</v>
      </c>
      <c r="G1529" s="4" t="str">
        <f>IFERROR(VLOOKUP(B1529, [2]thumbnail_list!$A:$B, 2, FALSE), "")</f>
        <v>https://iiif.dl.itc.u-tokyo.ac.jp/iiif/kunshujou/A00_6010/007/007_0071.tif/3672,277,2486,5251/,300/0/default.jpg</v>
      </c>
      <c r="H1529" s="4" t="s">
        <v>97</v>
      </c>
      <c r="I1529" s="4" t="str">
        <f>VLOOKUP(H1529, 地名!A:B, 2, FALSE)</f>
        <v>http://ja.dbpedia.org/resource/信濃国</v>
      </c>
      <c r="K1529" s="4" t="str">
        <f>IFERROR(VLOOKUP(J1529, 地名!A:B, 2, FALSE), "")</f>
        <v/>
      </c>
      <c r="L1529" s="3" t="s">
        <v>2</v>
      </c>
      <c r="M1529" s="4"/>
      <c r="N1529" s="3" t="s">
        <v>3</v>
      </c>
      <c r="O1529" s="4"/>
      <c r="P1529" s="4" t="str">
        <f>IFERROR(VLOOKUP(N1529, 形態!A:B, 2, FALSE), "")</f>
        <v>引札</v>
      </c>
      <c r="Q1529" s="5" t="str">
        <f>IFERROR(VLOOKUP(O1529, 形態!A:B, 2, FALSE), "")</f>
        <v/>
      </c>
      <c r="R1529" s="4" t="str">
        <f t="shared" si="95"/>
        <v>引札</v>
      </c>
      <c r="S1529" s="3">
        <v>3</v>
      </c>
      <c r="T1529" s="4" t="str">
        <f>IFERROR(VLOOKUP(S1529, 内容!A:B, 2, FALSE), "")</f>
        <v>病気・医療</v>
      </c>
      <c r="U1529" s="3">
        <v>18590003099</v>
      </c>
      <c r="V1529" t="s">
        <v>2045</v>
      </c>
      <c r="W1529" s="4" t="s">
        <v>6734</v>
      </c>
      <c r="X1529" s="4" t="s">
        <v>7807</v>
      </c>
      <c r="Y1529" s="4" t="s">
        <v>97</v>
      </c>
      <c r="Z1529" s="17" t="s">
        <v>7921</v>
      </c>
      <c r="AA1529" s="4">
        <v>16</v>
      </c>
      <c r="AB1529">
        <v>7</v>
      </c>
    </row>
    <row r="1530" spans="1:28" ht="19.5" customHeight="1">
      <c r="A1530" t="str">
        <f t="shared" si="92"/>
        <v>https://kunshujo.dl.itc.u-tokyo.ac.jp/data/data.json#1527</v>
      </c>
      <c r="B1530" s="4" t="s">
        <v>3043</v>
      </c>
      <c r="C1530" t="str">
        <f>IFERROR("https://kunshujo.dl.itc.u-tokyo.ac.jp/data/curation/"&amp;VLOOKUP(B1530, [1]member!$A:$B, 1, FALSE)&amp;".json", "")</f>
        <v>https://kunshujo.dl.itc.u-tokyo.ac.jp/data/curation/16-A00-6010-7-107.json</v>
      </c>
      <c r="D1530" s="4">
        <v>1527</v>
      </c>
      <c r="E1530" s="4" t="str">
        <f t="shared" si="94"/>
        <v>1527</v>
      </c>
      <c r="F1530" s="4" t="str">
        <f t="shared" si="93"/>
        <v>1862</v>
      </c>
      <c r="G1530" s="4" t="str">
        <f>IFERROR(VLOOKUP(B1530, [2]thumbnail_list!$A:$B, 2, FALSE), "")</f>
        <v>https://iiif.dl.itc.u-tokyo.ac.jp/iiif/kunshujou/A00_6010/007/007_0071.tif/972,1672,2616,3693/,300/0/default.jpg</v>
      </c>
      <c r="H1530" s="4" t="s">
        <v>97</v>
      </c>
      <c r="I1530" s="4" t="str">
        <f>VLOOKUP(H1530, 地名!A:B, 2, FALSE)</f>
        <v>http://ja.dbpedia.org/resource/信濃国</v>
      </c>
      <c r="K1530" s="4" t="str">
        <f>IFERROR(VLOOKUP(J1530, 地名!A:B, 2, FALSE), "")</f>
        <v/>
      </c>
      <c r="L1530" s="3" t="s">
        <v>2</v>
      </c>
      <c r="M1530" s="4"/>
      <c r="N1530" s="3" t="s">
        <v>3</v>
      </c>
      <c r="O1530" s="4"/>
      <c r="P1530" s="4" t="str">
        <f>IFERROR(VLOOKUP(N1530, 形態!A:B, 2, FALSE), "")</f>
        <v>引札</v>
      </c>
      <c r="Q1530" s="5" t="str">
        <f>IFERROR(VLOOKUP(O1530, 形態!A:B, 2, FALSE), "")</f>
        <v/>
      </c>
      <c r="R1530" s="4" t="str">
        <f t="shared" si="95"/>
        <v>引札</v>
      </c>
      <c r="S1530" s="3">
        <v>7</v>
      </c>
      <c r="T1530" s="4" t="str">
        <f>IFERROR(VLOOKUP(S1530, 内容!A:B, 2, FALSE), "")</f>
        <v>諸営業</v>
      </c>
      <c r="U1530" s="3">
        <v>18620199099</v>
      </c>
      <c r="V1530" t="s">
        <v>3044</v>
      </c>
      <c r="W1530" s="4" t="s">
        <v>6735</v>
      </c>
      <c r="X1530" s="4" t="s">
        <v>7807</v>
      </c>
      <c r="Y1530" s="4" t="s">
        <v>97</v>
      </c>
      <c r="Z1530" s="17" t="s">
        <v>7964</v>
      </c>
      <c r="AA1530" s="4">
        <v>16</v>
      </c>
      <c r="AB1530">
        <v>7</v>
      </c>
    </row>
    <row r="1531" spans="1:28" ht="19.5" customHeight="1">
      <c r="A1531" t="str">
        <f t="shared" si="92"/>
        <v>https://kunshujo.dl.itc.u-tokyo.ac.jp/data/data.json#1528</v>
      </c>
      <c r="B1531" s="4" t="s">
        <v>3045</v>
      </c>
      <c r="C1531" t="str">
        <f>IFERROR("https://kunshujo.dl.itc.u-tokyo.ac.jp/data/curation/"&amp;VLOOKUP(B1531, [1]member!$A:$B, 1, FALSE)&amp;".json", "")</f>
        <v>https://kunshujo.dl.itc.u-tokyo.ac.jp/data/curation/16-A00-6010-7-108.json</v>
      </c>
      <c r="D1531" s="4">
        <v>1528</v>
      </c>
      <c r="E1531" s="4" t="str">
        <f t="shared" si="94"/>
        <v>1528</v>
      </c>
      <c r="F1531" s="4" t="str">
        <f t="shared" si="93"/>
        <v>1862</v>
      </c>
      <c r="G1531" s="4" t="str">
        <f>IFERROR(VLOOKUP(B1531, [2]thumbnail_list!$A:$B, 2, FALSE), "")</f>
        <v>https://iiif.dl.itc.u-tokyo.ac.jp/iiif/kunshujou/A00_6010/007/007_0072.tif/3643,518,2534,3970/,300/0/default.jpg</v>
      </c>
      <c r="H1531" s="4" t="s">
        <v>97</v>
      </c>
      <c r="I1531" s="4" t="str">
        <f>VLOOKUP(H1531, 地名!A:B, 2, FALSE)</f>
        <v>http://ja.dbpedia.org/resource/信濃国</v>
      </c>
      <c r="K1531" s="4" t="str">
        <f>IFERROR(VLOOKUP(J1531, 地名!A:B, 2, FALSE), "")</f>
        <v/>
      </c>
      <c r="L1531" s="3" t="s">
        <v>2</v>
      </c>
      <c r="M1531" s="4"/>
      <c r="N1531" s="3" t="s">
        <v>3</v>
      </c>
      <c r="O1531" s="4"/>
      <c r="P1531" s="4" t="str">
        <f>IFERROR(VLOOKUP(N1531, 形態!A:B, 2, FALSE), "")</f>
        <v>引札</v>
      </c>
      <c r="Q1531" s="5" t="str">
        <f>IFERROR(VLOOKUP(O1531, 形態!A:B, 2, FALSE), "")</f>
        <v/>
      </c>
      <c r="R1531" s="4" t="str">
        <f t="shared" si="95"/>
        <v>引札</v>
      </c>
      <c r="S1531" s="3">
        <v>3</v>
      </c>
      <c r="T1531" s="4" t="str">
        <f>IFERROR(VLOOKUP(S1531, 内容!A:B, 2, FALSE), "")</f>
        <v>病気・医療</v>
      </c>
      <c r="U1531" s="3">
        <v>18620199099</v>
      </c>
      <c r="V1531" t="s">
        <v>3046</v>
      </c>
      <c r="W1531" s="4" t="s">
        <v>6736</v>
      </c>
      <c r="X1531" s="4" t="s">
        <v>7807</v>
      </c>
      <c r="Y1531" s="4" t="s">
        <v>97</v>
      </c>
      <c r="Z1531" s="17" t="s">
        <v>7964</v>
      </c>
      <c r="AA1531" s="4">
        <v>16</v>
      </c>
      <c r="AB1531">
        <v>7</v>
      </c>
    </row>
    <row r="1532" spans="1:28" ht="19.5" customHeight="1">
      <c r="A1532" t="str">
        <f t="shared" si="92"/>
        <v>https://kunshujo.dl.itc.u-tokyo.ac.jp/data/data.json#1529</v>
      </c>
      <c r="B1532" s="4" t="s">
        <v>3047</v>
      </c>
      <c r="C1532" t="str">
        <f>IFERROR("https://kunshujo.dl.itc.u-tokyo.ac.jp/data/curation/"&amp;VLOOKUP(B1532, [1]member!$A:$B, 1, FALSE)&amp;".json", "")</f>
        <v>https://kunshujo.dl.itc.u-tokyo.ac.jp/data/curation/16-A00-6010-7-109.json</v>
      </c>
      <c r="D1532" s="4">
        <v>1529</v>
      </c>
      <c r="E1532" s="4" t="str">
        <f t="shared" si="94"/>
        <v>1529</v>
      </c>
      <c r="F1532" s="4" t="str">
        <f t="shared" si="93"/>
        <v>1862</v>
      </c>
      <c r="G1532" s="4" t="str">
        <f>IFERROR(VLOOKUP(B1532, [2]thumbnail_list!$A:$B, 2, FALSE), "")</f>
        <v>https://iiif.dl.itc.u-tokyo.ac.jp/iiif/kunshujou/A00_6010/007/007_0072.tif/1047,600,2549,3955/,300/0/default.jpg</v>
      </c>
      <c r="H1532" s="4" t="s">
        <v>6</v>
      </c>
      <c r="I1532" s="4" t="str">
        <f>VLOOKUP(H1532, 地名!A:B, 2, FALSE)</f>
        <v>http://ja.dbpedia.org/resource/江戸</v>
      </c>
      <c r="K1532" s="4" t="str">
        <f>IFERROR(VLOOKUP(J1532, 地名!A:B, 2, FALSE), "")</f>
        <v/>
      </c>
      <c r="L1532" s="3" t="s">
        <v>2</v>
      </c>
      <c r="M1532" s="4"/>
      <c r="N1532" s="3"/>
      <c r="O1532" s="4"/>
      <c r="P1532" s="4" t="str">
        <f>IFERROR(VLOOKUP(N1532, 形態!A:B, 2, FALSE), "")</f>
        <v/>
      </c>
      <c r="Q1532" s="5" t="str">
        <f>IFERROR(VLOOKUP(O1532, 形態!A:B, 2, FALSE), "")</f>
        <v/>
      </c>
      <c r="R1532" s="4" t="str">
        <f t="shared" si="95"/>
        <v/>
      </c>
      <c r="S1532" s="3"/>
      <c r="T1532" s="4" t="str">
        <f>IFERROR(VLOOKUP(S1532, 内容!A:B, 2, FALSE), "")</f>
        <v/>
      </c>
      <c r="U1532" s="3">
        <v>18620199099</v>
      </c>
      <c r="V1532" t="s">
        <v>3048</v>
      </c>
      <c r="W1532" s="4" t="s">
        <v>6737</v>
      </c>
      <c r="X1532" s="4" t="s">
        <v>7807</v>
      </c>
      <c r="Y1532" s="4" t="s">
        <v>1953</v>
      </c>
      <c r="Z1532" s="17" t="s">
        <v>7964</v>
      </c>
      <c r="AA1532" s="4">
        <v>16</v>
      </c>
      <c r="AB1532">
        <v>7</v>
      </c>
    </row>
    <row r="1533" spans="1:28" ht="19.5" customHeight="1">
      <c r="A1533" t="str">
        <f t="shared" si="92"/>
        <v>https://kunshujo.dl.itc.u-tokyo.ac.jp/data/data.json#1530</v>
      </c>
      <c r="B1533" s="4" t="s">
        <v>3049</v>
      </c>
      <c r="C1533" t="str">
        <f>IFERROR("https://kunshujo.dl.itc.u-tokyo.ac.jp/data/curation/"&amp;VLOOKUP(B1533, [1]member!$A:$B, 1, FALSE)&amp;".json", "")</f>
        <v>https://kunshujo.dl.itc.u-tokyo.ac.jp/data/curation/16-A00-6010-7-110.json</v>
      </c>
      <c r="D1533" s="4">
        <v>1530</v>
      </c>
      <c r="E1533" s="4" t="str">
        <f t="shared" si="94"/>
        <v>1530</v>
      </c>
      <c r="F1533" s="4" t="str">
        <f t="shared" si="93"/>
        <v>1862</v>
      </c>
      <c r="G1533" s="4" t="str">
        <f>IFERROR(VLOOKUP(B1533, [2]thumbnail_list!$A:$B, 2, FALSE), "")</f>
        <v>https://iiif.dl.itc.u-tokyo.ac.jp/iiif/kunshujou/A00_6010/007/007_0073.tif/978,464,5200,4056/,300/0/default.jpg</v>
      </c>
      <c r="H1533" s="4" t="s">
        <v>151</v>
      </c>
      <c r="I1533" s="4" t="str">
        <f>VLOOKUP(H1533, 地名!A:B, 2, FALSE)</f>
        <v>http://ja.dbpedia.org/resource/京都</v>
      </c>
      <c r="K1533" s="4" t="str">
        <f>IFERROR(VLOOKUP(J1533, 地名!A:B, 2, FALSE), "")</f>
        <v/>
      </c>
      <c r="L1533" s="3" t="s">
        <v>2</v>
      </c>
      <c r="M1533" s="4"/>
      <c r="N1533" s="3" t="s">
        <v>3</v>
      </c>
      <c r="O1533" s="4"/>
      <c r="P1533" s="4" t="str">
        <f>IFERROR(VLOOKUP(N1533, 形態!A:B, 2, FALSE), "")</f>
        <v>引札</v>
      </c>
      <c r="Q1533" s="5" t="str">
        <f>IFERROR(VLOOKUP(O1533, 形態!A:B, 2, FALSE), "")</f>
        <v/>
      </c>
      <c r="R1533" s="4" t="str">
        <f t="shared" si="95"/>
        <v>引札</v>
      </c>
      <c r="S1533" s="3">
        <v>3</v>
      </c>
      <c r="T1533" s="4" t="str">
        <f>IFERROR(VLOOKUP(S1533, 内容!A:B, 2, FALSE), "")</f>
        <v>病気・医療</v>
      </c>
      <c r="U1533" s="3">
        <v>18620199099</v>
      </c>
      <c r="V1533" t="s">
        <v>3050</v>
      </c>
      <c r="W1533" s="4" t="s">
        <v>6738</v>
      </c>
      <c r="X1533" s="4" t="s">
        <v>7807</v>
      </c>
      <c r="Y1533" s="4" t="s">
        <v>151</v>
      </c>
      <c r="Z1533" s="17" t="s">
        <v>7964</v>
      </c>
      <c r="AA1533" s="4">
        <v>16</v>
      </c>
      <c r="AB1533">
        <v>7</v>
      </c>
    </row>
    <row r="1534" spans="1:28" ht="19.5" customHeight="1">
      <c r="A1534" t="str">
        <f t="shared" si="92"/>
        <v>https://kunshujo.dl.itc.u-tokyo.ac.jp/data/data.json#1531</v>
      </c>
      <c r="B1534" s="4" t="s">
        <v>3051</v>
      </c>
      <c r="C1534" t="str">
        <f>IFERROR("https://kunshujo.dl.itc.u-tokyo.ac.jp/data/curation/"&amp;VLOOKUP(B1534, [1]member!$A:$B, 1, FALSE)&amp;".json", "")</f>
        <v>https://kunshujo.dl.itc.u-tokyo.ac.jp/data/curation/16-A00-6010-7-111.json</v>
      </c>
      <c r="D1534" s="4">
        <v>1531</v>
      </c>
      <c r="E1534" s="4" t="str">
        <f t="shared" si="94"/>
        <v>1531</v>
      </c>
      <c r="F1534" s="4" t="str">
        <f t="shared" si="93"/>
        <v>1862</v>
      </c>
      <c r="G1534" s="4" t="str">
        <f>IFERROR(VLOOKUP(B1534, [2]thumbnail_list!$A:$B, 2, FALSE), "")</f>
        <v>https://iiif.dl.itc.u-tokyo.ac.jp/iiif/kunshujou/A00_6010/007/007_0074.tif/3717,840,2496,3566/,300/0/default.jpg</v>
      </c>
      <c r="H1534" s="4" t="s">
        <v>15</v>
      </c>
      <c r="I1534" s="4" t="str">
        <f>VLOOKUP(H1534, 地名!A:B, 2, FALSE)</f>
        <v>http://ja.dbpedia.org/resource/伊勢国</v>
      </c>
      <c r="K1534" s="4" t="str">
        <f>IFERROR(VLOOKUP(J1534, 地名!A:B, 2, FALSE), "")</f>
        <v/>
      </c>
      <c r="L1534" s="3" t="s">
        <v>2</v>
      </c>
      <c r="M1534" s="4"/>
      <c r="N1534" s="3" t="s">
        <v>3</v>
      </c>
      <c r="O1534" s="4"/>
      <c r="P1534" s="4" t="str">
        <f>IFERROR(VLOOKUP(N1534, 形態!A:B, 2, FALSE), "")</f>
        <v>引札</v>
      </c>
      <c r="Q1534" s="5" t="str">
        <f>IFERROR(VLOOKUP(O1534, 形態!A:B, 2, FALSE), "")</f>
        <v/>
      </c>
      <c r="R1534" s="4" t="str">
        <f t="shared" si="95"/>
        <v>引札</v>
      </c>
      <c r="S1534" s="3">
        <v>3</v>
      </c>
      <c r="T1534" s="4" t="str">
        <f>IFERROR(VLOOKUP(S1534, 内容!A:B, 2, FALSE), "")</f>
        <v>病気・医療</v>
      </c>
      <c r="U1534" s="3">
        <v>18620199099</v>
      </c>
      <c r="V1534" t="s">
        <v>1100</v>
      </c>
      <c r="W1534" s="4" t="s">
        <v>6739</v>
      </c>
      <c r="X1534" s="4" t="s">
        <v>7807</v>
      </c>
      <c r="Y1534" s="4" t="s">
        <v>15</v>
      </c>
      <c r="Z1534" s="17" t="s">
        <v>7964</v>
      </c>
      <c r="AA1534" s="4">
        <v>16</v>
      </c>
      <c r="AB1534">
        <v>7</v>
      </c>
    </row>
    <row r="1535" spans="1:28" ht="19.5" customHeight="1">
      <c r="A1535" t="str">
        <f t="shared" si="92"/>
        <v>https://kunshujo.dl.itc.u-tokyo.ac.jp/data/data.json#1532</v>
      </c>
      <c r="B1535" s="4" t="s">
        <v>3053</v>
      </c>
      <c r="C1535" t="str">
        <f>IFERROR("https://kunshujo.dl.itc.u-tokyo.ac.jp/data/curation/"&amp;VLOOKUP(B1535, [1]member!$A:$B, 1, FALSE)&amp;".json", "")</f>
        <v>https://kunshujo.dl.itc.u-tokyo.ac.jp/data/curation/16-A00-6010-7-112.json</v>
      </c>
      <c r="D1535" s="4">
        <v>1532</v>
      </c>
      <c r="E1535" s="4" t="str">
        <f t="shared" si="94"/>
        <v>1532</v>
      </c>
      <c r="F1535" s="4" t="str">
        <f t="shared" si="93"/>
        <v>1862</v>
      </c>
      <c r="G1535" s="4" t="str">
        <f>IFERROR(VLOOKUP(B1535, [2]thumbnail_list!$A:$B, 2, FALSE), "")</f>
        <v>https://iiif.dl.itc.u-tokyo.ac.jp/iiif/kunshujou/A00_6010/007/007_0074.tif/965,481,2691,3940/,300/0/default.jpg</v>
      </c>
      <c r="H1535" s="4" t="s">
        <v>151</v>
      </c>
      <c r="I1535" s="4" t="str">
        <f>VLOOKUP(H1535, 地名!A:B, 2, FALSE)</f>
        <v>http://ja.dbpedia.org/resource/京都</v>
      </c>
      <c r="J1535" t="s">
        <v>6</v>
      </c>
      <c r="K1535" s="4" t="str">
        <f>IFERROR(VLOOKUP(J1535, 地名!A:B, 2, FALSE), "")</f>
        <v>http://ja.dbpedia.org/resource/江戸</v>
      </c>
      <c r="L1535" s="3" t="s">
        <v>2</v>
      </c>
      <c r="M1535" s="4"/>
      <c r="N1535" s="3" t="s">
        <v>3</v>
      </c>
      <c r="O1535" s="4"/>
      <c r="P1535" s="4" t="str">
        <f>IFERROR(VLOOKUP(N1535, 形態!A:B, 2, FALSE), "")</f>
        <v>引札</v>
      </c>
      <c r="Q1535" s="5" t="str">
        <f>IFERROR(VLOOKUP(O1535, 形態!A:B, 2, FALSE), "")</f>
        <v/>
      </c>
      <c r="R1535" s="4" t="str">
        <f t="shared" si="95"/>
        <v>引札</v>
      </c>
      <c r="S1535" s="3">
        <v>3</v>
      </c>
      <c r="T1535" s="4" t="str">
        <f>IFERROR(VLOOKUP(S1535, 内容!A:B, 2, FALSE), "")</f>
        <v>病気・医療</v>
      </c>
      <c r="U1535" s="3">
        <v>18620199099</v>
      </c>
      <c r="V1535" t="s">
        <v>3054</v>
      </c>
      <c r="W1535" s="4" t="s">
        <v>6740</v>
      </c>
      <c r="X1535" s="4" t="s">
        <v>7807</v>
      </c>
      <c r="Y1535" s="4" t="s">
        <v>3052</v>
      </c>
      <c r="Z1535" s="17" t="s">
        <v>7964</v>
      </c>
      <c r="AA1535" s="4">
        <v>16</v>
      </c>
      <c r="AB1535">
        <v>7</v>
      </c>
    </row>
    <row r="1536" spans="1:28" ht="19.5" customHeight="1">
      <c r="A1536" t="str">
        <f t="shared" si="92"/>
        <v>https://kunshujo.dl.itc.u-tokyo.ac.jp/data/data.json#1533</v>
      </c>
      <c r="B1536" s="4" t="s">
        <v>3055</v>
      </c>
      <c r="C1536" t="str">
        <f>IFERROR("https://kunshujo.dl.itc.u-tokyo.ac.jp/data/curation/"&amp;VLOOKUP(B1536, [1]member!$A:$B, 1, FALSE)&amp;".json", "")</f>
        <v>https://kunshujo.dl.itc.u-tokyo.ac.jp/data/curation/16-A00-6010-7-113.json</v>
      </c>
      <c r="D1536" s="4">
        <v>1533</v>
      </c>
      <c r="E1536" s="4" t="str">
        <f t="shared" si="94"/>
        <v>1533</v>
      </c>
      <c r="F1536" s="4" t="str">
        <f t="shared" si="93"/>
        <v>1862</v>
      </c>
      <c r="G1536" s="4" t="str">
        <f>IFERROR(VLOOKUP(B1536, [2]thumbnail_list!$A:$B, 2, FALSE), "")</f>
        <v>https://iiif.dl.itc.u-tokyo.ac.jp/iiif/kunshujou/A00_6010/007/007_0075.tif/3605,698,2534,3700/,300/0/default.jpg</v>
      </c>
      <c r="H1536" s="4" t="s">
        <v>6</v>
      </c>
      <c r="I1536" s="4" t="str">
        <f>VLOOKUP(H1536, 地名!A:B, 2, FALSE)</f>
        <v>http://ja.dbpedia.org/resource/江戸</v>
      </c>
      <c r="K1536" s="4" t="str">
        <f>IFERROR(VLOOKUP(J1536, 地名!A:B, 2, FALSE), "")</f>
        <v/>
      </c>
      <c r="L1536" s="3" t="s">
        <v>2</v>
      </c>
      <c r="M1536" s="4"/>
      <c r="N1536" s="3" t="s">
        <v>3</v>
      </c>
      <c r="O1536" s="4"/>
      <c r="P1536" s="4" t="str">
        <f>IFERROR(VLOOKUP(N1536, 形態!A:B, 2, FALSE), "")</f>
        <v>引札</v>
      </c>
      <c r="Q1536" s="5" t="str">
        <f>IFERROR(VLOOKUP(O1536, 形態!A:B, 2, FALSE), "")</f>
        <v/>
      </c>
      <c r="R1536" s="4" t="str">
        <f t="shared" si="95"/>
        <v>引札</v>
      </c>
      <c r="S1536" s="3">
        <v>3</v>
      </c>
      <c r="T1536" s="4" t="str">
        <f>IFERROR(VLOOKUP(S1536, 内容!A:B, 2, FALSE), "")</f>
        <v>病気・医療</v>
      </c>
      <c r="U1536" s="3">
        <v>18620199099</v>
      </c>
      <c r="V1536" t="s">
        <v>3056</v>
      </c>
      <c r="W1536" s="4" t="s">
        <v>6741</v>
      </c>
      <c r="X1536" s="4" t="s">
        <v>7807</v>
      </c>
      <c r="Y1536" s="4" t="s">
        <v>6</v>
      </c>
      <c r="Z1536" s="17" t="s">
        <v>7964</v>
      </c>
      <c r="AA1536" s="4">
        <v>16</v>
      </c>
      <c r="AB1536">
        <v>7</v>
      </c>
    </row>
    <row r="1537" spans="1:28" ht="19.5" customHeight="1">
      <c r="A1537" t="str">
        <f t="shared" si="92"/>
        <v>https://kunshujo.dl.itc.u-tokyo.ac.jp/data/data.json#1534</v>
      </c>
      <c r="B1537" s="4" t="s">
        <v>3057</v>
      </c>
      <c r="C1537" t="str">
        <f>IFERROR("https://kunshujo.dl.itc.u-tokyo.ac.jp/data/curation/"&amp;VLOOKUP(B1537, [1]member!$A:$B, 1, FALSE)&amp;".json", "")</f>
        <v>https://kunshujo.dl.itc.u-tokyo.ac.jp/data/curation/16-A00-6010-7-114.json</v>
      </c>
      <c r="D1537" s="4">
        <v>1534</v>
      </c>
      <c r="E1537" s="4" t="str">
        <f t="shared" si="94"/>
        <v>1534</v>
      </c>
      <c r="F1537" s="4" t="str">
        <f t="shared" si="93"/>
        <v>1862</v>
      </c>
      <c r="G1537" s="4" t="str">
        <f>IFERROR(VLOOKUP(B1537, [2]thumbnail_list!$A:$B, 2, FALSE), "")</f>
        <v>https://iiif.dl.itc.u-tokyo.ac.jp/iiif/kunshujou/A00_6010/007/007_0075.tif/980,570,2504,3858/,300/0/default.jpg</v>
      </c>
      <c r="H1537" s="4" t="s">
        <v>9</v>
      </c>
      <c r="I1537" s="4" t="str">
        <f>VLOOKUP(H1537, 地名!A:B, 2, FALSE)</f>
        <v>http://ja.dbpedia.org/resource/尾張国</v>
      </c>
      <c r="K1537" s="4" t="str">
        <f>IFERROR(VLOOKUP(J1537, 地名!A:B, 2, FALSE), "")</f>
        <v/>
      </c>
      <c r="L1537" s="3" t="s">
        <v>2</v>
      </c>
      <c r="M1537" s="4"/>
      <c r="N1537" s="3" t="s">
        <v>3</v>
      </c>
      <c r="O1537" s="4"/>
      <c r="P1537" s="4" t="str">
        <f>IFERROR(VLOOKUP(N1537, 形態!A:B, 2, FALSE), "")</f>
        <v>引札</v>
      </c>
      <c r="Q1537" s="5" t="str">
        <f>IFERROR(VLOOKUP(O1537, 形態!A:B, 2, FALSE), "")</f>
        <v/>
      </c>
      <c r="R1537" s="4" t="str">
        <f t="shared" si="95"/>
        <v>引札</v>
      </c>
      <c r="S1537" s="3"/>
      <c r="T1537" s="4" t="str">
        <f>IFERROR(VLOOKUP(S1537, 内容!A:B, 2, FALSE), "")</f>
        <v/>
      </c>
      <c r="U1537" s="3">
        <v>18620002099</v>
      </c>
      <c r="V1537" t="s">
        <v>3058</v>
      </c>
      <c r="W1537" s="4" t="s">
        <v>6742</v>
      </c>
      <c r="X1537" s="4" t="s">
        <v>7807</v>
      </c>
      <c r="Y1537" s="4" t="s">
        <v>9</v>
      </c>
      <c r="Z1537" s="17" t="s">
        <v>8018</v>
      </c>
      <c r="AA1537" s="4">
        <v>16</v>
      </c>
      <c r="AB1537">
        <v>7</v>
      </c>
    </row>
    <row r="1538" spans="1:28" ht="19.5" customHeight="1">
      <c r="A1538" t="str">
        <f t="shared" si="92"/>
        <v>https://kunshujo.dl.itc.u-tokyo.ac.jp/data/data.json#1535</v>
      </c>
      <c r="B1538" s="4" t="s">
        <v>3059</v>
      </c>
      <c r="C1538" t="str">
        <f>IFERROR("https://kunshujo.dl.itc.u-tokyo.ac.jp/data/curation/"&amp;VLOOKUP(B1538, [1]member!$A:$B, 1, FALSE)&amp;".json", "")</f>
        <v>https://kunshujo.dl.itc.u-tokyo.ac.jp/data/curation/16-A00-6010-8-1.json</v>
      </c>
      <c r="D1538" s="4">
        <v>1535</v>
      </c>
      <c r="E1538" s="4" t="str">
        <f t="shared" si="94"/>
        <v>1535</v>
      </c>
      <c r="F1538" s="4" t="str">
        <f t="shared" si="93"/>
        <v>1869</v>
      </c>
      <c r="G1538" s="4" t="str">
        <f>IFERROR(VLOOKUP(B1538, [2]thumbnail_list!$A:$B, 2, FALSE), "")</f>
        <v>https://iiif.dl.itc.u-tokyo.ac.jp/iiif/kunshujou/A00_6010/008/008_0002.tif/848,855,5293,3485/,300/0/default.jpg</v>
      </c>
      <c r="H1538" s="4" t="s">
        <v>87</v>
      </c>
      <c r="I1538" s="4" t="str">
        <f>VLOOKUP(H1538, 地名!A:B, 2, FALSE)</f>
        <v>http://ja.dbpedia.org/resource/大阪</v>
      </c>
      <c r="K1538" s="4" t="str">
        <f>IFERROR(VLOOKUP(J1538, 地名!A:B, 2, FALSE), "")</f>
        <v/>
      </c>
      <c r="L1538" s="3" t="s">
        <v>2</v>
      </c>
      <c r="M1538" s="4"/>
      <c r="N1538" s="3" t="s">
        <v>3</v>
      </c>
      <c r="O1538" s="4"/>
      <c r="P1538" s="4" t="str">
        <f>IFERROR(VLOOKUP(N1538, 形態!A:B, 2, FALSE), "")</f>
        <v>引札</v>
      </c>
      <c r="Q1538" s="5" t="str">
        <f>IFERROR(VLOOKUP(O1538, 形態!A:B, 2, FALSE), "")</f>
        <v/>
      </c>
      <c r="R1538" s="4" t="str">
        <f t="shared" si="95"/>
        <v>引札</v>
      </c>
      <c r="S1538" s="3">
        <v>7</v>
      </c>
      <c r="T1538" s="4" t="str">
        <f>IFERROR(VLOOKUP(S1538, 内容!A:B, 2, FALSE), "")</f>
        <v>諸営業</v>
      </c>
      <c r="U1538" s="3">
        <v>18690199099</v>
      </c>
      <c r="V1538" t="s">
        <v>3060</v>
      </c>
      <c r="W1538" s="4" t="s">
        <v>6743</v>
      </c>
      <c r="X1538" s="4" t="s">
        <v>7810</v>
      </c>
      <c r="Y1538" s="4" t="s">
        <v>87</v>
      </c>
      <c r="Z1538" s="17" t="s">
        <v>8019</v>
      </c>
      <c r="AA1538" s="4">
        <v>16</v>
      </c>
      <c r="AB1538">
        <v>8</v>
      </c>
    </row>
    <row r="1539" spans="1:28" ht="19.5" customHeight="1">
      <c r="A1539" t="str">
        <f t="shared" si="92"/>
        <v>https://kunshujo.dl.itc.u-tokyo.ac.jp/data/data.json#1536</v>
      </c>
      <c r="B1539" s="4" t="s">
        <v>3061</v>
      </c>
      <c r="C1539" t="str">
        <f>IFERROR("https://kunshujo.dl.itc.u-tokyo.ac.jp/data/curation/"&amp;VLOOKUP(B1539, [1]member!$A:$B, 1, FALSE)&amp;".json", "")</f>
        <v>https://kunshujo.dl.itc.u-tokyo.ac.jp/data/curation/16-A00-6010-8-2.json</v>
      </c>
      <c r="D1539" s="4">
        <v>1536</v>
      </c>
      <c r="E1539" s="4" t="str">
        <f t="shared" si="94"/>
        <v>1536</v>
      </c>
      <c r="F1539" s="4" t="str">
        <f t="shared" si="93"/>
        <v>1869</v>
      </c>
      <c r="G1539" s="4" t="str">
        <f>IFERROR(VLOOKUP(B1539, [2]thumbnail_list!$A:$B, 2, FALSE), "")</f>
        <v>https://iiif.dl.itc.u-tokyo.ac.jp/iiif/kunshujou/A00_6010/008/008_0003.tif/3766,2729,2740,1927/,300/0/default.jpg</v>
      </c>
      <c r="H1539" s="4" t="s">
        <v>87</v>
      </c>
      <c r="I1539" s="4" t="str">
        <f>VLOOKUP(H1539, 地名!A:B, 2, FALSE)</f>
        <v>http://ja.dbpedia.org/resource/大阪</v>
      </c>
      <c r="K1539" s="4" t="str">
        <f>IFERROR(VLOOKUP(J1539, 地名!A:B, 2, FALSE), "")</f>
        <v/>
      </c>
      <c r="L1539" s="3" t="s">
        <v>2</v>
      </c>
      <c r="M1539" s="4"/>
      <c r="N1539" s="3" t="s">
        <v>3</v>
      </c>
      <c r="O1539" s="4"/>
      <c r="P1539" s="4" t="str">
        <f>IFERROR(VLOOKUP(N1539, 形態!A:B, 2, FALSE), "")</f>
        <v>引札</v>
      </c>
      <c r="Q1539" s="5" t="str">
        <f>IFERROR(VLOOKUP(O1539, 形態!A:B, 2, FALSE), "")</f>
        <v/>
      </c>
      <c r="R1539" s="4" t="str">
        <f t="shared" si="95"/>
        <v>引札</v>
      </c>
      <c r="S1539" s="3">
        <v>7</v>
      </c>
      <c r="T1539" s="4" t="str">
        <f>IFERROR(VLOOKUP(S1539, 内容!A:B, 2, FALSE), "")</f>
        <v>諸営業</v>
      </c>
      <c r="U1539" s="3">
        <v>18690199099</v>
      </c>
      <c r="V1539" t="s">
        <v>3062</v>
      </c>
      <c r="W1539" s="4" t="s">
        <v>6744</v>
      </c>
      <c r="X1539" s="4" t="s">
        <v>7807</v>
      </c>
      <c r="Y1539" s="4" t="s">
        <v>87</v>
      </c>
      <c r="Z1539" s="17" t="s">
        <v>8019</v>
      </c>
      <c r="AA1539" s="4">
        <v>16</v>
      </c>
      <c r="AB1539">
        <v>8</v>
      </c>
    </row>
    <row r="1540" spans="1:28" ht="19.5" customHeight="1">
      <c r="A1540" t="str">
        <f t="shared" ref="A1540:A1603" si="96">"https://kunshujo.dl.itc.u-tokyo.ac.jp/data/data.json#"&amp;D1540</f>
        <v>https://kunshujo.dl.itc.u-tokyo.ac.jp/data/data.json#1537</v>
      </c>
      <c r="B1540" s="4" t="s">
        <v>3064</v>
      </c>
      <c r="C1540" t="str">
        <f>IFERROR("https://kunshujo.dl.itc.u-tokyo.ac.jp/data/curation/"&amp;VLOOKUP(B1540, [1]member!$A:$B, 1, FALSE)&amp;".json", "")</f>
        <v>https://kunshujo.dl.itc.u-tokyo.ac.jp/data/curation/16-A00-6010-8-3.json</v>
      </c>
      <c r="D1540" s="4">
        <v>1537</v>
      </c>
      <c r="E1540" s="4" t="str">
        <f t="shared" si="94"/>
        <v>1537</v>
      </c>
      <c r="F1540" s="4" t="str">
        <f t="shared" ref="F1540:F1603" si="97">LEFT(U1540, 4)</f>
        <v>1870</v>
      </c>
      <c r="G1540" s="4" t="str">
        <f>IFERROR(VLOOKUP(B1540, [2]thumbnail_list!$A:$B, 2, FALSE), "")</f>
        <v>https://iiif.dl.itc.u-tokyo.ac.jp/iiif/kunshujou/A00_6010/008/008_0003.tif/3660,491,2894,2288/,300/0/default.jpg</v>
      </c>
      <c r="H1540" s="4" t="s">
        <v>87</v>
      </c>
      <c r="I1540" s="4" t="str">
        <f>VLOOKUP(H1540, 地名!A:B, 2, FALSE)</f>
        <v>http://ja.dbpedia.org/resource/大阪</v>
      </c>
      <c r="K1540" s="4" t="str">
        <f>IFERROR(VLOOKUP(J1540, 地名!A:B, 2, FALSE), "")</f>
        <v/>
      </c>
      <c r="L1540" s="3" t="s">
        <v>2</v>
      </c>
      <c r="M1540" s="4"/>
      <c r="N1540" s="5" t="s">
        <v>8192</v>
      </c>
      <c r="O1540" s="5" t="s">
        <v>8194</v>
      </c>
      <c r="P1540" s="4" t="str">
        <f>IFERROR(VLOOKUP(N1540, 形態!A:B, 2, FALSE), "")</f>
        <v>暦</v>
      </c>
      <c r="Q1540" s="5" t="str">
        <f>IFERROR(VLOOKUP(O1540, 形態!A:B, 2, FALSE), "")</f>
        <v>引札</v>
      </c>
      <c r="R1540" s="4" t="str">
        <f t="shared" si="95"/>
        <v>暦・引札</v>
      </c>
      <c r="S1540" s="3"/>
      <c r="T1540" s="4" t="str">
        <f>IFERROR(VLOOKUP(S1540, 内容!A:B, 2, FALSE), "")</f>
        <v/>
      </c>
      <c r="U1540" s="3">
        <v>18700001099</v>
      </c>
      <c r="V1540" t="s">
        <v>3065</v>
      </c>
      <c r="W1540" s="4" t="s">
        <v>6745</v>
      </c>
      <c r="X1540" s="4" t="s">
        <v>7807</v>
      </c>
      <c r="Y1540" s="4" t="s">
        <v>87</v>
      </c>
      <c r="Z1540" s="17" t="s">
        <v>7982</v>
      </c>
      <c r="AA1540" s="4">
        <v>16</v>
      </c>
      <c r="AB1540">
        <v>8</v>
      </c>
    </row>
    <row r="1541" spans="1:28" ht="19.5" customHeight="1">
      <c r="A1541" t="str">
        <f t="shared" si="96"/>
        <v>https://kunshujo.dl.itc.u-tokyo.ac.jp/data/data.json#1538</v>
      </c>
      <c r="B1541" s="4" t="s">
        <v>3066</v>
      </c>
      <c r="C1541" t="str">
        <f>IFERROR("https://kunshujo.dl.itc.u-tokyo.ac.jp/data/curation/"&amp;VLOOKUP(B1541, [1]member!$A:$B, 1, FALSE)&amp;".json", "")</f>
        <v>https://kunshujo.dl.itc.u-tokyo.ac.jp/data/curation/16-A00-6010-8-4.json</v>
      </c>
      <c r="D1541" s="4">
        <v>1538</v>
      </c>
      <c r="E1541" s="4" t="str">
        <f t="shared" ref="E1541:E1604" si="98">TEXT(D1541, "0000")</f>
        <v>1538</v>
      </c>
      <c r="F1541" s="4" t="str">
        <f t="shared" si="97"/>
        <v>1869</v>
      </c>
      <c r="G1541" s="4" t="str">
        <f>IFERROR(VLOOKUP(B1541, [2]thumbnail_list!$A:$B, 2, FALSE), "")</f>
        <v>https://iiif.dl.itc.u-tokyo.ac.jp/iiif/kunshujou/A00_6010/008/008_0003.tif/830,490,2818,2093/,300/0/default.jpg</v>
      </c>
      <c r="H1541" s="4" t="s">
        <v>87</v>
      </c>
      <c r="I1541" s="4" t="str">
        <f>VLOOKUP(H1541, 地名!A:B, 2, FALSE)</f>
        <v>http://ja.dbpedia.org/resource/大阪</v>
      </c>
      <c r="K1541" s="4" t="str">
        <f>IFERROR(VLOOKUP(J1541, 地名!A:B, 2, FALSE), "")</f>
        <v/>
      </c>
      <c r="L1541" s="3" t="s">
        <v>2</v>
      </c>
      <c r="M1541" s="4"/>
      <c r="N1541" s="3" t="s">
        <v>3</v>
      </c>
      <c r="O1541" s="4"/>
      <c r="P1541" s="4" t="str">
        <f>IFERROR(VLOOKUP(N1541, 形態!A:B, 2, FALSE), "")</f>
        <v>引札</v>
      </c>
      <c r="Q1541" s="5" t="str">
        <f>IFERROR(VLOOKUP(O1541, 形態!A:B, 2, FALSE), "")</f>
        <v/>
      </c>
      <c r="R1541" s="4" t="str">
        <f t="shared" ref="R1541:R1604" si="99">IF(Q1541&lt;&gt;"", P1541&amp;"・"&amp;Q1541, P1541)</f>
        <v>引札</v>
      </c>
      <c r="S1541" s="3"/>
      <c r="T1541" s="4" t="str">
        <f>IFERROR(VLOOKUP(S1541, 内容!A:B, 2, FALSE), "")</f>
        <v/>
      </c>
      <c r="U1541" s="3">
        <v>18690199099</v>
      </c>
      <c r="V1541" t="s">
        <v>3067</v>
      </c>
      <c r="W1541" s="4" t="s">
        <v>6746</v>
      </c>
      <c r="X1541" s="4" t="s">
        <v>7807</v>
      </c>
      <c r="Y1541" s="4" t="s">
        <v>87</v>
      </c>
      <c r="Z1541" s="17" t="s">
        <v>8019</v>
      </c>
      <c r="AA1541" s="4">
        <v>16</v>
      </c>
      <c r="AB1541">
        <v>8</v>
      </c>
    </row>
    <row r="1542" spans="1:28" ht="19.5" customHeight="1">
      <c r="A1542" t="str">
        <f t="shared" si="96"/>
        <v>https://kunshujo.dl.itc.u-tokyo.ac.jp/data/data.json#1539</v>
      </c>
      <c r="B1542" s="4" t="s">
        <v>3068</v>
      </c>
      <c r="C1542" t="str">
        <f>IFERROR("https://kunshujo.dl.itc.u-tokyo.ac.jp/data/curation/"&amp;VLOOKUP(B1542, [1]member!$A:$B, 1, FALSE)&amp;".json", "")</f>
        <v>https://kunshujo.dl.itc.u-tokyo.ac.jp/data/curation/16-A00-6010-8-5.json</v>
      </c>
      <c r="D1542" s="4">
        <v>1539</v>
      </c>
      <c r="E1542" s="4" t="str">
        <f t="shared" si="98"/>
        <v>1539</v>
      </c>
      <c r="F1542" s="4" t="str">
        <f t="shared" si="97"/>
        <v>1869</v>
      </c>
      <c r="G1542" s="4" t="str">
        <f>IFERROR(VLOOKUP(B1542, [2]thumbnail_list!$A:$B, 2, FALSE), "")</f>
        <v>https://iiif.dl.itc.u-tokyo.ac.jp/iiif/kunshujou/A00_6010/008/008_0003.tif/1828,2517,1850,2041/,300/0/default.jpg</v>
      </c>
      <c r="H1542" s="4" t="s">
        <v>87</v>
      </c>
      <c r="I1542" s="4" t="str">
        <f>VLOOKUP(H1542, 地名!A:B, 2, FALSE)</f>
        <v>http://ja.dbpedia.org/resource/大阪</v>
      </c>
      <c r="K1542" s="4" t="str">
        <f>IFERROR(VLOOKUP(J1542, 地名!A:B, 2, FALSE), "")</f>
        <v/>
      </c>
      <c r="L1542" s="3" t="s">
        <v>2</v>
      </c>
      <c r="M1542" s="4"/>
      <c r="N1542" s="3" t="s">
        <v>3</v>
      </c>
      <c r="O1542" s="4"/>
      <c r="P1542" s="4" t="str">
        <f>IFERROR(VLOOKUP(N1542, 形態!A:B, 2, FALSE), "")</f>
        <v>引札</v>
      </c>
      <c r="Q1542" s="5" t="str">
        <f>IFERROR(VLOOKUP(O1542, 形態!A:B, 2, FALSE), "")</f>
        <v/>
      </c>
      <c r="R1542" s="4" t="str">
        <f t="shared" si="99"/>
        <v>引札</v>
      </c>
      <c r="S1542" s="3">
        <v>7</v>
      </c>
      <c r="T1542" s="4" t="str">
        <f>IFERROR(VLOOKUP(S1542, 内容!A:B, 2, FALSE), "")</f>
        <v>諸営業</v>
      </c>
      <c r="U1542" s="3">
        <v>18690199099</v>
      </c>
      <c r="V1542" t="s">
        <v>3069</v>
      </c>
      <c r="W1542" s="4" t="s">
        <v>6747</v>
      </c>
      <c r="X1542" s="4" t="s">
        <v>7807</v>
      </c>
      <c r="Y1542" s="4" t="s">
        <v>87</v>
      </c>
      <c r="Z1542" s="17" t="s">
        <v>8019</v>
      </c>
      <c r="AA1542" s="4">
        <v>16</v>
      </c>
      <c r="AB1542">
        <v>8</v>
      </c>
    </row>
    <row r="1543" spans="1:28" ht="19.5" customHeight="1">
      <c r="A1543" t="str">
        <f t="shared" si="96"/>
        <v>https://kunshujo.dl.itc.u-tokyo.ac.jp/data/data.json#1540</v>
      </c>
      <c r="B1543" s="4" t="s">
        <v>3070</v>
      </c>
      <c r="C1543" t="str">
        <f>IFERROR("https://kunshujo.dl.itc.u-tokyo.ac.jp/data/curation/"&amp;VLOOKUP(B1543, [1]member!$A:$B, 1, FALSE)&amp;".json", "")</f>
        <v>https://kunshujo.dl.itc.u-tokyo.ac.jp/data/curation/16-A00-6010-8-6.json</v>
      </c>
      <c r="D1543" s="4">
        <v>1540</v>
      </c>
      <c r="E1543" s="4" t="str">
        <f t="shared" si="98"/>
        <v>1540</v>
      </c>
      <c r="F1543" s="4" t="str">
        <f t="shared" si="97"/>
        <v>1869</v>
      </c>
      <c r="G1543" s="4" t="str">
        <f>IFERROR(VLOOKUP(B1543, [2]thumbnail_list!$A:$B, 2, FALSE), "")</f>
        <v>https://iiif.dl.itc.u-tokyo.ac.jp/iiif/kunshujou/A00_6010/008/008_0004.tif/849,561,5637,4074/,300/0/default.jpg</v>
      </c>
      <c r="H1543" s="4" t="s">
        <v>87</v>
      </c>
      <c r="I1543" s="4" t="str">
        <f>VLOOKUP(H1543, 地名!A:B, 2, FALSE)</f>
        <v>http://ja.dbpedia.org/resource/大阪</v>
      </c>
      <c r="K1543" s="4" t="str">
        <f>IFERROR(VLOOKUP(J1543, 地名!A:B, 2, FALSE), "")</f>
        <v/>
      </c>
      <c r="L1543" s="3" t="s">
        <v>2</v>
      </c>
      <c r="M1543" s="4"/>
      <c r="N1543" s="3"/>
      <c r="O1543" s="4"/>
      <c r="P1543" s="4" t="str">
        <f>IFERROR(VLOOKUP(N1543, 形態!A:B, 2, FALSE), "")</f>
        <v/>
      </c>
      <c r="Q1543" s="5" t="str">
        <f>IFERROR(VLOOKUP(O1543, 形態!A:B, 2, FALSE), "")</f>
        <v/>
      </c>
      <c r="R1543" s="4" t="str">
        <f t="shared" si="99"/>
        <v/>
      </c>
      <c r="S1543" s="3">
        <v>10</v>
      </c>
      <c r="T1543" s="4" t="str">
        <f>IFERROR(VLOOKUP(S1543, 内容!A:B, 2, FALSE), "")</f>
        <v>文芸・芸能・スポーツ・教育・出版・教化</v>
      </c>
      <c r="U1543" s="3">
        <v>18690012099</v>
      </c>
      <c r="V1543" t="s">
        <v>3071</v>
      </c>
      <c r="W1543" s="4" t="s">
        <v>6748</v>
      </c>
      <c r="X1543" s="4" t="s">
        <v>7807</v>
      </c>
      <c r="Y1543" s="4" t="s">
        <v>87</v>
      </c>
      <c r="Z1543" s="17" t="s">
        <v>8020</v>
      </c>
      <c r="AA1543" s="4">
        <v>16</v>
      </c>
      <c r="AB1543">
        <v>8</v>
      </c>
    </row>
    <row r="1544" spans="1:28" ht="19.5" customHeight="1">
      <c r="A1544" t="str">
        <f t="shared" si="96"/>
        <v>https://kunshujo.dl.itc.u-tokyo.ac.jp/data/data.json#1541</v>
      </c>
      <c r="B1544" s="4" t="s">
        <v>3072</v>
      </c>
      <c r="C1544" t="str">
        <f>IFERROR("https://kunshujo.dl.itc.u-tokyo.ac.jp/data/curation/"&amp;VLOOKUP(B1544, [1]member!$A:$B, 1, FALSE)&amp;".json", "")</f>
        <v>https://kunshujo.dl.itc.u-tokyo.ac.jp/data/curation/16-A00-6010-8-7.json</v>
      </c>
      <c r="D1544" s="4">
        <v>1541</v>
      </c>
      <c r="E1544" s="4" t="str">
        <f t="shared" si="98"/>
        <v>1541</v>
      </c>
      <c r="F1544" s="4" t="str">
        <f t="shared" si="97"/>
        <v>1869</v>
      </c>
      <c r="G1544" s="4" t="str">
        <f>IFERROR(VLOOKUP(B1544, [2]thumbnail_list!$A:$B, 2, FALSE), "")</f>
        <v>https://iiif.dl.itc.u-tokyo.ac.jp/iiif/kunshujou/A00_6010/008/008_0005.tif/3728,548,2805,4145/,300/0/default.jpg</v>
      </c>
      <c r="H1544" s="4" t="s">
        <v>87</v>
      </c>
      <c r="I1544" s="4" t="str">
        <f>VLOOKUP(H1544, 地名!A:B, 2, FALSE)</f>
        <v>http://ja.dbpedia.org/resource/大阪</v>
      </c>
      <c r="K1544" s="4" t="str">
        <f>IFERROR(VLOOKUP(J1544, 地名!A:B, 2, FALSE), "")</f>
        <v/>
      </c>
      <c r="L1544" s="3" t="s">
        <v>2</v>
      </c>
      <c r="M1544" s="4"/>
      <c r="N1544" s="3"/>
      <c r="O1544" s="4"/>
      <c r="P1544" s="4" t="str">
        <f>IFERROR(VLOOKUP(N1544, 形態!A:B, 2, FALSE), "")</f>
        <v/>
      </c>
      <c r="Q1544" s="5" t="str">
        <f>IFERROR(VLOOKUP(O1544, 形態!A:B, 2, FALSE), "")</f>
        <v/>
      </c>
      <c r="R1544" s="4" t="str">
        <f t="shared" si="99"/>
        <v/>
      </c>
      <c r="S1544" s="3">
        <v>9</v>
      </c>
      <c r="T1544" s="4" t="str">
        <f>IFERROR(VLOOKUP(S1544, 内容!A:B, 2, FALSE), "")</f>
        <v>信仰・行楽・名所図会</v>
      </c>
      <c r="U1544" s="3">
        <v>18690199099</v>
      </c>
      <c r="V1544" t="s">
        <v>3073</v>
      </c>
      <c r="W1544" s="4" t="s">
        <v>6749</v>
      </c>
      <c r="X1544" s="4" t="s">
        <v>7807</v>
      </c>
      <c r="Y1544" s="4" t="s">
        <v>87</v>
      </c>
      <c r="Z1544" s="17" t="s">
        <v>8019</v>
      </c>
      <c r="AA1544" s="4">
        <v>16</v>
      </c>
      <c r="AB1544">
        <v>8</v>
      </c>
    </row>
    <row r="1545" spans="1:28" ht="19.5" customHeight="1">
      <c r="A1545" t="str">
        <f t="shared" si="96"/>
        <v>https://kunshujo.dl.itc.u-tokyo.ac.jp/data/data.json#1542</v>
      </c>
      <c r="B1545" s="4" t="s">
        <v>3074</v>
      </c>
      <c r="C1545" t="str">
        <f>IFERROR("https://kunshujo.dl.itc.u-tokyo.ac.jp/data/curation/"&amp;VLOOKUP(B1545, [1]member!$A:$B, 1, FALSE)&amp;".json", "")</f>
        <v>https://kunshujo.dl.itc.u-tokyo.ac.jp/data/curation/16-A00-6010-8-8.json</v>
      </c>
      <c r="D1545" s="4">
        <v>1542</v>
      </c>
      <c r="E1545" s="4" t="str">
        <f t="shared" si="98"/>
        <v>1542</v>
      </c>
      <c r="F1545" s="4" t="str">
        <f t="shared" si="97"/>
        <v>1869</v>
      </c>
      <c r="G1545" s="4" t="str">
        <f>IFERROR(VLOOKUP(B1545, [2]thumbnail_list!$A:$B, 2, FALSE), "")</f>
        <v>https://iiif.dl.itc.u-tokyo.ac.jp/iiif/kunshujou/A00_6010/008/008_0005.tif/949,628,2633,3951/,300/0/default.jpg</v>
      </c>
      <c r="H1545" s="4" t="s">
        <v>87</v>
      </c>
      <c r="I1545" s="4" t="str">
        <f>VLOOKUP(H1545, 地名!A:B, 2, FALSE)</f>
        <v>http://ja.dbpedia.org/resource/大阪</v>
      </c>
      <c r="K1545" s="4" t="str">
        <f>IFERROR(VLOOKUP(J1545, 地名!A:B, 2, FALSE), "")</f>
        <v/>
      </c>
      <c r="L1545" s="3" t="s">
        <v>2</v>
      </c>
      <c r="M1545" s="4"/>
      <c r="N1545" s="3" t="s">
        <v>3</v>
      </c>
      <c r="O1545" s="4"/>
      <c r="P1545" s="4" t="str">
        <f>IFERROR(VLOOKUP(N1545, 形態!A:B, 2, FALSE), "")</f>
        <v>引札</v>
      </c>
      <c r="Q1545" s="5" t="str">
        <f>IFERROR(VLOOKUP(O1545, 形態!A:B, 2, FALSE), "")</f>
        <v/>
      </c>
      <c r="R1545" s="4" t="str">
        <f t="shared" si="99"/>
        <v>引札</v>
      </c>
      <c r="S1545" s="3">
        <v>7</v>
      </c>
      <c r="T1545" s="4" t="str">
        <f>IFERROR(VLOOKUP(S1545, 内容!A:B, 2, FALSE), "")</f>
        <v>諸営業</v>
      </c>
      <c r="U1545" s="3">
        <v>18690199099</v>
      </c>
      <c r="V1545" t="s">
        <v>3075</v>
      </c>
      <c r="W1545" s="4" t="s">
        <v>6750</v>
      </c>
      <c r="X1545" s="4" t="s">
        <v>7807</v>
      </c>
      <c r="Y1545" s="4" t="s">
        <v>87</v>
      </c>
      <c r="Z1545" s="17" t="s">
        <v>8019</v>
      </c>
      <c r="AA1545" s="4">
        <v>16</v>
      </c>
      <c r="AB1545">
        <v>8</v>
      </c>
    </row>
    <row r="1546" spans="1:28" ht="19.5" customHeight="1">
      <c r="A1546" t="str">
        <f t="shared" si="96"/>
        <v>https://kunshujo.dl.itc.u-tokyo.ac.jp/data/data.json#1543</v>
      </c>
      <c r="B1546" s="4" t="s">
        <v>3077</v>
      </c>
      <c r="C1546" t="str">
        <f>IFERROR("https://kunshujo.dl.itc.u-tokyo.ac.jp/data/curation/"&amp;VLOOKUP(B1546, [1]member!$A:$B, 1, FALSE)&amp;".json", "")</f>
        <v>https://kunshujo.dl.itc.u-tokyo.ac.jp/data/curation/16-A00-6010-8-9.json</v>
      </c>
      <c r="D1546" s="4">
        <v>1543</v>
      </c>
      <c r="E1546" s="4" t="str">
        <f t="shared" si="98"/>
        <v>1543</v>
      </c>
      <c r="F1546" s="4" t="str">
        <f t="shared" si="97"/>
        <v>1869</v>
      </c>
      <c r="G1546" s="4" t="str">
        <f>IFERROR(VLOOKUP(B1546, [2]thumbnail_list!$A:$B, 2, FALSE), "")</f>
        <v>https://iiif.dl.itc.u-tokyo.ac.jp/iiif/kunshujou/A00_6010/008/008_0006.tif/925,581,5463,4067/,300/0/default.jpg</v>
      </c>
      <c r="H1546" s="4" t="s">
        <v>3076</v>
      </c>
      <c r="I1546" s="4" t="str">
        <f>VLOOKUP(H1546, 地名!A:B, 2, FALSE)</f>
        <v>http://ja.dbpedia.org/resource/和泉国</v>
      </c>
      <c r="K1546" s="4" t="str">
        <f>IFERROR(VLOOKUP(J1546, 地名!A:B, 2, FALSE), "")</f>
        <v/>
      </c>
      <c r="L1546" s="3" t="s">
        <v>2</v>
      </c>
      <c r="M1546" s="4"/>
      <c r="N1546" s="3" t="s">
        <v>3</v>
      </c>
      <c r="O1546" s="4"/>
      <c r="P1546" s="4" t="str">
        <f>IFERROR(VLOOKUP(N1546, 形態!A:B, 2, FALSE), "")</f>
        <v>引札</v>
      </c>
      <c r="Q1546" s="5" t="str">
        <f>IFERROR(VLOOKUP(O1546, 形態!A:B, 2, FALSE), "")</f>
        <v/>
      </c>
      <c r="R1546" s="4" t="str">
        <f t="shared" si="99"/>
        <v>引札</v>
      </c>
      <c r="S1546" s="3">
        <v>3</v>
      </c>
      <c r="T1546" s="4" t="str">
        <f>IFERROR(VLOOKUP(S1546, 内容!A:B, 2, FALSE), "")</f>
        <v>病気・医療</v>
      </c>
      <c r="U1546" s="3">
        <v>18690199099</v>
      </c>
      <c r="V1546" t="s">
        <v>824</v>
      </c>
      <c r="W1546" s="4" t="s">
        <v>6751</v>
      </c>
      <c r="X1546" s="4" t="s">
        <v>7807</v>
      </c>
      <c r="Y1546" s="4" t="s">
        <v>3076</v>
      </c>
      <c r="Z1546" s="17" t="s">
        <v>8019</v>
      </c>
      <c r="AA1546" s="4">
        <v>16</v>
      </c>
      <c r="AB1546">
        <v>8</v>
      </c>
    </row>
    <row r="1547" spans="1:28" ht="19.5" customHeight="1">
      <c r="A1547" t="str">
        <f t="shared" si="96"/>
        <v>https://kunshujo.dl.itc.u-tokyo.ac.jp/data/data.json#1544</v>
      </c>
      <c r="B1547" s="4" t="s">
        <v>3078</v>
      </c>
      <c r="C1547" t="str">
        <f>IFERROR("https://kunshujo.dl.itc.u-tokyo.ac.jp/data/curation/"&amp;VLOOKUP(B1547, [1]member!$A:$B, 1, FALSE)&amp;".json", "")</f>
        <v>https://kunshujo.dl.itc.u-tokyo.ac.jp/data/curation/16-A00-6010-8-10.json</v>
      </c>
      <c r="D1547" s="4">
        <v>1544</v>
      </c>
      <c r="E1547" s="4" t="str">
        <f t="shared" si="98"/>
        <v>1544</v>
      </c>
      <c r="F1547" s="4" t="str">
        <f t="shared" si="97"/>
        <v>1869</v>
      </c>
      <c r="G1547" s="4" t="str">
        <f>IFERROR(VLOOKUP(B1547, [2]thumbnail_list!$A:$B, 2, FALSE), "")</f>
        <v>https://iiif.dl.itc.u-tokyo.ac.jp/iiif/kunshujou/A00_6010/008/008_0007.tif/3745,498,864,1091/,300/0/default.jpg</v>
      </c>
      <c r="H1547" s="4" t="s">
        <v>241</v>
      </c>
      <c r="I1547" s="4" t="str">
        <f>VLOOKUP(H1547, 地名!A:B, 2, FALSE)</f>
        <v>http://ja.dbpedia.org/resource/摂津国</v>
      </c>
      <c r="K1547" s="4" t="str">
        <f>IFERROR(VLOOKUP(J1547, 地名!A:B, 2, FALSE), "")</f>
        <v/>
      </c>
      <c r="L1547" s="3" t="s">
        <v>2</v>
      </c>
      <c r="M1547" s="4"/>
      <c r="N1547" s="3" t="s">
        <v>3</v>
      </c>
      <c r="O1547" s="4"/>
      <c r="P1547" s="4" t="str">
        <f>IFERROR(VLOOKUP(N1547, 形態!A:B, 2, FALSE), "")</f>
        <v>引札</v>
      </c>
      <c r="Q1547" s="5" t="str">
        <f>IFERROR(VLOOKUP(O1547, 形態!A:B, 2, FALSE), "")</f>
        <v/>
      </c>
      <c r="R1547" s="4" t="str">
        <f t="shared" si="99"/>
        <v>引札</v>
      </c>
      <c r="S1547" s="3">
        <v>7</v>
      </c>
      <c r="T1547" s="4" t="str">
        <f>IFERROR(VLOOKUP(S1547, 内容!A:B, 2, FALSE), "")</f>
        <v>諸営業</v>
      </c>
      <c r="U1547" s="3">
        <v>18690199099</v>
      </c>
      <c r="V1547" t="s">
        <v>3079</v>
      </c>
      <c r="W1547" s="4" t="s">
        <v>6752</v>
      </c>
      <c r="X1547" s="4" t="s">
        <v>7807</v>
      </c>
      <c r="Y1547" s="4" t="s">
        <v>241</v>
      </c>
      <c r="Z1547" s="17" t="s">
        <v>8019</v>
      </c>
      <c r="AA1547" s="4">
        <v>16</v>
      </c>
      <c r="AB1547">
        <v>8</v>
      </c>
    </row>
    <row r="1548" spans="1:28" ht="19.5" customHeight="1">
      <c r="A1548" t="str">
        <f t="shared" si="96"/>
        <v>https://kunshujo.dl.itc.u-tokyo.ac.jp/data/data.json#1545</v>
      </c>
      <c r="B1548" s="4" t="s">
        <v>3080</v>
      </c>
      <c r="C1548" t="str">
        <f>IFERROR("https://kunshujo.dl.itc.u-tokyo.ac.jp/data/curation/"&amp;VLOOKUP(B1548, [1]member!$A:$B, 1, FALSE)&amp;".json", "")</f>
        <v>https://kunshujo.dl.itc.u-tokyo.ac.jp/data/curation/16-A00-6010-8-11.json</v>
      </c>
      <c r="D1548" s="4">
        <v>1545</v>
      </c>
      <c r="E1548" s="4" t="str">
        <f t="shared" si="98"/>
        <v>1545</v>
      </c>
      <c r="F1548" s="4" t="str">
        <f t="shared" si="97"/>
        <v>1869</v>
      </c>
      <c r="G1548" s="4" t="str">
        <f>IFERROR(VLOOKUP(B1548, [2]thumbnail_list!$A:$B, 2, FALSE), "")</f>
        <v>https://iiif.dl.itc.u-tokyo.ac.jp/iiif/kunshujou/A00_6010/008/008_0007.tif/2503,481,780,1160/,300/0/default.jpg</v>
      </c>
      <c r="H1548" s="4" t="s">
        <v>87</v>
      </c>
      <c r="I1548" s="4" t="str">
        <f>VLOOKUP(H1548, 地名!A:B, 2, FALSE)</f>
        <v>http://ja.dbpedia.org/resource/大阪</v>
      </c>
      <c r="K1548" s="4" t="str">
        <f>IFERROR(VLOOKUP(J1548, 地名!A:B, 2, FALSE), "")</f>
        <v/>
      </c>
      <c r="L1548" s="3" t="s">
        <v>2</v>
      </c>
      <c r="M1548" s="4"/>
      <c r="N1548" s="3" t="s">
        <v>3</v>
      </c>
      <c r="O1548" s="4"/>
      <c r="P1548" s="4" t="str">
        <f>IFERROR(VLOOKUP(N1548, 形態!A:B, 2, FALSE), "")</f>
        <v>引札</v>
      </c>
      <c r="Q1548" s="5" t="str">
        <f>IFERROR(VLOOKUP(O1548, 形態!A:B, 2, FALSE), "")</f>
        <v/>
      </c>
      <c r="R1548" s="4" t="str">
        <f t="shared" si="99"/>
        <v>引札</v>
      </c>
      <c r="S1548" s="3">
        <v>7</v>
      </c>
      <c r="T1548" s="4" t="str">
        <f>IFERROR(VLOOKUP(S1548, 内容!A:B, 2, FALSE), "")</f>
        <v>諸営業</v>
      </c>
      <c r="U1548" s="3">
        <v>18690199099</v>
      </c>
      <c r="V1548" t="s">
        <v>3081</v>
      </c>
      <c r="W1548" s="4" t="s">
        <v>6753</v>
      </c>
      <c r="X1548" s="4" t="s">
        <v>7807</v>
      </c>
      <c r="Y1548" s="4" t="s">
        <v>87</v>
      </c>
      <c r="Z1548" s="17" t="s">
        <v>8019</v>
      </c>
      <c r="AA1548" s="4">
        <v>16</v>
      </c>
      <c r="AB1548">
        <v>8</v>
      </c>
    </row>
    <row r="1549" spans="1:28" ht="19.5" customHeight="1">
      <c r="A1549" t="str">
        <f t="shared" si="96"/>
        <v>https://kunshujo.dl.itc.u-tokyo.ac.jp/data/data.json#1546</v>
      </c>
      <c r="B1549" s="4" t="s">
        <v>3082</v>
      </c>
      <c r="C1549" t="str">
        <f>IFERROR("https://kunshujo.dl.itc.u-tokyo.ac.jp/data/curation/"&amp;VLOOKUP(B1549, [1]member!$A:$B, 1, FALSE)&amp;".json", "")</f>
        <v>https://kunshujo.dl.itc.u-tokyo.ac.jp/data/curation/16-A00-6010-8-12.json</v>
      </c>
      <c r="D1549" s="4">
        <v>1546</v>
      </c>
      <c r="E1549" s="4" t="str">
        <f t="shared" si="98"/>
        <v>1546</v>
      </c>
      <c r="F1549" s="4" t="str">
        <f t="shared" si="97"/>
        <v>1869</v>
      </c>
      <c r="G1549" s="4" t="str">
        <f>IFERROR(VLOOKUP(B1549, [2]thumbnail_list!$A:$B, 2, FALSE), "")</f>
        <v>https://iiif.dl.itc.u-tokyo.ac.jp/iiif/kunshujou/A00_6010/008/008_0007.tif/1871,582,614,1083/,300/0/default.jpg</v>
      </c>
      <c r="H1549" s="4" t="s">
        <v>241</v>
      </c>
      <c r="I1549" s="4" t="str">
        <f>VLOOKUP(H1549, 地名!A:B, 2, FALSE)</f>
        <v>http://ja.dbpedia.org/resource/摂津国</v>
      </c>
      <c r="K1549" s="4" t="str">
        <f>IFERROR(VLOOKUP(J1549, 地名!A:B, 2, FALSE), "")</f>
        <v/>
      </c>
      <c r="L1549" s="3" t="s">
        <v>2</v>
      </c>
      <c r="M1549" s="4"/>
      <c r="N1549" s="3" t="s">
        <v>3</v>
      </c>
      <c r="O1549" s="4"/>
      <c r="P1549" s="4" t="str">
        <f>IFERROR(VLOOKUP(N1549, 形態!A:B, 2, FALSE), "")</f>
        <v>引札</v>
      </c>
      <c r="Q1549" s="5" t="str">
        <f>IFERROR(VLOOKUP(O1549, 形態!A:B, 2, FALSE), "")</f>
        <v/>
      </c>
      <c r="R1549" s="4" t="str">
        <f t="shared" si="99"/>
        <v>引札</v>
      </c>
      <c r="S1549" s="3">
        <v>7</v>
      </c>
      <c r="T1549" s="4" t="str">
        <f>IFERROR(VLOOKUP(S1549, 内容!A:B, 2, FALSE), "")</f>
        <v>諸営業</v>
      </c>
      <c r="U1549" s="3">
        <v>18690199099</v>
      </c>
      <c r="V1549" t="s">
        <v>3083</v>
      </c>
      <c r="W1549" s="4" t="s">
        <v>6754</v>
      </c>
      <c r="X1549" s="4" t="s">
        <v>7807</v>
      </c>
      <c r="Y1549" s="4" t="s">
        <v>241</v>
      </c>
      <c r="Z1549" s="17" t="s">
        <v>8019</v>
      </c>
      <c r="AA1549" s="4">
        <v>16</v>
      </c>
      <c r="AB1549">
        <v>8</v>
      </c>
    </row>
    <row r="1550" spans="1:28" ht="19.5" customHeight="1">
      <c r="A1550" t="str">
        <f t="shared" si="96"/>
        <v>https://kunshujo.dl.itc.u-tokyo.ac.jp/data/data.json#1547</v>
      </c>
      <c r="B1550" s="4" t="s">
        <v>3084</v>
      </c>
      <c r="C1550" t="str">
        <f>IFERROR("https://kunshujo.dl.itc.u-tokyo.ac.jp/data/curation/"&amp;VLOOKUP(B1550, [1]member!$A:$B, 1, FALSE)&amp;".json", "")</f>
        <v>https://kunshujo.dl.itc.u-tokyo.ac.jp/data/curation/16-A00-6010-8-13.json</v>
      </c>
      <c r="D1550" s="4">
        <v>1547</v>
      </c>
      <c r="E1550" s="4" t="str">
        <f t="shared" si="98"/>
        <v>1547</v>
      </c>
      <c r="F1550" s="4" t="str">
        <f t="shared" si="97"/>
        <v>1869</v>
      </c>
      <c r="G1550" s="4" t="str">
        <f>IFERROR(VLOOKUP(B1550, [2]thumbnail_list!$A:$B, 2, FALSE), "")</f>
        <v>https://iiif.dl.itc.u-tokyo.ac.jp/iiif/kunshujou/A00_6010/008/008_0007.tif/1755,1960,4617,2561/,300/0/default.jpg</v>
      </c>
      <c r="H1550" s="4" t="s">
        <v>87</v>
      </c>
      <c r="I1550" s="4" t="str">
        <f>VLOOKUP(H1550, 地名!A:B, 2, FALSE)</f>
        <v>http://ja.dbpedia.org/resource/大阪</v>
      </c>
      <c r="K1550" s="4" t="str">
        <f>IFERROR(VLOOKUP(J1550, 地名!A:B, 2, FALSE), "")</f>
        <v/>
      </c>
      <c r="L1550" s="3" t="s">
        <v>2</v>
      </c>
      <c r="M1550" s="4"/>
      <c r="N1550" s="3" t="s">
        <v>3</v>
      </c>
      <c r="O1550" s="4"/>
      <c r="P1550" s="4" t="str">
        <f>IFERROR(VLOOKUP(N1550, 形態!A:B, 2, FALSE), "")</f>
        <v>引札</v>
      </c>
      <c r="Q1550" s="5" t="str">
        <f>IFERROR(VLOOKUP(O1550, 形態!A:B, 2, FALSE), "")</f>
        <v/>
      </c>
      <c r="R1550" s="4" t="str">
        <f t="shared" si="99"/>
        <v>引札</v>
      </c>
      <c r="S1550" s="3">
        <v>7</v>
      </c>
      <c r="T1550" s="4" t="str">
        <f>IFERROR(VLOOKUP(S1550, 内容!A:B, 2, FALSE), "")</f>
        <v>諸営業</v>
      </c>
      <c r="U1550" s="3">
        <v>18690199099</v>
      </c>
      <c r="V1550" t="s">
        <v>3085</v>
      </c>
      <c r="W1550" s="4" t="s">
        <v>6755</v>
      </c>
      <c r="X1550" s="4" t="s">
        <v>7807</v>
      </c>
      <c r="Y1550" s="4" t="s">
        <v>87</v>
      </c>
      <c r="Z1550" s="17" t="s">
        <v>8019</v>
      </c>
      <c r="AA1550" s="4">
        <v>16</v>
      </c>
      <c r="AB1550">
        <v>8</v>
      </c>
    </row>
    <row r="1551" spans="1:28" ht="19.5" customHeight="1">
      <c r="A1551" t="str">
        <f t="shared" si="96"/>
        <v>https://kunshujo.dl.itc.u-tokyo.ac.jp/data/data.json#1548</v>
      </c>
      <c r="B1551" s="4" t="s">
        <v>3086</v>
      </c>
      <c r="C1551" t="str">
        <f>IFERROR("https://kunshujo.dl.itc.u-tokyo.ac.jp/data/curation/"&amp;VLOOKUP(B1551, [1]member!$A:$B, 1, FALSE)&amp;".json", "")</f>
        <v>https://kunshujo.dl.itc.u-tokyo.ac.jp/data/curation/16-A00-6010-8-14.json</v>
      </c>
      <c r="D1551" s="4">
        <v>1548</v>
      </c>
      <c r="E1551" s="4" t="str">
        <f t="shared" si="98"/>
        <v>1548</v>
      </c>
      <c r="F1551" s="4" t="str">
        <f t="shared" si="97"/>
        <v>1869</v>
      </c>
      <c r="G1551" s="4" t="str">
        <f>IFERROR(VLOOKUP(B1551, [2]thumbnail_list!$A:$B, 2, FALSE), "")</f>
        <v>https://iiif.dl.itc.u-tokyo.ac.jp/iiif/kunshujou/A00_6010/008/008_0007.tif/845,1227,966,3471/,300/0/default.jpg</v>
      </c>
      <c r="H1551" s="4" t="s">
        <v>87</v>
      </c>
      <c r="I1551" s="4" t="str">
        <f>VLOOKUP(H1551, 地名!A:B, 2, FALSE)</f>
        <v>http://ja.dbpedia.org/resource/大阪</v>
      </c>
      <c r="K1551" s="4" t="str">
        <f>IFERROR(VLOOKUP(J1551, 地名!A:B, 2, FALSE), "")</f>
        <v/>
      </c>
      <c r="L1551" s="3" t="s">
        <v>2</v>
      </c>
      <c r="M1551" s="4"/>
      <c r="N1551" s="3" t="s">
        <v>3</v>
      </c>
      <c r="O1551" s="4"/>
      <c r="P1551" s="4" t="str">
        <f>IFERROR(VLOOKUP(N1551, 形態!A:B, 2, FALSE), "")</f>
        <v>引札</v>
      </c>
      <c r="Q1551" s="5" t="str">
        <f>IFERROR(VLOOKUP(O1551, 形態!A:B, 2, FALSE), "")</f>
        <v/>
      </c>
      <c r="R1551" s="4" t="str">
        <f t="shared" si="99"/>
        <v>引札</v>
      </c>
      <c r="S1551" s="3">
        <v>7</v>
      </c>
      <c r="T1551" s="4" t="str">
        <f>IFERROR(VLOOKUP(S1551, 内容!A:B, 2, FALSE), "")</f>
        <v>諸営業</v>
      </c>
      <c r="U1551" s="3">
        <v>18690199099</v>
      </c>
      <c r="V1551" t="s">
        <v>3087</v>
      </c>
      <c r="W1551" s="4" t="s">
        <v>6756</v>
      </c>
      <c r="X1551" s="4" t="s">
        <v>7807</v>
      </c>
      <c r="Y1551" s="4" t="s">
        <v>87</v>
      </c>
      <c r="Z1551" s="17" t="s">
        <v>8019</v>
      </c>
      <c r="AA1551" s="4">
        <v>16</v>
      </c>
      <c r="AB1551">
        <v>8</v>
      </c>
    </row>
    <row r="1552" spans="1:28" ht="19.5" customHeight="1">
      <c r="A1552" t="str">
        <f t="shared" si="96"/>
        <v>https://kunshujo.dl.itc.u-tokyo.ac.jp/data/data.json#1549</v>
      </c>
      <c r="B1552" s="4" t="s">
        <v>3088</v>
      </c>
      <c r="C1552" t="str">
        <f>IFERROR("https://kunshujo.dl.itc.u-tokyo.ac.jp/data/curation/"&amp;VLOOKUP(B1552, [1]member!$A:$B, 1, FALSE)&amp;".json", "")</f>
        <v>https://kunshujo.dl.itc.u-tokyo.ac.jp/data/curation/16-A00-6010-8-15.json</v>
      </c>
      <c r="D1552" s="4">
        <v>1549</v>
      </c>
      <c r="E1552" s="4" t="str">
        <f t="shared" si="98"/>
        <v>1549</v>
      </c>
      <c r="F1552" s="4" t="str">
        <f t="shared" si="97"/>
        <v>1869</v>
      </c>
      <c r="G1552" s="4" t="str">
        <f>IFERROR(VLOOKUP(B1552, [2]thumbnail_list!$A:$B, 2, FALSE), "")</f>
        <v>https://iiif.dl.itc.u-tokyo.ac.jp/iiif/kunshujou/A00_6010/008/008_0008.tif/854,590,5525,3993/,300/0/default.jpg</v>
      </c>
      <c r="H1552" s="4" t="s">
        <v>87</v>
      </c>
      <c r="I1552" s="4" t="str">
        <f>VLOOKUP(H1552, 地名!A:B, 2, FALSE)</f>
        <v>http://ja.dbpedia.org/resource/大阪</v>
      </c>
      <c r="K1552" s="4" t="str">
        <f>IFERROR(VLOOKUP(J1552, 地名!A:B, 2, FALSE), "")</f>
        <v/>
      </c>
      <c r="L1552" s="3" t="s">
        <v>2</v>
      </c>
      <c r="M1552" s="4"/>
      <c r="N1552" s="3" t="s">
        <v>3</v>
      </c>
      <c r="O1552" s="4"/>
      <c r="P1552" s="4" t="str">
        <f>IFERROR(VLOOKUP(N1552, 形態!A:B, 2, FALSE), "")</f>
        <v>引札</v>
      </c>
      <c r="Q1552" s="5" t="str">
        <f>IFERROR(VLOOKUP(O1552, 形態!A:B, 2, FALSE), "")</f>
        <v/>
      </c>
      <c r="R1552" s="4" t="str">
        <f t="shared" si="99"/>
        <v>引札</v>
      </c>
      <c r="S1552" s="3">
        <v>7</v>
      </c>
      <c r="T1552" s="4" t="str">
        <f>IFERROR(VLOOKUP(S1552, 内容!A:B, 2, FALSE), "")</f>
        <v>諸営業</v>
      </c>
      <c r="U1552" s="3">
        <v>18690199099</v>
      </c>
      <c r="V1552" t="s">
        <v>3089</v>
      </c>
      <c r="W1552" s="4" t="s">
        <v>6757</v>
      </c>
      <c r="X1552" s="4" t="s">
        <v>7807</v>
      </c>
      <c r="Y1552" s="4" t="s">
        <v>87</v>
      </c>
      <c r="Z1552" s="17" t="s">
        <v>8019</v>
      </c>
      <c r="AA1552" s="4">
        <v>16</v>
      </c>
      <c r="AB1552">
        <v>8</v>
      </c>
    </row>
    <row r="1553" spans="1:28" ht="19.5" customHeight="1">
      <c r="A1553" t="str">
        <f t="shared" si="96"/>
        <v>https://kunshujo.dl.itc.u-tokyo.ac.jp/data/data.json#1550</v>
      </c>
      <c r="B1553" s="4" t="s">
        <v>3090</v>
      </c>
      <c r="C1553" t="str">
        <f>IFERROR("https://kunshujo.dl.itc.u-tokyo.ac.jp/data/curation/"&amp;VLOOKUP(B1553, [1]member!$A:$B, 1, FALSE)&amp;".json", "")</f>
        <v>https://kunshujo.dl.itc.u-tokyo.ac.jp/data/curation/16-A00-6010-8-16.json</v>
      </c>
      <c r="D1553" s="4">
        <v>1550</v>
      </c>
      <c r="E1553" s="4" t="str">
        <f t="shared" si="98"/>
        <v>1550</v>
      </c>
      <c r="F1553" s="4" t="str">
        <f t="shared" si="97"/>
        <v>1869</v>
      </c>
      <c r="G1553" s="4" t="str">
        <f>IFERROR(VLOOKUP(B1553, [2]thumbnail_list!$A:$B, 2, FALSE), "")</f>
        <v>https://iiif.dl.itc.u-tokyo.ac.jp/iiif/kunshujou/A00_6010/008/008_0009.tif/5056,565,1326,4090/,300/0/default.jpg</v>
      </c>
      <c r="H1553" s="4" t="s">
        <v>492</v>
      </c>
      <c r="I1553" s="4" t="str">
        <f>VLOOKUP(H1553, 地名!A:B, 2, FALSE)</f>
        <v>http://ja.dbpedia.org/resource/播磨国</v>
      </c>
      <c r="K1553" s="4" t="str">
        <f>IFERROR(VLOOKUP(J1553, 地名!A:B, 2, FALSE), "")</f>
        <v/>
      </c>
      <c r="L1553" s="3" t="s">
        <v>555</v>
      </c>
      <c r="M1553" s="4"/>
      <c r="N1553" s="3"/>
      <c r="O1553" s="4"/>
      <c r="P1553" s="4" t="str">
        <f>IFERROR(VLOOKUP(N1553, 形態!A:B, 2, FALSE), "")</f>
        <v/>
      </c>
      <c r="Q1553" s="5" t="str">
        <f>IFERROR(VLOOKUP(O1553, 形態!A:B, 2, FALSE), "")</f>
        <v/>
      </c>
      <c r="R1553" s="4" t="str">
        <f t="shared" si="99"/>
        <v/>
      </c>
      <c r="S1553" s="3">
        <v>6</v>
      </c>
      <c r="T1553" s="4" t="str">
        <f>IFERROR(VLOOKUP(S1553, 内容!A:B, 2, FALSE), "")</f>
        <v>政治社会変動</v>
      </c>
      <c r="U1553" s="3">
        <v>18690099099</v>
      </c>
      <c r="V1553" t="s">
        <v>3091</v>
      </c>
      <c r="W1553" s="4" t="s">
        <v>6758</v>
      </c>
      <c r="X1553" s="4" t="s">
        <v>7807</v>
      </c>
      <c r="Y1553" s="4" t="s">
        <v>492</v>
      </c>
      <c r="Z1553" s="17" t="s">
        <v>7990</v>
      </c>
      <c r="AA1553" s="4">
        <v>16</v>
      </c>
      <c r="AB1553">
        <v>8</v>
      </c>
    </row>
    <row r="1554" spans="1:28" ht="19.5" customHeight="1">
      <c r="A1554" t="str">
        <f t="shared" si="96"/>
        <v>https://kunshujo.dl.itc.u-tokyo.ac.jp/data/data.json#1551</v>
      </c>
      <c r="B1554" s="4" t="s">
        <v>3092</v>
      </c>
      <c r="C1554" t="str">
        <f>IFERROR("https://kunshujo.dl.itc.u-tokyo.ac.jp/data/curation/"&amp;VLOOKUP(B1554, [1]member!$A:$B, 1, FALSE)&amp;".json", "")</f>
        <v>https://kunshujo.dl.itc.u-tokyo.ac.jp/data/curation/16-A00-6010-8-17.json</v>
      </c>
      <c r="D1554" s="4">
        <v>1551</v>
      </c>
      <c r="E1554" s="4" t="str">
        <f t="shared" si="98"/>
        <v>1551</v>
      </c>
      <c r="F1554" s="4" t="str">
        <f t="shared" si="97"/>
        <v>1869</v>
      </c>
      <c r="G1554" s="4" t="str">
        <f>IFERROR(VLOOKUP(B1554, [2]thumbnail_list!$A:$B, 2, FALSE), "")</f>
        <v>https://iiif.dl.itc.u-tokyo.ac.jp/iiif/kunshujou/A00_6010/008/008_0009.tif/3685,603,1395,4082/,300/0/default.jpg</v>
      </c>
      <c r="H1554" s="4" t="s">
        <v>492</v>
      </c>
      <c r="I1554" s="4" t="str">
        <f>VLOOKUP(H1554, 地名!A:B, 2, FALSE)</f>
        <v>http://ja.dbpedia.org/resource/播磨国</v>
      </c>
      <c r="K1554" s="4" t="str">
        <f>IFERROR(VLOOKUP(J1554, 地名!A:B, 2, FALSE), "")</f>
        <v/>
      </c>
      <c r="L1554" s="3" t="s">
        <v>555</v>
      </c>
      <c r="M1554" s="4"/>
      <c r="N1554" s="3"/>
      <c r="O1554" s="4"/>
      <c r="P1554" s="4" t="str">
        <f>IFERROR(VLOOKUP(N1554, 形態!A:B, 2, FALSE), "")</f>
        <v/>
      </c>
      <c r="Q1554" s="5" t="str">
        <f>IFERROR(VLOOKUP(O1554, 形態!A:B, 2, FALSE), "")</f>
        <v/>
      </c>
      <c r="R1554" s="4" t="str">
        <f t="shared" si="99"/>
        <v/>
      </c>
      <c r="S1554" s="3">
        <v>6</v>
      </c>
      <c r="T1554" s="4" t="str">
        <f>IFERROR(VLOOKUP(S1554, 内容!A:B, 2, FALSE), "")</f>
        <v>政治社会変動</v>
      </c>
      <c r="U1554" s="3">
        <v>18690099099</v>
      </c>
      <c r="V1554" t="s">
        <v>3093</v>
      </c>
      <c r="W1554" s="4" t="s">
        <v>6759</v>
      </c>
      <c r="X1554" s="4" t="s">
        <v>7807</v>
      </c>
      <c r="Y1554" s="4" t="s">
        <v>492</v>
      </c>
      <c r="Z1554" s="17" t="s">
        <v>7990</v>
      </c>
      <c r="AA1554" s="4">
        <v>16</v>
      </c>
      <c r="AB1554">
        <v>8</v>
      </c>
    </row>
    <row r="1555" spans="1:28" ht="19.5" customHeight="1">
      <c r="A1555" t="str">
        <f t="shared" si="96"/>
        <v>https://kunshujo.dl.itc.u-tokyo.ac.jp/data/data.json#1552</v>
      </c>
      <c r="B1555" s="4" t="s">
        <v>3094</v>
      </c>
      <c r="C1555" t="str">
        <f>IFERROR("https://kunshujo.dl.itc.u-tokyo.ac.jp/data/curation/"&amp;VLOOKUP(B1555, [1]member!$A:$B, 1, FALSE)&amp;".json", "")</f>
        <v>https://kunshujo.dl.itc.u-tokyo.ac.jp/data/curation/16-A00-6010-8-18.json</v>
      </c>
      <c r="D1555" s="4">
        <v>1552</v>
      </c>
      <c r="E1555" s="4" t="str">
        <f t="shared" si="98"/>
        <v>1552</v>
      </c>
      <c r="F1555" s="4" t="str">
        <f t="shared" si="97"/>
        <v>1869</v>
      </c>
      <c r="G1555" s="4" t="str">
        <f>IFERROR(VLOOKUP(B1555, [2]thumbnail_list!$A:$B, 2, FALSE), "")</f>
        <v>https://iiif.dl.itc.u-tokyo.ac.jp/iiif/kunshujou/A00_6010/008/008_0009.tif/2200,626,1403,3997/,300/0/default.jpg</v>
      </c>
      <c r="H1555" s="4" t="s">
        <v>87</v>
      </c>
      <c r="I1555" s="4" t="str">
        <f>VLOOKUP(H1555, 地名!A:B, 2, FALSE)</f>
        <v>http://ja.dbpedia.org/resource/大阪</v>
      </c>
      <c r="K1555" s="4" t="str">
        <f>IFERROR(VLOOKUP(J1555, 地名!A:B, 2, FALSE), "")</f>
        <v/>
      </c>
      <c r="L1555" s="3" t="s">
        <v>2</v>
      </c>
      <c r="M1555" s="4"/>
      <c r="N1555" s="3" t="s">
        <v>3</v>
      </c>
      <c r="O1555" s="4"/>
      <c r="P1555" s="4" t="str">
        <f>IFERROR(VLOOKUP(N1555, 形態!A:B, 2, FALSE), "")</f>
        <v>引札</v>
      </c>
      <c r="Q1555" s="5" t="str">
        <f>IFERROR(VLOOKUP(O1555, 形態!A:B, 2, FALSE), "")</f>
        <v/>
      </c>
      <c r="R1555" s="4" t="str">
        <f t="shared" si="99"/>
        <v>引札</v>
      </c>
      <c r="S1555" s="3">
        <v>7</v>
      </c>
      <c r="T1555" s="4" t="str">
        <f>IFERROR(VLOOKUP(S1555, 内容!A:B, 2, FALSE), "")</f>
        <v>諸営業</v>
      </c>
      <c r="U1555" s="3">
        <v>18690199099</v>
      </c>
      <c r="V1555" t="s">
        <v>3095</v>
      </c>
      <c r="W1555" s="4" t="s">
        <v>6760</v>
      </c>
      <c r="X1555" s="4" t="s">
        <v>7807</v>
      </c>
      <c r="Y1555" s="4" t="s">
        <v>87</v>
      </c>
      <c r="Z1555" s="17" t="s">
        <v>8019</v>
      </c>
      <c r="AA1555" s="4">
        <v>16</v>
      </c>
      <c r="AB1555">
        <v>8</v>
      </c>
    </row>
    <row r="1556" spans="1:28" ht="19.5" customHeight="1">
      <c r="A1556" t="str">
        <f t="shared" si="96"/>
        <v>https://kunshujo.dl.itc.u-tokyo.ac.jp/data/data.json#1553</v>
      </c>
      <c r="B1556" s="4" t="s">
        <v>3097</v>
      </c>
      <c r="C1556" t="str">
        <f>IFERROR("https://kunshujo.dl.itc.u-tokyo.ac.jp/data/curation/"&amp;VLOOKUP(B1556, [1]member!$A:$B, 1, FALSE)&amp;".json", "")</f>
        <v>https://kunshujo.dl.itc.u-tokyo.ac.jp/data/curation/16-A00-6010-8-19.json</v>
      </c>
      <c r="D1556" s="4">
        <v>1553</v>
      </c>
      <c r="E1556" s="4" t="str">
        <f t="shared" si="98"/>
        <v>1553</v>
      </c>
      <c r="F1556" s="4" t="str">
        <f t="shared" si="97"/>
        <v>1869</v>
      </c>
      <c r="G1556" s="4" t="str">
        <f>IFERROR(VLOOKUP(B1556, [2]thumbnail_list!$A:$B, 2, FALSE), "")</f>
        <v>https://iiif.dl.itc.u-tokyo.ac.jp/iiif/kunshujou/A00_6010/008/008_0009.tif/822,580,1418,4097/,300/0/default.jpg</v>
      </c>
      <c r="H1556" s="4" t="s">
        <v>87</v>
      </c>
      <c r="I1556" s="4" t="str">
        <f>VLOOKUP(H1556, 地名!A:B, 2, FALSE)</f>
        <v>http://ja.dbpedia.org/resource/大阪</v>
      </c>
      <c r="J1556" t="s">
        <v>3594</v>
      </c>
      <c r="K1556" s="4" t="str">
        <f>IFERROR(VLOOKUP(J1556, 地名!A:B, 2, FALSE), "")</f>
        <v>http://ja.dbpedia.org/resource/薩摩国</v>
      </c>
      <c r="L1556" s="3" t="s">
        <v>2</v>
      </c>
      <c r="M1556" s="4"/>
      <c r="N1556" s="3" t="s">
        <v>3</v>
      </c>
      <c r="O1556" s="4"/>
      <c r="P1556" s="4" t="str">
        <f>IFERROR(VLOOKUP(N1556, 形態!A:B, 2, FALSE), "")</f>
        <v>引札</v>
      </c>
      <c r="Q1556" s="5" t="str">
        <f>IFERROR(VLOOKUP(O1556, 形態!A:B, 2, FALSE), "")</f>
        <v/>
      </c>
      <c r="R1556" s="4" t="str">
        <f t="shared" si="99"/>
        <v>引札</v>
      </c>
      <c r="S1556" s="3">
        <v>7</v>
      </c>
      <c r="T1556" s="4" t="str">
        <f>IFERROR(VLOOKUP(S1556, 内容!A:B, 2, FALSE), "")</f>
        <v>諸営業</v>
      </c>
      <c r="U1556" s="3">
        <v>18690199099</v>
      </c>
      <c r="V1556" t="s">
        <v>3098</v>
      </c>
      <c r="W1556" s="4" t="s">
        <v>6761</v>
      </c>
      <c r="X1556" s="4" t="s">
        <v>7807</v>
      </c>
      <c r="Y1556" s="4" t="s">
        <v>3096</v>
      </c>
      <c r="Z1556" s="17" t="s">
        <v>8019</v>
      </c>
      <c r="AA1556" s="4">
        <v>16</v>
      </c>
      <c r="AB1556">
        <v>8</v>
      </c>
    </row>
    <row r="1557" spans="1:28" ht="19.5" customHeight="1">
      <c r="A1557" t="str">
        <f t="shared" si="96"/>
        <v>https://kunshujo.dl.itc.u-tokyo.ac.jp/data/data.json#1554</v>
      </c>
      <c r="B1557" s="4" t="s">
        <v>3099</v>
      </c>
      <c r="C1557" t="str">
        <f>IFERROR("https://kunshujo.dl.itc.u-tokyo.ac.jp/data/curation/"&amp;VLOOKUP(B1557, [1]member!$A:$B, 1, FALSE)&amp;".json", "")</f>
        <v>https://kunshujo.dl.itc.u-tokyo.ac.jp/data/curation/16-A00-6010-8-20.json</v>
      </c>
      <c r="D1557" s="4">
        <v>1554</v>
      </c>
      <c r="E1557" s="4" t="str">
        <f t="shared" si="98"/>
        <v>1554</v>
      </c>
      <c r="F1557" s="4" t="str">
        <f t="shared" si="97"/>
        <v>1869</v>
      </c>
      <c r="G1557" s="4" t="str">
        <f>IFERROR(VLOOKUP(B1557, [2]thumbnail_list!$A:$B, 2, FALSE), "")</f>
        <v>https://iiif.dl.itc.u-tokyo.ac.jp/iiif/kunshujou/A00_6010/008/008_0010.tif/900,674,5451,4128/,300/0/default.jpg</v>
      </c>
      <c r="H1557" s="4" t="s">
        <v>87</v>
      </c>
      <c r="I1557" s="4" t="str">
        <f>VLOOKUP(H1557, 地名!A:B, 2, FALSE)</f>
        <v>http://ja.dbpedia.org/resource/大阪</v>
      </c>
      <c r="K1557" s="4" t="str">
        <f>IFERROR(VLOOKUP(J1557, 地名!A:B, 2, FALSE), "")</f>
        <v/>
      </c>
      <c r="L1557" s="3" t="s">
        <v>2</v>
      </c>
      <c r="M1557" s="4"/>
      <c r="N1557" s="3" t="s">
        <v>3</v>
      </c>
      <c r="O1557" s="4"/>
      <c r="P1557" s="4" t="str">
        <f>IFERROR(VLOOKUP(N1557, 形態!A:B, 2, FALSE), "")</f>
        <v>引札</v>
      </c>
      <c r="Q1557" s="5" t="str">
        <f>IFERROR(VLOOKUP(O1557, 形態!A:B, 2, FALSE), "")</f>
        <v/>
      </c>
      <c r="R1557" s="4" t="str">
        <f t="shared" si="99"/>
        <v>引札</v>
      </c>
      <c r="S1557" s="3">
        <v>7</v>
      </c>
      <c r="T1557" s="4" t="str">
        <f>IFERROR(VLOOKUP(S1557, 内容!A:B, 2, FALSE), "")</f>
        <v>諸営業</v>
      </c>
      <c r="U1557" s="3">
        <v>18690199099</v>
      </c>
      <c r="V1557" t="s">
        <v>3100</v>
      </c>
      <c r="W1557" s="4" t="s">
        <v>6762</v>
      </c>
      <c r="X1557" s="4" t="s">
        <v>7807</v>
      </c>
      <c r="Y1557" s="4" t="s">
        <v>87</v>
      </c>
      <c r="Z1557" s="17" t="s">
        <v>8019</v>
      </c>
      <c r="AA1557" s="4">
        <v>16</v>
      </c>
      <c r="AB1557">
        <v>8</v>
      </c>
    </row>
    <row r="1558" spans="1:28" ht="19.5" customHeight="1">
      <c r="A1558" t="str">
        <f t="shared" si="96"/>
        <v>https://kunshujo.dl.itc.u-tokyo.ac.jp/data/data.json#1555</v>
      </c>
      <c r="B1558" s="4" t="s">
        <v>3101</v>
      </c>
      <c r="C1558" t="str">
        <f>IFERROR("https://kunshujo.dl.itc.u-tokyo.ac.jp/data/curation/"&amp;VLOOKUP(B1558, [1]member!$A:$B, 1, FALSE)&amp;".json", "")</f>
        <v>https://kunshujo.dl.itc.u-tokyo.ac.jp/data/curation/16-A00-6010-8-21.json</v>
      </c>
      <c r="D1558" s="4">
        <v>1555</v>
      </c>
      <c r="E1558" s="4" t="str">
        <f t="shared" si="98"/>
        <v>1555</v>
      </c>
      <c r="F1558" s="4" t="str">
        <f t="shared" si="97"/>
        <v>1869</v>
      </c>
      <c r="G1558" s="4" t="str">
        <f>IFERROR(VLOOKUP(B1558, [2]thumbnail_list!$A:$B, 2, FALSE), "")</f>
        <v>https://iiif.dl.itc.u-tokyo.ac.jp/iiif/kunshujou/A00_6010/008/008_0012.tif/593,526,6507,4228/,300/0/default.jpg</v>
      </c>
      <c r="H1558" s="4" t="s">
        <v>87</v>
      </c>
      <c r="I1558" s="4" t="str">
        <f>VLOOKUP(H1558, 地名!A:B, 2, FALSE)</f>
        <v>http://ja.dbpedia.org/resource/大阪</v>
      </c>
      <c r="K1558" s="4" t="str">
        <f>IFERROR(VLOOKUP(J1558, 地名!A:B, 2, FALSE), "")</f>
        <v/>
      </c>
      <c r="L1558" s="3" t="s">
        <v>2</v>
      </c>
      <c r="M1558" s="4"/>
      <c r="N1558" s="3" t="s">
        <v>3</v>
      </c>
      <c r="O1558" s="4"/>
      <c r="P1558" s="4" t="str">
        <f>IFERROR(VLOOKUP(N1558, 形態!A:B, 2, FALSE), "")</f>
        <v>引札</v>
      </c>
      <c r="Q1558" s="5" t="str">
        <f>IFERROR(VLOOKUP(O1558, 形態!A:B, 2, FALSE), "")</f>
        <v/>
      </c>
      <c r="R1558" s="4" t="str">
        <f t="shared" si="99"/>
        <v>引札</v>
      </c>
      <c r="S1558" s="3">
        <v>7</v>
      </c>
      <c r="T1558" s="4" t="str">
        <f>IFERROR(VLOOKUP(S1558, 内容!A:B, 2, FALSE), "")</f>
        <v>諸営業</v>
      </c>
      <c r="U1558" s="3">
        <v>18690199099</v>
      </c>
      <c r="V1558" t="s">
        <v>3102</v>
      </c>
      <c r="W1558" s="4" t="s">
        <v>6763</v>
      </c>
      <c r="X1558" s="4" t="s">
        <v>7807</v>
      </c>
      <c r="Y1558" s="4" t="s">
        <v>87</v>
      </c>
      <c r="Z1558" s="17" t="s">
        <v>8019</v>
      </c>
      <c r="AA1558" s="4">
        <v>16</v>
      </c>
      <c r="AB1558">
        <v>8</v>
      </c>
    </row>
    <row r="1559" spans="1:28" ht="19.5" customHeight="1">
      <c r="A1559" t="str">
        <f t="shared" si="96"/>
        <v>https://kunshujo.dl.itc.u-tokyo.ac.jp/data/data.json#1556</v>
      </c>
      <c r="B1559" s="4" t="s">
        <v>3103</v>
      </c>
      <c r="C1559" t="str">
        <f>IFERROR("https://kunshujo.dl.itc.u-tokyo.ac.jp/data/curation/"&amp;VLOOKUP(B1559, [1]member!$A:$B, 1, FALSE)&amp;".json", "")</f>
        <v>https://kunshujo.dl.itc.u-tokyo.ac.jp/data/curation/16-A00-6010-8-22.json</v>
      </c>
      <c r="D1559" s="4">
        <v>1556</v>
      </c>
      <c r="E1559" s="4" t="str">
        <f t="shared" si="98"/>
        <v>1556</v>
      </c>
      <c r="F1559" s="4" t="str">
        <f t="shared" si="97"/>
        <v>1869</v>
      </c>
      <c r="G1559" s="4" t="str">
        <f>IFERROR(VLOOKUP(B1559, [2]thumbnail_list!$A:$B, 2, FALSE), "")</f>
        <v>https://iiif.dl.itc.u-tokyo.ac.jp/iiif/kunshujou/A00_6010/008/008_0013.tif/5050,710,1433,3948/,300/0/default.jpg</v>
      </c>
      <c r="H1559" s="4" t="s">
        <v>87</v>
      </c>
      <c r="I1559" s="4" t="str">
        <f>VLOOKUP(H1559, 地名!A:B, 2, FALSE)</f>
        <v>http://ja.dbpedia.org/resource/大阪</v>
      </c>
      <c r="K1559" s="4" t="str">
        <f>IFERROR(VLOOKUP(J1559, 地名!A:B, 2, FALSE), "")</f>
        <v/>
      </c>
      <c r="L1559" s="3" t="s">
        <v>2</v>
      </c>
      <c r="M1559" s="4"/>
      <c r="N1559" s="3" t="s">
        <v>3</v>
      </c>
      <c r="O1559" s="4"/>
      <c r="P1559" s="4" t="str">
        <f>IFERROR(VLOOKUP(N1559, 形態!A:B, 2, FALSE), "")</f>
        <v>引札</v>
      </c>
      <c r="Q1559" s="5" t="str">
        <f>IFERROR(VLOOKUP(O1559, 形態!A:B, 2, FALSE), "")</f>
        <v/>
      </c>
      <c r="R1559" s="4" t="str">
        <f t="shared" si="99"/>
        <v>引札</v>
      </c>
      <c r="S1559" s="3">
        <v>7</v>
      </c>
      <c r="T1559" s="4" t="str">
        <f>IFERROR(VLOOKUP(S1559, 内容!A:B, 2, FALSE), "")</f>
        <v>諸営業</v>
      </c>
      <c r="U1559" s="3">
        <v>18690199099</v>
      </c>
      <c r="V1559" t="s">
        <v>3104</v>
      </c>
      <c r="W1559" s="4" t="s">
        <v>6764</v>
      </c>
      <c r="X1559" s="4" t="s">
        <v>7807</v>
      </c>
      <c r="Y1559" s="4" t="s">
        <v>87</v>
      </c>
      <c r="Z1559" s="17" t="s">
        <v>8019</v>
      </c>
      <c r="AA1559" s="4">
        <v>16</v>
      </c>
      <c r="AB1559">
        <v>8</v>
      </c>
    </row>
    <row r="1560" spans="1:28" ht="19.5" customHeight="1">
      <c r="A1560" t="str">
        <f t="shared" si="96"/>
        <v>https://kunshujo.dl.itc.u-tokyo.ac.jp/data/data.json#1557</v>
      </c>
      <c r="B1560" s="4" t="s">
        <v>3105</v>
      </c>
      <c r="C1560" t="str">
        <f>IFERROR("https://kunshujo.dl.itc.u-tokyo.ac.jp/data/curation/"&amp;VLOOKUP(B1560, [1]member!$A:$B, 1, FALSE)&amp;".json", "")</f>
        <v>https://kunshujo.dl.itc.u-tokyo.ac.jp/data/curation/16-A00-6010-8-23.json</v>
      </c>
      <c r="D1560" s="4">
        <v>1557</v>
      </c>
      <c r="E1560" s="4" t="str">
        <f t="shared" si="98"/>
        <v>1557</v>
      </c>
      <c r="F1560" s="4" t="str">
        <f t="shared" si="97"/>
        <v>1869</v>
      </c>
      <c r="G1560" s="4" t="str">
        <f>IFERROR(VLOOKUP(B1560, [2]thumbnail_list!$A:$B, 2, FALSE), "")</f>
        <v>https://iiif.dl.itc.u-tokyo.ac.jp/iiif/kunshujou/A00_6010/008/008_0013.tif/3655,902,1494,3707/,300/0/default.jpg</v>
      </c>
      <c r="H1560" s="4" t="s">
        <v>87</v>
      </c>
      <c r="I1560" s="4" t="str">
        <f>VLOOKUP(H1560, 地名!A:B, 2, FALSE)</f>
        <v>http://ja.dbpedia.org/resource/大阪</v>
      </c>
      <c r="K1560" s="4" t="str">
        <f>IFERROR(VLOOKUP(J1560, 地名!A:B, 2, FALSE), "")</f>
        <v/>
      </c>
      <c r="L1560" s="3" t="s">
        <v>2</v>
      </c>
      <c r="M1560" s="4"/>
      <c r="N1560" s="3" t="s">
        <v>3</v>
      </c>
      <c r="O1560" s="4"/>
      <c r="P1560" s="4" t="str">
        <f>IFERROR(VLOOKUP(N1560, 形態!A:B, 2, FALSE), "")</f>
        <v>引札</v>
      </c>
      <c r="Q1560" s="5" t="str">
        <f>IFERROR(VLOOKUP(O1560, 形態!A:B, 2, FALSE), "")</f>
        <v/>
      </c>
      <c r="R1560" s="4" t="str">
        <f t="shared" si="99"/>
        <v>引札</v>
      </c>
      <c r="S1560" s="3">
        <v>7</v>
      </c>
      <c r="T1560" s="4" t="str">
        <f>IFERROR(VLOOKUP(S1560, 内容!A:B, 2, FALSE), "")</f>
        <v>諸営業</v>
      </c>
      <c r="U1560" s="3">
        <v>18690199099</v>
      </c>
      <c r="V1560" t="s">
        <v>3106</v>
      </c>
      <c r="W1560" s="4" t="s">
        <v>6765</v>
      </c>
      <c r="X1560" s="4" t="s">
        <v>7807</v>
      </c>
      <c r="Y1560" s="4" t="s">
        <v>87</v>
      </c>
      <c r="Z1560" s="17" t="s">
        <v>8019</v>
      </c>
      <c r="AA1560" s="4">
        <v>16</v>
      </c>
      <c r="AB1560">
        <v>8</v>
      </c>
    </row>
    <row r="1561" spans="1:28" ht="19.5" customHeight="1">
      <c r="A1561" t="str">
        <f t="shared" si="96"/>
        <v>https://kunshujo.dl.itc.u-tokyo.ac.jp/data/data.json#1558</v>
      </c>
      <c r="B1561" s="4" t="s">
        <v>3107</v>
      </c>
      <c r="C1561" t="str">
        <f>IFERROR("https://kunshujo.dl.itc.u-tokyo.ac.jp/data/curation/"&amp;VLOOKUP(B1561, [1]member!$A:$B, 1, FALSE)&amp;".json", "")</f>
        <v>https://kunshujo.dl.itc.u-tokyo.ac.jp/data/curation/16-A00-6010-8-24.json</v>
      </c>
      <c r="D1561" s="4">
        <v>1558</v>
      </c>
      <c r="E1561" s="4" t="str">
        <f t="shared" si="98"/>
        <v>1558</v>
      </c>
      <c r="F1561" s="4" t="str">
        <f t="shared" si="97"/>
        <v>1869</v>
      </c>
      <c r="G1561" s="4" t="str">
        <f>IFERROR(VLOOKUP(B1561, [2]thumbnail_list!$A:$B, 2, FALSE), "")</f>
        <v>https://iiif.dl.itc.u-tokyo.ac.jp/iiif/kunshujou/A00_6010/008/008_0013.tif/2332,686,1385,3755/,300/0/default.jpg</v>
      </c>
      <c r="H1561" s="4" t="s">
        <v>87</v>
      </c>
      <c r="I1561" s="4" t="str">
        <f>VLOOKUP(H1561, 地名!A:B, 2, FALSE)</f>
        <v>http://ja.dbpedia.org/resource/大阪</v>
      </c>
      <c r="K1561" s="4" t="str">
        <f>IFERROR(VLOOKUP(J1561, 地名!A:B, 2, FALSE), "")</f>
        <v/>
      </c>
      <c r="L1561" s="3" t="s">
        <v>2</v>
      </c>
      <c r="M1561" s="4"/>
      <c r="N1561" s="3" t="s">
        <v>3</v>
      </c>
      <c r="O1561" s="4"/>
      <c r="P1561" s="4" t="str">
        <f>IFERROR(VLOOKUP(N1561, 形態!A:B, 2, FALSE), "")</f>
        <v>引札</v>
      </c>
      <c r="Q1561" s="5" t="str">
        <f>IFERROR(VLOOKUP(O1561, 形態!A:B, 2, FALSE), "")</f>
        <v/>
      </c>
      <c r="R1561" s="4" t="str">
        <f t="shared" si="99"/>
        <v>引札</v>
      </c>
      <c r="S1561" s="3">
        <v>7</v>
      </c>
      <c r="T1561" s="4" t="str">
        <f>IFERROR(VLOOKUP(S1561, 内容!A:B, 2, FALSE), "")</f>
        <v>諸営業</v>
      </c>
      <c r="U1561" s="3">
        <v>18690199099</v>
      </c>
      <c r="V1561" t="s">
        <v>3108</v>
      </c>
      <c r="W1561" s="4" t="s">
        <v>6766</v>
      </c>
      <c r="X1561" s="4" t="s">
        <v>7807</v>
      </c>
      <c r="Y1561" s="4" t="s">
        <v>87</v>
      </c>
      <c r="Z1561" s="17" t="s">
        <v>8019</v>
      </c>
      <c r="AA1561" s="4">
        <v>16</v>
      </c>
      <c r="AB1561">
        <v>8</v>
      </c>
    </row>
    <row r="1562" spans="1:28" ht="19.5" customHeight="1">
      <c r="A1562" t="str">
        <f t="shared" si="96"/>
        <v>https://kunshujo.dl.itc.u-tokyo.ac.jp/data/data.json#1559</v>
      </c>
      <c r="B1562" s="4" t="s">
        <v>3109</v>
      </c>
      <c r="C1562" t="str">
        <f>IFERROR("https://kunshujo.dl.itc.u-tokyo.ac.jp/data/curation/"&amp;VLOOKUP(B1562, [1]member!$A:$B, 1, FALSE)&amp;".json", "")</f>
        <v>https://kunshujo.dl.itc.u-tokyo.ac.jp/data/curation/16-A00-6010-8-25.json</v>
      </c>
      <c r="D1562" s="4">
        <v>1559</v>
      </c>
      <c r="E1562" s="4" t="str">
        <f t="shared" si="98"/>
        <v>1559</v>
      </c>
      <c r="F1562" s="4" t="str">
        <f t="shared" si="97"/>
        <v>1869</v>
      </c>
      <c r="G1562" s="4" t="str">
        <f>IFERROR(VLOOKUP(B1562, [2]thumbnail_list!$A:$B, 2, FALSE), "")</f>
        <v>https://iiif.dl.itc.u-tokyo.ac.jp/iiif/kunshujou/A00_6010/008/008_0013.tif/878,519,1357,2620/,300/0/default.jpg</v>
      </c>
      <c r="H1562" s="4" t="s">
        <v>87</v>
      </c>
      <c r="I1562" s="4" t="str">
        <f>VLOOKUP(H1562, 地名!A:B, 2, FALSE)</f>
        <v>http://ja.dbpedia.org/resource/大阪</v>
      </c>
      <c r="K1562" s="4" t="str">
        <f>IFERROR(VLOOKUP(J1562, 地名!A:B, 2, FALSE), "")</f>
        <v/>
      </c>
      <c r="L1562" s="3" t="s">
        <v>2</v>
      </c>
      <c r="M1562" s="4"/>
      <c r="N1562" s="3" t="s">
        <v>3</v>
      </c>
      <c r="O1562" s="4"/>
      <c r="P1562" s="4" t="str">
        <f>IFERROR(VLOOKUP(N1562, 形態!A:B, 2, FALSE), "")</f>
        <v>引札</v>
      </c>
      <c r="Q1562" s="5" t="str">
        <f>IFERROR(VLOOKUP(O1562, 形態!A:B, 2, FALSE), "")</f>
        <v/>
      </c>
      <c r="R1562" s="4" t="str">
        <f t="shared" si="99"/>
        <v>引札</v>
      </c>
      <c r="S1562" s="3">
        <v>7</v>
      </c>
      <c r="T1562" s="4" t="str">
        <f>IFERROR(VLOOKUP(S1562, 内容!A:B, 2, FALSE), "")</f>
        <v>諸営業</v>
      </c>
      <c r="U1562" s="3">
        <v>18690199099</v>
      </c>
      <c r="V1562" t="s">
        <v>3110</v>
      </c>
      <c r="W1562" s="4" t="s">
        <v>6767</v>
      </c>
      <c r="X1562" s="4" t="s">
        <v>7807</v>
      </c>
      <c r="Y1562" s="4" t="s">
        <v>87</v>
      </c>
      <c r="Z1562" s="17" t="s">
        <v>8019</v>
      </c>
      <c r="AA1562" s="4">
        <v>16</v>
      </c>
      <c r="AB1562">
        <v>8</v>
      </c>
    </row>
    <row r="1563" spans="1:28" ht="19.5" customHeight="1">
      <c r="A1563" t="str">
        <f t="shared" si="96"/>
        <v>https://kunshujo.dl.itc.u-tokyo.ac.jp/data/data.json#1560</v>
      </c>
      <c r="B1563" s="4" t="s">
        <v>3111</v>
      </c>
      <c r="C1563" t="str">
        <f>IFERROR("https://kunshujo.dl.itc.u-tokyo.ac.jp/data/curation/"&amp;VLOOKUP(B1563, [1]member!$A:$B, 1, FALSE)&amp;".json", "")</f>
        <v>https://kunshujo.dl.itc.u-tokyo.ac.jp/data/curation/16-A00-6010-8-26.json</v>
      </c>
      <c r="D1563" s="4">
        <v>1560</v>
      </c>
      <c r="E1563" s="4" t="str">
        <f t="shared" si="98"/>
        <v>1560</v>
      </c>
      <c r="F1563" s="4" t="str">
        <f t="shared" si="97"/>
        <v>1869</v>
      </c>
      <c r="G1563" s="4" t="str">
        <f>IFERROR(VLOOKUP(B1563, [2]thumbnail_list!$A:$B, 2, FALSE), "")</f>
        <v>https://iiif.dl.itc.u-tokyo.ac.jp/iiif/kunshujou/A00_6010/008/008_0013.tif/1624,3069,780,1129/,300/0/default.jpg</v>
      </c>
      <c r="H1563" s="4" t="s">
        <v>87</v>
      </c>
      <c r="I1563" s="4" t="str">
        <f>VLOOKUP(H1563, 地名!A:B, 2, FALSE)</f>
        <v>http://ja.dbpedia.org/resource/大阪</v>
      </c>
      <c r="K1563" s="4" t="str">
        <f>IFERROR(VLOOKUP(J1563, 地名!A:B, 2, FALSE), "")</f>
        <v/>
      </c>
      <c r="L1563" s="3" t="s">
        <v>2</v>
      </c>
      <c r="M1563" s="4"/>
      <c r="N1563" s="3" t="s">
        <v>3</v>
      </c>
      <c r="O1563" s="4"/>
      <c r="P1563" s="4" t="str">
        <f>IFERROR(VLOOKUP(N1563, 形態!A:B, 2, FALSE), "")</f>
        <v>引札</v>
      </c>
      <c r="Q1563" s="5" t="str">
        <f>IFERROR(VLOOKUP(O1563, 形態!A:B, 2, FALSE), "")</f>
        <v/>
      </c>
      <c r="R1563" s="4" t="str">
        <f t="shared" si="99"/>
        <v>引札</v>
      </c>
      <c r="S1563" s="3">
        <v>7</v>
      </c>
      <c r="T1563" s="4" t="str">
        <f>IFERROR(VLOOKUP(S1563, 内容!A:B, 2, FALSE), "")</f>
        <v>諸営業</v>
      </c>
      <c r="U1563" s="3">
        <v>18690199099</v>
      </c>
      <c r="V1563" t="s">
        <v>3112</v>
      </c>
      <c r="W1563" s="4" t="s">
        <v>6768</v>
      </c>
      <c r="X1563" s="4" t="s">
        <v>7807</v>
      </c>
      <c r="Y1563" s="4" t="s">
        <v>87</v>
      </c>
      <c r="Z1563" s="17" t="s">
        <v>8019</v>
      </c>
      <c r="AA1563" s="4">
        <v>16</v>
      </c>
      <c r="AB1563">
        <v>8</v>
      </c>
    </row>
    <row r="1564" spans="1:28" ht="19.5" customHeight="1">
      <c r="A1564" t="str">
        <f t="shared" si="96"/>
        <v>https://kunshujo.dl.itc.u-tokyo.ac.jp/data/data.json#1561</v>
      </c>
      <c r="B1564" s="4" t="s">
        <v>3113</v>
      </c>
      <c r="C1564" t="str">
        <f>IFERROR("https://kunshujo.dl.itc.u-tokyo.ac.jp/data/curation/"&amp;VLOOKUP(B1564, [1]member!$A:$B, 1, FALSE)&amp;".json", "")</f>
        <v>https://kunshujo.dl.itc.u-tokyo.ac.jp/data/curation/16-A00-6010-8-27.json</v>
      </c>
      <c r="D1564" s="4">
        <v>1561</v>
      </c>
      <c r="E1564" s="4" t="str">
        <f t="shared" si="98"/>
        <v>1561</v>
      </c>
      <c r="F1564" s="4" t="str">
        <f t="shared" si="97"/>
        <v>1869</v>
      </c>
      <c r="G1564" s="4" t="str">
        <f>IFERROR(VLOOKUP(B1564, [2]thumbnail_list!$A:$B, 2, FALSE), "")</f>
        <v>https://iiif.dl.itc.u-tokyo.ac.jp/iiif/kunshujou/A00_6010/008/008_0013.tif/1117,3065,507,712/,300/0/default.jpg</v>
      </c>
      <c r="H1564" s="4" t="s">
        <v>87</v>
      </c>
      <c r="I1564" s="4" t="str">
        <f>VLOOKUP(H1564, 地名!A:B, 2, FALSE)</f>
        <v>http://ja.dbpedia.org/resource/大阪</v>
      </c>
      <c r="K1564" s="4" t="str">
        <f>IFERROR(VLOOKUP(J1564, 地名!A:B, 2, FALSE), "")</f>
        <v/>
      </c>
      <c r="L1564" s="3" t="s">
        <v>2</v>
      </c>
      <c r="M1564" s="4"/>
      <c r="N1564" s="3" t="s">
        <v>3</v>
      </c>
      <c r="O1564" s="4"/>
      <c r="P1564" s="4" t="str">
        <f>IFERROR(VLOOKUP(N1564, 形態!A:B, 2, FALSE), "")</f>
        <v>引札</v>
      </c>
      <c r="Q1564" s="5" t="str">
        <f>IFERROR(VLOOKUP(O1564, 形態!A:B, 2, FALSE), "")</f>
        <v/>
      </c>
      <c r="R1564" s="4" t="str">
        <f t="shared" si="99"/>
        <v>引札</v>
      </c>
      <c r="S1564" s="3"/>
      <c r="T1564" s="4" t="str">
        <f>IFERROR(VLOOKUP(S1564, 内容!A:B, 2, FALSE), "")</f>
        <v/>
      </c>
      <c r="U1564" s="3">
        <v>18690199099</v>
      </c>
      <c r="V1564" t="s">
        <v>3114</v>
      </c>
      <c r="W1564" s="4" t="s">
        <v>6769</v>
      </c>
      <c r="X1564" s="4" t="s">
        <v>7807</v>
      </c>
      <c r="Y1564" s="4" t="s">
        <v>87</v>
      </c>
      <c r="Z1564" s="17" t="s">
        <v>8019</v>
      </c>
      <c r="AA1564" s="4">
        <v>16</v>
      </c>
      <c r="AB1564">
        <v>8</v>
      </c>
    </row>
    <row r="1565" spans="1:28" ht="19.5" customHeight="1">
      <c r="A1565" t="str">
        <f t="shared" si="96"/>
        <v>https://kunshujo.dl.itc.u-tokyo.ac.jp/data/data.json#1562</v>
      </c>
      <c r="B1565" s="4" t="s">
        <v>3115</v>
      </c>
      <c r="C1565" t="str">
        <f>IFERROR("https://kunshujo.dl.itc.u-tokyo.ac.jp/data/curation/"&amp;VLOOKUP(B1565, [1]member!$A:$B, 1, FALSE)&amp;".json", "")</f>
        <v>https://kunshujo.dl.itc.u-tokyo.ac.jp/data/curation/16-A00-6010-8-28.json</v>
      </c>
      <c r="D1565" s="4">
        <v>1562</v>
      </c>
      <c r="E1565" s="4" t="str">
        <f t="shared" si="98"/>
        <v>1562</v>
      </c>
      <c r="F1565" s="4" t="str">
        <f t="shared" si="97"/>
        <v>1869</v>
      </c>
      <c r="G1565" s="4" t="str">
        <f>IFERROR(VLOOKUP(B1565, [2]thumbnail_list!$A:$B, 2, FALSE), "")</f>
        <v>https://iiif.dl.itc.u-tokyo.ac.jp/iiif/kunshujou/A00_6010/008/008_0014.tif/5456,565,1003,4136/,300/0/default.jpg</v>
      </c>
      <c r="H1565" s="4" t="s">
        <v>87</v>
      </c>
      <c r="I1565" s="4" t="str">
        <f>VLOOKUP(H1565, 地名!A:B, 2, FALSE)</f>
        <v>http://ja.dbpedia.org/resource/大阪</v>
      </c>
      <c r="K1565" s="4" t="str">
        <f>IFERROR(VLOOKUP(J1565, 地名!A:B, 2, FALSE), "")</f>
        <v/>
      </c>
      <c r="L1565" s="3" t="s">
        <v>2</v>
      </c>
      <c r="M1565" s="4"/>
      <c r="N1565" s="3" t="s">
        <v>3</v>
      </c>
      <c r="O1565" s="4"/>
      <c r="P1565" s="4" t="str">
        <f>IFERROR(VLOOKUP(N1565, 形態!A:B, 2, FALSE), "")</f>
        <v>引札</v>
      </c>
      <c r="Q1565" s="5" t="str">
        <f>IFERROR(VLOOKUP(O1565, 形態!A:B, 2, FALSE), "")</f>
        <v/>
      </c>
      <c r="R1565" s="4" t="str">
        <f t="shared" si="99"/>
        <v>引札</v>
      </c>
      <c r="S1565" s="3">
        <v>7</v>
      </c>
      <c r="T1565" s="4" t="str">
        <f>IFERROR(VLOOKUP(S1565, 内容!A:B, 2, FALSE), "")</f>
        <v>諸営業</v>
      </c>
      <c r="U1565" s="3">
        <v>18690199099</v>
      </c>
      <c r="V1565" t="s">
        <v>3116</v>
      </c>
      <c r="W1565" s="4" t="s">
        <v>6770</v>
      </c>
      <c r="X1565" s="4" t="s">
        <v>7807</v>
      </c>
      <c r="Y1565" s="4" t="s">
        <v>87</v>
      </c>
      <c r="Z1565" s="17" t="s">
        <v>8019</v>
      </c>
      <c r="AA1565" s="4">
        <v>16</v>
      </c>
      <c r="AB1565">
        <v>8</v>
      </c>
    </row>
    <row r="1566" spans="1:28" ht="19.5" customHeight="1">
      <c r="A1566" t="str">
        <f t="shared" si="96"/>
        <v>https://kunshujo.dl.itc.u-tokyo.ac.jp/data/data.json#1563</v>
      </c>
      <c r="B1566" s="4" t="s">
        <v>3117</v>
      </c>
      <c r="C1566" t="str">
        <f>IFERROR("https://kunshujo.dl.itc.u-tokyo.ac.jp/data/curation/"&amp;VLOOKUP(B1566, [1]member!$A:$B, 1, FALSE)&amp;".json", "")</f>
        <v>https://kunshujo.dl.itc.u-tokyo.ac.jp/data/curation/16-A00-6010-8-29.json</v>
      </c>
      <c r="D1566" s="4">
        <v>1563</v>
      </c>
      <c r="E1566" s="4" t="str">
        <f t="shared" si="98"/>
        <v>1563</v>
      </c>
      <c r="F1566" s="4" t="str">
        <f t="shared" si="97"/>
        <v>1869</v>
      </c>
      <c r="G1566" s="4" t="str">
        <f>IFERROR(VLOOKUP(B1566, [2]thumbnail_list!$A:$B, 2, FALSE), "")</f>
        <v>https://iiif.dl.itc.u-tokyo.ac.jp/iiif/kunshujou/A00_6010/008/008_0014.tif/4617,526,795,1611/,300/0/default.jpg</v>
      </c>
      <c r="H1566" s="4" t="s">
        <v>87</v>
      </c>
      <c r="I1566" s="4" t="str">
        <f>VLOOKUP(H1566, 地名!A:B, 2, FALSE)</f>
        <v>http://ja.dbpedia.org/resource/大阪</v>
      </c>
      <c r="K1566" s="4" t="str">
        <f>IFERROR(VLOOKUP(J1566, 地名!A:B, 2, FALSE), "")</f>
        <v/>
      </c>
      <c r="L1566" s="3" t="s">
        <v>2</v>
      </c>
      <c r="M1566" s="4"/>
      <c r="N1566" s="3" t="s">
        <v>3</v>
      </c>
      <c r="O1566" s="4"/>
      <c r="P1566" s="4" t="str">
        <f>IFERROR(VLOOKUP(N1566, 形態!A:B, 2, FALSE), "")</f>
        <v>引札</v>
      </c>
      <c r="Q1566" s="5" t="str">
        <f>IFERROR(VLOOKUP(O1566, 形態!A:B, 2, FALSE), "")</f>
        <v/>
      </c>
      <c r="R1566" s="4" t="str">
        <f t="shared" si="99"/>
        <v>引札</v>
      </c>
      <c r="S1566" s="3">
        <v>7</v>
      </c>
      <c r="T1566" s="4" t="str">
        <f>IFERROR(VLOOKUP(S1566, 内容!A:B, 2, FALSE), "")</f>
        <v>諸営業</v>
      </c>
      <c r="U1566" s="3">
        <v>18690199099</v>
      </c>
      <c r="V1566" t="s">
        <v>3118</v>
      </c>
      <c r="W1566" s="4" t="s">
        <v>6771</v>
      </c>
      <c r="X1566" s="4" t="s">
        <v>7807</v>
      </c>
      <c r="Y1566" s="4" t="s">
        <v>87</v>
      </c>
      <c r="Z1566" s="17" t="s">
        <v>8019</v>
      </c>
      <c r="AA1566" s="4">
        <v>16</v>
      </c>
      <c r="AB1566">
        <v>8</v>
      </c>
    </row>
    <row r="1567" spans="1:28" ht="19.5" customHeight="1">
      <c r="A1567" t="str">
        <f t="shared" si="96"/>
        <v>https://kunshujo.dl.itc.u-tokyo.ac.jp/data/data.json#1564</v>
      </c>
      <c r="B1567" s="4" t="s">
        <v>3119</v>
      </c>
      <c r="C1567" t="str">
        <f>IFERROR("https://kunshujo.dl.itc.u-tokyo.ac.jp/data/curation/"&amp;VLOOKUP(B1567, [1]member!$A:$B, 1, FALSE)&amp;".json", "")</f>
        <v>https://kunshujo.dl.itc.u-tokyo.ac.jp/data/curation/16-A00-6010-8-30.json</v>
      </c>
      <c r="D1567" s="4">
        <v>1564</v>
      </c>
      <c r="E1567" s="4" t="str">
        <f t="shared" si="98"/>
        <v>1564</v>
      </c>
      <c r="F1567" s="4" t="str">
        <f t="shared" si="97"/>
        <v>1869</v>
      </c>
      <c r="G1567" s="4" t="str">
        <f>IFERROR(VLOOKUP(B1567, [2]thumbnail_list!$A:$B, 2, FALSE), "")</f>
        <v>https://iiif.dl.itc.u-tokyo.ac.jp/iiif/kunshujou/A00_6010/008/008_0014.tif/3778,503,810,1665/,300/0/default.jpg</v>
      </c>
      <c r="H1567" s="4" t="s">
        <v>87</v>
      </c>
      <c r="I1567" s="4" t="str">
        <f>VLOOKUP(H1567, 地名!A:B, 2, FALSE)</f>
        <v>http://ja.dbpedia.org/resource/大阪</v>
      </c>
      <c r="K1567" s="4" t="str">
        <f>IFERROR(VLOOKUP(J1567, 地名!A:B, 2, FALSE), "")</f>
        <v/>
      </c>
      <c r="L1567" s="3" t="s">
        <v>2</v>
      </c>
      <c r="M1567" s="4"/>
      <c r="N1567" s="3" t="s">
        <v>3</v>
      </c>
      <c r="O1567" s="4"/>
      <c r="P1567" s="4" t="str">
        <f>IFERROR(VLOOKUP(N1567, 形態!A:B, 2, FALSE), "")</f>
        <v>引札</v>
      </c>
      <c r="Q1567" s="5" t="str">
        <f>IFERROR(VLOOKUP(O1567, 形態!A:B, 2, FALSE), "")</f>
        <v/>
      </c>
      <c r="R1567" s="4" t="str">
        <f t="shared" si="99"/>
        <v>引札</v>
      </c>
      <c r="S1567" s="3">
        <v>7</v>
      </c>
      <c r="T1567" s="4" t="str">
        <f>IFERROR(VLOOKUP(S1567, 内容!A:B, 2, FALSE), "")</f>
        <v>諸営業</v>
      </c>
      <c r="U1567" s="3">
        <v>18690199099</v>
      </c>
      <c r="V1567" t="s">
        <v>448</v>
      </c>
      <c r="W1567" s="4" t="s">
        <v>6772</v>
      </c>
      <c r="X1567" s="4" t="s">
        <v>7807</v>
      </c>
      <c r="Y1567" s="4" t="s">
        <v>87</v>
      </c>
      <c r="Z1567" s="17" t="s">
        <v>8019</v>
      </c>
      <c r="AA1567" s="4">
        <v>16</v>
      </c>
      <c r="AB1567">
        <v>8</v>
      </c>
    </row>
    <row r="1568" spans="1:28" ht="19.5" customHeight="1">
      <c r="A1568" t="str">
        <f t="shared" si="96"/>
        <v>https://kunshujo.dl.itc.u-tokyo.ac.jp/data/data.json#1565</v>
      </c>
      <c r="B1568" s="4" t="s">
        <v>3120</v>
      </c>
      <c r="C1568" t="str">
        <f>IFERROR("https://kunshujo.dl.itc.u-tokyo.ac.jp/data/curation/"&amp;VLOOKUP(B1568, [1]member!$A:$B, 1, FALSE)&amp;".json", "")</f>
        <v>https://kunshujo.dl.itc.u-tokyo.ac.jp/data/curation/16-A00-6010-8-31.json</v>
      </c>
      <c r="D1568" s="4">
        <v>1565</v>
      </c>
      <c r="E1568" s="4" t="str">
        <f t="shared" si="98"/>
        <v>1565</v>
      </c>
      <c r="F1568" s="4" t="str">
        <f t="shared" si="97"/>
        <v>1869</v>
      </c>
      <c r="G1568" s="4" t="str">
        <f>IFERROR(VLOOKUP(B1568, [2]thumbnail_list!$A:$B, 2, FALSE), "")</f>
        <v>https://iiif.dl.itc.u-tokyo.ac.jp/iiif/kunshujou/A00_6010/008/008_0014.tif/4619,2148,884,1183/,300/0/default.jpg</v>
      </c>
      <c r="H1568" s="4" t="s">
        <v>87</v>
      </c>
      <c r="I1568" s="4" t="str">
        <f>VLOOKUP(H1568, 地名!A:B, 2, FALSE)</f>
        <v>http://ja.dbpedia.org/resource/大阪</v>
      </c>
      <c r="K1568" s="4" t="str">
        <f>IFERROR(VLOOKUP(J1568, 地名!A:B, 2, FALSE), "")</f>
        <v/>
      </c>
      <c r="L1568" s="3" t="s">
        <v>2</v>
      </c>
      <c r="M1568" s="4"/>
      <c r="N1568" s="3" t="s">
        <v>3</v>
      </c>
      <c r="O1568" s="4"/>
      <c r="P1568" s="4" t="str">
        <f>IFERROR(VLOOKUP(N1568, 形態!A:B, 2, FALSE), "")</f>
        <v>引札</v>
      </c>
      <c r="Q1568" s="5" t="str">
        <f>IFERROR(VLOOKUP(O1568, 形態!A:B, 2, FALSE), "")</f>
        <v/>
      </c>
      <c r="R1568" s="4" t="str">
        <f t="shared" si="99"/>
        <v>引札</v>
      </c>
      <c r="S1568" s="3">
        <v>7</v>
      </c>
      <c r="T1568" s="4" t="str">
        <f>IFERROR(VLOOKUP(S1568, 内容!A:B, 2, FALSE), "")</f>
        <v>諸営業</v>
      </c>
      <c r="U1568" s="3">
        <v>18690199099</v>
      </c>
      <c r="V1568" t="s">
        <v>3121</v>
      </c>
      <c r="W1568" s="4" t="s">
        <v>6773</v>
      </c>
      <c r="X1568" s="4" t="s">
        <v>7807</v>
      </c>
      <c r="Y1568" s="4" t="s">
        <v>87</v>
      </c>
      <c r="Z1568" s="17" t="s">
        <v>8019</v>
      </c>
      <c r="AA1568" s="4">
        <v>16</v>
      </c>
      <c r="AB1568">
        <v>8</v>
      </c>
    </row>
    <row r="1569" spans="1:28" ht="19.5" customHeight="1">
      <c r="A1569" t="str">
        <f t="shared" si="96"/>
        <v>https://kunshujo.dl.itc.u-tokyo.ac.jp/data/data.json#1566</v>
      </c>
      <c r="B1569" s="4" t="s">
        <v>3122</v>
      </c>
      <c r="C1569" t="str">
        <f>IFERROR("https://kunshujo.dl.itc.u-tokyo.ac.jp/data/curation/"&amp;VLOOKUP(B1569, [1]member!$A:$B, 1, FALSE)&amp;".json", "")</f>
        <v>https://kunshujo.dl.itc.u-tokyo.ac.jp/data/curation/16-A00-6010-8-32.json</v>
      </c>
      <c r="D1569" s="4">
        <v>1566</v>
      </c>
      <c r="E1569" s="4" t="str">
        <f t="shared" si="98"/>
        <v>1566</v>
      </c>
      <c r="F1569" s="4" t="str">
        <f t="shared" si="97"/>
        <v>1869</v>
      </c>
      <c r="G1569" s="4" t="str">
        <f>IFERROR(VLOOKUP(B1569, [2]thumbnail_list!$A:$B, 2, FALSE), "")</f>
        <v>https://iiif.dl.itc.u-tokyo.ac.jp/iiif/kunshujou/A00_6010/008/008_0014.tif/3689,2132,927,1237/,300/0/default.jpg</v>
      </c>
      <c r="H1569" s="4" t="s">
        <v>87</v>
      </c>
      <c r="I1569" s="4" t="str">
        <f>VLOOKUP(H1569, 地名!A:B, 2, FALSE)</f>
        <v>http://ja.dbpedia.org/resource/大阪</v>
      </c>
      <c r="K1569" s="4" t="str">
        <f>IFERROR(VLOOKUP(J1569, 地名!A:B, 2, FALSE), "")</f>
        <v/>
      </c>
      <c r="L1569" s="3" t="s">
        <v>2</v>
      </c>
      <c r="M1569" s="4"/>
      <c r="N1569" s="3" t="s">
        <v>3</v>
      </c>
      <c r="O1569" s="4"/>
      <c r="P1569" s="4" t="str">
        <f>IFERROR(VLOOKUP(N1569, 形態!A:B, 2, FALSE), "")</f>
        <v>引札</v>
      </c>
      <c r="Q1569" s="5" t="str">
        <f>IFERROR(VLOOKUP(O1569, 形態!A:B, 2, FALSE), "")</f>
        <v/>
      </c>
      <c r="R1569" s="4" t="str">
        <f t="shared" si="99"/>
        <v>引札</v>
      </c>
      <c r="S1569" s="3">
        <v>7</v>
      </c>
      <c r="T1569" s="4" t="str">
        <f>IFERROR(VLOOKUP(S1569, 内容!A:B, 2, FALSE), "")</f>
        <v>諸営業</v>
      </c>
      <c r="U1569" s="3">
        <v>18690199099</v>
      </c>
      <c r="V1569" t="s">
        <v>3123</v>
      </c>
      <c r="W1569" s="4" t="s">
        <v>6774</v>
      </c>
      <c r="X1569" s="4" t="s">
        <v>7807</v>
      </c>
      <c r="Y1569" s="4" t="s">
        <v>87</v>
      </c>
      <c r="Z1569" s="17" t="s">
        <v>8019</v>
      </c>
      <c r="AA1569" s="4">
        <v>16</v>
      </c>
      <c r="AB1569">
        <v>8</v>
      </c>
    </row>
    <row r="1570" spans="1:28" ht="19.5" customHeight="1">
      <c r="A1570" t="str">
        <f t="shared" si="96"/>
        <v>https://kunshujo.dl.itc.u-tokyo.ac.jp/data/data.json#1567</v>
      </c>
      <c r="B1570" s="4" t="s">
        <v>3124</v>
      </c>
      <c r="C1570" t="str">
        <f>IFERROR("https://kunshujo.dl.itc.u-tokyo.ac.jp/data/curation/"&amp;VLOOKUP(B1570, [1]member!$A:$B, 1, FALSE)&amp;".json", "")</f>
        <v>https://kunshujo.dl.itc.u-tokyo.ac.jp/data/curation/16-A00-6010-8-33.json</v>
      </c>
      <c r="D1570" s="4">
        <v>1567</v>
      </c>
      <c r="E1570" s="4" t="str">
        <f t="shared" si="98"/>
        <v>1567</v>
      </c>
      <c r="F1570" s="4" t="str">
        <f t="shared" si="97"/>
        <v>1869</v>
      </c>
      <c r="G1570" s="4" t="str">
        <f>IFERROR(VLOOKUP(B1570, [2]thumbnail_list!$A:$B, 2, FALSE), "")</f>
        <v>https://iiif.dl.itc.u-tokyo.ac.jp/iiif/kunshujou/A00_6010/008/008_0014.tif/4600,3336,784,1030/,300/0/default.jpg</v>
      </c>
      <c r="H1570" s="4" t="s">
        <v>87</v>
      </c>
      <c r="I1570" s="4" t="str">
        <f>VLOOKUP(H1570, 地名!A:B, 2, FALSE)</f>
        <v>http://ja.dbpedia.org/resource/大阪</v>
      </c>
      <c r="K1570" s="4" t="str">
        <f>IFERROR(VLOOKUP(J1570, 地名!A:B, 2, FALSE), "")</f>
        <v/>
      </c>
      <c r="L1570" s="3" t="s">
        <v>2</v>
      </c>
      <c r="M1570" s="4"/>
      <c r="N1570" s="3" t="s">
        <v>3</v>
      </c>
      <c r="O1570" s="4"/>
      <c r="P1570" s="4" t="str">
        <f>IFERROR(VLOOKUP(N1570, 形態!A:B, 2, FALSE), "")</f>
        <v>引札</v>
      </c>
      <c r="Q1570" s="5" t="str">
        <f>IFERROR(VLOOKUP(O1570, 形態!A:B, 2, FALSE), "")</f>
        <v/>
      </c>
      <c r="R1570" s="4" t="str">
        <f t="shared" si="99"/>
        <v>引札</v>
      </c>
      <c r="S1570" s="3">
        <v>7</v>
      </c>
      <c r="T1570" s="4" t="str">
        <f>IFERROR(VLOOKUP(S1570, 内容!A:B, 2, FALSE), "")</f>
        <v>諸営業</v>
      </c>
      <c r="U1570" s="3">
        <v>18690199099</v>
      </c>
      <c r="V1570" t="s">
        <v>3125</v>
      </c>
      <c r="W1570" s="4" t="s">
        <v>5379</v>
      </c>
      <c r="X1570" s="4" t="s">
        <v>7807</v>
      </c>
      <c r="Y1570" s="4" t="s">
        <v>87</v>
      </c>
      <c r="Z1570" s="17" t="s">
        <v>8019</v>
      </c>
      <c r="AA1570" s="4">
        <v>16</v>
      </c>
      <c r="AB1570">
        <v>8</v>
      </c>
    </row>
    <row r="1571" spans="1:28" ht="19.5" customHeight="1">
      <c r="A1571" t="str">
        <f t="shared" si="96"/>
        <v>https://kunshujo.dl.itc.u-tokyo.ac.jp/data/data.json#1568</v>
      </c>
      <c r="B1571" s="4" t="s">
        <v>3126</v>
      </c>
      <c r="C1571" t="str">
        <f>IFERROR("https://kunshujo.dl.itc.u-tokyo.ac.jp/data/curation/"&amp;VLOOKUP(B1571, [1]member!$A:$B, 1, FALSE)&amp;".json", "")</f>
        <v>https://kunshujo.dl.itc.u-tokyo.ac.jp/data/curation/16-A00-6010-8-34.json</v>
      </c>
      <c r="D1571" s="4">
        <v>1568</v>
      </c>
      <c r="E1571" s="4" t="str">
        <f t="shared" si="98"/>
        <v>1568</v>
      </c>
      <c r="F1571" s="4" t="str">
        <f t="shared" si="97"/>
        <v>1869</v>
      </c>
      <c r="G1571" s="4" t="str">
        <f>IFERROR(VLOOKUP(B1571, [2]thumbnail_list!$A:$B, 2, FALSE), "")</f>
        <v>https://iiif.dl.itc.u-tokyo.ac.jp/iiif/kunshujou/A00_6010/008/008_0014.tif/2340,453,1328,2132/,300/0/default.jpg</v>
      </c>
      <c r="H1571" s="4" t="s">
        <v>87</v>
      </c>
      <c r="I1571" s="4" t="str">
        <f>VLOOKUP(H1571, 地名!A:B, 2, FALSE)</f>
        <v>http://ja.dbpedia.org/resource/大阪</v>
      </c>
      <c r="K1571" s="4" t="str">
        <f>IFERROR(VLOOKUP(J1571, 地名!A:B, 2, FALSE), "")</f>
        <v/>
      </c>
      <c r="L1571" s="3" t="s">
        <v>2</v>
      </c>
      <c r="M1571" s="4"/>
      <c r="N1571" s="3" t="s">
        <v>3</v>
      </c>
      <c r="O1571" s="4"/>
      <c r="P1571" s="4" t="str">
        <f>IFERROR(VLOOKUP(N1571, 形態!A:B, 2, FALSE), "")</f>
        <v>引札</v>
      </c>
      <c r="Q1571" s="5" t="str">
        <f>IFERROR(VLOOKUP(O1571, 形態!A:B, 2, FALSE), "")</f>
        <v/>
      </c>
      <c r="R1571" s="4" t="str">
        <f t="shared" si="99"/>
        <v>引札</v>
      </c>
      <c r="S1571" s="3">
        <v>7</v>
      </c>
      <c r="T1571" s="4" t="str">
        <f>IFERROR(VLOOKUP(S1571, 内容!A:B, 2, FALSE), "")</f>
        <v>諸営業</v>
      </c>
      <c r="U1571" s="3">
        <v>18690199099</v>
      </c>
      <c r="V1571" t="s">
        <v>3127</v>
      </c>
      <c r="W1571" s="4" t="s">
        <v>5850</v>
      </c>
      <c r="X1571" s="4" t="s">
        <v>7807</v>
      </c>
      <c r="Y1571" s="4" t="s">
        <v>87</v>
      </c>
      <c r="Z1571" s="17" t="s">
        <v>8019</v>
      </c>
      <c r="AA1571" s="4">
        <v>16</v>
      </c>
      <c r="AB1571">
        <v>8</v>
      </c>
    </row>
    <row r="1572" spans="1:28" ht="19.5" customHeight="1">
      <c r="A1572" t="str">
        <f t="shared" si="96"/>
        <v>https://kunshujo.dl.itc.u-tokyo.ac.jp/data/data.json#1569</v>
      </c>
      <c r="B1572" s="4" t="s">
        <v>3128</v>
      </c>
      <c r="C1572" t="str">
        <f>IFERROR("https://kunshujo.dl.itc.u-tokyo.ac.jp/data/curation/"&amp;VLOOKUP(B1572, [1]member!$A:$B, 1, FALSE)&amp;".json", "")</f>
        <v>https://kunshujo.dl.itc.u-tokyo.ac.jp/data/curation/16-A00-6010-8-35.json</v>
      </c>
      <c r="D1572" s="4">
        <v>1569</v>
      </c>
      <c r="E1572" s="4" t="str">
        <f t="shared" si="98"/>
        <v>1569</v>
      </c>
      <c r="F1572" s="4" t="str">
        <f t="shared" si="97"/>
        <v>1869</v>
      </c>
      <c r="G1572" s="4" t="str">
        <f>IFERROR(VLOOKUP(B1572, [2]thumbnail_list!$A:$B, 2, FALSE), "")</f>
        <v>https://iiif.dl.itc.u-tokyo.ac.jp/iiif/kunshujou/A00_6010/008/008_0014.tif/1721,508,663,2474/,300/0/default.jpg</v>
      </c>
      <c r="H1572" s="4" t="s">
        <v>87</v>
      </c>
      <c r="I1572" s="4" t="str">
        <f>VLOOKUP(H1572, 地名!A:B, 2, FALSE)</f>
        <v>http://ja.dbpedia.org/resource/大阪</v>
      </c>
      <c r="K1572" s="4" t="str">
        <f>IFERROR(VLOOKUP(J1572, 地名!A:B, 2, FALSE), "")</f>
        <v/>
      </c>
      <c r="L1572" s="3" t="s">
        <v>2</v>
      </c>
      <c r="M1572" s="4"/>
      <c r="N1572" s="3" t="s">
        <v>3</v>
      </c>
      <c r="O1572" s="4"/>
      <c r="P1572" s="4" t="str">
        <f>IFERROR(VLOOKUP(N1572, 形態!A:B, 2, FALSE), "")</f>
        <v>引札</v>
      </c>
      <c r="Q1572" s="5" t="str">
        <f>IFERROR(VLOOKUP(O1572, 形態!A:B, 2, FALSE), "")</f>
        <v/>
      </c>
      <c r="R1572" s="4" t="str">
        <f t="shared" si="99"/>
        <v>引札</v>
      </c>
      <c r="S1572" s="3">
        <v>7</v>
      </c>
      <c r="T1572" s="4" t="str">
        <f>IFERROR(VLOOKUP(S1572, 内容!A:B, 2, FALSE), "")</f>
        <v>諸営業</v>
      </c>
      <c r="U1572" s="3">
        <v>18690199099</v>
      </c>
      <c r="V1572" t="s">
        <v>3129</v>
      </c>
      <c r="W1572" s="4" t="s">
        <v>6775</v>
      </c>
      <c r="X1572" s="4" t="s">
        <v>7807</v>
      </c>
      <c r="Y1572" s="4" t="s">
        <v>87</v>
      </c>
      <c r="Z1572" s="17" t="s">
        <v>8019</v>
      </c>
      <c r="AA1572" s="4">
        <v>16</v>
      </c>
      <c r="AB1572">
        <v>8</v>
      </c>
    </row>
    <row r="1573" spans="1:28" ht="19.5" customHeight="1">
      <c r="A1573" t="str">
        <f t="shared" si="96"/>
        <v>https://kunshujo.dl.itc.u-tokyo.ac.jp/data/data.json#1570</v>
      </c>
      <c r="B1573" s="4" t="s">
        <v>3130</v>
      </c>
      <c r="C1573" t="str">
        <f>IFERROR("https://kunshujo.dl.itc.u-tokyo.ac.jp/data/curation/"&amp;VLOOKUP(B1573, [1]member!$A:$B, 1, FALSE)&amp;".json", "")</f>
        <v>https://kunshujo.dl.itc.u-tokyo.ac.jp/data/curation/16-A00-6010-8-36.json</v>
      </c>
      <c r="D1573" s="4">
        <v>1570</v>
      </c>
      <c r="E1573" s="4" t="str">
        <f t="shared" si="98"/>
        <v>1570</v>
      </c>
      <c r="F1573" s="4" t="str">
        <f t="shared" si="97"/>
        <v>1869</v>
      </c>
      <c r="G1573" s="4" t="str">
        <f>IFERROR(VLOOKUP(B1573, [2]thumbnail_list!$A:$B, 2, FALSE), "")</f>
        <v>https://iiif.dl.itc.u-tokyo.ac.jp/iiif/kunshujou/A00_6010/008/008_0014.tif/814,488,1000,2505/,300/0/default.jpg</v>
      </c>
      <c r="H1573" s="4" t="s">
        <v>87</v>
      </c>
      <c r="I1573" s="4" t="str">
        <f>VLOOKUP(H1573, 地名!A:B, 2, FALSE)</f>
        <v>http://ja.dbpedia.org/resource/大阪</v>
      </c>
      <c r="K1573" s="4" t="str">
        <f>IFERROR(VLOOKUP(J1573, 地名!A:B, 2, FALSE), "")</f>
        <v/>
      </c>
      <c r="L1573" s="3" t="s">
        <v>2</v>
      </c>
      <c r="M1573" s="4"/>
      <c r="N1573" s="3" t="s">
        <v>3</v>
      </c>
      <c r="O1573" s="4"/>
      <c r="P1573" s="4" t="str">
        <f>IFERROR(VLOOKUP(N1573, 形態!A:B, 2, FALSE), "")</f>
        <v>引札</v>
      </c>
      <c r="Q1573" s="5" t="str">
        <f>IFERROR(VLOOKUP(O1573, 形態!A:B, 2, FALSE), "")</f>
        <v/>
      </c>
      <c r="R1573" s="4" t="str">
        <f t="shared" si="99"/>
        <v>引札</v>
      </c>
      <c r="S1573" s="3">
        <v>7</v>
      </c>
      <c r="T1573" s="4" t="str">
        <f>IFERROR(VLOOKUP(S1573, 内容!A:B, 2, FALSE), "")</f>
        <v>諸営業</v>
      </c>
      <c r="U1573" s="3">
        <v>18690199099</v>
      </c>
      <c r="V1573" t="s">
        <v>3131</v>
      </c>
      <c r="W1573" s="4" t="s">
        <v>6776</v>
      </c>
      <c r="X1573" s="4" t="s">
        <v>7807</v>
      </c>
      <c r="Y1573" s="4" t="s">
        <v>87</v>
      </c>
      <c r="Z1573" s="17" t="s">
        <v>8019</v>
      </c>
      <c r="AA1573" s="4">
        <v>16</v>
      </c>
      <c r="AB1573">
        <v>8</v>
      </c>
    </row>
    <row r="1574" spans="1:28" ht="19.5" customHeight="1">
      <c r="A1574" t="str">
        <f t="shared" si="96"/>
        <v>https://kunshujo.dl.itc.u-tokyo.ac.jp/data/data.json#1571</v>
      </c>
      <c r="B1574" s="4" t="s">
        <v>3132</v>
      </c>
      <c r="C1574" t="str">
        <f>IFERROR("https://kunshujo.dl.itc.u-tokyo.ac.jp/data/curation/"&amp;VLOOKUP(B1574, [1]member!$A:$B, 1, FALSE)&amp;".json", "")</f>
        <v>https://kunshujo.dl.itc.u-tokyo.ac.jp/data/curation/16-A00-6010-8-37.json</v>
      </c>
      <c r="D1574" s="4">
        <v>1571</v>
      </c>
      <c r="E1574" s="4" t="str">
        <f t="shared" si="98"/>
        <v>1571</v>
      </c>
      <c r="F1574" s="4" t="str">
        <f t="shared" si="97"/>
        <v>1869</v>
      </c>
      <c r="G1574" s="4" t="str">
        <f>IFERROR(VLOOKUP(B1574, [2]thumbnail_list!$A:$B, 2, FALSE), "")</f>
        <v>https://iiif.dl.itc.u-tokyo.ac.jp/iiif/kunshujou/A00_6010/008/008_0014.tif/1010,2956,2631,1790/,300/0/default.jpg</v>
      </c>
      <c r="H1574" s="4" t="s">
        <v>87</v>
      </c>
      <c r="I1574" s="4" t="str">
        <f>VLOOKUP(H1574, 地名!A:B, 2, FALSE)</f>
        <v>http://ja.dbpedia.org/resource/大阪</v>
      </c>
      <c r="K1574" s="4" t="str">
        <f>IFERROR(VLOOKUP(J1574, 地名!A:B, 2, FALSE), "")</f>
        <v/>
      </c>
      <c r="L1574" s="3" t="s">
        <v>2</v>
      </c>
      <c r="M1574" s="4"/>
      <c r="N1574" s="3" t="s">
        <v>3</v>
      </c>
      <c r="O1574" s="4"/>
      <c r="P1574" s="4" t="str">
        <f>IFERROR(VLOOKUP(N1574, 形態!A:B, 2, FALSE), "")</f>
        <v>引札</v>
      </c>
      <c r="Q1574" s="5" t="str">
        <f>IFERROR(VLOOKUP(O1574, 形態!A:B, 2, FALSE), "")</f>
        <v/>
      </c>
      <c r="R1574" s="4" t="str">
        <f t="shared" si="99"/>
        <v>引札</v>
      </c>
      <c r="S1574" s="3">
        <v>3</v>
      </c>
      <c r="T1574" s="4" t="str">
        <f>IFERROR(VLOOKUP(S1574, 内容!A:B, 2, FALSE), "")</f>
        <v>病気・医療</v>
      </c>
      <c r="U1574" s="3">
        <v>18690199099</v>
      </c>
      <c r="V1574" t="s">
        <v>3133</v>
      </c>
      <c r="W1574" s="4" t="s">
        <v>6777</v>
      </c>
      <c r="X1574" s="4" t="s">
        <v>7807</v>
      </c>
      <c r="Y1574" s="4" t="s">
        <v>87</v>
      </c>
      <c r="Z1574" s="17" t="s">
        <v>8019</v>
      </c>
      <c r="AA1574" s="4">
        <v>16</v>
      </c>
      <c r="AB1574">
        <v>8</v>
      </c>
    </row>
    <row r="1575" spans="1:28" ht="19.5" customHeight="1">
      <c r="A1575" t="str">
        <f t="shared" si="96"/>
        <v>https://kunshujo.dl.itc.u-tokyo.ac.jp/data/data.json#1572</v>
      </c>
      <c r="B1575" s="4" t="s">
        <v>3134</v>
      </c>
      <c r="C1575" t="str">
        <f>IFERROR("https://kunshujo.dl.itc.u-tokyo.ac.jp/data/curation/"&amp;VLOOKUP(B1575, [1]member!$A:$B, 1, FALSE)&amp;".json", "")</f>
        <v>https://kunshujo.dl.itc.u-tokyo.ac.jp/data/curation/16-A00-6010-8-38.json</v>
      </c>
      <c r="D1575" s="4">
        <v>1572</v>
      </c>
      <c r="E1575" s="4" t="str">
        <f t="shared" si="98"/>
        <v>1572</v>
      </c>
      <c r="F1575" s="4" t="str">
        <f t="shared" si="97"/>
        <v>1869</v>
      </c>
      <c r="G1575" s="4" t="str">
        <f>IFERROR(VLOOKUP(B1575, [2]thumbnail_list!$A:$B, 2, FALSE), "")</f>
        <v>https://iiif.dl.itc.u-tokyo.ac.jp/iiif/kunshujou/A00_6010/008/008_0015.tif/4619,490,1838,4217/,300/0/default.jpg</v>
      </c>
      <c r="H1575" s="4" t="s">
        <v>87</v>
      </c>
      <c r="I1575" s="4" t="str">
        <f>VLOOKUP(H1575, 地名!A:B, 2, FALSE)</f>
        <v>http://ja.dbpedia.org/resource/大阪</v>
      </c>
      <c r="K1575" s="4" t="str">
        <f>IFERROR(VLOOKUP(J1575, 地名!A:B, 2, FALSE), "")</f>
        <v/>
      </c>
      <c r="L1575" s="3" t="s">
        <v>2</v>
      </c>
      <c r="M1575" s="4"/>
      <c r="N1575" s="3" t="s">
        <v>3</v>
      </c>
      <c r="O1575" s="4"/>
      <c r="P1575" s="4" t="str">
        <f>IFERROR(VLOOKUP(N1575, 形態!A:B, 2, FALSE), "")</f>
        <v>引札</v>
      </c>
      <c r="Q1575" s="5" t="str">
        <f>IFERROR(VLOOKUP(O1575, 形態!A:B, 2, FALSE), "")</f>
        <v/>
      </c>
      <c r="R1575" s="4" t="str">
        <f t="shared" si="99"/>
        <v>引札</v>
      </c>
      <c r="S1575" s="3">
        <v>3</v>
      </c>
      <c r="T1575" s="4" t="str">
        <f>IFERROR(VLOOKUP(S1575, 内容!A:B, 2, FALSE), "")</f>
        <v>病気・医療</v>
      </c>
      <c r="U1575" s="3">
        <v>18690199099</v>
      </c>
      <c r="V1575" t="s">
        <v>3135</v>
      </c>
      <c r="W1575" s="4" t="s">
        <v>6778</v>
      </c>
      <c r="X1575" s="4" t="s">
        <v>7807</v>
      </c>
      <c r="Y1575" s="4" t="s">
        <v>87</v>
      </c>
      <c r="Z1575" s="17" t="s">
        <v>8019</v>
      </c>
      <c r="AA1575" s="4">
        <v>16</v>
      </c>
      <c r="AB1575">
        <v>8</v>
      </c>
    </row>
    <row r="1576" spans="1:28" ht="19.5" customHeight="1">
      <c r="A1576" t="str">
        <f t="shared" si="96"/>
        <v>https://kunshujo.dl.itc.u-tokyo.ac.jp/data/data.json#1573</v>
      </c>
      <c r="B1576" s="4" t="s">
        <v>3136</v>
      </c>
      <c r="C1576" t="str">
        <f>IFERROR("https://kunshujo.dl.itc.u-tokyo.ac.jp/data/curation/"&amp;VLOOKUP(B1576, [1]member!$A:$B, 1, FALSE)&amp;".json", "")</f>
        <v>https://kunshujo.dl.itc.u-tokyo.ac.jp/data/curation/16-A00-6010-8-39.json</v>
      </c>
      <c r="D1576" s="4">
        <v>1573</v>
      </c>
      <c r="E1576" s="4" t="str">
        <f t="shared" si="98"/>
        <v>1573</v>
      </c>
      <c r="F1576" s="4" t="str">
        <f t="shared" si="97"/>
        <v>1869</v>
      </c>
      <c r="G1576" s="4" t="str">
        <f>IFERROR(VLOOKUP(B1576, [2]thumbnail_list!$A:$B, 2, FALSE), "")</f>
        <v>https://iiif.dl.itc.u-tokyo.ac.jp/iiif/kunshujou/A00_6010/008/008_0015.tif/3649,490,999,1715/,300/0/default.jpg</v>
      </c>
      <c r="H1576" s="4" t="s">
        <v>87</v>
      </c>
      <c r="I1576" s="4" t="str">
        <f>VLOOKUP(H1576, 地名!A:B, 2, FALSE)</f>
        <v>http://ja.dbpedia.org/resource/大阪</v>
      </c>
      <c r="K1576" s="4" t="str">
        <f>IFERROR(VLOOKUP(J1576, 地名!A:B, 2, FALSE), "")</f>
        <v/>
      </c>
      <c r="L1576" s="3" t="s">
        <v>2</v>
      </c>
      <c r="M1576" s="4"/>
      <c r="N1576" s="3" t="s">
        <v>3</v>
      </c>
      <c r="O1576" s="4"/>
      <c r="P1576" s="4" t="str">
        <f>IFERROR(VLOOKUP(N1576, 形態!A:B, 2, FALSE), "")</f>
        <v>引札</v>
      </c>
      <c r="Q1576" s="5" t="str">
        <f>IFERROR(VLOOKUP(O1576, 形態!A:B, 2, FALSE), "")</f>
        <v/>
      </c>
      <c r="R1576" s="4" t="str">
        <f t="shared" si="99"/>
        <v>引札</v>
      </c>
      <c r="S1576" s="3">
        <v>7</v>
      </c>
      <c r="T1576" s="4" t="str">
        <f>IFERROR(VLOOKUP(S1576, 内容!A:B, 2, FALSE), "")</f>
        <v>諸営業</v>
      </c>
      <c r="U1576" s="3">
        <v>18690199099</v>
      </c>
      <c r="V1576" t="s">
        <v>3137</v>
      </c>
      <c r="W1576" s="4" t="s">
        <v>5919</v>
      </c>
      <c r="X1576" s="4" t="s">
        <v>7807</v>
      </c>
      <c r="Y1576" s="4" t="s">
        <v>87</v>
      </c>
      <c r="Z1576" s="17" t="s">
        <v>8019</v>
      </c>
      <c r="AA1576" s="4">
        <v>16</v>
      </c>
      <c r="AB1576">
        <v>8</v>
      </c>
    </row>
    <row r="1577" spans="1:28" ht="19.5" customHeight="1">
      <c r="A1577" t="str">
        <f t="shared" si="96"/>
        <v>https://kunshujo.dl.itc.u-tokyo.ac.jp/data/data.json#1574</v>
      </c>
      <c r="B1577" s="4" t="s">
        <v>3138</v>
      </c>
      <c r="C1577" t="str">
        <f>IFERROR("https://kunshujo.dl.itc.u-tokyo.ac.jp/data/curation/"&amp;VLOOKUP(B1577, [1]member!$A:$B, 1, FALSE)&amp;".json", "")</f>
        <v>https://kunshujo.dl.itc.u-tokyo.ac.jp/data/curation/16-A00-6010-8-40.json</v>
      </c>
      <c r="D1577" s="4">
        <v>1574</v>
      </c>
      <c r="E1577" s="4" t="str">
        <f t="shared" si="98"/>
        <v>1574</v>
      </c>
      <c r="F1577" s="4" t="str">
        <f t="shared" si="97"/>
        <v>1869</v>
      </c>
      <c r="G1577" s="4" t="str">
        <f>IFERROR(VLOOKUP(B1577, [2]thumbnail_list!$A:$B, 2, FALSE), "")</f>
        <v>https://iiif.dl.itc.u-tokyo.ac.jp/iiif/kunshujou/A00_6010/008/008_0015.tif/3787,2199,760,1676/,300/0/default.jpg</v>
      </c>
      <c r="H1577" s="4" t="s">
        <v>87</v>
      </c>
      <c r="I1577" s="4" t="str">
        <f>VLOOKUP(H1577, 地名!A:B, 2, FALSE)</f>
        <v>http://ja.dbpedia.org/resource/大阪</v>
      </c>
      <c r="K1577" s="4" t="str">
        <f>IFERROR(VLOOKUP(J1577, 地名!A:B, 2, FALSE), "")</f>
        <v/>
      </c>
      <c r="L1577" s="3" t="s">
        <v>2</v>
      </c>
      <c r="M1577" s="4"/>
      <c r="N1577" s="3" t="s">
        <v>3</v>
      </c>
      <c r="O1577" s="4"/>
      <c r="P1577" s="4" t="str">
        <f>IFERROR(VLOOKUP(N1577, 形態!A:B, 2, FALSE), "")</f>
        <v>引札</v>
      </c>
      <c r="Q1577" s="5" t="str">
        <f>IFERROR(VLOOKUP(O1577, 形態!A:B, 2, FALSE), "")</f>
        <v/>
      </c>
      <c r="R1577" s="4" t="str">
        <f t="shared" si="99"/>
        <v>引札</v>
      </c>
      <c r="S1577" s="3">
        <v>7</v>
      </c>
      <c r="T1577" s="4" t="str">
        <f>IFERROR(VLOOKUP(S1577, 内容!A:B, 2, FALSE), "")</f>
        <v>諸営業</v>
      </c>
      <c r="U1577" s="3">
        <v>18690199099</v>
      </c>
      <c r="V1577" t="s">
        <v>2130</v>
      </c>
      <c r="W1577" s="4" t="s">
        <v>6779</v>
      </c>
      <c r="X1577" s="4" t="s">
        <v>7807</v>
      </c>
      <c r="Y1577" s="4" t="s">
        <v>87</v>
      </c>
      <c r="Z1577" s="17" t="s">
        <v>8019</v>
      </c>
      <c r="AA1577" s="4">
        <v>16</v>
      </c>
      <c r="AB1577">
        <v>8</v>
      </c>
    </row>
    <row r="1578" spans="1:28" ht="19.5" customHeight="1">
      <c r="A1578" t="str">
        <f t="shared" si="96"/>
        <v>https://kunshujo.dl.itc.u-tokyo.ac.jp/data/data.json#1575</v>
      </c>
      <c r="B1578" s="4" t="s">
        <v>3139</v>
      </c>
      <c r="C1578" t="str">
        <f>IFERROR("https://kunshujo.dl.itc.u-tokyo.ac.jp/data/curation/"&amp;VLOOKUP(B1578, [1]member!$A:$B, 1, FALSE)&amp;".json", "")</f>
        <v>https://kunshujo.dl.itc.u-tokyo.ac.jp/data/curation/16-A00-6010-8-41.json</v>
      </c>
      <c r="D1578" s="4">
        <v>1575</v>
      </c>
      <c r="E1578" s="4" t="str">
        <f t="shared" si="98"/>
        <v>1575</v>
      </c>
      <c r="F1578" s="4" t="str">
        <f t="shared" si="97"/>
        <v>1869</v>
      </c>
      <c r="G1578" s="4" t="str">
        <f>IFERROR(VLOOKUP(B1578, [2]thumbnail_list!$A:$B, 2, FALSE), "")</f>
        <v>https://iiif.dl.itc.u-tokyo.ac.jp/iiif/kunshujou/A00_6010/008/008_0015.tif/3672,3877,1114,852/,300/0/default.jpg</v>
      </c>
      <c r="H1578" s="4" t="s">
        <v>87</v>
      </c>
      <c r="I1578" s="4" t="str">
        <f>VLOOKUP(H1578, 地名!A:B, 2, FALSE)</f>
        <v>http://ja.dbpedia.org/resource/大阪</v>
      </c>
      <c r="K1578" s="4" t="str">
        <f>IFERROR(VLOOKUP(J1578, 地名!A:B, 2, FALSE), "")</f>
        <v/>
      </c>
      <c r="L1578" s="3" t="s">
        <v>2</v>
      </c>
      <c r="M1578" s="4"/>
      <c r="N1578" s="3" t="s">
        <v>3</v>
      </c>
      <c r="O1578" s="4"/>
      <c r="P1578" s="4" t="str">
        <f>IFERROR(VLOOKUP(N1578, 形態!A:B, 2, FALSE), "")</f>
        <v>引札</v>
      </c>
      <c r="Q1578" s="5" t="str">
        <f>IFERROR(VLOOKUP(O1578, 形態!A:B, 2, FALSE), "")</f>
        <v/>
      </c>
      <c r="R1578" s="4" t="str">
        <f t="shared" si="99"/>
        <v>引札</v>
      </c>
      <c r="S1578" s="3">
        <v>7</v>
      </c>
      <c r="T1578" s="4" t="str">
        <f>IFERROR(VLOOKUP(S1578, 内容!A:B, 2, FALSE), "")</f>
        <v>諸営業</v>
      </c>
      <c r="U1578" s="3">
        <v>18690199099</v>
      </c>
      <c r="V1578" t="s">
        <v>3140</v>
      </c>
      <c r="W1578" s="4" t="s">
        <v>6780</v>
      </c>
      <c r="X1578" s="4" t="s">
        <v>7807</v>
      </c>
      <c r="Y1578" s="4" t="s">
        <v>87</v>
      </c>
      <c r="Z1578" s="17" t="s">
        <v>8019</v>
      </c>
      <c r="AA1578" s="4">
        <v>16</v>
      </c>
      <c r="AB1578">
        <v>8</v>
      </c>
    </row>
    <row r="1579" spans="1:28" ht="19.5" customHeight="1">
      <c r="A1579" t="str">
        <f t="shared" si="96"/>
        <v>https://kunshujo.dl.itc.u-tokyo.ac.jp/data/data.json#1576</v>
      </c>
      <c r="B1579" s="4" t="s">
        <v>3141</v>
      </c>
      <c r="C1579" t="str">
        <f>IFERROR("https://kunshujo.dl.itc.u-tokyo.ac.jp/data/curation/"&amp;VLOOKUP(B1579, [1]member!$A:$B, 1, FALSE)&amp;".json", "")</f>
        <v>https://kunshujo.dl.itc.u-tokyo.ac.jp/data/curation/16-A00-6010-8-42.json</v>
      </c>
      <c r="D1579" s="4">
        <v>1576</v>
      </c>
      <c r="E1579" s="4" t="str">
        <f t="shared" si="98"/>
        <v>1576</v>
      </c>
      <c r="F1579" s="4" t="str">
        <f t="shared" si="97"/>
        <v>1869</v>
      </c>
      <c r="G1579" s="4" t="str">
        <f>IFERROR(VLOOKUP(B1579, [2]thumbnail_list!$A:$B, 2, FALSE), "")</f>
        <v>https://iiif.dl.itc.u-tokyo.ac.jp/iiif/kunshujou/A00_6010/008/008_0015.tif/2317,474,1399,4263/,300/0/default.jpg</v>
      </c>
      <c r="H1579" s="4" t="s">
        <v>87</v>
      </c>
      <c r="I1579" s="4" t="str">
        <f>VLOOKUP(H1579, 地名!A:B, 2, FALSE)</f>
        <v>http://ja.dbpedia.org/resource/大阪</v>
      </c>
      <c r="K1579" s="4" t="str">
        <f>IFERROR(VLOOKUP(J1579, 地名!A:B, 2, FALSE), "")</f>
        <v/>
      </c>
      <c r="L1579" s="3" t="s">
        <v>2</v>
      </c>
      <c r="M1579" s="4"/>
      <c r="N1579" s="3" t="s">
        <v>3</v>
      </c>
      <c r="O1579" s="4"/>
      <c r="P1579" s="4" t="str">
        <f>IFERROR(VLOOKUP(N1579, 形態!A:B, 2, FALSE), "")</f>
        <v>引札</v>
      </c>
      <c r="Q1579" s="5" t="str">
        <f>IFERROR(VLOOKUP(O1579, 形態!A:B, 2, FALSE), "")</f>
        <v/>
      </c>
      <c r="R1579" s="4" t="str">
        <f t="shared" si="99"/>
        <v>引札</v>
      </c>
      <c r="S1579" s="3">
        <v>7</v>
      </c>
      <c r="T1579" s="4" t="str">
        <f>IFERROR(VLOOKUP(S1579, 内容!A:B, 2, FALSE), "")</f>
        <v>諸営業</v>
      </c>
      <c r="U1579" s="3">
        <v>18690199099</v>
      </c>
      <c r="V1579" t="s">
        <v>3142</v>
      </c>
      <c r="W1579" s="4" t="s">
        <v>6781</v>
      </c>
      <c r="X1579" s="4" t="s">
        <v>7807</v>
      </c>
      <c r="Y1579" s="4" t="s">
        <v>87</v>
      </c>
      <c r="Z1579" s="17" t="s">
        <v>8019</v>
      </c>
      <c r="AA1579" s="4">
        <v>16</v>
      </c>
      <c r="AB1579">
        <v>8</v>
      </c>
    </row>
    <row r="1580" spans="1:28" ht="19.5" customHeight="1">
      <c r="A1580" t="str">
        <f t="shared" si="96"/>
        <v>https://kunshujo.dl.itc.u-tokyo.ac.jp/data/data.json#1577</v>
      </c>
      <c r="B1580" s="4" t="s">
        <v>3143</v>
      </c>
      <c r="C1580" t="str">
        <f>IFERROR("https://kunshujo.dl.itc.u-tokyo.ac.jp/data/curation/"&amp;VLOOKUP(B1580, [1]member!$A:$B, 1, FALSE)&amp;".json", "")</f>
        <v>https://kunshujo.dl.itc.u-tokyo.ac.jp/data/curation/16-A00-6010-8-43.json</v>
      </c>
      <c r="D1580" s="4">
        <v>1577</v>
      </c>
      <c r="E1580" s="4" t="str">
        <f t="shared" si="98"/>
        <v>1577</v>
      </c>
      <c r="F1580" s="4" t="str">
        <f t="shared" si="97"/>
        <v>1869</v>
      </c>
      <c r="G1580" s="4" t="str">
        <f>IFERROR(VLOOKUP(B1580, [2]thumbnail_list!$A:$B, 2, FALSE), "")</f>
        <v>https://iiif.dl.itc.u-tokyo.ac.jp/iiif/kunshujou/A00_6010/008/008_0015.tif/827,531,1522,2051/,300/0/default.jpg</v>
      </c>
      <c r="H1580" s="4" t="s">
        <v>87</v>
      </c>
      <c r="I1580" s="4" t="str">
        <f>VLOOKUP(H1580, 地名!A:B, 2, FALSE)</f>
        <v>http://ja.dbpedia.org/resource/大阪</v>
      </c>
      <c r="K1580" s="4" t="str">
        <f>IFERROR(VLOOKUP(J1580, 地名!A:B, 2, FALSE), "")</f>
        <v/>
      </c>
      <c r="L1580" s="3" t="s">
        <v>2</v>
      </c>
      <c r="M1580" s="4"/>
      <c r="N1580" s="3" t="s">
        <v>3</v>
      </c>
      <c r="O1580" s="4"/>
      <c r="P1580" s="4" t="str">
        <f>IFERROR(VLOOKUP(N1580, 形態!A:B, 2, FALSE), "")</f>
        <v>引札</v>
      </c>
      <c r="Q1580" s="5" t="str">
        <f>IFERROR(VLOOKUP(O1580, 形態!A:B, 2, FALSE), "")</f>
        <v/>
      </c>
      <c r="R1580" s="4" t="str">
        <f t="shared" si="99"/>
        <v>引札</v>
      </c>
      <c r="S1580" s="3">
        <v>7</v>
      </c>
      <c r="T1580" s="4" t="str">
        <f>IFERROR(VLOOKUP(S1580, 内容!A:B, 2, FALSE), "")</f>
        <v>諸営業</v>
      </c>
      <c r="U1580" s="3">
        <v>18690199099</v>
      </c>
      <c r="V1580" t="s">
        <v>3144</v>
      </c>
      <c r="W1580" s="4" t="s">
        <v>6782</v>
      </c>
      <c r="X1580" s="4" t="s">
        <v>7807</v>
      </c>
      <c r="Y1580" s="4" t="s">
        <v>87</v>
      </c>
      <c r="Z1580" s="17" t="s">
        <v>8019</v>
      </c>
      <c r="AA1580" s="4">
        <v>16</v>
      </c>
      <c r="AB1580">
        <v>8</v>
      </c>
    </row>
    <row r="1581" spans="1:28" ht="19.5" customHeight="1">
      <c r="A1581" t="str">
        <f t="shared" si="96"/>
        <v>https://kunshujo.dl.itc.u-tokyo.ac.jp/data/data.json#1578</v>
      </c>
      <c r="B1581" s="4" t="s">
        <v>3145</v>
      </c>
      <c r="C1581" t="str">
        <f>IFERROR("https://kunshujo.dl.itc.u-tokyo.ac.jp/data/curation/"&amp;VLOOKUP(B1581, [1]member!$A:$B, 1, FALSE)&amp;".json", "")</f>
        <v>https://kunshujo.dl.itc.u-tokyo.ac.jp/data/curation/16-A00-6010-8-44.json</v>
      </c>
      <c r="D1581" s="4">
        <v>1578</v>
      </c>
      <c r="E1581" s="4" t="str">
        <f t="shared" si="98"/>
        <v>1578</v>
      </c>
      <c r="F1581" s="4" t="str">
        <f t="shared" si="97"/>
        <v>1869</v>
      </c>
      <c r="G1581" s="4" t="str">
        <f>IFERROR(VLOOKUP(B1581, [2]thumbnail_list!$A:$B, 2, FALSE), "")</f>
        <v>https://iiif.dl.itc.u-tokyo.ac.jp/iiif/kunshujou/A00_6010/008/008_0016.tif/4935,651,1476,4009/,300/0/default.jpg</v>
      </c>
      <c r="H1581" s="4" t="s">
        <v>87</v>
      </c>
      <c r="I1581" s="4" t="str">
        <f>VLOOKUP(H1581, 地名!A:B, 2, FALSE)</f>
        <v>http://ja.dbpedia.org/resource/大阪</v>
      </c>
      <c r="K1581" s="4" t="str">
        <f>IFERROR(VLOOKUP(J1581, 地名!A:B, 2, FALSE), "")</f>
        <v/>
      </c>
      <c r="L1581" s="3" t="s">
        <v>2</v>
      </c>
      <c r="M1581" s="4"/>
      <c r="N1581" s="3" t="s">
        <v>3</v>
      </c>
      <c r="O1581" s="4"/>
      <c r="P1581" s="4" t="str">
        <f>IFERROR(VLOOKUP(N1581, 形態!A:B, 2, FALSE), "")</f>
        <v>引札</v>
      </c>
      <c r="Q1581" s="5" t="str">
        <f>IFERROR(VLOOKUP(O1581, 形態!A:B, 2, FALSE), "")</f>
        <v/>
      </c>
      <c r="R1581" s="4" t="str">
        <f t="shared" si="99"/>
        <v>引札</v>
      </c>
      <c r="S1581" s="3">
        <v>7</v>
      </c>
      <c r="T1581" s="4" t="str">
        <f>IFERROR(VLOOKUP(S1581, 内容!A:B, 2, FALSE), "")</f>
        <v>諸営業</v>
      </c>
      <c r="U1581" s="3">
        <v>18690199099</v>
      </c>
      <c r="V1581" t="s">
        <v>3146</v>
      </c>
      <c r="W1581" s="4" t="s">
        <v>6783</v>
      </c>
      <c r="X1581" s="4" t="s">
        <v>7807</v>
      </c>
      <c r="Y1581" s="4" t="s">
        <v>87</v>
      </c>
      <c r="Z1581" s="17" t="s">
        <v>8019</v>
      </c>
      <c r="AA1581" s="4">
        <v>16</v>
      </c>
      <c r="AB1581">
        <v>8</v>
      </c>
    </row>
    <row r="1582" spans="1:28" ht="19.5" customHeight="1">
      <c r="A1582" t="str">
        <f t="shared" si="96"/>
        <v>https://kunshujo.dl.itc.u-tokyo.ac.jp/data/data.json#1579</v>
      </c>
      <c r="B1582" s="4" t="s">
        <v>3147</v>
      </c>
      <c r="C1582" t="str">
        <f>IFERROR("https://kunshujo.dl.itc.u-tokyo.ac.jp/data/curation/"&amp;VLOOKUP(B1582, [1]member!$A:$B, 1, FALSE)&amp;".json", "")</f>
        <v>https://kunshujo.dl.itc.u-tokyo.ac.jp/data/curation/16-A00-6010-8-45.json</v>
      </c>
      <c r="D1582" s="4">
        <v>1579</v>
      </c>
      <c r="E1582" s="4" t="str">
        <f t="shared" si="98"/>
        <v>1579</v>
      </c>
      <c r="F1582" s="4" t="str">
        <f t="shared" si="97"/>
        <v>1870</v>
      </c>
      <c r="G1582" s="4" t="str">
        <f>IFERROR(VLOOKUP(B1582, [2]thumbnail_list!$A:$B, 2, FALSE), "")</f>
        <v>https://iiif.dl.itc.u-tokyo.ac.jp/iiif/kunshujou/A00_6010/008/008_0016.tif/3787,613,1214,4170/,300/0/default.jpg</v>
      </c>
      <c r="H1582" s="4" t="s">
        <v>87</v>
      </c>
      <c r="I1582" s="4" t="str">
        <f>VLOOKUP(H1582, 地名!A:B, 2, FALSE)</f>
        <v>http://ja.dbpedia.org/resource/大阪</v>
      </c>
      <c r="K1582" s="4" t="str">
        <f>IFERROR(VLOOKUP(J1582, 地名!A:B, 2, FALSE), "")</f>
        <v/>
      </c>
      <c r="L1582" s="3" t="s">
        <v>2</v>
      </c>
      <c r="M1582" s="4"/>
      <c r="N1582" s="3" t="s">
        <v>3</v>
      </c>
      <c r="O1582" s="4"/>
      <c r="P1582" s="4" t="str">
        <f>IFERROR(VLOOKUP(N1582, 形態!A:B, 2, FALSE), "")</f>
        <v>引札</v>
      </c>
      <c r="Q1582" s="5" t="str">
        <f>IFERROR(VLOOKUP(O1582, 形態!A:B, 2, FALSE), "")</f>
        <v/>
      </c>
      <c r="R1582" s="4" t="str">
        <f t="shared" si="99"/>
        <v>引札</v>
      </c>
      <c r="S1582" s="3">
        <v>7</v>
      </c>
      <c r="T1582" s="4" t="str">
        <f>IFERROR(VLOOKUP(S1582, 内容!A:B, 2, FALSE), "")</f>
        <v>諸営業</v>
      </c>
      <c r="U1582" s="3">
        <v>18700008099</v>
      </c>
      <c r="V1582" t="s">
        <v>3148</v>
      </c>
      <c r="W1582" s="4" t="s">
        <v>6784</v>
      </c>
      <c r="X1582" s="4" t="s">
        <v>7807</v>
      </c>
      <c r="Y1582" s="4" t="s">
        <v>87</v>
      </c>
      <c r="Z1582" s="17" t="s">
        <v>8021</v>
      </c>
      <c r="AA1582" s="4">
        <v>16</v>
      </c>
      <c r="AB1582">
        <v>8</v>
      </c>
    </row>
    <row r="1583" spans="1:28" ht="19.5" customHeight="1">
      <c r="A1583" t="str">
        <f t="shared" si="96"/>
        <v>https://kunshujo.dl.itc.u-tokyo.ac.jp/data/data.json#1580</v>
      </c>
      <c r="B1583" s="4" t="s">
        <v>3149</v>
      </c>
      <c r="C1583" t="str">
        <f>IFERROR("https://kunshujo.dl.itc.u-tokyo.ac.jp/data/curation/"&amp;VLOOKUP(B1583, [1]member!$A:$B, 1, FALSE)&amp;".json", "")</f>
        <v>https://kunshujo.dl.itc.u-tokyo.ac.jp/data/curation/16-A00-6010-8-46.json</v>
      </c>
      <c r="D1583" s="4">
        <v>1580</v>
      </c>
      <c r="E1583" s="4" t="str">
        <f t="shared" si="98"/>
        <v>1580</v>
      </c>
      <c r="F1583" s="4" t="str">
        <f t="shared" si="97"/>
        <v>1869</v>
      </c>
      <c r="G1583" s="4" t="str">
        <f>IFERROR(VLOOKUP(B1583, [2]thumbnail_list!$A:$B, 2, FALSE), "")</f>
        <v>https://iiif.dl.itc.u-tokyo.ac.jp/iiif/kunshujou/A00_6010/008/008_0016.tif/785,459,2839,3185/,300/0/default.jpg</v>
      </c>
      <c r="H1583" s="4" t="s">
        <v>87</v>
      </c>
      <c r="I1583" s="4" t="str">
        <f>VLOOKUP(H1583, 地名!A:B, 2, FALSE)</f>
        <v>http://ja.dbpedia.org/resource/大阪</v>
      </c>
      <c r="K1583" s="4" t="str">
        <f>IFERROR(VLOOKUP(J1583, 地名!A:B, 2, FALSE), "")</f>
        <v/>
      </c>
      <c r="L1583" s="3" t="s">
        <v>2</v>
      </c>
      <c r="M1583" s="4"/>
      <c r="N1583" s="3" t="s">
        <v>3</v>
      </c>
      <c r="O1583" s="4"/>
      <c r="P1583" s="4" t="str">
        <f>IFERROR(VLOOKUP(N1583, 形態!A:B, 2, FALSE), "")</f>
        <v>引札</v>
      </c>
      <c r="Q1583" s="5" t="str">
        <f>IFERROR(VLOOKUP(O1583, 形態!A:B, 2, FALSE), "")</f>
        <v/>
      </c>
      <c r="R1583" s="4" t="str">
        <f t="shared" si="99"/>
        <v>引札</v>
      </c>
      <c r="S1583" s="3">
        <v>7</v>
      </c>
      <c r="T1583" s="4" t="str">
        <f>IFERROR(VLOOKUP(S1583, 内容!A:B, 2, FALSE), "")</f>
        <v>諸営業</v>
      </c>
      <c r="U1583" s="3">
        <v>18690199099</v>
      </c>
      <c r="V1583" t="s">
        <v>3150</v>
      </c>
      <c r="W1583" s="4" t="s">
        <v>6785</v>
      </c>
      <c r="X1583" s="4" t="s">
        <v>7807</v>
      </c>
      <c r="Y1583" s="4" t="s">
        <v>87</v>
      </c>
      <c r="Z1583" s="17" t="s">
        <v>8019</v>
      </c>
      <c r="AA1583" s="4">
        <v>16</v>
      </c>
      <c r="AB1583">
        <v>8</v>
      </c>
    </row>
    <row r="1584" spans="1:28" ht="19.5" customHeight="1">
      <c r="A1584" t="str">
        <f t="shared" si="96"/>
        <v>https://kunshujo.dl.itc.u-tokyo.ac.jp/data/data.json#1581</v>
      </c>
      <c r="B1584" s="4" t="s">
        <v>3151</v>
      </c>
      <c r="C1584" t="str">
        <f>IFERROR("https://kunshujo.dl.itc.u-tokyo.ac.jp/data/curation/"&amp;VLOOKUP(B1584, [1]member!$A:$B, 1, FALSE)&amp;".json", "")</f>
        <v>https://kunshujo.dl.itc.u-tokyo.ac.jp/data/curation/16-A00-6010-8-47.json</v>
      </c>
      <c r="D1584" s="4">
        <v>1581</v>
      </c>
      <c r="E1584" s="4" t="str">
        <f t="shared" si="98"/>
        <v>1581</v>
      </c>
      <c r="F1584" s="4" t="str">
        <f t="shared" si="97"/>
        <v>1869</v>
      </c>
      <c r="G1584" s="4" t="str">
        <f>IFERROR(VLOOKUP(B1584, [2]thumbnail_list!$A:$B, 2, FALSE), "")</f>
        <v>https://iiif.dl.itc.u-tokyo.ac.jp/iiif/kunshujou/A00_6010/008/008_0017.tif/3672,497,2769,1961/,300/0/default.jpg</v>
      </c>
      <c r="H1584" s="4" t="s">
        <v>87</v>
      </c>
      <c r="I1584" s="4" t="str">
        <f>VLOOKUP(H1584, 地名!A:B, 2, FALSE)</f>
        <v>http://ja.dbpedia.org/resource/大阪</v>
      </c>
      <c r="K1584" s="4" t="str">
        <f>IFERROR(VLOOKUP(J1584, 地名!A:B, 2, FALSE), "")</f>
        <v/>
      </c>
      <c r="L1584" s="3" t="s">
        <v>2</v>
      </c>
      <c r="M1584" s="4"/>
      <c r="N1584" s="3" t="s">
        <v>3</v>
      </c>
      <c r="O1584" s="4"/>
      <c r="P1584" s="4" t="str">
        <f>IFERROR(VLOOKUP(N1584, 形態!A:B, 2, FALSE), "")</f>
        <v>引札</v>
      </c>
      <c r="Q1584" s="5" t="str">
        <f>IFERROR(VLOOKUP(O1584, 形態!A:B, 2, FALSE), "")</f>
        <v/>
      </c>
      <c r="R1584" s="4" t="str">
        <f t="shared" si="99"/>
        <v>引札</v>
      </c>
      <c r="S1584" s="3">
        <v>7</v>
      </c>
      <c r="T1584" s="4" t="str">
        <f>IFERROR(VLOOKUP(S1584, 内容!A:B, 2, FALSE), "")</f>
        <v>諸営業</v>
      </c>
      <c r="U1584" s="3">
        <v>18690199099</v>
      </c>
      <c r="V1584" t="s">
        <v>3152</v>
      </c>
      <c r="W1584" s="4" t="s">
        <v>6786</v>
      </c>
      <c r="X1584" s="4" t="s">
        <v>7807</v>
      </c>
      <c r="Y1584" s="4" t="s">
        <v>87</v>
      </c>
      <c r="Z1584" s="17" t="s">
        <v>8019</v>
      </c>
      <c r="AA1584" s="4">
        <v>16</v>
      </c>
      <c r="AB1584">
        <v>8</v>
      </c>
    </row>
    <row r="1585" spans="1:28" ht="19.5" customHeight="1">
      <c r="A1585" t="str">
        <f t="shared" si="96"/>
        <v>https://kunshujo.dl.itc.u-tokyo.ac.jp/data/data.json#1582</v>
      </c>
      <c r="B1585" s="4" t="s">
        <v>3153</v>
      </c>
      <c r="C1585" t="str">
        <f>IFERROR("https://kunshujo.dl.itc.u-tokyo.ac.jp/data/curation/"&amp;VLOOKUP(B1585, [1]member!$A:$B, 1, FALSE)&amp;".json", "")</f>
        <v>https://kunshujo.dl.itc.u-tokyo.ac.jp/data/curation/16-A00-6010-8-48.json</v>
      </c>
      <c r="D1585" s="4">
        <v>1582</v>
      </c>
      <c r="E1585" s="4" t="str">
        <f t="shared" si="98"/>
        <v>1582</v>
      </c>
      <c r="F1585" s="4" t="str">
        <f t="shared" si="97"/>
        <v>1869</v>
      </c>
      <c r="G1585" s="4" t="str">
        <f>IFERROR(VLOOKUP(B1585, [2]thumbnail_list!$A:$B, 2, FALSE), "")</f>
        <v>https://iiif.dl.itc.u-tokyo.ac.jp/iiif/kunshujou/A00_6010/008/008_0017.tif/3726,2252,2461,2508/,300/0/default.jpg</v>
      </c>
      <c r="H1585" s="4" t="s">
        <v>87</v>
      </c>
      <c r="I1585" s="4" t="str">
        <f>VLOOKUP(H1585, 地名!A:B, 2, FALSE)</f>
        <v>http://ja.dbpedia.org/resource/大阪</v>
      </c>
      <c r="K1585" s="4" t="str">
        <f>IFERROR(VLOOKUP(J1585, 地名!A:B, 2, FALSE), "")</f>
        <v/>
      </c>
      <c r="L1585" s="3" t="s">
        <v>2</v>
      </c>
      <c r="M1585" s="4"/>
      <c r="N1585" s="3" t="s">
        <v>3</v>
      </c>
      <c r="O1585" s="4"/>
      <c r="P1585" s="4" t="str">
        <f>IFERROR(VLOOKUP(N1585, 形態!A:B, 2, FALSE), "")</f>
        <v>引札</v>
      </c>
      <c r="Q1585" s="5" t="str">
        <f>IFERROR(VLOOKUP(O1585, 形態!A:B, 2, FALSE), "")</f>
        <v/>
      </c>
      <c r="R1585" s="4" t="str">
        <f t="shared" si="99"/>
        <v>引札</v>
      </c>
      <c r="S1585" s="3">
        <v>7</v>
      </c>
      <c r="T1585" s="4" t="str">
        <f>IFERROR(VLOOKUP(S1585, 内容!A:B, 2, FALSE), "")</f>
        <v>諸営業</v>
      </c>
      <c r="U1585" s="3">
        <v>18690199099</v>
      </c>
      <c r="V1585" t="s">
        <v>3154</v>
      </c>
      <c r="W1585" s="4" t="s">
        <v>6596</v>
      </c>
      <c r="X1585" s="4" t="s">
        <v>7807</v>
      </c>
      <c r="Y1585" s="4" t="s">
        <v>87</v>
      </c>
      <c r="Z1585" s="17" t="s">
        <v>8019</v>
      </c>
      <c r="AA1585" s="4">
        <v>16</v>
      </c>
      <c r="AB1585">
        <v>8</v>
      </c>
    </row>
    <row r="1586" spans="1:28" ht="19.5" customHeight="1">
      <c r="A1586" t="str">
        <f t="shared" si="96"/>
        <v>https://kunshujo.dl.itc.u-tokyo.ac.jp/data/data.json#1583</v>
      </c>
      <c r="B1586" s="4" t="s">
        <v>3155</v>
      </c>
      <c r="C1586" t="str">
        <f>IFERROR("https://kunshujo.dl.itc.u-tokyo.ac.jp/data/curation/"&amp;VLOOKUP(B1586, [1]member!$A:$B, 1, FALSE)&amp;".json", "")</f>
        <v>https://kunshujo.dl.itc.u-tokyo.ac.jp/data/curation/16-A00-6010-8-49.json</v>
      </c>
      <c r="D1586" s="4">
        <v>1583</v>
      </c>
      <c r="E1586" s="4" t="str">
        <f t="shared" si="98"/>
        <v>1583</v>
      </c>
      <c r="F1586" s="4" t="str">
        <f t="shared" si="97"/>
        <v>1869</v>
      </c>
      <c r="G1586" s="4" t="str">
        <f>IFERROR(VLOOKUP(B1586, [2]thumbnail_list!$A:$B, 2, FALSE), "")</f>
        <v>https://iiif.dl.itc.u-tokyo.ac.jp/iiif/kunshujou/A00_6010/008/008_0017.tif/801,597,2869,4124/,300/0/default.jpg</v>
      </c>
      <c r="H1586" s="4" t="s">
        <v>87</v>
      </c>
      <c r="I1586" s="4" t="str">
        <f>VLOOKUP(H1586, 地名!A:B, 2, FALSE)</f>
        <v>http://ja.dbpedia.org/resource/大阪</v>
      </c>
      <c r="K1586" s="4" t="str">
        <f>IFERROR(VLOOKUP(J1586, 地名!A:B, 2, FALSE), "")</f>
        <v/>
      </c>
      <c r="L1586" s="3" t="s">
        <v>2</v>
      </c>
      <c r="M1586" s="4"/>
      <c r="N1586" s="3" t="s">
        <v>3</v>
      </c>
      <c r="O1586" s="4"/>
      <c r="P1586" s="4" t="str">
        <f>IFERROR(VLOOKUP(N1586, 形態!A:B, 2, FALSE), "")</f>
        <v>引札</v>
      </c>
      <c r="Q1586" s="5" t="str">
        <f>IFERROR(VLOOKUP(O1586, 形態!A:B, 2, FALSE), "")</f>
        <v/>
      </c>
      <c r="R1586" s="4" t="str">
        <f t="shared" si="99"/>
        <v>引札</v>
      </c>
      <c r="S1586" s="3">
        <v>7</v>
      </c>
      <c r="T1586" s="4" t="str">
        <f>IFERROR(VLOOKUP(S1586, 内容!A:B, 2, FALSE), "")</f>
        <v>諸営業</v>
      </c>
      <c r="U1586" s="3">
        <v>18690199099</v>
      </c>
      <c r="V1586" t="s">
        <v>3156</v>
      </c>
      <c r="W1586" s="4" t="s">
        <v>6787</v>
      </c>
      <c r="X1586" s="4" t="s">
        <v>7807</v>
      </c>
      <c r="Y1586" s="4" t="s">
        <v>87</v>
      </c>
      <c r="Z1586" s="17" t="s">
        <v>8019</v>
      </c>
      <c r="AA1586" s="4">
        <v>16</v>
      </c>
      <c r="AB1586">
        <v>8</v>
      </c>
    </row>
    <row r="1587" spans="1:28" ht="19.5" customHeight="1">
      <c r="A1587" t="str">
        <f t="shared" si="96"/>
        <v>https://kunshujo.dl.itc.u-tokyo.ac.jp/data/data.json#1584</v>
      </c>
      <c r="B1587" s="4" t="s">
        <v>3157</v>
      </c>
      <c r="C1587" t="str">
        <f>IFERROR("https://kunshujo.dl.itc.u-tokyo.ac.jp/data/curation/"&amp;VLOOKUP(B1587, [1]member!$A:$B, 1, FALSE)&amp;".json", "")</f>
        <v>https://kunshujo.dl.itc.u-tokyo.ac.jp/data/curation/16-A00-6010-8-50.json</v>
      </c>
      <c r="D1587" s="4">
        <v>1584</v>
      </c>
      <c r="E1587" s="4" t="str">
        <f t="shared" si="98"/>
        <v>1584</v>
      </c>
      <c r="F1587" s="4" t="str">
        <f t="shared" si="97"/>
        <v>1869</v>
      </c>
      <c r="G1587" s="4" t="str">
        <f>IFERROR(VLOOKUP(B1587, [2]thumbnail_list!$A:$B, 2, FALSE), "")</f>
        <v>https://iiif.dl.itc.u-tokyo.ac.jp/iiif/kunshujou/A00_6010/008/008_0018.tif/3672,651,2723,3778/,300/0/default.jpg</v>
      </c>
      <c r="H1587" s="4" t="s">
        <v>87</v>
      </c>
      <c r="I1587" s="4" t="str">
        <f>VLOOKUP(H1587, 地名!A:B, 2, FALSE)</f>
        <v>http://ja.dbpedia.org/resource/大阪</v>
      </c>
      <c r="K1587" s="4" t="str">
        <f>IFERROR(VLOOKUP(J1587, 地名!A:B, 2, FALSE), "")</f>
        <v/>
      </c>
      <c r="L1587" s="3" t="s">
        <v>2</v>
      </c>
      <c r="M1587" s="4"/>
      <c r="N1587" s="3" t="s">
        <v>3</v>
      </c>
      <c r="O1587" s="4"/>
      <c r="P1587" s="4" t="str">
        <f>IFERROR(VLOOKUP(N1587, 形態!A:B, 2, FALSE), "")</f>
        <v>引札</v>
      </c>
      <c r="Q1587" s="5" t="str">
        <f>IFERROR(VLOOKUP(O1587, 形態!A:B, 2, FALSE), "")</f>
        <v/>
      </c>
      <c r="R1587" s="4" t="str">
        <f t="shared" si="99"/>
        <v>引札</v>
      </c>
      <c r="S1587" s="3">
        <v>7</v>
      </c>
      <c r="T1587" s="4" t="str">
        <f>IFERROR(VLOOKUP(S1587, 内容!A:B, 2, FALSE), "")</f>
        <v>諸営業</v>
      </c>
      <c r="U1587" s="3">
        <v>18690199099</v>
      </c>
      <c r="V1587" t="s">
        <v>3158</v>
      </c>
      <c r="W1587" s="4" t="s">
        <v>6788</v>
      </c>
      <c r="X1587" s="4" t="s">
        <v>7807</v>
      </c>
      <c r="Y1587" s="4" t="s">
        <v>87</v>
      </c>
      <c r="Z1587" s="17" t="s">
        <v>8019</v>
      </c>
      <c r="AA1587" s="4">
        <v>16</v>
      </c>
      <c r="AB1587">
        <v>8</v>
      </c>
    </row>
    <row r="1588" spans="1:28" ht="19.5" customHeight="1">
      <c r="A1588" t="str">
        <f t="shared" si="96"/>
        <v>https://kunshujo.dl.itc.u-tokyo.ac.jp/data/data.json#1585</v>
      </c>
      <c r="B1588" s="4" t="s">
        <v>3159</v>
      </c>
      <c r="C1588" t="str">
        <f>IFERROR("https://kunshujo.dl.itc.u-tokyo.ac.jp/data/curation/"&amp;VLOOKUP(B1588, [1]member!$A:$B, 1, FALSE)&amp;".json", "")</f>
        <v>https://kunshujo.dl.itc.u-tokyo.ac.jp/data/curation/16-A00-6010-8-51.json</v>
      </c>
      <c r="D1588" s="4">
        <v>1585</v>
      </c>
      <c r="E1588" s="4" t="str">
        <f t="shared" si="98"/>
        <v>1585</v>
      </c>
      <c r="F1588" s="4" t="str">
        <f t="shared" si="97"/>
        <v>1869</v>
      </c>
      <c r="G1588" s="4" t="str">
        <f>IFERROR(VLOOKUP(B1588, [2]thumbnail_list!$A:$B, 2, FALSE), "")</f>
        <v>https://iiif.dl.itc.u-tokyo.ac.jp/iiif/kunshujou/A00_6010/008/008_0018.tif/801,513,2816,2153/,300/0/default.jpg</v>
      </c>
      <c r="H1588" s="4" t="s">
        <v>87</v>
      </c>
      <c r="I1588" s="4" t="str">
        <f>VLOOKUP(H1588, 地名!A:B, 2, FALSE)</f>
        <v>http://ja.dbpedia.org/resource/大阪</v>
      </c>
      <c r="K1588" s="4" t="str">
        <f>IFERROR(VLOOKUP(J1588, 地名!A:B, 2, FALSE), "")</f>
        <v/>
      </c>
      <c r="L1588" s="3" t="s">
        <v>2</v>
      </c>
      <c r="M1588" s="4"/>
      <c r="N1588" s="3" t="s">
        <v>3</v>
      </c>
      <c r="O1588" s="4"/>
      <c r="P1588" s="4" t="str">
        <f>IFERROR(VLOOKUP(N1588, 形態!A:B, 2, FALSE), "")</f>
        <v>引札</v>
      </c>
      <c r="Q1588" s="5" t="str">
        <f>IFERROR(VLOOKUP(O1588, 形態!A:B, 2, FALSE), "")</f>
        <v/>
      </c>
      <c r="R1588" s="4" t="str">
        <f t="shared" si="99"/>
        <v>引札</v>
      </c>
      <c r="S1588" s="3">
        <v>7</v>
      </c>
      <c r="T1588" s="4" t="str">
        <f>IFERROR(VLOOKUP(S1588, 内容!A:B, 2, FALSE), "")</f>
        <v>諸営業</v>
      </c>
      <c r="U1588" s="3">
        <v>18690199099</v>
      </c>
      <c r="V1588" t="s">
        <v>3160</v>
      </c>
      <c r="W1588" s="4" t="s">
        <v>6789</v>
      </c>
      <c r="X1588" s="4" t="s">
        <v>7807</v>
      </c>
      <c r="Y1588" s="4" t="s">
        <v>87</v>
      </c>
      <c r="Z1588" s="17" t="s">
        <v>8019</v>
      </c>
      <c r="AA1588" s="4">
        <v>16</v>
      </c>
      <c r="AB1588">
        <v>8</v>
      </c>
    </row>
    <row r="1589" spans="1:28" ht="19.5" customHeight="1">
      <c r="A1589" t="str">
        <f t="shared" si="96"/>
        <v>https://kunshujo.dl.itc.u-tokyo.ac.jp/data/data.json#1586</v>
      </c>
      <c r="B1589" s="4" t="s">
        <v>3161</v>
      </c>
      <c r="C1589" t="str">
        <f>IFERROR("https://kunshujo.dl.itc.u-tokyo.ac.jp/data/curation/"&amp;VLOOKUP(B1589, [1]member!$A:$B, 1, FALSE)&amp;".json", "")</f>
        <v>https://kunshujo.dl.itc.u-tokyo.ac.jp/data/curation/16-A00-6010-8-52.json</v>
      </c>
      <c r="D1589" s="4">
        <v>1586</v>
      </c>
      <c r="E1589" s="4" t="str">
        <f t="shared" si="98"/>
        <v>1586</v>
      </c>
      <c r="F1589" s="4" t="str">
        <f t="shared" si="97"/>
        <v>1869</v>
      </c>
      <c r="G1589" s="4" t="str">
        <f>IFERROR(VLOOKUP(B1589, [2]thumbnail_list!$A:$B, 2, FALSE), "")</f>
        <v>https://iiif.dl.itc.u-tokyo.ac.jp/iiif/kunshujou/A00_6010/008/008_0018.tif/2571,2637,1083,1207/,300/0/default.jpg</v>
      </c>
      <c r="H1589" s="4" t="s">
        <v>87</v>
      </c>
      <c r="I1589" s="4" t="str">
        <f>VLOOKUP(H1589, 地名!A:B, 2, FALSE)</f>
        <v>http://ja.dbpedia.org/resource/大阪</v>
      </c>
      <c r="K1589" s="4" t="str">
        <f>IFERROR(VLOOKUP(J1589, 地名!A:B, 2, FALSE), "")</f>
        <v/>
      </c>
      <c r="L1589" s="3" t="s">
        <v>2</v>
      </c>
      <c r="M1589" s="4"/>
      <c r="N1589" s="3" t="s">
        <v>3</v>
      </c>
      <c r="O1589" s="4"/>
      <c r="P1589" s="4" t="str">
        <f>IFERROR(VLOOKUP(N1589, 形態!A:B, 2, FALSE), "")</f>
        <v>引札</v>
      </c>
      <c r="Q1589" s="5" t="str">
        <f>IFERROR(VLOOKUP(O1589, 形態!A:B, 2, FALSE), "")</f>
        <v/>
      </c>
      <c r="R1589" s="4" t="str">
        <f t="shared" si="99"/>
        <v>引札</v>
      </c>
      <c r="S1589" s="3">
        <v>7</v>
      </c>
      <c r="T1589" s="4" t="str">
        <f>IFERROR(VLOOKUP(S1589, 内容!A:B, 2, FALSE), "")</f>
        <v>諸営業</v>
      </c>
      <c r="U1589" s="3">
        <v>18690199099</v>
      </c>
      <c r="V1589" t="s">
        <v>3162</v>
      </c>
      <c r="W1589" s="4" t="s">
        <v>6790</v>
      </c>
      <c r="X1589" s="4" t="s">
        <v>7810</v>
      </c>
      <c r="Y1589" s="4" t="s">
        <v>87</v>
      </c>
      <c r="Z1589" s="17" t="s">
        <v>8019</v>
      </c>
      <c r="AA1589" s="4">
        <v>16</v>
      </c>
      <c r="AB1589">
        <v>8</v>
      </c>
    </row>
    <row r="1590" spans="1:28" ht="19.5" customHeight="1">
      <c r="A1590" t="str">
        <f t="shared" si="96"/>
        <v>https://kunshujo.dl.itc.u-tokyo.ac.jp/data/data.json#1587</v>
      </c>
      <c r="B1590" s="4" t="s">
        <v>3163</v>
      </c>
      <c r="C1590" t="str">
        <f>IFERROR("https://kunshujo.dl.itc.u-tokyo.ac.jp/data/curation/"&amp;VLOOKUP(B1590, [1]member!$A:$B, 1, FALSE)&amp;".json", "")</f>
        <v>https://kunshujo.dl.itc.u-tokyo.ac.jp/data/curation/16-A00-6010-8-53.json</v>
      </c>
      <c r="D1590" s="4">
        <v>1587</v>
      </c>
      <c r="E1590" s="4" t="str">
        <f t="shared" si="98"/>
        <v>1587</v>
      </c>
      <c r="F1590" s="4" t="str">
        <f t="shared" si="97"/>
        <v>1869</v>
      </c>
      <c r="G1590" s="4" t="str">
        <f>IFERROR(VLOOKUP(B1590, [2]thumbnail_list!$A:$B, 2, FALSE), "")</f>
        <v>https://iiif.dl.itc.u-tokyo.ac.jp/iiif/kunshujou/A00_6010/008/008_0018.tif/2764,3838,783,706/,300/0/default.jpg</v>
      </c>
      <c r="H1590" s="4" t="s">
        <v>87</v>
      </c>
      <c r="I1590" s="4" t="str">
        <f>VLOOKUP(H1590, 地名!A:B, 2, FALSE)</f>
        <v>http://ja.dbpedia.org/resource/大阪</v>
      </c>
      <c r="K1590" s="4" t="str">
        <f>IFERROR(VLOOKUP(J1590, 地名!A:B, 2, FALSE), "")</f>
        <v/>
      </c>
      <c r="L1590" s="3" t="s">
        <v>2</v>
      </c>
      <c r="M1590" s="4"/>
      <c r="N1590" s="3" t="s">
        <v>3</v>
      </c>
      <c r="O1590" s="4"/>
      <c r="P1590" s="4" t="str">
        <f>IFERROR(VLOOKUP(N1590, 形態!A:B, 2, FALSE), "")</f>
        <v>引札</v>
      </c>
      <c r="Q1590" s="5" t="str">
        <f>IFERROR(VLOOKUP(O1590, 形態!A:B, 2, FALSE), "")</f>
        <v/>
      </c>
      <c r="R1590" s="4" t="str">
        <f t="shared" si="99"/>
        <v>引札</v>
      </c>
      <c r="S1590" s="3">
        <v>7</v>
      </c>
      <c r="T1590" s="4" t="str">
        <f>IFERROR(VLOOKUP(S1590, 内容!A:B, 2, FALSE), "")</f>
        <v>諸営業</v>
      </c>
      <c r="U1590" s="3">
        <v>18690199099</v>
      </c>
      <c r="V1590" t="s">
        <v>3164</v>
      </c>
      <c r="W1590" s="4" t="s">
        <v>5906</v>
      </c>
      <c r="X1590" s="4" t="s">
        <v>7807</v>
      </c>
      <c r="Y1590" s="4" t="s">
        <v>87</v>
      </c>
      <c r="Z1590" s="17" t="s">
        <v>8019</v>
      </c>
      <c r="AA1590" s="4">
        <v>16</v>
      </c>
      <c r="AB1590">
        <v>8</v>
      </c>
    </row>
    <row r="1591" spans="1:28" ht="19.5" customHeight="1">
      <c r="A1591" t="str">
        <f t="shared" si="96"/>
        <v>https://kunshujo.dl.itc.u-tokyo.ac.jp/data/data.json#1588</v>
      </c>
      <c r="B1591" s="4" t="s">
        <v>3165</v>
      </c>
      <c r="C1591" t="str">
        <f>IFERROR("https://kunshujo.dl.itc.u-tokyo.ac.jp/data/curation/"&amp;VLOOKUP(B1591, [1]member!$A:$B, 1, FALSE)&amp;".json", "")</f>
        <v>https://kunshujo.dl.itc.u-tokyo.ac.jp/data/curation/16-A00-6010-8-54.json</v>
      </c>
      <c r="D1591" s="4">
        <v>1588</v>
      </c>
      <c r="E1591" s="4" t="str">
        <f t="shared" si="98"/>
        <v>1588</v>
      </c>
      <c r="F1591" s="4" t="str">
        <f t="shared" si="97"/>
        <v>1869</v>
      </c>
      <c r="G1591" s="4" t="str">
        <f>IFERROR(VLOOKUP(B1591, [2]thumbnail_list!$A:$B, 2, FALSE), "")</f>
        <v>https://iiif.dl.itc.u-tokyo.ac.jp/iiif/kunshujou/A00_6010/008/008_0019.tif/3649,490,2816,2954/,300/0/default.jpg</v>
      </c>
      <c r="H1591" s="4" t="s">
        <v>87</v>
      </c>
      <c r="I1591" s="4" t="str">
        <f>VLOOKUP(H1591, 地名!A:B, 2, FALSE)</f>
        <v>http://ja.dbpedia.org/resource/大阪</v>
      </c>
      <c r="K1591" s="4" t="str">
        <f>IFERROR(VLOOKUP(J1591, 地名!A:B, 2, FALSE), "")</f>
        <v/>
      </c>
      <c r="L1591" s="3" t="s">
        <v>2</v>
      </c>
      <c r="M1591" s="4"/>
      <c r="N1591" s="3" t="s">
        <v>3</v>
      </c>
      <c r="O1591" s="4"/>
      <c r="P1591" s="4" t="str">
        <f>IFERROR(VLOOKUP(N1591, 形態!A:B, 2, FALSE), "")</f>
        <v>引札</v>
      </c>
      <c r="Q1591" s="5" t="str">
        <f>IFERROR(VLOOKUP(O1591, 形態!A:B, 2, FALSE), "")</f>
        <v/>
      </c>
      <c r="R1591" s="4" t="str">
        <f t="shared" si="99"/>
        <v>引札</v>
      </c>
      <c r="S1591" s="3">
        <v>7</v>
      </c>
      <c r="T1591" s="4" t="str">
        <f>IFERROR(VLOOKUP(S1591, 内容!A:B, 2, FALSE), "")</f>
        <v>諸営業</v>
      </c>
      <c r="U1591" s="3">
        <v>18690199099</v>
      </c>
      <c r="V1591" t="s">
        <v>3166</v>
      </c>
      <c r="W1591" s="4" t="s">
        <v>6791</v>
      </c>
      <c r="X1591" s="4" t="s">
        <v>7807</v>
      </c>
      <c r="Y1591" s="4" t="s">
        <v>87</v>
      </c>
      <c r="Z1591" s="17" t="s">
        <v>8019</v>
      </c>
      <c r="AA1591" s="4">
        <v>16</v>
      </c>
      <c r="AB1591">
        <v>8</v>
      </c>
    </row>
    <row r="1592" spans="1:28" ht="19.5" customHeight="1">
      <c r="A1592" t="str">
        <f t="shared" si="96"/>
        <v>https://kunshujo.dl.itc.u-tokyo.ac.jp/data/data.json#1589</v>
      </c>
      <c r="B1592" s="4" t="s">
        <v>3167</v>
      </c>
      <c r="C1592" t="str">
        <f>IFERROR("https://kunshujo.dl.itc.u-tokyo.ac.jp/data/curation/"&amp;VLOOKUP(B1592, [1]member!$A:$B, 1, FALSE)&amp;".json", "")</f>
        <v>https://kunshujo.dl.itc.u-tokyo.ac.jp/data/curation/16-A00-6010-8-55.json</v>
      </c>
      <c r="D1592" s="4">
        <v>1589</v>
      </c>
      <c r="E1592" s="4" t="str">
        <f t="shared" si="98"/>
        <v>1589</v>
      </c>
      <c r="F1592" s="4" t="str">
        <f t="shared" si="97"/>
        <v>1870</v>
      </c>
      <c r="G1592" s="4" t="str">
        <f>IFERROR(VLOOKUP(B1592, [2]thumbnail_list!$A:$B, 2, FALSE), "")</f>
        <v>https://iiif.dl.itc.u-tokyo.ac.jp/iiif/kunshujou/A00_6010/008/008_0019.tif/814,511,2866,4221/,300/0/default.jpg</v>
      </c>
      <c r="H1592" s="4" t="s">
        <v>87</v>
      </c>
      <c r="I1592" s="4" t="str">
        <f>VLOOKUP(H1592, 地名!A:B, 2, FALSE)</f>
        <v>http://ja.dbpedia.org/resource/大阪</v>
      </c>
      <c r="K1592" s="4" t="str">
        <f>IFERROR(VLOOKUP(J1592, 地名!A:B, 2, FALSE), "")</f>
        <v/>
      </c>
      <c r="L1592" s="3" t="s">
        <v>2</v>
      </c>
      <c r="M1592" s="4"/>
      <c r="N1592" s="3" t="s">
        <v>12</v>
      </c>
      <c r="O1592" s="4"/>
      <c r="P1592" s="4" t="str">
        <f>IFERROR(VLOOKUP(N1592, 形態!A:B, 2, FALSE), "")</f>
        <v>暦</v>
      </c>
      <c r="Q1592" s="5" t="str">
        <f>IFERROR(VLOOKUP(O1592, 形態!A:B, 2, FALSE), "")</f>
        <v/>
      </c>
      <c r="R1592" s="4" t="str">
        <f t="shared" si="99"/>
        <v>暦</v>
      </c>
      <c r="S1592" s="3">
        <v>4</v>
      </c>
      <c r="T1592" s="4" t="str">
        <f>IFERROR(VLOOKUP(S1592, 内容!A:B, 2, FALSE), "")</f>
        <v>引札</v>
      </c>
      <c r="U1592" s="3">
        <v>18700001099</v>
      </c>
      <c r="V1592" t="s">
        <v>3168</v>
      </c>
      <c r="W1592" s="4" t="s">
        <v>6792</v>
      </c>
      <c r="X1592" s="4" t="s">
        <v>7807</v>
      </c>
      <c r="Y1592" s="4" t="s">
        <v>87</v>
      </c>
      <c r="Z1592" s="17" t="s">
        <v>7982</v>
      </c>
      <c r="AA1592" s="4">
        <v>16</v>
      </c>
      <c r="AB1592">
        <v>8</v>
      </c>
    </row>
    <row r="1593" spans="1:28" ht="19.5" customHeight="1">
      <c r="A1593" t="str">
        <f t="shared" si="96"/>
        <v>https://kunshujo.dl.itc.u-tokyo.ac.jp/data/data.json#1590</v>
      </c>
      <c r="B1593" s="4" t="s">
        <v>3169</v>
      </c>
      <c r="C1593" t="str">
        <f>IFERROR("https://kunshujo.dl.itc.u-tokyo.ac.jp/data/curation/"&amp;VLOOKUP(B1593, [1]member!$A:$B, 1, FALSE)&amp;".json", "")</f>
        <v>https://kunshujo.dl.itc.u-tokyo.ac.jp/data/curation/16-A00-6010-8-56.json</v>
      </c>
      <c r="D1593" s="4">
        <v>1590</v>
      </c>
      <c r="E1593" s="4" t="str">
        <f t="shared" si="98"/>
        <v>1590</v>
      </c>
      <c r="F1593" s="4" t="str">
        <f t="shared" si="97"/>
        <v>1869</v>
      </c>
      <c r="G1593" s="4" t="str">
        <f>IFERROR(VLOOKUP(B1593, [2]thumbnail_list!$A:$B, 2, FALSE), "")</f>
        <v>https://iiif.dl.itc.u-tokyo.ac.jp/iiif/kunshujou/A00_6010/008/008_0020.tif/3655,549,1596,4244/,300/0/default.jpg</v>
      </c>
      <c r="H1593" s="4" t="s">
        <v>87</v>
      </c>
      <c r="I1593" s="4" t="str">
        <f>VLOOKUP(H1593, 地名!A:B, 2, FALSE)</f>
        <v>http://ja.dbpedia.org/resource/大阪</v>
      </c>
      <c r="K1593" s="4" t="str">
        <f>IFERROR(VLOOKUP(J1593, 地名!A:B, 2, FALSE), "")</f>
        <v/>
      </c>
      <c r="L1593" s="3" t="s">
        <v>2</v>
      </c>
      <c r="M1593" s="4"/>
      <c r="N1593" s="3"/>
      <c r="O1593" s="4"/>
      <c r="P1593" s="4" t="str">
        <f>IFERROR(VLOOKUP(N1593, 形態!A:B, 2, FALSE), "")</f>
        <v/>
      </c>
      <c r="Q1593" s="5" t="str">
        <f>IFERROR(VLOOKUP(O1593, 形態!A:B, 2, FALSE), "")</f>
        <v/>
      </c>
      <c r="R1593" s="4" t="str">
        <f t="shared" si="99"/>
        <v/>
      </c>
      <c r="S1593" s="3"/>
      <c r="T1593" s="4" t="str">
        <f>IFERROR(VLOOKUP(S1593, 内容!A:B, 2, FALSE), "")</f>
        <v/>
      </c>
      <c r="U1593" s="3">
        <v>18690199099</v>
      </c>
      <c r="V1593" t="s">
        <v>3170</v>
      </c>
      <c r="W1593" s="4" t="s">
        <v>6793</v>
      </c>
      <c r="X1593" s="4" t="s">
        <v>7807</v>
      </c>
      <c r="Y1593" s="4" t="s">
        <v>87</v>
      </c>
      <c r="Z1593" s="17" t="s">
        <v>8019</v>
      </c>
      <c r="AA1593" s="4">
        <v>16</v>
      </c>
      <c r="AB1593">
        <v>8</v>
      </c>
    </row>
    <row r="1594" spans="1:28" ht="19.5" customHeight="1">
      <c r="A1594" t="str">
        <f t="shared" si="96"/>
        <v>https://kunshujo.dl.itc.u-tokyo.ac.jp/data/data.json#1591</v>
      </c>
      <c r="B1594" s="4" t="s">
        <v>3171</v>
      </c>
      <c r="C1594" t="str">
        <f>IFERROR("https://kunshujo.dl.itc.u-tokyo.ac.jp/data/curation/"&amp;VLOOKUP(B1594, [1]member!$A:$B, 1, FALSE)&amp;".json", "")</f>
        <v>https://kunshujo.dl.itc.u-tokyo.ac.jp/data/curation/16-A00-6010-8-57.json</v>
      </c>
      <c r="D1594" s="4">
        <v>1591</v>
      </c>
      <c r="E1594" s="4" t="str">
        <f t="shared" si="98"/>
        <v>1591</v>
      </c>
      <c r="F1594" s="4" t="str">
        <f t="shared" si="97"/>
        <v>1869</v>
      </c>
      <c r="G1594" s="4" t="str">
        <f>IFERROR(VLOOKUP(B1594, [2]thumbnail_list!$A:$B, 2, FALSE), "")</f>
        <v>https://iiif.dl.itc.u-tokyo.ac.jp/iiif/kunshujou/A00_6010/008/008_0020.tif/2015,495,1626,4274/,300/0/default.jpg</v>
      </c>
      <c r="H1594" s="4" t="s">
        <v>87</v>
      </c>
      <c r="I1594" s="4" t="str">
        <f>VLOOKUP(H1594, 地名!A:B, 2, FALSE)</f>
        <v>http://ja.dbpedia.org/resource/大阪</v>
      </c>
      <c r="K1594" s="4" t="str">
        <f>IFERROR(VLOOKUP(J1594, 地名!A:B, 2, FALSE), "")</f>
        <v/>
      </c>
      <c r="L1594" s="3" t="s">
        <v>2</v>
      </c>
      <c r="M1594" s="4"/>
      <c r="N1594" s="3"/>
      <c r="O1594" s="4"/>
      <c r="P1594" s="4" t="str">
        <f>IFERROR(VLOOKUP(N1594, 形態!A:B, 2, FALSE), "")</f>
        <v/>
      </c>
      <c r="Q1594" s="5" t="str">
        <f>IFERROR(VLOOKUP(O1594, 形態!A:B, 2, FALSE), "")</f>
        <v/>
      </c>
      <c r="R1594" s="4" t="str">
        <f t="shared" si="99"/>
        <v/>
      </c>
      <c r="S1594" s="3"/>
      <c r="T1594" s="4" t="str">
        <f>IFERROR(VLOOKUP(S1594, 内容!A:B, 2, FALSE), "")</f>
        <v/>
      </c>
      <c r="U1594" s="3">
        <v>18690199099</v>
      </c>
      <c r="V1594" t="s">
        <v>3172</v>
      </c>
      <c r="W1594" s="4" t="s">
        <v>6793</v>
      </c>
      <c r="X1594" s="4" t="s">
        <v>7807</v>
      </c>
      <c r="Y1594" s="4" t="s">
        <v>87</v>
      </c>
      <c r="Z1594" s="17" t="s">
        <v>8019</v>
      </c>
      <c r="AA1594" s="4">
        <v>16</v>
      </c>
      <c r="AB1594">
        <v>8</v>
      </c>
    </row>
    <row r="1595" spans="1:28" ht="19.5" customHeight="1">
      <c r="A1595" t="str">
        <f t="shared" si="96"/>
        <v>https://kunshujo.dl.itc.u-tokyo.ac.jp/data/data.json#1592</v>
      </c>
      <c r="B1595" s="4" t="s">
        <v>3173</v>
      </c>
      <c r="C1595" t="str">
        <f>IFERROR("https://kunshujo.dl.itc.u-tokyo.ac.jp/data/curation/"&amp;VLOOKUP(B1595, [1]member!$A:$B, 1, FALSE)&amp;".json", "")</f>
        <v>https://kunshujo.dl.itc.u-tokyo.ac.jp/data/curation/16-A00-6010-8-58.json</v>
      </c>
      <c r="D1595" s="4">
        <v>1592</v>
      </c>
      <c r="E1595" s="4" t="str">
        <f t="shared" si="98"/>
        <v>1592</v>
      </c>
      <c r="F1595" s="4" t="str">
        <f t="shared" si="97"/>
        <v>1869</v>
      </c>
      <c r="G1595" s="4" t="str">
        <f>IFERROR(VLOOKUP(B1595, [2]thumbnail_list!$A:$B, 2, FALSE), "")</f>
        <v>https://iiif.dl.itc.u-tokyo.ac.jp/iiif/kunshujou/A00_6010/008/008_0021.tif/3665,502,2794,2925/,300/0/default.jpg</v>
      </c>
      <c r="H1595" s="4" t="s">
        <v>87</v>
      </c>
      <c r="I1595" s="4" t="str">
        <f>VLOOKUP(H1595, 地名!A:B, 2, FALSE)</f>
        <v>http://ja.dbpedia.org/resource/大阪</v>
      </c>
      <c r="K1595" s="4" t="str">
        <f>IFERROR(VLOOKUP(J1595, 地名!A:B, 2, FALSE), "")</f>
        <v/>
      </c>
      <c r="L1595" s="3" t="s">
        <v>2</v>
      </c>
      <c r="M1595" s="4"/>
      <c r="N1595" s="3" t="s">
        <v>3</v>
      </c>
      <c r="O1595" s="4"/>
      <c r="P1595" s="4" t="str">
        <f>IFERROR(VLOOKUP(N1595, 形態!A:B, 2, FALSE), "")</f>
        <v>引札</v>
      </c>
      <c r="Q1595" s="5" t="str">
        <f>IFERROR(VLOOKUP(O1595, 形態!A:B, 2, FALSE), "")</f>
        <v/>
      </c>
      <c r="R1595" s="4" t="str">
        <f t="shared" si="99"/>
        <v>引札</v>
      </c>
      <c r="S1595" s="3">
        <v>7</v>
      </c>
      <c r="T1595" s="4" t="str">
        <f>IFERROR(VLOOKUP(S1595, 内容!A:B, 2, FALSE), "")</f>
        <v>諸営業</v>
      </c>
      <c r="U1595" s="3">
        <v>18690199099</v>
      </c>
      <c r="V1595" t="s">
        <v>3174</v>
      </c>
      <c r="W1595" s="4" t="s">
        <v>6794</v>
      </c>
      <c r="X1595" s="4" t="s">
        <v>7807</v>
      </c>
      <c r="Y1595" s="4" t="s">
        <v>87</v>
      </c>
      <c r="Z1595" s="17" t="s">
        <v>8019</v>
      </c>
      <c r="AA1595" s="4">
        <v>16</v>
      </c>
      <c r="AB1595">
        <v>8</v>
      </c>
    </row>
    <row r="1596" spans="1:28" ht="19.5" customHeight="1">
      <c r="A1596" t="str">
        <f t="shared" si="96"/>
        <v>https://kunshujo.dl.itc.u-tokyo.ac.jp/data/data.json#1593</v>
      </c>
      <c r="B1596" s="4" t="s">
        <v>3175</v>
      </c>
      <c r="C1596" t="str">
        <f>IFERROR("https://kunshujo.dl.itc.u-tokyo.ac.jp/data/curation/"&amp;VLOOKUP(B1596, [1]member!$A:$B, 1, FALSE)&amp;".json", "")</f>
        <v>https://kunshujo.dl.itc.u-tokyo.ac.jp/data/curation/16-A00-6010-8-59.json</v>
      </c>
      <c r="D1596" s="4">
        <v>1593</v>
      </c>
      <c r="E1596" s="4" t="str">
        <f t="shared" si="98"/>
        <v>1593</v>
      </c>
      <c r="F1596" s="4" t="str">
        <f t="shared" si="97"/>
        <v>1871</v>
      </c>
      <c r="G1596" s="4" t="str">
        <f>IFERROR(VLOOKUP(B1596, [2]thumbnail_list!$A:$B, 2, FALSE), "")</f>
        <v>https://iiif.dl.itc.u-tokyo.ac.jp/iiif/kunshujou/A00_6010/008/008_0021.tif/1247,494,2400,5026/,300/0/default.jpg</v>
      </c>
      <c r="H1596" s="4" t="s">
        <v>87</v>
      </c>
      <c r="I1596" s="4" t="str">
        <f>VLOOKUP(H1596, 地名!A:B, 2, FALSE)</f>
        <v>http://ja.dbpedia.org/resource/大阪</v>
      </c>
      <c r="K1596" s="4" t="str">
        <f>IFERROR(VLOOKUP(J1596, 地名!A:B, 2, FALSE), "")</f>
        <v/>
      </c>
      <c r="L1596" s="3" t="s">
        <v>555</v>
      </c>
      <c r="M1596" s="4"/>
      <c r="N1596" s="3"/>
      <c r="O1596" s="4"/>
      <c r="P1596" s="4" t="str">
        <f>IFERROR(VLOOKUP(N1596, 形態!A:B, 2, FALSE), "")</f>
        <v/>
      </c>
      <c r="Q1596" s="5" t="str">
        <f>IFERROR(VLOOKUP(O1596, 形態!A:B, 2, FALSE), "")</f>
        <v/>
      </c>
      <c r="R1596" s="4" t="str">
        <f t="shared" si="99"/>
        <v/>
      </c>
      <c r="S1596" s="3">
        <v>7</v>
      </c>
      <c r="T1596" s="4" t="str">
        <f>IFERROR(VLOOKUP(S1596, 内容!A:B, 2, FALSE), "")</f>
        <v>諸営業</v>
      </c>
      <c r="U1596" s="3">
        <v>18710001019</v>
      </c>
      <c r="V1596" t="s">
        <v>3176</v>
      </c>
      <c r="W1596" s="4" t="s">
        <v>6795</v>
      </c>
      <c r="X1596" s="4" t="s">
        <v>7807</v>
      </c>
      <c r="Y1596" s="4" t="s">
        <v>87</v>
      </c>
      <c r="Z1596" s="17" t="s">
        <v>8022</v>
      </c>
      <c r="AA1596" s="4">
        <v>16</v>
      </c>
      <c r="AB1596">
        <v>8</v>
      </c>
    </row>
    <row r="1597" spans="1:28" ht="19.5" customHeight="1">
      <c r="A1597" t="str">
        <f t="shared" si="96"/>
        <v>https://kunshujo.dl.itc.u-tokyo.ac.jp/data/data.json#1594</v>
      </c>
      <c r="B1597" s="4" t="s">
        <v>3177</v>
      </c>
      <c r="C1597" t="str">
        <f>IFERROR("https://kunshujo.dl.itc.u-tokyo.ac.jp/data/curation/"&amp;VLOOKUP(B1597, [1]member!$A:$B, 1, FALSE)&amp;".json", "")</f>
        <v>https://kunshujo.dl.itc.u-tokyo.ac.jp/data/curation/16-A00-6010-8-60.json</v>
      </c>
      <c r="D1597" s="4">
        <v>1594</v>
      </c>
      <c r="E1597" s="4" t="str">
        <f t="shared" si="98"/>
        <v>1594</v>
      </c>
      <c r="F1597" s="4" t="str">
        <f t="shared" si="97"/>
        <v>1864</v>
      </c>
      <c r="G1597" s="4" t="str">
        <f>IFERROR(VLOOKUP(B1597, [2]thumbnail_list!$A:$B, 2, FALSE), "")</f>
        <v>https://iiif.dl.itc.u-tokyo.ac.jp/iiif/kunshujou/A00_6010/008/008_0022.tif/4201,549,2365,3605/,300/0/default.jpg</v>
      </c>
      <c r="H1597" s="4" t="s">
        <v>151</v>
      </c>
      <c r="I1597" s="4" t="str">
        <f>VLOOKUP(H1597, 地名!A:B, 2, FALSE)</f>
        <v>http://ja.dbpedia.org/resource/京都</v>
      </c>
      <c r="K1597" s="4" t="str">
        <f>IFERROR(VLOOKUP(J1597, 地名!A:B, 2, FALSE), "")</f>
        <v/>
      </c>
      <c r="L1597" s="3" t="s">
        <v>2</v>
      </c>
      <c r="M1597" s="4"/>
      <c r="N1597" s="3"/>
      <c r="O1597" s="4"/>
      <c r="P1597" s="4" t="str">
        <f>IFERROR(VLOOKUP(N1597, 形態!A:B, 2, FALSE), "")</f>
        <v/>
      </c>
      <c r="Q1597" s="5" t="str">
        <f>IFERROR(VLOOKUP(O1597, 形態!A:B, 2, FALSE), "")</f>
        <v/>
      </c>
      <c r="R1597" s="4" t="str">
        <f t="shared" si="99"/>
        <v/>
      </c>
      <c r="S1597" s="3">
        <v>7</v>
      </c>
      <c r="T1597" s="4" t="str">
        <f>IFERROR(VLOOKUP(S1597, 内容!A:B, 2, FALSE), "")</f>
        <v>諸営業</v>
      </c>
      <c r="U1597" s="3">
        <v>18640199099</v>
      </c>
      <c r="V1597" t="s">
        <v>3178</v>
      </c>
      <c r="W1597" s="4" t="s">
        <v>6796</v>
      </c>
      <c r="X1597" s="4" t="s">
        <v>7807</v>
      </c>
      <c r="Y1597" s="4" t="s">
        <v>151</v>
      </c>
      <c r="Z1597" s="17" t="s">
        <v>8023</v>
      </c>
      <c r="AA1597" s="4">
        <v>16</v>
      </c>
      <c r="AB1597">
        <v>8</v>
      </c>
    </row>
    <row r="1598" spans="1:28" ht="19.5" customHeight="1">
      <c r="A1598" t="str">
        <f t="shared" si="96"/>
        <v>https://kunshujo.dl.itc.u-tokyo.ac.jp/data/data.json#1595</v>
      </c>
      <c r="B1598" s="4" t="s">
        <v>3179</v>
      </c>
      <c r="C1598" t="str">
        <f>IFERROR("https://kunshujo.dl.itc.u-tokyo.ac.jp/data/curation/"&amp;VLOOKUP(B1598, [1]member!$A:$B, 1, FALSE)&amp;".json", "")</f>
        <v>https://kunshujo.dl.itc.u-tokyo.ac.jp/data/curation/16-A00-6010-8-61.json</v>
      </c>
      <c r="D1598" s="4">
        <v>1595</v>
      </c>
      <c r="E1598" s="4" t="str">
        <f t="shared" si="98"/>
        <v>1595</v>
      </c>
      <c r="F1598" s="4" t="str">
        <f t="shared" si="97"/>
        <v>1864</v>
      </c>
      <c r="G1598" s="4" t="str">
        <f>IFERROR(VLOOKUP(B1598, [2]thumbnail_list!$A:$B, 2, FALSE), "")</f>
        <v>https://iiif.dl.itc.u-tokyo.ac.jp/iiif/kunshujou/A00_6010/008/008_0022.tif/847,497,3447,4270/,300/0/default.jpg</v>
      </c>
      <c r="H1598" s="4" t="s">
        <v>151</v>
      </c>
      <c r="I1598" s="4" t="str">
        <f>VLOOKUP(H1598, 地名!A:B, 2, FALSE)</f>
        <v>http://ja.dbpedia.org/resource/京都</v>
      </c>
      <c r="J1598" t="s">
        <v>6</v>
      </c>
      <c r="K1598" s="4" t="str">
        <f>IFERROR(VLOOKUP(J1598, 地名!A:B, 2, FALSE), "")</f>
        <v>http://ja.dbpedia.org/resource/江戸</v>
      </c>
      <c r="L1598" s="3" t="s">
        <v>2</v>
      </c>
      <c r="M1598" s="4"/>
      <c r="N1598" s="3"/>
      <c r="O1598" s="4"/>
      <c r="P1598" s="4" t="str">
        <f>IFERROR(VLOOKUP(N1598, 形態!A:B, 2, FALSE), "")</f>
        <v/>
      </c>
      <c r="Q1598" s="5" t="str">
        <f>IFERROR(VLOOKUP(O1598, 形態!A:B, 2, FALSE), "")</f>
        <v/>
      </c>
      <c r="R1598" s="4" t="str">
        <f t="shared" si="99"/>
        <v/>
      </c>
      <c r="S1598" s="3">
        <v>7</v>
      </c>
      <c r="T1598" s="4" t="str">
        <f>IFERROR(VLOOKUP(S1598, 内容!A:B, 2, FALSE), "")</f>
        <v>諸営業</v>
      </c>
      <c r="U1598" s="3">
        <v>18640001099</v>
      </c>
      <c r="V1598" t="s">
        <v>3180</v>
      </c>
      <c r="W1598" s="4" t="s">
        <v>6797</v>
      </c>
      <c r="X1598" s="4" t="s">
        <v>7807</v>
      </c>
      <c r="Y1598" s="4" t="s">
        <v>3052</v>
      </c>
      <c r="Z1598" s="17" t="s">
        <v>7971</v>
      </c>
      <c r="AA1598" s="4">
        <v>16</v>
      </c>
      <c r="AB1598">
        <v>8</v>
      </c>
    </row>
    <row r="1599" spans="1:28" ht="19.5" customHeight="1">
      <c r="A1599" t="str">
        <f t="shared" si="96"/>
        <v>https://kunshujo.dl.itc.u-tokyo.ac.jp/data/data.json#1596</v>
      </c>
      <c r="B1599" s="4" t="s">
        <v>3181</v>
      </c>
      <c r="C1599" t="str">
        <f>IFERROR("https://kunshujo.dl.itc.u-tokyo.ac.jp/data/curation/"&amp;VLOOKUP(B1599, [1]member!$A:$B, 1, FALSE)&amp;".json", "")</f>
        <v>https://kunshujo.dl.itc.u-tokyo.ac.jp/data/curation/16-A00-6010-8-62.json</v>
      </c>
      <c r="D1599" s="4">
        <v>1596</v>
      </c>
      <c r="E1599" s="4" t="str">
        <f t="shared" si="98"/>
        <v>1596</v>
      </c>
      <c r="F1599" s="4" t="str">
        <f t="shared" si="97"/>
        <v>1868</v>
      </c>
      <c r="G1599" s="4" t="str">
        <f>IFERROR(VLOOKUP(B1599, [2]thumbnail_list!$A:$B, 2, FALSE), "")</f>
        <v>https://iiif.dl.itc.u-tokyo.ac.jp/iiif/kunshujou/A00_6010/008/008_0023.tif/1301,882,5187,3547/,300/0/default.jpg</v>
      </c>
      <c r="H1599" s="4" t="s">
        <v>87</v>
      </c>
      <c r="I1599" s="4" t="str">
        <f>VLOOKUP(H1599, 地名!A:B, 2, FALSE)</f>
        <v>http://ja.dbpedia.org/resource/大阪</v>
      </c>
      <c r="K1599" s="4" t="str">
        <f>IFERROR(VLOOKUP(J1599, 地名!A:B, 2, FALSE), "")</f>
        <v/>
      </c>
      <c r="L1599" s="3" t="s">
        <v>2</v>
      </c>
      <c r="M1599" s="4"/>
      <c r="N1599" s="3" t="s">
        <v>3</v>
      </c>
      <c r="O1599" s="4"/>
      <c r="P1599" s="4" t="str">
        <f>IFERROR(VLOOKUP(N1599, 形態!A:B, 2, FALSE), "")</f>
        <v>引札</v>
      </c>
      <c r="Q1599" s="5" t="str">
        <f>IFERROR(VLOOKUP(O1599, 形態!A:B, 2, FALSE), "")</f>
        <v/>
      </c>
      <c r="R1599" s="4" t="str">
        <f t="shared" si="99"/>
        <v>引札</v>
      </c>
      <c r="S1599" s="3">
        <v>7</v>
      </c>
      <c r="T1599" s="4" t="str">
        <f>IFERROR(VLOOKUP(S1599, 内容!A:B, 2, FALSE), "")</f>
        <v>諸営業</v>
      </c>
      <c r="U1599" s="3">
        <v>18680010099</v>
      </c>
      <c r="V1599" t="s">
        <v>3182</v>
      </c>
      <c r="W1599" s="4" t="s">
        <v>6798</v>
      </c>
      <c r="X1599" s="4" t="s">
        <v>7807</v>
      </c>
      <c r="Y1599" s="4" t="s">
        <v>87</v>
      </c>
      <c r="Z1599" s="17" t="s">
        <v>8024</v>
      </c>
      <c r="AA1599" s="4">
        <v>16</v>
      </c>
      <c r="AB1599">
        <v>8</v>
      </c>
    </row>
    <row r="1600" spans="1:28" ht="19.5" customHeight="1">
      <c r="A1600" t="str">
        <f t="shared" si="96"/>
        <v>https://kunshujo.dl.itc.u-tokyo.ac.jp/data/data.json#1597</v>
      </c>
      <c r="B1600" s="4" t="s">
        <v>3183</v>
      </c>
      <c r="C1600" t="str">
        <f>IFERROR("https://kunshujo.dl.itc.u-tokyo.ac.jp/data/curation/"&amp;VLOOKUP(B1600, [1]member!$A:$B, 1, FALSE)&amp;".json", "")</f>
        <v>https://kunshujo.dl.itc.u-tokyo.ac.jp/data/curation/16-A00-6010-9-1.json</v>
      </c>
      <c r="D1600" s="4">
        <v>1597</v>
      </c>
      <c r="E1600" s="4" t="str">
        <f t="shared" si="98"/>
        <v>1597</v>
      </c>
      <c r="F1600" s="4" t="str">
        <f t="shared" si="97"/>
        <v>1869</v>
      </c>
      <c r="G1600" s="4" t="str">
        <f>IFERROR(VLOOKUP(B1600, [2]thumbnail_list!$A:$B, 2, FALSE), "")</f>
        <v>https://iiif.dl.itc.u-tokyo.ac.jp/iiif/kunshujou/A00_6010/009/009_0002.tif/5994,586,749,2418/,300/0/default.jpg</v>
      </c>
      <c r="H1600" s="4" t="s">
        <v>87</v>
      </c>
      <c r="I1600" s="4" t="str">
        <f>VLOOKUP(H1600, 地名!A:B, 2, FALSE)</f>
        <v>http://ja.dbpedia.org/resource/大阪</v>
      </c>
      <c r="K1600" s="4" t="str">
        <f>IFERROR(VLOOKUP(J1600, 地名!A:B, 2, FALSE), "")</f>
        <v/>
      </c>
      <c r="L1600" s="3" t="s">
        <v>2</v>
      </c>
      <c r="M1600" s="4"/>
      <c r="N1600" s="3" t="s">
        <v>3</v>
      </c>
      <c r="O1600" s="4"/>
      <c r="P1600" s="4" t="str">
        <f>IFERROR(VLOOKUP(N1600, 形態!A:B, 2, FALSE), "")</f>
        <v>引札</v>
      </c>
      <c r="Q1600" s="5" t="str">
        <f>IFERROR(VLOOKUP(O1600, 形態!A:B, 2, FALSE), "")</f>
        <v/>
      </c>
      <c r="R1600" s="4" t="str">
        <f t="shared" si="99"/>
        <v>引札</v>
      </c>
      <c r="S1600" s="3">
        <v>7</v>
      </c>
      <c r="T1600" s="4" t="str">
        <f>IFERROR(VLOOKUP(S1600, 内容!A:B, 2, FALSE), "")</f>
        <v>諸営業</v>
      </c>
      <c r="U1600" s="3">
        <v>18690199099</v>
      </c>
      <c r="V1600" t="s">
        <v>3184</v>
      </c>
      <c r="W1600" s="4" t="s">
        <v>5993</v>
      </c>
      <c r="X1600" s="4" t="s">
        <v>7807</v>
      </c>
      <c r="Y1600" s="4" t="s">
        <v>87</v>
      </c>
      <c r="Z1600" s="17" t="s">
        <v>8019</v>
      </c>
      <c r="AA1600" s="4">
        <v>16</v>
      </c>
      <c r="AB1600">
        <v>9</v>
      </c>
    </row>
    <row r="1601" spans="1:28" ht="19.5" customHeight="1">
      <c r="A1601" t="str">
        <f t="shared" si="96"/>
        <v>https://kunshujo.dl.itc.u-tokyo.ac.jp/data/data.json#1598</v>
      </c>
      <c r="B1601" s="4" t="s">
        <v>3185</v>
      </c>
      <c r="C1601" t="str">
        <f>IFERROR("https://kunshujo.dl.itc.u-tokyo.ac.jp/data/curation/"&amp;VLOOKUP(B1601, [1]member!$A:$B, 1, FALSE)&amp;".json", "")</f>
        <v>https://kunshujo.dl.itc.u-tokyo.ac.jp/data/curation/16-A00-6010-9-2.json</v>
      </c>
      <c r="D1601" s="4">
        <v>1598</v>
      </c>
      <c r="E1601" s="4" t="str">
        <f t="shared" si="98"/>
        <v>1598</v>
      </c>
      <c r="F1601" s="4" t="str">
        <f t="shared" si="97"/>
        <v>1869</v>
      </c>
      <c r="G1601" s="4" t="str">
        <f>IFERROR(VLOOKUP(B1601, [2]thumbnail_list!$A:$B, 2, FALSE), "")</f>
        <v>https://iiif.dl.itc.u-tokyo.ac.jp/iiif/kunshujou/A00_6010/009/009_0002.tif/820,655,5150,4201/,300/0/default.jpg</v>
      </c>
      <c r="H1601" s="4" t="s">
        <v>87</v>
      </c>
      <c r="I1601" s="4" t="str">
        <f>VLOOKUP(H1601, 地名!A:B, 2, FALSE)</f>
        <v>http://ja.dbpedia.org/resource/大阪</v>
      </c>
      <c r="K1601" s="4" t="str">
        <f>IFERROR(VLOOKUP(J1601, 地名!A:B, 2, FALSE), "")</f>
        <v/>
      </c>
      <c r="L1601" s="3" t="s">
        <v>2</v>
      </c>
      <c r="M1601" s="4"/>
      <c r="N1601" s="3" t="s">
        <v>3</v>
      </c>
      <c r="O1601" s="4"/>
      <c r="P1601" s="4" t="str">
        <f>IFERROR(VLOOKUP(N1601, 形態!A:B, 2, FALSE), "")</f>
        <v>引札</v>
      </c>
      <c r="Q1601" s="5" t="str">
        <f>IFERROR(VLOOKUP(O1601, 形態!A:B, 2, FALSE), "")</f>
        <v/>
      </c>
      <c r="R1601" s="4" t="str">
        <f t="shared" si="99"/>
        <v>引札</v>
      </c>
      <c r="S1601" s="3">
        <v>7</v>
      </c>
      <c r="T1601" s="4" t="str">
        <f>IFERROR(VLOOKUP(S1601, 内容!A:B, 2, FALSE), "")</f>
        <v>諸営業</v>
      </c>
      <c r="U1601" s="3">
        <v>18690199099</v>
      </c>
      <c r="V1601" t="s">
        <v>3186</v>
      </c>
      <c r="W1601" s="4" t="s">
        <v>6799</v>
      </c>
      <c r="X1601" s="4" t="s">
        <v>7807</v>
      </c>
      <c r="Y1601" s="4" t="s">
        <v>87</v>
      </c>
      <c r="Z1601" s="17" t="s">
        <v>8019</v>
      </c>
      <c r="AA1601" s="4">
        <v>16</v>
      </c>
      <c r="AB1601">
        <v>9</v>
      </c>
    </row>
    <row r="1602" spans="1:28" ht="19.5" customHeight="1">
      <c r="A1602" t="str">
        <f t="shared" si="96"/>
        <v>https://kunshujo.dl.itc.u-tokyo.ac.jp/data/data.json#1599</v>
      </c>
      <c r="B1602" s="4" t="s">
        <v>3187</v>
      </c>
      <c r="C1602" t="str">
        <f>IFERROR("https://kunshujo.dl.itc.u-tokyo.ac.jp/data/curation/"&amp;VLOOKUP(B1602, [1]member!$A:$B, 1, FALSE)&amp;".json", "")</f>
        <v>https://kunshujo.dl.itc.u-tokyo.ac.jp/data/curation/16-A00-6010-9-3.json</v>
      </c>
      <c r="D1602" s="4">
        <v>1599</v>
      </c>
      <c r="E1602" s="4" t="str">
        <f t="shared" si="98"/>
        <v>1599</v>
      </c>
      <c r="F1602" s="4" t="str">
        <f t="shared" si="97"/>
        <v>1869</v>
      </c>
      <c r="G1602" s="4" t="str">
        <f>IFERROR(VLOOKUP(B1602, [2]thumbnail_list!$A:$B, 2, FALSE), "")</f>
        <v>https://iiif.dl.itc.u-tokyo.ac.jp/iiif/kunshujou/A00_6010/009/009_0003.tif/854,688,5866,4118/,300/0/default.jpg</v>
      </c>
      <c r="H1602" s="4" t="s">
        <v>87</v>
      </c>
      <c r="I1602" s="4" t="str">
        <f>VLOOKUP(H1602, 地名!A:B, 2, FALSE)</f>
        <v>http://ja.dbpedia.org/resource/大阪</v>
      </c>
      <c r="K1602" s="4" t="str">
        <f>IFERROR(VLOOKUP(J1602, 地名!A:B, 2, FALSE), "")</f>
        <v/>
      </c>
      <c r="L1602" s="3" t="s">
        <v>2</v>
      </c>
      <c r="M1602" s="4"/>
      <c r="N1602" s="3" t="s">
        <v>3</v>
      </c>
      <c r="O1602" s="4"/>
      <c r="P1602" s="4" t="str">
        <f>IFERROR(VLOOKUP(N1602, 形態!A:B, 2, FALSE), "")</f>
        <v>引札</v>
      </c>
      <c r="Q1602" s="5" t="str">
        <f>IFERROR(VLOOKUP(O1602, 形態!A:B, 2, FALSE), "")</f>
        <v/>
      </c>
      <c r="R1602" s="4" t="str">
        <f t="shared" si="99"/>
        <v>引札</v>
      </c>
      <c r="S1602" s="3">
        <v>7</v>
      </c>
      <c r="T1602" s="4" t="str">
        <f>IFERROR(VLOOKUP(S1602, 内容!A:B, 2, FALSE), "")</f>
        <v>諸営業</v>
      </c>
      <c r="U1602" s="3">
        <v>18690199099</v>
      </c>
      <c r="V1602" t="s">
        <v>3188</v>
      </c>
      <c r="W1602" s="4" t="s">
        <v>6800</v>
      </c>
      <c r="X1602" s="4" t="s">
        <v>7810</v>
      </c>
      <c r="Y1602" s="4" t="s">
        <v>87</v>
      </c>
      <c r="Z1602" s="17" t="s">
        <v>8019</v>
      </c>
      <c r="AA1602" s="4">
        <v>16</v>
      </c>
      <c r="AB1602">
        <v>9</v>
      </c>
    </row>
    <row r="1603" spans="1:28" ht="19.5" customHeight="1">
      <c r="A1603" t="str">
        <f t="shared" si="96"/>
        <v>https://kunshujo.dl.itc.u-tokyo.ac.jp/data/data.json#1600</v>
      </c>
      <c r="B1603" s="4" t="s">
        <v>3189</v>
      </c>
      <c r="C1603" t="str">
        <f>IFERROR("https://kunshujo.dl.itc.u-tokyo.ac.jp/data/curation/"&amp;VLOOKUP(B1603, [1]member!$A:$B, 1, FALSE)&amp;".json", "")</f>
        <v>https://kunshujo.dl.itc.u-tokyo.ac.jp/data/curation/16-A00-6010-9-4.json</v>
      </c>
      <c r="D1603" s="4">
        <v>1600</v>
      </c>
      <c r="E1603" s="4" t="str">
        <f t="shared" si="98"/>
        <v>1600</v>
      </c>
      <c r="F1603" s="4" t="str">
        <f t="shared" si="97"/>
        <v>1869</v>
      </c>
      <c r="G1603" s="4" t="str">
        <f>IFERROR(VLOOKUP(B1603, [2]thumbnail_list!$A:$B, 2, FALSE), "")</f>
        <v>https://iiif.dl.itc.u-tokyo.ac.jp/iiif/kunshujou/A00_6010/009/009_0004.tif/1295,837,5450,3995/,300/0/default.jpg</v>
      </c>
      <c r="H1603" s="4" t="s">
        <v>87</v>
      </c>
      <c r="I1603" s="4" t="str">
        <f>VLOOKUP(H1603, 地名!A:B, 2, FALSE)</f>
        <v>http://ja.dbpedia.org/resource/大阪</v>
      </c>
      <c r="K1603" s="4" t="str">
        <f>IFERROR(VLOOKUP(J1603, 地名!A:B, 2, FALSE), "")</f>
        <v/>
      </c>
      <c r="L1603" s="3" t="s">
        <v>2</v>
      </c>
      <c r="M1603" s="4"/>
      <c r="N1603" s="3" t="s">
        <v>3</v>
      </c>
      <c r="O1603" s="4"/>
      <c r="P1603" s="4" t="str">
        <f>IFERROR(VLOOKUP(N1603, 形態!A:B, 2, FALSE), "")</f>
        <v>引札</v>
      </c>
      <c r="Q1603" s="5" t="str">
        <f>IFERROR(VLOOKUP(O1603, 形態!A:B, 2, FALSE), "")</f>
        <v/>
      </c>
      <c r="R1603" s="4" t="str">
        <f t="shared" si="99"/>
        <v>引札</v>
      </c>
      <c r="S1603" s="3">
        <v>7</v>
      </c>
      <c r="T1603" s="4" t="str">
        <f>IFERROR(VLOOKUP(S1603, 内容!A:B, 2, FALSE), "")</f>
        <v>諸営業</v>
      </c>
      <c r="U1603" s="3">
        <v>18690199099</v>
      </c>
      <c r="V1603" t="s">
        <v>3190</v>
      </c>
      <c r="W1603" s="4" t="s">
        <v>6801</v>
      </c>
      <c r="X1603" s="4" t="s">
        <v>7807</v>
      </c>
      <c r="Y1603" s="4" t="s">
        <v>87</v>
      </c>
      <c r="Z1603" s="17" t="s">
        <v>8019</v>
      </c>
      <c r="AA1603" s="4">
        <v>16</v>
      </c>
      <c r="AB1603">
        <v>9</v>
      </c>
    </row>
    <row r="1604" spans="1:28" ht="19.5" customHeight="1">
      <c r="A1604" t="str">
        <f t="shared" ref="A1604:A1667" si="100">"https://kunshujo.dl.itc.u-tokyo.ac.jp/data/data.json#"&amp;D1604</f>
        <v>https://kunshujo.dl.itc.u-tokyo.ac.jp/data/data.json#1601</v>
      </c>
      <c r="B1604" s="4" t="s">
        <v>3192</v>
      </c>
      <c r="C1604" t="str">
        <f>IFERROR("https://kunshujo.dl.itc.u-tokyo.ac.jp/data/curation/"&amp;VLOOKUP(B1604, [1]member!$A:$B, 1, FALSE)&amp;".json", "")</f>
        <v>https://kunshujo.dl.itc.u-tokyo.ac.jp/data/curation/16-A00-6010-9-5.json</v>
      </c>
      <c r="D1604" s="4">
        <v>1601</v>
      </c>
      <c r="E1604" s="4" t="str">
        <f t="shared" si="98"/>
        <v>1601</v>
      </c>
      <c r="F1604" s="4" t="str">
        <f t="shared" ref="F1604:F1667" si="101">LEFT(U1604, 4)</f>
        <v>1869</v>
      </c>
      <c r="G1604" s="4" t="str">
        <f>IFERROR(VLOOKUP(B1604, [2]thumbnail_list!$A:$B, 2, FALSE), "")</f>
        <v>https://iiif.dl.itc.u-tokyo.ac.jp/iiif/kunshujou/A00_6010/009/009_0005.tif/2926,578,3778,2940/,300/0/default.jpg</v>
      </c>
      <c r="H1604" s="4" t="s">
        <v>1039</v>
      </c>
      <c r="I1604" s="4" t="str">
        <f>VLOOKUP(H1604, 地名!A:B, 2, FALSE)</f>
        <v>http://ja.dbpedia.org/resource/備後国</v>
      </c>
      <c r="J1604" t="s">
        <v>87</v>
      </c>
      <c r="K1604" s="4" t="str">
        <f>IFERROR(VLOOKUP(J1604, 地名!A:B, 2, FALSE), "")</f>
        <v>http://ja.dbpedia.org/resource/大阪</v>
      </c>
      <c r="L1604" s="3" t="s">
        <v>2</v>
      </c>
      <c r="M1604" s="4"/>
      <c r="N1604" s="3" t="s">
        <v>3</v>
      </c>
      <c r="O1604" s="4"/>
      <c r="P1604" s="4" t="str">
        <f>IFERROR(VLOOKUP(N1604, 形態!A:B, 2, FALSE), "")</f>
        <v>引札</v>
      </c>
      <c r="Q1604" s="5" t="str">
        <f>IFERROR(VLOOKUP(O1604, 形態!A:B, 2, FALSE), "")</f>
        <v/>
      </c>
      <c r="R1604" s="4" t="str">
        <f t="shared" si="99"/>
        <v>引札</v>
      </c>
      <c r="S1604" s="3">
        <v>7</v>
      </c>
      <c r="T1604" s="4" t="str">
        <f>IFERROR(VLOOKUP(S1604, 内容!A:B, 2, FALSE), "")</f>
        <v>諸営業</v>
      </c>
      <c r="U1604" s="3">
        <v>18690199099</v>
      </c>
      <c r="V1604" t="s">
        <v>3193</v>
      </c>
      <c r="W1604" s="4" t="s">
        <v>6802</v>
      </c>
      <c r="X1604" s="4" t="s">
        <v>7807</v>
      </c>
      <c r="Y1604" s="4" t="s">
        <v>3191</v>
      </c>
      <c r="Z1604" s="17" t="s">
        <v>8019</v>
      </c>
      <c r="AA1604" s="4">
        <v>16</v>
      </c>
      <c r="AB1604">
        <v>9</v>
      </c>
    </row>
    <row r="1605" spans="1:28" ht="19.5" customHeight="1">
      <c r="A1605" t="str">
        <f t="shared" si="100"/>
        <v>https://kunshujo.dl.itc.u-tokyo.ac.jp/data/data.json#1602</v>
      </c>
      <c r="B1605" s="4" t="s">
        <v>3194</v>
      </c>
      <c r="C1605" t="str">
        <f>IFERROR("https://kunshujo.dl.itc.u-tokyo.ac.jp/data/curation/"&amp;VLOOKUP(B1605, [1]member!$A:$B, 1, FALSE)&amp;".json", "")</f>
        <v>https://kunshujo.dl.itc.u-tokyo.ac.jp/data/curation/16-A00-6010-9-6.json</v>
      </c>
      <c r="D1605" s="4">
        <v>1602</v>
      </c>
      <c r="E1605" s="4" t="str">
        <f t="shared" ref="E1605:E1668" si="102">TEXT(D1605, "0000")</f>
        <v>1602</v>
      </c>
      <c r="F1605" s="4" t="str">
        <f t="shared" si="101"/>
        <v>1869</v>
      </c>
      <c r="G1605" s="4" t="str">
        <f>IFERROR(VLOOKUP(B1605, [2]thumbnail_list!$A:$B, 2, FALSE), "")</f>
        <v>https://iiif.dl.itc.u-tokyo.ac.jp/iiif/kunshujou/A00_6010/009/009_0005.tif/846,586,2117,3129/,300/0/default.jpg</v>
      </c>
      <c r="H1605" s="4" t="s">
        <v>87</v>
      </c>
      <c r="I1605" s="4" t="str">
        <f>VLOOKUP(H1605, 地名!A:B, 2, FALSE)</f>
        <v>http://ja.dbpedia.org/resource/大阪</v>
      </c>
      <c r="K1605" s="4" t="str">
        <f>IFERROR(VLOOKUP(J1605, 地名!A:B, 2, FALSE), "")</f>
        <v/>
      </c>
      <c r="L1605" s="3" t="s">
        <v>2</v>
      </c>
      <c r="M1605" s="4"/>
      <c r="N1605" s="3" t="s">
        <v>3</v>
      </c>
      <c r="O1605" s="4"/>
      <c r="P1605" s="4" t="str">
        <f>IFERROR(VLOOKUP(N1605, 形態!A:B, 2, FALSE), "")</f>
        <v>引札</v>
      </c>
      <c r="Q1605" s="5" t="str">
        <f>IFERROR(VLOOKUP(O1605, 形態!A:B, 2, FALSE), "")</f>
        <v/>
      </c>
      <c r="R1605" s="4" t="str">
        <f t="shared" ref="R1605:R1668" si="103">IF(Q1605&lt;&gt;"", P1605&amp;"・"&amp;Q1605, P1605)</f>
        <v>引札</v>
      </c>
      <c r="S1605" s="3">
        <v>7</v>
      </c>
      <c r="T1605" s="4" t="str">
        <f>IFERROR(VLOOKUP(S1605, 内容!A:B, 2, FALSE), "")</f>
        <v>諸営業</v>
      </c>
      <c r="U1605" s="3">
        <v>18690199099</v>
      </c>
      <c r="V1605" t="s">
        <v>3195</v>
      </c>
      <c r="W1605" s="4" t="s">
        <v>6803</v>
      </c>
      <c r="X1605" s="4" t="s">
        <v>7807</v>
      </c>
      <c r="Y1605" s="4" t="s">
        <v>87</v>
      </c>
      <c r="Z1605" s="17" t="s">
        <v>8019</v>
      </c>
      <c r="AA1605" s="4">
        <v>16</v>
      </c>
      <c r="AB1605">
        <v>9</v>
      </c>
    </row>
    <row r="1606" spans="1:28" ht="19.5" customHeight="1">
      <c r="A1606" t="str">
        <f t="shared" si="100"/>
        <v>https://kunshujo.dl.itc.u-tokyo.ac.jp/data/data.json#1603</v>
      </c>
      <c r="B1606" s="4" t="s">
        <v>3196</v>
      </c>
      <c r="C1606" t="str">
        <f>IFERROR("https://kunshujo.dl.itc.u-tokyo.ac.jp/data/curation/"&amp;VLOOKUP(B1606, [1]member!$A:$B, 1, FALSE)&amp;".json", "")</f>
        <v>https://kunshujo.dl.itc.u-tokyo.ac.jp/data/curation/16-A00-6010-9-7.json</v>
      </c>
      <c r="D1606" s="4">
        <v>1603</v>
      </c>
      <c r="E1606" s="4" t="str">
        <f t="shared" si="102"/>
        <v>1603</v>
      </c>
      <c r="F1606" s="4" t="str">
        <f t="shared" si="101"/>
        <v>1869</v>
      </c>
      <c r="G1606" s="4" t="str">
        <f>IFERROR(VLOOKUP(B1606, [2]thumbnail_list!$A:$B, 2, FALSE), "")</f>
        <v>https://iiif.dl.itc.u-tokyo.ac.jp/iiif/kunshujou/A00_6010/009/009_0005.tif/5709,3591,1010,1113/,300/0/default.jpg</v>
      </c>
      <c r="H1606" s="4" t="s">
        <v>87</v>
      </c>
      <c r="I1606" s="4" t="str">
        <f>VLOOKUP(H1606, 地名!A:B, 2, FALSE)</f>
        <v>http://ja.dbpedia.org/resource/大阪</v>
      </c>
      <c r="K1606" s="4" t="str">
        <f>IFERROR(VLOOKUP(J1606, 地名!A:B, 2, FALSE), "")</f>
        <v/>
      </c>
      <c r="L1606" s="3" t="s">
        <v>2</v>
      </c>
      <c r="M1606" s="4"/>
      <c r="N1606" s="3" t="s">
        <v>3</v>
      </c>
      <c r="O1606" s="4"/>
      <c r="P1606" s="4" t="str">
        <f>IFERROR(VLOOKUP(N1606, 形態!A:B, 2, FALSE), "")</f>
        <v>引札</v>
      </c>
      <c r="Q1606" s="5" t="str">
        <f>IFERROR(VLOOKUP(O1606, 形態!A:B, 2, FALSE), "")</f>
        <v/>
      </c>
      <c r="R1606" s="4" t="str">
        <f t="shared" si="103"/>
        <v>引札</v>
      </c>
      <c r="S1606" s="3">
        <v>7</v>
      </c>
      <c r="T1606" s="4" t="str">
        <f>IFERROR(VLOOKUP(S1606, 内容!A:B, 2, FALSE), "")</f>
        <v>諸営業</v>
      </c>
      <c r="U1606" s="3">
        <v>18690199099</v>
      </c>
      <c r="V1606" t="s">
        <v>3197</v>
      </c>
      <c r="W1606" s="4" t="s">
        <v>6804</v>
      </c>
      <c r="X1606" s="4" t="s">
        <v>7807</v>
      </c>
      <c r="Y1606" s="4" t="s">
        <v>87</v>
      </c>
      <c r="Z1606" s="17" t="s">
        <v>8019</v>
      </c>
      <c r="AA1606" s="4">
        <v>16</v>
      </c>
      <c r="AB1606">
        <v>9</v>
      </c>
    </row>
    <row r="1607" spans="1:28" ht="19.5" customHeight="1">
      <c r="A1607" t="str">
        <f t="shared" si="100"/>
        <v>https://kunshujo.dl.itc.u-tokyo.ac.jp/data/data.json#1604</v>
      </c>
      <c r="B1607" s="4" t="s">
        <v>3198</v>
      </c>
      <c r="C1607" t="str">
        <f>IFERROR("https://kunshujo.dl.itc.u-tokyo.ac.jp/data/curation/"&amp;VLOOKUP(B1607, [1]member!$A:$B, 1, FALSE)&amp;".json", "")</f>
        <v>https://kunshujo.dl.itc.u-tokyo.ac.jp/data/curation/16-A00-6010-9-8.json</v>
      </c>
      <c r="D1607" s="4">
        <v>1604</v>
      </c>
      <c r="E1607" s="4" t="str">
        <f t="shared" si="102"/>
        <v>1604</v>
      </c>
      <c r="F1607" s="4" t="str">
        <f t="shared" si="101"/>
        <v>1869</v>
      </c>
      <c r="G1607" s="4" t="str">
        <f>IFERROR(VLOOKUP(B1607, [2]thumbnail_list!$A:$B, 2, FALSE), "")</f>
        <v>https://iiif.dl.itc.u-tokyo.ac.jp/iiif/kunshujou/A00_6010/009/009_0005.tif/4816,3591,907,1160/,300/0/default.jpg</v>
      </c>
      <c r="H1607" s="4" t="s">
        <v>87</v>
      </c>
      <c r="I1607" s="4" t="str">
        <f>VLOOKUP(H1607, 地名!A:B, 2, FALSE)</f>
        <v>http://ja.dbpedia.org/resource/大阪</v>
      </c>
      <c r="K1607" s="4" t="str">
        <f>IFERROR(VLOOKUP(J1607, 地名!A:B, 2, FALSE), "")</f>
        <v/>
      </c>
      <c r="L1607" s="3" t="s">
        <v>2</v>
      </c>
      <c r="M1607" s="4"/>
      <c r="N1607" s="3" t="s">
        <v>3</v>
      </c>
      <c r="O1607" s="4"/>
      <c r="P1607" s="4" t="str">
        <f>IFERROR(VLOOKUP(N1607, 形態!A:B, 2, FALSE), "")</f>
        <v>引札</v>
      </c>
      <c r="Q1607" s="5" t="str">
        <f>IFERROR(VLOOKUP(O1607, 形態!A:B, 2, FALSE), "")</f>
        <v/>
      </c>
      <c r="R1607" s="4" t="str">
        <f t="shared" si="103"/>
        <v>引札</v>
      </c>
      <c r="S1607" s="3">
        <v>7</v>
      </c>
      <c r="T1607" s="4" t="str">
        <f>IFERROR(VLOOKUP(S1607, 内容!A:B, 2, FALSE), "")</f>
        <v>諸営業</v>
      </c>
      <c r="U1607" s="3">
        <v>18690199099</v>
      </c>
      <c r="V1607" t="s">
        <v>3199</v>
      </c>
      <c r="W1607" s="4" t="s">
        <v>6805</v>
      </c>
      <c r="X1607" s="4" t="s">
        <v>7807</v>
      </c>
      <c r="Y1607" s="4" t="s">
        <v>87</v>
      </c>
      <c r="Z1607" s="17" t="s">
        <v>8019</v>
      </c>
      <c r="AA1607" s="4">
        <v>16</v>
      </c>
      <c r="AB1607">
        <v>9</v>
      </c>
    </row>
    <row r="1608" spans="1:28" ht="19.5" customHeight="1">
      <c r="A1608" t="str">
        <f t="shared" si="100"/>
        <v>https://kunshujo.dl.itc.u-tokyo.ac.jp/data/data.json#1605</v>
      </c>
      <c r="B1608" s="4" t="s">
        <v>3200</v>
      </c>
      <c r="C1608" t="str">
        <f>IFERROR("https://kunshujo.dl.itc.u-tokyo.ac.jp/data/curation/"&amp;VLOOKUP(B1608, [1]member!$A:$B, 1, FALSE)&amp;".json", "")</f>
        <v>https://kunshujo.dl.itc.u-tokyo.ac.jp/data/curation/16-A00-6010-9-9.json</v>
      </c>
      <c r="D1608" s="4">
        <v>1605</v>
      </c>
      <c r="E1608" s="4" t="str">
        <f t="shared" si="102"/>
        <v>1605</v>
      </c>
      <c r="F1608" s="4" t="str">
        <f t="shared" si="101"/>
        <v>1869</v>
      </c>
      <c r="G1608" s="4" t="str">
        <f>IFERROR(VLOOKUP(B1608, [2]thumbnail_list!$A:$B, 2, FALSE), "")</f>
        <v>https://iiif.dl.itc.u-tokyo.ac.jp/iiif/kunshujou/A00_6010/009/009_0005.tif/3835,3575,947,1168/,300/0/default.jpg</v>
      </c>
      <c r="H1608" s="4" t="s">
        <v>87</v>
      </c>
      <c r="I1608" s="4" t="str">
        <f>VLOOKUP(H1608, 地名!A:B, 2, FALSE)</f>
        <v>http://ja.dbpedia.org/resource/大阪</v>
      </c>
      <c r="K1608" s="4" t="str">
        <f>IFERROR(VLOOKUP(J1608, 地名!A:B, 2, FALSE), "")</f>
        <v/>
      </c>
      <c r="L1608" s="3" t="s">
        <v>2</v>
      </c>
      <c r="M1608" s="4"/>
      <c r="N1608" s="3" t="s">
        <v>3</v>
      </c>
      <c r="O1608" s="4"/>
      <c r="P1608" s="4" t="str">
        <f>IFERROR(VLOOKUP(N1608, 形態!A:B, 2, FALSE), "")</f>
        <v>引札</v>
      </c>
      <c r="Q1608" s="5" t="str">
        <f>IFERROR(VLOOKUP(O1608, 形態!A:B, 2, FALSE), "")</f>
        <v/>
      </c>
      <c r="R1608" s="4" t="str">
        <f t="shared" si="103"/>
        <v>引札</v>
      </c>
      <c r="S1608" s="3">
        <v>7</v>
      </c>
      <c r="T1608" s="4" t="str">
        <f>IFERROR(VLOOKUP(S1608, 内容!A:B, 2, FALSE), "")</f>
        <v>諸営業</v>
      </c>
      <c r="U1608" s="3">
        <v>18690199099</v>
      </c>
      <c r="V1608" t="s">
        <v>3201</v>
      </c>
      <c r="W1608" s="4" t="s">
        <v>6806</v>
      </c>
      <c r="X1608" s="4" t="s">
        <v>7807</v>
      </c>
      <c r="Y1608" s="4" t="s">
        <v>87</v>
      </c>
      <c r="Z1608" s="17" t="s">
        <v>8019</v>
      </c>
      <c r="AA1608" s="4">
        <v>16</v>
      </c>
      <c r="AB1608">
        <v>9</v>
      </c>
    </row>
    <row r="1609" spans="1:28" ht="19.5" customHeight="1">
      <c r="A1609" t="str">
        <f t="shared" si="100"/>
        <v>https://kunshujo.dl.itc.u-tokyo.ac.jp/data/data.json#1606</v>
      </c>
      <c r="B1609" s="4" t="s">
        <v>3203</v>
      </c>
      <c r="C1609" t="str">
        <f>IFERROR("https://kunshujo.dl.itc.u-tokyo.ac.jp/data/curation/"&amp;VLOOKUP(B1609, [1]member!$A:$B, 1, FALSE)&amp;".json", "")</f>
        <v>https://kunshujo.dl.itc.u-tokyo.ac.jp/data/curation/16-A00-6010-9-10.json</v>
      </c>
      <c r="D1609" s="4">
        <v>1606</v>
      </c>
      <c r="E1609" s="4" t="str">
        <f t="shared" si="102"/>
        <v>1606</v>
      </c>
      <c r="F1609" s="4" t="str">
        <f t="shared" si="101"/>
        <v>1869</v>
      </c>
      <c r="G1609" s="4" t="str">
        <f>IFERROR(VLOOKUP(B1609, [2]thumbnail_list!$A:$B, 2, FALSE), "")</f>
        <v>https://iiif.dl.itc.u-tokyo.ac.jp/iiif/kunshujou/A00_6010/009/009_0005.tif/2847,3583,986,1184/,300/0/default.jpg</v>
      </c>
      <c r="H1609" s="4" t="s">
        <v>87</v>
      </c>
      <c r="I1609" s="4" t="str">
        <f>VLOOKUP(H1609, 地名!A:B, 2, FALSE)</f>
        <v>http://ja.dbpedia.org/resource/大阪</v>
      </c>
      <c r="J1609" t="s">
        <v>169</v>
      </c>
      <c r="K1609" s="4" t="str">
        <f>IFERROR(VLOOKUP(J1609, 地名!A:B, 2, FALSE), "")</f>
        <v>http://ja.dbpedia.org/resource/山城国</v>
      </c>
      <c r="L1609" s="3" t="s">
        <v>2</v>
      </c>
      <c r="M1609" s="4"/>
      <c r="N1609" s="3" t="s">
        <v>3</v>
      </c>
      <c r="O1609" s="4"/>
      <c r="P1609" s="4" t="str">
        <f>IFERROR(VLOOKUP(N1609, 形態!A:B, 2, FALSE), "")</f>
        <v>引札</v>
      </c>
      <c r="Q1609" s="5" t="str">
        <f>IFERROR(VLOOKUP(O1609, 形態!A:B, 2, FALSE), "")</f>
        <v/>
      </c>
      <c r="R1609" s="4" t="str">
        <f t="shared" si="103"/>
        <v>引札</v>
      </c>
      <c r="S1609" s="3">
        <v>7</v>
      </c>
      <c r="T1609" s="4" t="str">
        <f>IFERROR(VLOOKUP(S1609, 内容!A:B, 2, FALSE), "")</f>
        <v>諸営業</v>
      </c>
      <c r="U1609" s="3">
        <v>18690199099</v>
      </c>
      <c r="V1609" t="s">
        <v>3204</v>
      </c>
      <c r="W1609" s="4" t="s">
        <v>6807</v>
      </c>
      <c r="X1609" s="4" t="s">
        <v>7807</v>
      </c>
      <c r="Y1609" s="4" t="s">
        <v>3202</v>
      </c>
      <c r="Z1609" s="17" t="s">
        <v>8019</v>
      </c>
      <c r="AA1609" s="4">
        <v>16</v>
      </c>
      <c r="AB1609">
        <v>9</v>
      </c>
    </row>
    <row r="1610" spans="1:28" ht="19.5" customHeight="1">
      <c r="A1610" t="str">
        <f t="shared" si="100"/>
        <v>https://kunshujo.dl.itc.u-tokyo.ac.jp/data/data.json#1607</v>
      </c>
      <c r="B1610" s="4" t="s">
        <v>3205</v>
      </c>
      <c r="C1610" t="str">
        <f>IFERROR("https://kunshujo.dl.itc.u-tokyo.ac.jp/data/curation/"&amp;VLOOKUP(B1610, [1]member!$A:$B, 1, FALSE)&amp;".json", "")</f>
        <v>https://kunshujo.dl.itc.u-tokyo.ac.jp/data/curation/16-A00-6010-9-11.json</v>
      </c>
      <c r="D1610" s="4">
        <v>1607</v>
      </c>
      <c r="E1610" s="4" t="str">
        <f t="shared" si="102"/>
        <v>1607</v>
      </c>
      <c r="F1610" s="4" t="str">
        <f t="shared" si="101"/>
        <v>1869</v>
      </c>
      <c r="G1610" s="4" t="str">
        <f>IFERROR(VLOOKUP(B1610, [2]thumbnail_list!$A:$B, 2, FALSE), "")</f>
        <v>https://iiif.dl.itc.u-tokyo.ac.jp/iiif/kunshujou/A00_6010/009/009_0005.tif/1761,3731,1085,1101/,300/0/default.jpg</v>
      </c>
      <c r="H1610" s="4" t="s">
        <v>87</v>
      </c>
      <c r="I1610" s="4" t="str">
        <f>VLOOKUP(H1610, 地名!A:B, 2, FALSE)</f>
        <v>http://ja.dbpedia.org/resource/大阪</v>
      </c>
      <c r="K1610" s="4" t="str">
        <f>IFERROR(VLOOKUP(J1610, 地名!A:B, 2, FALSE), "")</f>
        <v/>
      </c>
      <c r="L1610" s="3" t="s">
        <v>2</v>
      </c>
      <c r="M1610" s="4"/>
      <c r="N1610" s="3" t="s">
        <v>3</v>
      </c>
      <c r="O1610" s="4"/>
      <c r="P1610" s="4" t="str">
        <f>IFERROR(VLOOKUP(N1610, 形態!A:B, 2, FALSE), "")</f>
        <v>引札</v>
      </c>
      <c r="Q1610" s="5" t="str">
        <f>IFERROR(VLOOKUP(O1610, 形態!A:B, 2, FALSE), "")</f>
        <v/>
      </c>
      <c r="R1610" s="4" t="str">
        <f t="shared" si="103"/>
        <v>引札</v>
      </c>
      <c r="S1610" s="3">
        <v>7</v>
      </c>
      <c r="T1610" s="4" t="str">
        <f>IFERROR(VLOOKUP(S1610, 内容!A:B, 2, FALSE), "")</f>
        <v>諸営業</v>
      </c>
      <c r="U1610" s="3">
        <v>18690199099</v>
      </c>
      <c r="V1610" t="s">
        <v>3206</v>
      </c>
      <c r="W1610" s="4" t="s">
        <v>6808</v>
      </c>
      <c r="X1610" s="4" t="s">
        <v>7807</v>
      </c>
      <c r="Y1610" s="4" t="s">
        <v>87</v>
      </c>
      <c r="Z1610" s="17" t="s">
        <v>8019</v>
      </c>
      <c r="AA1610" s="4">
        <v>16</v>
      </c>
      <c r="AB1610">
        <v>9</v>
      </c>
    </row>
    <row r="1611" spans="1:28" ht="19.5" customHeight="1">
      <c r="A1611" t="str">
        <f t="shared" si="100"/>
        <v>https://kunshujo.dl.itc.u-tokyo.ac.jp/data/data.json#1608</v>
      </c>
      <c r="B1611" s="4" t="s">
        <v>3207</v>
      </c>
      <c r="C1611" t="str">
        <f>IFERROR("https://kunshujo.dl.itc.u-tokyo.ac.jp/data/curation/"&amp;VLOOKUP(B1611, [1]member!$A:$B, 1, FALSE)&amp;".json", "")</f>
        <v>https://kunshujo.dl.itc.u-tokyo.ac.jp/data/curation/16-A00-6010-9-12.json</v>
      </c>
      <c r="D1611" s="4">
        <v>1608</v>
      </c>
      <c r="E1611" s="4" t="str">
        <f t="shared" si="102"/>
        <v>1608</v>
      </c>
      <c r="F1611" s="4" t="str">
        <f t="shared" si="101"/>
        <v>1869</v>
      </c>
      <c r="G1611" s="4" t="str">
        <f>IFERROR(VLOOKUP(B1611, [2]thumbnail_list!$A:$B, 2, FALSE), "")</f>
        <v>https://iiif.dl.itc.u-tokyo.ac.jp/iiif/kunshujou/A00_6010/009/009_0005.tif/988,3678,733,1058/,300/0/default.jpg</v>
      </c>
      <c r="H1611" s="4" t="s">
        <v>87</v>
      </c>
      <c r="I1611" s="4" t="str">
        <f>VLOOKUP(H1611, 地名!A:B, 2, FALSE)</f>
        <v>http://ja.dbpedia.org/resource/大阪</v>
      </c>
      <c r="K1611" s="4" t="str">
        <f>IFERROR(VLOOKUP(J1611, 地名!A:B, 2, FALSE), "")</f>
        <v/>
      </c>
      <c r="L1611" s="3" t="s">
        <v>2</v>
      </c>
      <c r="M1611" s="4"/>
      <c r="N1611" s="3" t="s">
        <v>3</v>
      </c>
      <c r="O1611" s="4"/>
      <c r="P1611" s="4" t="str">
        <f>IFERROR(VLOOKUP(N1611, 形態!A:B, 2, FALSE), "")</f>
        <v>引札</v>
      </c>
      <c r="Q1611" s="5" t="str">
        <f>IFERROR(VLOOKUP(O1611, 形態!A:B, 2, FALSE), "")</f>
        <v/>
      </c>
      <c r="R1611" s="4" t="str">
        <f t="shared" si="103"/>
        <v>引札</v>
      </c>
      <c r="S1611" s="3">
        <v>7</v>
      </c>
      <c r="T1611" s="4" t="str">
        <f>IFERROR(VLOOKUP(S1611, 内容!A:B, 2, FALSE), "")</f>
        <v>諸営業</v>
      </c>
      <c r="U1611" s="3">
        <v>18690199099</v>
      </c>
      <c r="V1611" t="s">
        <v>3208</v>
      </c>
      <c r="W1611" s="4" t="s">
        <v>6809</v>
      </c>
      <c r="X1611" s="4" t="s">
        <v>7807</v>
      </c>
      <c r="Y1611" s="4" t="s">
        <v>87</v>
      </c>
      <c r="Z1611" s="17" t="s">
        <v>8019</v>
      </c>
      <c r="AA1611" s="4">
        <v>16</v>
      </c>
      <c r="AB1611">
        <v>9</v>
      </c>
    </row>
    <row r="1612" spans="1:28" ht="19.5" customHeight="1">
      <c r="A1612" t="str">
        <f t="shared" si="100"/>
        <v>https://kunshujo.dl.itc.u-tokyo.ac.jp/data/data.json#1609</v>
      </c>
      <c r="B1612" s="4" t="s">
        <v>3209</v>
      </c>
      <c r="C1612" t="str">
        <f>IFERROR("https://kunshujo.dl.itc.u-tokyo.ac.jp/data/curation/"&amp;VLOOKUP(B1612, [1]member!$A:$B, 1, FALSE)&amp;".json", "")</f>
        <v>https://kunshujo.dl.itc.u-tokyo.ac.jp/data/curation/16-A00-6010-9-13.json</v>
      </c>
      <c r="D1612" s="4">
        <v>1609</v>
      </c>
      <c r="E1612" s="4" t="str">
        <f t="shared" si="102"/>
        <v>1609</v>
      </c>
      <c r="F1612" s="4" t="str">
        <f t="shared" si="101"/>
        <v>1869</v>
      </c>
      <c r="G1612" s="4" t="str">
        <f>IFERROR(VLOOKUP(B1612, [2]thumbnail_list!$A:$B, 2, FALSE), "")</f>
        <v>https://iiif.dl.itc.u-tokyo.ac.jp/iiif/kunshujou/A00_6010/009/009_0006.tif/5259,688,1374,4063/,300/0/default.jpg</v>
      </c>
      <c r="H1612" s="4" t="s">
        <v>87</v>
      </c>
      <c r="I1612" s="4" t="str">
        <f>VLOOKUP(H1612, 地名!A:B, 2, FALSE)</f>
        <v>http://ja.dbpedia.org/resource/大阪</v>
      </c>
      <c r="K1612" s="4" t="str">
        <f>IFERROR(VLOOKUP(J1612, 地名!A:B, 2, FALSE), "")</f>
        <v/>
      </c>
      <c r="L1612" s="3" t="s">
        <v>2</v>
      </c>
      <c r="M1612" s="4"/>
      <c r="N1612" s="3" t="s">
        <v>3</v>
      </c>
      <c r="O1612" s="4"/>
      <c r="P1612" s="4" t="str">
        <f>IFERROR(VLOOKUP(N1612, 形態!A:B, 2, FALSE), "")</f>
        <v>引札</v>
      </c>
      <c r="Q1612" s="5" t="str">
        <f>IFERROR(VLOOKUP(O1612, 形態!A:B, 2, FALSE), "")</f>
        <v/>
      </c>
      <c r="R1612" s="4" t="str">
        <f t="shared" si="103"/>
        <v>引札</v>
      </c>
      <c r="S1612" s="3">
        <v>7</v>
      </c>
      <c r="T1612" s="4" t="str">
        <f>IFERROR(VLOOKUP(S1612, 内容!A:B, 2, FALSE), "")</f>
        <v>諸営業</v>
      </c>
      <c r="U1612" s="3">
        <v>18690199099</v>
      </c>
      <c r="V1612" t="s">
        <v>3210</v>
      </c>
      <c r="W1612" s="4" t="s">
        <v>6810</v>
      </c>
      <c r="X1612" s="4" t="s">
        <v>7807</v>
      </c>
      <c r="Y1612" s="4" t="s">
        <v>87</v>
      </c>
      <c r="Z1612" s="17" t="s">
        <v>8019</v>
      </c>
      <c r="AA1612" s="4">
        <v>16</v>
      </c>
      <c r="AB1612">
        <v>9</v>
      </c>
    </row>
    <row r="1613" spans="1:28" ht="19.5" customHeight="1">
      <c r="A1613" t="str">
        <f t="shared" si="100"/>
        <v>https://kunshujo.dl.itc.u-tokyo.ac.jp/data/data.json#1610</v>
      </c>
      <c r="B1613" s="4" t="s">
        <v>3211</v>
      </c>
      <c r="C1613" t="str">
        <f>IFERROR("https://kunshujo.dl.itc.u-tokyo.ac.jp/data/curation/"&amp;VLOOKUP(B1613, [1]member!$A:$B, 1, FALSE)&amp;".json", "")</f>
        <v>https://kunshujo.dl.itc.u-tokyo.ac.jp/data/curation/16-A00-6010-9-14.json</v>
      </c>
      <c r="D1613" s="4">
        <v>1610</v>
      </c>
      <c r="E1613" s="4" t="str">
        <f t="shared" si="102"/>
        <v>1610</v>
      </c>
      <c r="F1613" s="4" t="str">
        <f t="shared" si="101"/>
        <v>1869</v>
      </c>
      <c r="G1613" s="4" t="str">
        <f>IFERROR(VLOOKUP(B1613, [2]thumbnail_list!$A:$B, 2, FALSE), "")</f>
        <v>https://iiif.dl.itc.u-tokyo.ac.jp/iiif/kunshujou/A00_6010/009/009_0006.tif/3843,641,1445,4197/,300/0/default.jpg</v>
      </c>
      <c r="H1613" s="4" t="s">
        <v>87</v>
      </c>
      <c r="I1613" s="4" t="str">
        <f>VLOOKUP(H1613, 地名!A:B, 2, FALSE)</f>
        <v>http://ja.dbpedia.org/resource/大阪</v>
      </c>
      <c r="K1613" s="4" t="str">
        <f>IFERROR(VLOOKUP(J1613, 地名!A:B, 2, FALSE), "")</f>
        <v/>
      </c>
      <c r="L1613" s="3" t="s">
        <v>2</v>
      </c>
      <c r="M1613" s="4"/>
      <c r="N1613" s="3" t="s">
        <v>3</v>
      </c>
      <c r="O1613" s="4"/>
      <c r="P1613" s="4" t="str">
        <f>IFERROR(VLOOKUP(N1613, 形態!A:B, 2, FALSE), "")</f>
        <v>引札</v>
      </c>
      <c r="Q1613" s="5" t="str">
        <f>IFERROR(VLOOKUP(O1613, 形態!A:B, 2, FALSE), "")</f>
        <v/>
      </c>
      <c r="R1613" s="4" t="str">
        <f t="shared" si="103"/>
        <v>引札</v>
      </c>
      <c r="S1613" s="3">
        <v>7</v>
      </c>
      <c r="T1613" s="4" t="str">
        <f>IFERROR(VLOOKUP(S1613, 内容!A:B, 2, FALSE), "")</f>
        <v>諸営業</v>
      </c>
      <c r="U1613" s="3">
        <v>18690199099</v>
      </c>
      <c r="V1613" t="s">
        <v>3212</v>
      </c>
      <c r="W1613" s="4" t="s">
        <v>6811</v>
      </c>
      <c r="X1613" s="4" t="s">
        <v>7807</v>
      </c>
      <c r="Y1613" s="4" t="s">
        <v>87</v>
      </c>
      <c r="Z1613" s="17" t="s">
        <v>8019</v>
      </c>
      <c r="AA1613" s="4">
        <v>16</v>
      </c>
      <c r="AB1613">
        <v>9</v>
      </c>
    </row>
    <row r="1614" spans="1:28" ht="19.5" customHeight="1">
      <c r="A1614" t="str">
        <f t="shared" si="100"/>
        <v>https://kunshujo.dl.itc.u-tokyo.ac.jp/data/data.json#1611</v>
      </c>
      <c r="B1614" s="4" t="s">
        <v>3213</v>
      </c>
      <c r="C1614" t="str">
        <f>IFERROR("https://kunshujo.dl.itc.u-tokyo.ac.jp/data/curation/"&amp;VLOOKUP(B1614, [1]member!$A:$B, 1, FALSE)&amp;".json", "")</f>
        <v>https://kunshujo.dl.itc.u-tokyo.ac.jp/data/curation/16-A00-6010-9-15.json</v>
      </c>
      <c r="D1614" s="4">
        <v>1611</v>
      </c>
      <c r="E1614" s="4" t="str">
        <f t="shared" si="102"/>
        <v>1611</v>
      </c>
      <c r="F1614" s="4" t="str">
        <f t="shared" si="101"/>
        <v>1869</v>
      </c>
      <c r="G1614" s="4" t="str">
        <f>IFERROR(VLOOKUP(B1614, [2]thumbnail_list!$A:$B, 2, FALSE), "")</f>
        <v>https://iiif.dl.itc.u-tokyo.ac.jp/iiif/kunshujou/A00_6010/009/009_0006.tif/2536,663,1275,4146/,300/0/default.jpg</v>
      </c>
      <c r="H1614" s="4" t="s">
        <v>87</v>
      </c>
      <c r="I1614" s="4" t="str">
        <f>VLOOKUP(H1614, 地名!A:B, 2, FALSE)</f>
        <v>http://ja.dbpedia.org/resource/大阪</v>
      </c>
      <c r="K1614" s="4" t="str">
        <f>IFERROR(VLOOKUP(J1614, 地名!A:B, 2, FALSE), "")</f>
        <v/>
      </c>
      <c r="L1614" s="3" t="s">
        <v>2</v>
      </c>
      <c r="M1614" s="4"/>
      <c r="N1614" s="3" t="s">
        <v>3</v>
      </c>
      <c r="O1614" s="4"/>
      <c r="P1614" s="4" t="str">
        <f>IFERROR(VLOOKUP(N1614, 形態!A:B, 2, FALSE), "")</f>
        <v>引札</v>
      </c>
      <c r="Q1614" s="5" t="str">
        <f>IFERROR(VLOOKUP(O1614, 形態!A:B, 2, FALSE), "")</f>
        <v/>
      </c>
      <c r="R1614" s="4" t="str">
        <f t="shared" si="103"/>
        <v>引札</v>
      </c>
      <c r="S1614" s="3">
        <v>7</v>
      </c>
      <c r="T1614" s="4" t="str">
        <f>IFERROR(VLOOKUP(S1614, 内容!A:B, 2, FALSE), "")</f>
        <v>諸営業</v>
      </c>
      <c r="U1614" s="3">
        <v>18690199099</v>
      </c>
      <c r="V1614" t="s">
        <v>3214</v>
      </c>
      <c r="W1614" s="4" t="s">
        <v>6812</v>
      </c>
      <c r="X1614" s="4" t="s">
        <v>7807</v>
      </c>
      <c r="Y1614" s="4" t="s">
        <v>87</v>
      </c>
      <c r="Z1614" s="17" t="s">
        <v>8019</v>
      </c>
      <c r="AA1614" s="4">
        <v>16</v>
      </c>
      <c r="AB1614">
        <v>9</v>
      </c>
    </row>
    <row r="1615" spans="1:28" ht="19.5" customHeight="1">
      <c r="A1615" t="str">
        <f t="shared" si="100"/>
        <v>https://kunshujo.dl.itc.u-tokyo.ac.jp/data/data.json#1612</v>
      </c>
      <c r="B1615" s="4" t="s">
        <v>3215</v>
      </c>
      <c r="C1615" t="str">
        <f>IFERROR("https://kunshujo.dl.itc.u-tokyo.ac.jp/data/curation/"&amp;VLOOKUP(B1615, [1]member!$A:$B, 1, FALSE)&amp;".json", "")</f>
        <v>https://kunshujo.dl.itc.u-tokyo.ac.jp/data/curation/16-A00-6010-9-16.json</v>
      </c>
      <c r="D1615" s="4">
        <v>1612</v>
      </c>
      <c r="E1615" s="4" t="str">
        <f t="shared" si="102"/>
        <v>1612</v>
      </c>
      <c r="F1615" s="4" t="str">
        <f t="shared" si="101"/>
        <v>1869</v>
      </c>
      <c r="G1615" s="4" t="str">
        <f>IFERROR(VLOOKUP(B1615, [2]thumbnail_list!$A:$B, 2, FALSE), "")</f>
        <v>https://iiif.dl.itc.u-tokyo.ac.jp/iiif/kunshujou/A00_6010/009/009_0006.tif/876,710,1686,2722/,300/0/default.jpg</v>
      </c>
      <c r="H1615" s="4" t="s">
        <v>87</v>
      </c>
      <c r="I1615" s="4" t="str">
        <f>VLOOKUP(H1615, 地名!A:B, 2, FALSE)</f>
        <v>http://ja.dbpedia.org/resource/大阪</v>
      </c>
      <c r="K1615" s="4" t="str">
        <f>IFERROR(VLOOKUP(J1615, 地名!A:B, 2, FALSE), "")</f>
        <v/>
      </c>
      <c r="L1615" s="3" t="s">
        <v>2</v>
      </c>
      <c r="M1615" s="4"/>
      <c r="N1615" s="3" t="s">
        <v>3</v>
      </c>
      <c r="O1615" s="4"/>
      <c r="P1615" s="4" t="str">
        <f>IFERROR(VLOOKUP(N1615, 形態!A:B, 2, FALSE), "")</f>
        <v>引札</v>
      </c>
      <c r="Q1615" s="5" t="str">
        <f>IFERROR(VLOOKUP(O1615, 形態!A:B, 2, FALSE), "")</f>
        <v/>
      </c>
      <c r="R1615" s="4" t="str">
        <f t="shared" si="103"/>
        <v>引札</v>
      </c>
      <c r="S1615" s="3">
        <v>7</v>
      </c>
      <c r="T1615" s="4" t="str">
        <f>IFERROR(VLOOKUP(S1615, 内容!A:B, 2, FALSE), "")</f>
        <v>諸営業</v>
      </c>
      <c r="U1615" s="3">
        <v>18690199099</v>
      </c>
      <c r="V1615" t="s">
        <v>3216</v>
      </c>
      <c r="W1615" s="4" t="s">
        <v>6813</v>
      </c>
      <c r="X1615" s="4" t="s">
        <v>7807</v>
      </c>
      <c r="Y1615" s="4" t="s">
        <v>87</v>
      </c>
      <c r="Z1615" s="17" t="s">
        <v>8019</v>
      </c>
      <c r="AA1615" s="4">
        <v>16</v>
      </c>
      <c r="AB1615">
        <v>9</v>
      </c>
    </row>
    <row r="1616" spans="1:28" ht="19.5" customHeight="1">
      <c r="A1616" t="str">
        <f t="shared" si="100"/>
        <v>https://kunshujo.dl.itc.u-tokyo.ac.jp/data/data.json#1613</v>
      </c>
      <c r="B1616" s="4" t="s">
        <v>3217</v>
      </c>
      <c r="C1616" t="str">
        <f>IFERROR("https://kunshujo.dl.itc.u-tokyo.ac.jp/data/curation/"&amp;VLOOKUP(B1616, [1]member!$A:$B, 1, FALSE)&amp;".json", "")</f>
        <v>https://kunshujo.dl.itc.u-tokyo.ac.jp/data/curation/16-A00-6010-9-17.json</v>
      </c>
      <c r="D1616" s="4">
        <v>1613</v>
      </c>
      <c r="E1616" s="4" t="str">
        <f t="shared" si="102"/>
        <v>1613</v>
      </c>
      <c r="F1616" s="4" t="str">
        <f t="shared" si="101"/>
        <v>1869</v>
      </c>
      <c r="G1616" s="4" t="str">
        <f>IFERROR(VLOOKUP(B1616, [2]thumbnail_list!$A:$B, 2, FALSE), "")</f>
        <v>https://iiif.dl.itc.u-tokyo.ac.jp/iiif/kunshujou/A00_6010/009/009_0006.tif/1692,3417,805,1232/,300/0/default.jpg</v>
      </c>
      <c r="H1616" s="4" t="s">
        <v>87</v>
      </c>
      <c r="I1616" s="4" t="str">
        <f>VLOOKUP(H1616, 地名!A:B, 2, FALSE)</f>
        <v>http://ja.dbpedia.org/resource/大阪</v>
      </c>
      <c r="K1616" s="4" t="str">
        <f>IFERROR(VLOOKUP(J1616, 地名!A:B, 2, FALSE), "")</f>
        <v/>
      </c>
      <c r="L1616" s="3" t="s">
        <v>2</v>
      </c>
      <c r="M1616" s="4"/>
      <c r="N1616" s="3" t="s">
        <v>3</v>
      </c>
      <c r="O1616" s="4"/>
      <c r="P1616" s="4" t="str">
        <f>IFERROR(VLOOKUP(N1616, 形態!A:B, 2, FALSE), "")</f>
        <v>引札</v>
      </c>
      <c r="Q1616" s="5" t="str">
        <f>IFERROR(VLOOKUP(O1616, 形態!A:B, 2, FALSE), "")</f>
        <v/>
      </c>
      <c r="R1616" s="4" t="str">
        <f t="shared" si="103"/>
        <v>引札</v>
      </c>
      <c r="S1616" s="3">
        <v>7</v>
      </c>
      <c r="T1616" s="4" t="str">
        <f>IFERROR(VLOOKUP(S1616, 内容!A:B, 2, FALSE), "")</f>
        <v>諸営業</v>
      </c>
      <c r="U1616" s="3">
        <v>18690199099</v>
      </c>
      <c r="V1616" t="s">
        <v>3218</v>
      </c>
      <c r="W1616" s="4" t="s">
        <v>6814</v>
      </c>
      <c r="X1616" s="4" t="s">
        <v>7807</v>
      </c>
      <c r="Y1616" s="4" t="s">
        <v>87</v>
      </c>
      <c r="Z1616" s="17" t="s">
        <v>8019</v>
      </c>
      <c r="AA1616" s="4">
        <v>16</v>
      </c>
      <c r="AB1616">
        <v>9</v>
      </c>
    </row>
    <row r="1617" spans="1:28" ht="19.5" customHeight="1">
      <c r="A1617" t="str">
        <f t="shared" si="100"/>
        <v>https://kunshujo.dl.itc.u-tokyo.ac.jp/data/data.json#1614</v>
      </c>
      <c r="B1617" s="4" t="s">
        <v>3219</v>
      </c>
      <c r="C1617" t="str">
        <f>IFERROR("https://kunshujo.dl.itc.u-tokyo.ac.jp/data/curation/"&amp;VLOOKUP(B1617, [1]member!$A:$B, 1, FALSE)&amp;".json", "")</f>
        <v>https://kunshujo.dl.itc.u-tokyo.ac.jp/data/curation/16-A00-6010-9-18.json</v>
      </c>
      <c r="D1617" s="4">
        <v>1614</v>
      </c>
      <c r="E1617" s="4" t="str">
        <f t="shared" si="102"/>
        <v>1614</v>
      </c>
      <c r="F1617" s="4" t="str">
        <f t="shared" si="101"/>
        <v>1869</v>
      </c>
      <c r="G1617" s="4" t="str">
        <f>IFERROR(VLOOKUP(B1617, [2]thumbnail_list!$A:$B, 2, FALSE), "")</f>
        <v>https://iiif.dl.itc.u-tokyo.ac.jp/iiif/kunshujou/A00_6010/009/009_0006.tif/876,3470,856,1109/,300/0/default.jpg</v>
      </c>
      <c r="H1617" s="4" t="s">
        <v>87</v>
      </c>
      <c r="I1617" s="4" t="str">
        <f>VLOOKUP(H1617, 地名!A:B, 2, FALSE)</f>
        <v>http://ja.dbpedia.org/resource/大阪</v>
      </c>
      <c r="K1617" s="4" t="str">
        <f>IFERROR(VLOOKUP(J1617, 地名!A:B, 2, FALSE), "")</f>
        <v/>
      </c>
      <c r="L1617" s="3" t="s">
        <v>2</v>
      </c>
      <c r="M1617" s="4"/>
      <c r="N1617" s="3" t="s">
        <v>3</v>
      </c>
      <c r="O1617" s="4"/>
      <c r="P1617" s="4" t="str">
        <f>IFERROR(VLOOKUP(N1617, 形態!A:B, 2, FALSE), "")</f>
        <v>引札</v>
      </c>
      <c r="Q1617" s="5" t="str">
        <f>IFERROR(VLOOKUP(O1617, 形態!A:B, 2, FALSE), "")</f>
        <v/>
      </c>
      <c r="R1617" s="4" t="str">
        <f t="shared" si="103"/>
        <v>引札</v>
      </c>
      <c r="S1617" s="3">
        <v>7</v>
      </c>
      <c r="T1617" s="4" t="str">
        <f>IFERROR(VLOOKUP(S1617, 内容!A:B, 2, FALSE), "")</f>
        <v>諸営業</v>
      </c>
      <c r="U1617" s="3">
        <v>18690199099</v>
      </c>
      <c r="V1617" t="s">
        <v>3220</v>
      </c>
      <c r="W1617" s="4" t="s">
        <v>6815</v>
      </c>
      <c r="X1617" s="4" t="s">
        <v>7807</v>
      </c>
      <c r="Y1617" s="4" t="s">
        <v>87</v>
      </c>
      <c r="Z1617" s="17" t="s">
        <v>8019</v>
      </c>
      <c r="AA1617" s="4">
        <v>16</v>
      </c>
      <c r="AB1617">
        <v>9</v>
      </c>
    </row>
    <row r="1618" spans="1:28" ht="19.5" customHeight="1">
      <c r="A1618" t="str">
        <f t="shared" si="100"/>
        <v>https://kunshujo.dl.itc.u-tokyo.ac.jp/data/data.json#1615</v>
      </c>
      <c r="B1618" s="4" t="s">
        <v>3221</v>
      </c>
      <c r="C1618" t="str">
        <f>IFERROR("https://kunshujo.dl.itc.u-tokyo.ac.jp/data/curation/"&amp;VLOOKUP(B1618, [1]member!$A:$B, 1, FALSE)&amp;".json", "")</f>
        <v>https://kunshujo.dl.itc.u-tokyo.ac.jp/data/curation/16-A00-6010-9-19.json</v>
      </c>
      <c r="D1618" s="4">
        <v>1615</v>
      </c>
      <c r="E1618" s="4" t="str">
        <f t="shared" si="102"/>
        <v>1615</v>
      </c>
      <c r="F1618" s="4" t="str">
        <f t="shared" si="101"/>
        <v>1869</v>
      </c>
      <c r="G1618" s="4" t="str">
        <f>IFERROR(VLOOKUP(B1618, [2]thumbnail_list!$A:$B, 2, FALSE), "")</f>
        <v>https://iiif.dl.itc.u-tokyo.ac.jp/iiif/kunshujou/A00_6010/009/009_0007.tif/2396,681,4371,3216/,300/0/default.jpg</v>
      </c>
      <c r="H1618" s="4" t="s">
        <v>20</v>
      </c>
      <c r="I1618" s="4" t="str">
        <f>VLOOKUP(H1618, 地名!A:B, 2, FALSE)</f>
        <v>http://ja.dbpedia.org/resource/美濃国</v>
      </c>
      <c r="K1618" s="4" t="str">
        <f>IFERROR(VLOOKUP(J1618, 地名!A:B, 2, FALSE), "")</f>
        <v/>
      </c>
      <c r="L1618" s="3" t="s">
        <v>2</v>
      </c>
      <c r="M1618" s="4"/>
      <c r="N1618" s="3" t="s">
        <v>3</v>
      </c>
      <c r="O1618" s="4"/>
      <c r="P1618" s="4" t="str">
        <f>IFERROR(VLOOKUP(N1618, 形態!A:B, 2, FALSE), "")</f>
        <v>引札</v>
      </c>
      <c r="Q1618" s="5" t="str">
        <f>IFERROR(VLOOKUP(O1618, 形態!A:B, 2, FALSE), "")</f>
        <v/>
      </c>
      <c r="R1618" s="4" t="str">
        <f t="shared" si="103"/>
        <v>引札</v>
      </c>
      <c r="S1618" s="3">
        <v>7</v>
      </c>
      <c r="T1618" s="4" t="str">
        <f>IFERROR(VLOOKUP(S1618, 内容!A:B, 2, FALSE), "")</f>
        <v>諸営業</v>
      </c>
      <c r="U1618" s="3">
        <v>18690199099</v>
      </c>
      <c r="V1618" t="s">
        <v>3222</v>
      </c>
      <c r="W1618" s="4" t="s">
        <v>6816</v>
      </c>
      <c r="X1618" s="4" t="s">
        <v>7807</v>
      </c>
      <c r="Y1618" s="4" t="s">
        <v>20</v>
      </c>
      <c r="Z1618" s="17" t="s">
        <v>8019</v>
      </c>
      <c r="AA1618" s="4">
        <v>16</v>
      </c>
      <c r="AB1618">
        <v>9</v>
      </c>
    </row>
    <row r="1619" spans="1:28" ht="19.5" customHeight="1">
      <c r="A1619" t="str">
        <f t="shared" si="100"/>
        <v>https://kunshujo.dl.itc.u-tokyo.ac.jp/data/data.json#1616</v>
      </c>
      <c r="B1619" s="4" t="s">
        <v>3223</v>
      </c>
      <c r="C1619" t="str">
        <f>IFERROR("https://kunshujo.dl.itc.u-tokyo.ac.jp/data/curation/"&amp;VLOOKUP(B1619, [1]member!$A:$B, 1, FALSE)&amp;".json", "")</f>
        <v>https://kunshujo.dl.itc.u-tokyo.ac.jp/data/curation/16-A00-6010-9-20.json</v>
      </c>
      <c r="D1619" s="4">
        <v>1616</v>
      </c>
      <c r="E1619" s="4" t="str">
        <f t="shared" si="102"/>
        <v>1616</v>
      </c>
      <c r="F1619" s="4" t="str">
        <f t="shared" si="101"/>
        <v>1869</v>
      </c>
      <c r="G1619" s="4" t="str">
        <f>IFERROR(VLOOKUP(B1619, [2]thumbnail_list!$A:$B, 2, FALSE), "")</f>
        <v>https://iiif.dl.itc.u-tokyo.ac.jp/iiif/kunshujou/A00_6010/009/009_0007.tif/1698,623,737,1734/,300/0/default.jpg</v>
      </c>
      <c r="H1619" s="4" t="s">
        <v>87</v>
      </c>
      <c r="I1619" s="4" t="str">
        <f>VLOOKUP(H1619, 地名!A:B, 2, FALSE)</f>
        <v>http://ja.dbpedia.org/resource/大阪</v>
      </c>
      <c r="K1619" s="4" t="str">
        <f>IFERROR(VLOOKUP(J1619, 地名!A:B, 2, FALSE), "")</f>
        <v/>
      </c>
      <c r="L1619" s="3" t="s">
        <v>2</v>
      </c>
      <c r="M1619" s="4"/>
      <c r="N1619" s="3" t="s">
        <v>3</v>
      </c>
      <c r="O1619" s="4"/>
      <c r="P1619" s="4" t="str">
        <f>IFERROR(VLOOKUP(N1619, 形態!A:B, 2, FALSE), "")</f>
        <v>引札</v>
      </c>
      <c r="Q1619" s="5" t="str">
        <f>IFERROR(VLOOKUP(O1619, 形態!A:B, 2, FALSE), "")</f>
        <v/>
      </c>
      <c r="R1619" s="4" t="str">
        <f t="shared" si="103"/>
        <v>引札</v>
      </c>
      <c r="S1619" s="3">
        <v>7</v>
      </c>
      <c r="T1619" s="4" t="str">
        <f>IFERROR(VLOOKUP(S1619, 内容!A:B, 2, FALSE), "")</f>
        <v>諸営業</v>
      </c>
      <c r="U1619" s="3">
        <v>18690199099</v>
      </c>
      <c r="V1619" t="s">
        <v>3224</v>
      </c>
      <c r="W1619" s="4" t="s">
        <v>6817</v>
      </c>
      <c r="X1619" s="4" t="s">
        <v>7807</v>
      </c>
      <c r="Y1619" s="4" t="s">
        <v>87</v>
      </c>
      <c r="Z1619" s="17" t="s">
        <v>8019</v>
      </c>
      <c r="AA1619" s="4">
        <v>16</v>
      </c>
      <c r="AB1619">
        <v>9</v>
      </c>
    </row>
    <row r="1620" spans="1:28" ht="19.5" customHeight="1">
      <c r="A1620" t="str">
        <f t="shared" si="100"/>
        <v>https://kunshujo.dl.itc.u-tokyo.ac.jp/data/data.json#1617</v>
      </c>
      <c r="B1620" s="4" t="s">
        <v>3225</v>
      </c>
      <c r="C1620" t="str">
        <f>IFERROR("https://kunshujo.dl.itc.u-tokyo.ac.jp/data/curation/"&amp;VLOOKUP(B1620, [1]member!$A:$B, 1, FALSE)&amp;".json", "")</f>
        <v>https://kunshujo.dl.itc.u-tokyo.ac.jp/data/curation/16-A00-6010-9-21.json</v>
      </c>
      <c r="D1620" s="4">
        <v>1617</v>
      </c>
      <c r="E1620" s="4" t="str">
        <f t="shared" si="102"/>
        <v>1617</v>
      </c>
      <c r="F1620" s="4" t="str">
        <f t="shared" si="101"/>
        <v>1869</v>
      </c>
      <c r="G1620" s="4" t="str">
        <f>IFERROR(VLOOKUP(B1620, [2]thumbnail_list!$A:$B, 2, FALSE), "")</f>
        <v>https://iiif.dl.itc.u-tokyo.ac.jp/iiif/kunshujou/A00_6010/009/009_0007.tif/923,639,785,1694/,300/0/default.jpg</v>
      </c>
      <c r="H1620" s="4" t="s">
        <v>87</v>
      </c>
      <c r="I1620" s="4" t="str">
        <f>VLOOKUP(H1620, 地名!A:B, 2, FALSE)</f>
        <v>http://ja.dbpedia.org/resource/大阪</v>
      </c>
      <c r="K1620" s="4" t="str">
        <f>IFERROR(VLOOKUP(J1620, 地名!A:B, 2, FALSE), "")</f>
        <v/>
      </c>
      <c r="L1620" s="3" t="s">
        <v>2</v>
      </c>
      <c r="M1620" s="4"/>
      <c r="N1620" s="3" t="s">
        <v>3</v>
      </c>
      <c r="O1620" s="4"/>
      <c r="P1620" s="4" t="str">
        <f>IFERROR(VLOOKUP(N1620, 形態!A:B, 2, FALSE), "")</f>
        <v>引札</v>
      </c>
      <c r="Q1620" s="5" t="str">
        <f>IFERROR(VLOOKUP(O1620, 形態!A:B, 2, FALSE), "")</f>
        <v/>
      </c>
      <c r="R1620" s="4" t="str">
        <f t="shared" si="103"/>
        <v>引札</v>
      </c>
      <c r="S1620" s="3">
        <v>7</v>
      </c>
      <c r="T1620" s="4" t="str">
        <f>IFERROR(VLOOKUP(S1620, 内容!A:B, 2, FALSE), "")</f>
        <v>諸営業</v>
      </c>
      <c r="U1620" s="3">
        <v>18690199099</v>
      </c>
      <c r="V1620" t="s">
        <v>202</v>
      </c>
      <c r="W1620" s="4" t="s">
        <v>6818</v>
      </c>
      <c r="X1620" s="4" t="s">
        <v>7807</v>
      </c>
      <c r="Y1620" s="4" t="s">
        <v>87</v>
      </c>
      <c r="Z1620" s="17" t="s">
        <v>8019</v>
      </c>
      <c r="AA1620" s="4">
        <v>16</v>
      </c>
      <c r="AB1620">
        <v>9</v>
      </c>
    </row>
    <row r="1621" spans="1:28" ht="19.5" customHeight="1">
      <c r="A1621" t="str">
        <f t="shared" si="100"/>
        <v>https://kunshujo.dl.itc.u-tokyo.ac.jp/data/data.json#1618</v>
      </c>
      <c r="B1621" s="4" t="s">
        <v>3226</v>
      </c>
      <c r="C1621" t="str">
        <f>IFERROR("https://kunshujo.dl.itc.u-tokyo.ac.jp/data/curation/"&amp;VLOOKUP(B1621, [1]member!$A:$B, 1, FALSE)&amp;".json", "")</f>
        <v>https://kunshujo.dl.itc.u-tokyo.ac.jp/data/curation/16-A00-6010-9-22.json</v>
      </c>
      <c r="D1621" s="4">
        <v>1618</v>
      </c>
      <c r="E1621" s="4" t="str">
        <f t="shared" si="102"/>
        <v>1618</v>
      </c>
      <c r="F1621" s="4" t="str">
        <f t="shared" si="101"/>
        <v>1869</v>
      </c>
      <c r="G1621" s="4" t="str">
        <f>IFERROR(VLOOKUP(B1621, [2]thumbnail_list!$A:$B, 2, FALSE), "")</f>
        <v>https://iiif.dl.itc.u-tokyo.ac.jp/iiif/kunshujou/A00_6010/009/009_0007.tif/6152,3891,639,963/,300/0/default.jpg</v>
      </c>
      <c r="H1621" s="4" t="s">
        <v>87</v>
      </c>
      <c r="I1621" s="4" t="str">
        <f>VLOOKUP(H1621, 地名!A:B, 2, FALSE)</f>
        <v>http://ja.dbpedia.org/resource/大阪</v>
      </c>
      <c r="K1621" s="4" t="str">
        <f>IFERROR(VLOOKUP(J1621, 地名!A:B, 2, FALSE), "")</f>
        <v/>
      </c>
      <c r="L1621" s="3" t="s">
        <v>2</v>
      </c>
      <c r="M1621" s="4"/>
      <c r="N1621" s="3" t="s">
        <v>3</v>
      </c>
      <c r="O1621" s="4"/>
      <c r="P1621" s="4" t="str">
        <f>IFERROR(VLOOKUP(N1621, 形態!A:B, 2, FALSE), "")</f>
        <v>引札</v>
      </c>
      <c r="Q1621" s="5" t="str">
        <f>IFERROR(VLOOKUP(O1621, 形態!A:B, 2, FALSE), "")</f>
        <v/>
      </c>
      <c r="R1621" s="4" t="str">
        <f t="shared" si="103"/>
        <v>引札</v>
      </c>
      <c r="S1621" s="3">
        <v>7</v>
      </c>
      <c r="T1621" s="4" t="str">
        <f>IFERROR(VLOOKUP(S1621, 内容!A:B, 2, FALSE), "")</f>
        <v>諸営業</v>
      </c>
      <c r="U1621" s="3">
        <v>18690199099</v>
      </c>
      <c r="V1621" t="s">
        <v>3227</v>
      </c>
      <c r="W1621" s="4" t="s">
        <v>6819</v>
      </c>
      <c r="X1621" s="4" t="s">
        <v>7807</v>
      </c>
      <c r="Y1621" s="4" t="s">
        <v>87</v>
      </c>
      <c r="Z1621" s="17" t="s">
        <v>8019</v>
      </c>
      <c r="AA1621" s="4">
        <v>16</v>
      </c>
      <c r="AB1621">
        <v>9</v>
      </c>
    </row>
    <row r="1622" spans="1:28" ht="19.5" customHeight="1">
      <c r="A1622" t="str">
        <f t="shared" si="100"/>
        <v>https://kunshujo.dl.itc.u-tokyo.ac.jp/data/data.json#1619</v>
      </c>
      <c r="B1622" s="4" t="s">
        <v>3228</v>
      </c>
      <c r="C1622" t="str">
        <f>IFERROR("https://kunshujo.dl.itc.u-tokyo.ac.jp/data/curation/"&amp;VLOOKUP(B1622, [1]member!$A:$B, 1, FALSE)&amp;".json", "")</f>
        <v>https://kunshujo.dl.itc.u-tokyo.ac.jp/data/curation/16-A00-6010-9-23.json</v>
      </c>
      <c r="D1622" s="4">
        <v>1619</v>
      </c>
      <c r="E1622" s="4" t="str">
        <f t="shared" si="102"/>
        <v>1619</v>
      </c>
      <c r="F1622" s="4" t="str">
        <f t="shared" si="101"/>
        <v>1869</v>
      </c>
      <c r="G1622" s="4" t="str">
        <f>IFERROR(VLOOKUP(B1622, [2]thumbnail_list!$A:$B, 2, FALSE), "")</f>
        <v>https://iiif.dl.itc.u-tokyo.ac.jp/iiif/kunshujou/A00_6010/009/009_0007.tif/5472,3859,702,963/,300/0/default.jpg</v>
      </c>
      <c r="H1622" s="4" t="s">
        <v>87</v>
      </c>
      <c r="I1622" s="4" t="str">
        <f>VLOOKUP(H1622, 地名!A:B, 2, FALSE)</f>
        <v>http://ja.dbpedia.org/resource/大阪</v>
      </c>
      <c r="K1622" s="4" t="str">
        <f>IFERROR(VLOOKUP(J1622, 地名!A:B, 2, FALSE), "")</f>
        <v/>
      </c>
      <c r="L1622" s="3" t="s">
        <v>2</v>
      </c>
      <c r="M1622" s="4"/>
      <c r="N1622" s="3" t="s">
        <v>3</v>
      </c>
      <c r="O1622" s="4"/>
      <c r="P1622" s="4" t="str">
        <f>IFERROR(VLOOKUP(N1622, 形態!A:B, 2, FALSE), "")</f>
        <v>引札</v>
      </c>
      <c r="Q1622" s="5" t="str">
        <f>IFERROR(VLOOKUP(O1622, 形態!A:B, 2, FALSE), "")</f>
        <v/>
      </c>
      <c r="R1622" s="4" t="str">
        <f t="shared" si="103"/>
        <v>引札</v>
      </c>
      <c r="S1622" s="3">
        <v>7</v>
      </c>
      <c r="T1622" s="4" t="str">
        <f>IFERROR(VLOOKUP(S1622, 内容!A:B, 2, FALSE), "")</f>
        <v>諸営業</v>
      </c>
      <c r="U1622" s="3">
        <v>18690199099</v>
      </c>
      <c r="V1622" t="s">
        <v>3229</v>
      </c>
      <c r="W1622" s="4" t="s">
        <v>6820</v>
      </c>
      <c r="X1622" s="4" t="s">
        <v>7807</v>
      </c>
      <c r="Y1622" s="4" t="s">
        <v>87</v>
      </c>
      <c r="Z1622" s="17" t="s">
        <v>8019</v>
      </c>
      <c r="AA1622" s="4">
        <v>16</v>
      </c>
      <c r="AB1622">
        <v>9</v>
      </c>
    </row>
    <row r="1623" spans="1:28" ht="19.5" customHeight="1">
      <c r="A1623" t="str">
        <f t="shared" si="100"/>
        <v>https://kunshujo.dl.itc.u-tokyo.ac.jp/data/data.json#1620</v>
      </c>
      <c r="B1623" s="4" t="s">
        <v>3230</v>
      </c>
      <c r="C1623" t="str">
        <f>IFERROR("https://kunshujo.dl.itc.u-tokyo.ac.jp/data/curation/"&amp;VLOOKUP(B1623, [1]member!$A:$B, 1, FALSE)&amp;".json", "")</f>
        <v>https://kunshujo.dl.itc.u-tokyo.ac.jp/data/curation/16-A00-6010-9-24.json</v>
      </c>
      <c r="D1623" s="4">
        <v>1620</v>
      </c>
      <c r="E1623" s="4" t="str">
        <f t="shared" si="102"/>
        <v>1620</v>
      </c>
      <c r="F1623" s="4" t="str">
        <f t="shared" si="101"/>
        <v>1869</v>
      </c>
      <c r="G1623" s="4" t="str">
        <f>IFERROR(VLOOKUP(B1623, [2]thumbnail_list!$A:$B, 2, FALSE), "")</f>
        <v>https://iiif.dl.itc.u-tokyo.ac.jp/iiif/kunshujou/A00_6010/009/009_0007.tif/4782,3819,722,1021/,300/0/default.jpg</v>
      </c>
      <c r="H1623" s="4" t="s">
        <v>87</v>
      </c>
      <c r="I1623" s="4" t="str">
        <f>VLOOKUP(H1623, 地名!A:B, 2, FALSE)</f>
        <v>http://ja.dbpedia.org/resource/大阪</v>
      </c>
      <c r="K1623" s="4" t="str">
        <f>IFERROR(VLOOKUP(J1623, 地名!A:B, 2, FALSE), "")</f>
        <v/>
      </c>
      <c r="L1623" s="3" t="s">
        <v>2</v>
      </c>
      <c r="M1623" s="4"/>
      <c r="N1623" s="3" t="s">
        <v>3</v>
      </c>
      <c r="O1623" s="4"/>
      <c r="P1623" s="4" t="str">
        <f>IFERROR(VLOOKUP(N1623, 形態!A:B, 2, FALSE), "")</f>
        <v>引札</v>
      </c>
      <c r="Q1623" s="5" t="str">
        <f>IFERROR(VLOOKUP(O1623, 形態!A:B, 2, FALSE), "")</f>
        <v/>
      </c>
      <c r="R1623" s="4" t="str">
        <f t="shared" si="103"/>
        <v>引札</v>
      </c>
      <c r="S1623" s="3">
        <v>7</v>
      </c>
      <c r="T1623" s="4" t="str">
        <f>IFERROR(VLOOKUP(S1623, 内容!A:B, 2, FALSE), "")</f>
        <v>諸営業</v>
      </c>
      <c r="U1623" s="3">
        <v>18690199099</v>
      </c>
      <c r="V1623" t="s">
        <v>3231</v>
      </c>
      <c r="W1623" s="4" t="s">
        <v>6821</v>
      </c>
      <c r="X1623" s="4" t="s">
        <v>7807</v>
      </c>
      <c r="Y1623" s="4" t="s">
        <v>87</v>
      </c>
      <c r="Z1623" s="17" t="s">
        <v>8019</v>
      </c>
      <c r="AA1623" s="4">
        <v>16</v>
      </c>
      <c r="AB1623">
        <v>9</v>
      </c>
    </row>
    <row r="1624" spans="1:28" ht="19.5" customHeight="1">
      <c r="A1624" t="str">
        <f t="shared" si="100"/>
        <v>https://kunshujo.dl.itc.u-tokyo.ac.jp/data/data.json#1621</v>
      </c>
      <c r="B1624" s="4" t="s">
        <v>3232</v>
      </c>
      <c r="C1624" t="str">
        <f>IFERROR("https://kunshujo.dl.itc.u-tokyo.ac.jp/data/curation/"&amp;VLOOKUP(B1624, [1]member!$A:$B, 1, FALSE)&amp;".json", "")</f>
        <v>https://kunshujo.dl.itc.u-tokyo.ac.jp/data/curation/16-A00-6010-9-25.json</v>
      </c>
      <c r="D1624" s="4">
        <v>1621</v>
      </c>
      <c r="E1624" s="4" t="str">
        <f t="shared" si="102"/>
        <v>1621</v>
      </c>
      <c r="F1624" s="4" t="str">
        <f t="shared" si="101"/>
        <v>1869</v>
      </c>
      <c r="G1624" s="4" t="str">
        <f>IFERROR(VLOOKUP(B1624, [2]thumbnail_list!$A:$B, 2, FALSE), "")</f>
        <v>https://iiif.dl.itc.u-tokyo.ac.jp/iiif/kunshujou/A00_6010/009/009_0007.tif/3842,3775,951,1100/,300/0/default.jpg</v>
      </c>
      <c r="H1624" s="4" t="s">
        <v>87</v>
      </c>
      <c r="I1624" s="4" t="str">
        <f>VLOOKUP(H1624, 地名!A:B, 2, FALSE)</f>
        <v>http://ja.dbpedia.org/resource/大阪</v>
      </c>
      <c r="K1624" s="4" t="str">
        <f>IFERROR(VLOOKUP(J1624, 地名!A:B, 2, FALSE), "")</f>
        <v/>
      </c>
      <c r="L1624" s="3" t="s">
        <v>2</v>
      </c>
      <c r="M1624" s="4"/>
      <c r="N1624" s="3" t="s">
        <v>3</v>
      </c>
      <c r="O1624" s="4"/>
      <c r="P1624" s="4" t="str">
        <f>IFERROR(VLOOKUP(N1624, 形態!A:B, 2, FALSE), "")</f>
        <v>引札</v>
      </c>
      <c r="Q1624" s="5" t="str">
        <f>IFERROR(VLOOKUP(O1624, 形態!A:B, 2, FALSE), "")</f>
        <v/>
      </c>
      <c r="R1624" s="4" t="str">
        <f t="shared" si="103"/>
        <v>引札</v>
      </c>
      <c r="S1624" s="3">
        <v>7</v>
      </c>
      <c r="T1624" s="4" t="str">
        <f>IFERROR(VLOOKUP(S1624, 内容!A:B, 2, FALSE), "")</f>
        <v>諸営業</v>
      </c>
      <c r="U1624" s="3">
        <v>18690199099</v>
      </c>
      <c r="V1624" t="s">
        <v>3233</v>
      </c>
      <c r="W1624" s="4" t="s">
        <v>6822</v>
      </c>
      <c r="X1624" s="4" t="s">
        <v>7807</v>
      </c>
      <c r="Y1624" s="4" t="s">
        <v>87</v>
      </c>
      <c r="Z1624" s="17" t="s">
        <v>8019</v>
      </c>
      <c r="AA1624" s="4">
        <v>16</v>
      </c>
      <c r="AB1624">
        <v>9</v>
      </c>
    </row>
    <row r="1625" spans="1:28" ht="19.5" customHeight="1">
      <c r="A1625" t="str">
        <f t="shared" si="100"/>
        <v>https://kunshujo.dl.itc.u-tokyo.ac.jp/data/data.json#1622</v>
      </c>
      <c r="B1625" s="4" t="s">
        <v>3234</v>
      </c>
      <c r="C1625" t="str">
        <f>IFERROR("https://kunshujo.dl.itc.u-tokyo.ac.jp/data/curation/"&amp;VLOOKUP(B1625, [1]member!$A:$B, 1, FALSE)&amp;".json", "")</f>
        <v>https://kunshujo.dl.itc.u-tokyo.ac.jp/data/curation/16-A00-6010-9-26.json</v>
      </c>
      <c r="D1625" s="4">
        <v>1622</v>
      </c>
      <c r="E1625" s="4" t="str">
        <f t="shared" si="102"/>
        <v>1622</v>
      </c>
      <c r="F1625" s="4" t="str">
        <f t="shared" si="101"/>
        <v>1869</v>
      </c>
      <c r="G1625" s="4" t="str">
        <f>IFERROR(VLOOKUP(B1625, [2]thumbnail_list!$A:$B, 2, FALSE), "")</f>
        <v>https://iiif.dl.itc.u-tokyo.ac.jp/iiif/kunshujou/A00_6010/009/009_0007.tif/2682,3924,1153,819/,300/0/default.jpg</v>
      </c>
      <c r="H1625" s="4" t="s">
        <v>87</v>
      </c>
      <c r="I1625" s="4" t="str">
        <f>VLOOKUP(H1625, 地名!A:B, 2, FALSE)</f>
        <v>http://ja.dbpedia.org/resource/大阪</v>
      </c>
      <c r="K1625" s="4" t="str">
        <f>IFERROR(VLOOKUP(J1625, 地名!A:B, 2, FALSE), "")</f>
        <v/>
      </c>
      <c r="L1625" s="3" t="s">
        <v>2</v>
      </c>
      <c r="M1625" s="4"/>
      <c r="N1625" s="3" t="s">
        <v>3</v>
      </c>
      <c r="O1625" s="4"/>
      <c r="P1625" s="4" t="str">
        <f>IFERROR(VLOOKUP(N1625, 形態!A:B, 2, FALSE), "")</f>
        <v>引札</v>
      </c>
      <c r="Q1625" s="5" t="str">
        <f>IFERROR(VLOOKUP(O1625, 形態!A:B, 2, FALSE), "")</f>
        <v/>
      </c>
      <c r="R1625" s="4" t="str">
        <f t="shared" si="103"/>
        <v>引札</v>
      </c>
      <c r="S1625" s="3">
        <v>7</v>
      </c>
      <c r="T1625" s="4" t="str">
        <f>IFERROR(VLOOKUP(S1625, 内容!A:B, 2, FALSE), "")</f>
        <v>諸営業</v>
      </c>
      <c r="U1625" s="3">
        <v>18690199099</v>
      </c>
      <c r="V1625" t="s">
        <v>3235</v>
      </c>
      <c r="W1625" s="4" t="s">
        <v>6823</v>
      </c>
      <c r="X1625" s="4" t="s">
        <v>7807</v>
      </c>
      <c r="Y1625" s="4" t="s">
        <v>87</v>
      </c>
      <c r="Z1625" s="17" t="s">
        <v>8019</v>
      </c>
      <c r="AA1625" s="4">
        <v>16</v>
      </c>
      <c r="AB1625">
        <v>9</v>
      </c>
    </row>
    <row r="1626" spans="1:28" ht="19.5" customHeight="1">
      <c r="A1626" t="str">
        <f t="shared" si="100"/>
        <v>https://kunshujo.dl.itc.u-tokyo.ac.jp/data/data.json#1623</v>
      </c>
      <c r="B1626" s="4" t="s">
        <v>3236</v>
      </c>
      <c r="C1626" t="str">
        <f>IFERROR("https://kunshujo.dl.itc.u-tokyo.ac.jp/data/curation/"&amp;VLOOKUP(B1626, [1]member!$A:$B, 1, FALSE)&amp;".json", "")</f>
        <v>https://kunshujo.dl.itc.u-tokyo.ac.jp/data/curation/16-A00-6010-9-27.json</v>
      </c>
      <c r="D1626" s="4">
        <v>1623</v>
      </c>
      <c r="E1626" s="4" t="str">
        <f t="shared" si="102"/>
        <v>1623</v>
      </c>
      <c r="F1626" s="4" t="str">
        <f t="shared" si="101"/>
        <v>1832</v>
      </c>
      <c r="G1626" s="4" t="str">
        <f>IFERROR(VLOOKUP(B1626, [2]thumbnail_list!$A:$B, 2, FALSE), "")</f>
        <v>https://iiif.dl.itc.u-tokyo.ac.jp/iiif/kunshujou/A00_6010/009/009_0007.tif/883,2310,1852,2564/,300/0/default.jpg</v>
      </c>
      <c r="H1626" s="4" t="s">
        <v>151</v>
      </c>
      <c r="I1626" s="4" t="str">
        <f>VLOOKUP(H1626, 地名!A:B, 2, FALSE)</f>
        <v>http://ja.dbpedia.org/resource/京都</v>
      </c>
      <c r="K1626" s="4" t="str">
        <f>IFERROR(VLOOKUP(J1626, 地名!A:B, 2, FALSE), "")</f>
        <v/>
      </c>
      <c r="L1626" s="3" t="s">
        <v>2</v>
      </c>
      <c r="M1626" s="4"/>
      <c r="N1626" s="3" t="s">
        <v>3</v>
      </c>
      <c r="O1626" s="4"/>
      <c r="P1626" s="4" t="str">
        <f>IFERROR(VLOOKUP(N1626, 形態!A:B, 2, FALSE), "")</f>
        <v>引札</v>
      </c>
      <c r="Q1626" s="5" t="str">
        <f>IFERROR(VLOOKUP(O1626, 形態!A:B, 2, FALSE), "")</f>
        <v/>
      </c>
      <c r="R1626" s="4" t="str">
        <f t="shared" si="103"/>
        <v>引札</v>
      </c>
      <c r="S1626" s="3"/>
      <c r="T1626" s="4" t="str">
        <f>IFERROR(VLOOKUP(S1626, 内容!A:B, 2, FALSE), "")</f>
        <v/>
      </c>
      <c r="U1626" s="3">
        <v>18320099099</v>
      </c>
      <c r="V1626" t="s">
        <v>3237</v>
      </c>
      <c r="W1626" s="4" t="s">
        <v>6824</v>
      </c>
      <c r="X1626" s="4" t="s">
        <v>7807</v>
      </c>
      <c r="Y1626" s="4" t="s">
        <v>151</v>
      </c>
      <c r="Z1626" s="17" t="s">
        <v>8025</v>
      </c>
      <c r="AA1626" s="4">
        <v>16</v>
      </c>
      <c r="AB1626">
        <v>9</v>
      </c>
    </row>
    <row r="1627" spans="1:28" ht="19.5" customHeight="1">
      <c r="A1627" t="str">
        <f t="shared" si="100"/>
        <v>https://kunshujo.dl.itc.u-tokyo.ac.jp/data/data.json#1624</v>
      </c>
      <c r="B1627" s="4" t="s">
        <v>3238</v>
      </c>
      <c r="C1627" t="str">
        <f>IFERROR("https://kunshujo.dl.itc.u-tokyo.ac.jp/data/curation/"&amp;VLOOKUP(B1627, [1]member!$A:$B, 1, FALSE)&amp;".json", "")</f>
        <v>https://kunshujo.dl.itc.u-tokyo.ac.jp/data/curation/16-A00-6010-9-28.json</v>
      </c>
      <c r="D1627" s="4">
        <v>1624</v>
      </c>
      <c r="E1627" s="4" t="str">
        <f t="shared" si="102"/>
        <v>1624</v>
      </c>
      <c r="F1627" s="4" t="str">
        <f t="shared" si="101"/>
        <v>1869</v>
      </c>
      <c r="G1627" s="4" t="str">
        <f>IFERROR(VLOOKUP(B1627, [2]thumbnail_list!$A:$B, 2, FALSE), "")</f>
        <v>https://iiif.dl.itc.u-tokyo.ac.jp/iiif/kunshujou/A00_6010/009/009_0008.tif/5330,728,1453,4086/,300/0/default.jpg</v>
      </c>
      <c r="H1627" s="4" t="s">
        <v>87</v>
      </c>
      <c r="I1627" s="4" t="str">
        <f>VLOOKUP(H1627, 地名!A:B, 2, FALSE)</f>
        <v>http://ja.dbpedia.org/resource/大阪</v>
      </c>
      <c r="K1627" s="4" t="str">
        <f>IFERROR(VLOOKUP(J1627, 地名!A:B, 2, FALSE), "")</f>
        <v/>
      </c>
      <c r="L1627" s="3" t="s">
        <v>2</v>
      </c>
      <c r="M1627" s="4"/>
      <c r="N1627" s="3" t="s">
        <v>3</v>
      </c>
      <c r="O1627" s="4"/>
      <c r="P1627" s="4" t="str">
        <f>IFERROR(VLOOKUP(N1627, 形態!A:B, 2, FALSE), "")</f>
        <v>引札</v>
      </c>
      <c r="Q1627" s="5" t="str">
        <f>IFERROR(VLOOKUP(O1627, 形態!A:B, 2, FALSE), "")</f>
        <v/>
      </c>
      <c r="R1627" s="4" t="str">
        <f t="shared" si="103"/>
        <v>引札</v>
      </c>
      <c r="S1627" s="3"/>
      <c r="T1627" s="4" t="str">
        <f>IFERROR(VLOOKUP(S1627, 内容!A:B, 2, FALSE), "")</f>
        <v/>
      </c>
      <c r="U1627" s="3">
        <v>18690199099</v>
      </c>
      <c r="V1627" t="s">
        <v>3239</v>
      </c>
      <c r="W1627" s="4" t="s">
        <v>6825</v>
      </c>
      <c r="X1627" s="4" t="s">
        <v>7807</v>
      </c>
      <c r="Y1627" s="4" t="s">
        <v>87</v>
      </c>
      <c r="Z1627" s="17" t="s">
        <v>8019</v>
      </c>
      <c r="AA1627" s="4">
        <v>16</v>
      </c>
      <c r="AB1627">
        <v>9</v>
      </c>
    </row>
    <row r="1628" spans="1:28" ht="19.5" customHeight="1">
      <c r="A1628" t="str">
        <f t="shared" si="100"/>
        <v>https://kunshujo.dl.itc.u-tokyo.ac.jp/data/data.json#1625</v>
      </c>
      <c r="B1628" s="4" t="s">
        <v>3240</v>
      </c>
      <c r="C1628" t="str">
        <f>IFERROR("https://kunshujo.dl.itc.u-tokyo.ac.jp/data/curation/"&amp;VLOOKUP(B1628, [1]member!$A:$B, 1, FALSE)&amp;".json", "")</f>
        <v>https://kunshujo.dl.itc.u-tokyo.ac.jp/data/curation/16-A00-6010-9-29.json</v>
      </c>
      <c r="D1628" s="4">
        <v>1625</v>
      </c>
      <c r="E1628" s="4" t="str">
        <f t="shared" si="102"/>
        <v>1625</v>
      </c>
      <c r="F1628" s="4" t="str">
        <f t="shared" si="101"/>
        <v>1869</v>
      </c>
      <c r="G1628" s="4" t="str">
        <f>IFERROR(VLOOKUP(B1628, [2]thumbnail_list!$A:$B, 2, FALSE), "")</f>
        <v>https://iiif.dl.itc.u-tokyo.ac.jp/iiif/kunshujou/A00_6010/009/009_0008.tif/3802,663,1686,2382/,300/0/default.jpg</v>
      </c>
      <c r="H1628" s="4" t="s">
        <v>87</v>
      </c>
      <c r="I1628" s="4" t="str">
        <f>VLOOKUP(H1628, 地名!A:B, 2, FALSE)</f>
        <v>http://ja.dbpedia.org/resource/大阪</v>
      </c>
      <c r="K1628" s="4" t="str">
        <f>IFERROR(VLOOKUP(J1628, 地名!A:B, 2, FALSE), "")</f>
        <v/>
      </c>
      <c r="L1628" s="3" t="s">
        <v>2</v>
      </c>
      <c r="M1628" s="4"/>
      <c r="N1628" s="3" t="s">
        <v>3</v>
      </c>
      <c r="O1628" s="4"/>
      <c r="P1628" s="4" t="str">
        <f>IFERROR(VLOOKUP(N1628, 形態!A:B, 2, FALSE), "")</f>
        <v>引札</v>
      </c>
      <c r="Q1628" s="5" t="str">
        <f>IFERROR(VLOOKUP(O1628, 形態!A:B, 2, FALSE), "")</f>
        <v/>
      </c>
      <c r="R1628" s="4" t="str">
        <f t="shared" si="103"/>
        <v>引札</v>
      </c>
      <c r="S1628" s="3"/>
      <c r="T1628" s="4" t="str">
        <f>IFERROR(VLOOKUP(S1628, 内容!A:B, 2, FALSE), "")</f>
        <v/>
      </c>
      <c r="U1628" s="3">
        <v>18690199099</v>
      </c>
      <c r="V1628" t="s">
        <v>3241</v>
      </c>
      <c r="W1628" s="4" t="s">
        <v>6826</v>
      </c>
      <c r="X1628" s="4" t="s">
        <v>7807</v>
      </c>
      <c r="Y1628" s="4" t="s">
        <v>87</v>
      </c>
      <c r="Z1628" s="17" t="s">
        <v>8019</v>
      </c>
      <c r="AA1628" s="4">
        <v>16</v>
      </c>
      <c r="AB1628">
        <v>9</v>
      </c>
    </row>
    <row r="1629" spans="1:28" ht="19.5" customHeight="1">
      <c r="A1629" t="str">
        <f t="shared" si="100"/>
        <v>https://kunshujo.dl.itc.u-tokyo.ac.jp/data/data.json#1626</v>
      </c>
      <c r="B1629" s="4" t="s">
        <v>3242</v>
      </c>
      <c r="C1629" t="str">
        <f>IFERROR("https://kunshujo.dl.itc.u-tokyo.ac.jp/data/curation/"&amp;VLOOKUP(B1629, [1]member!$A:$B, 1, FALSE)&amp;".json", "")</f>
        <v>https://kunshujo.dl.itc.u-tokyo.ac.jp/data/curation/16-A00-6010-9-30.json</v>
      </c>
      <c r="D1629" s="4">
        <v>1626</v>
      </c>
      <c r="E1629" s="4" t="str">
        <f t="shared" si="102"/>
        <v>1626</v>
      </c>
      <c r="F1629" s="4" t="str">
        <f t="shared" si="101"/>
        <v>1869</v>
      </c>
      <c r="G1629" s="4" t="str">
        <f>IFERROR(VLOOKUP(B1629, [2]thumbnail_list!$A:$B, 2, FALSE), "")</f>
        <v>https://iiif.dl.itc.u-tokyo.ac.jp/iiif/kunshujou/A00_6010/009/009_0008.tif/4545,3059,903,1773/,300/0/default.jpg</v>
      </c>
      <c r="H1629" s="4" t="s">
        <v>87</v>
      </c>
      <c r="I1629" s="4" t="str">
        <f>VLOOKUP(H1629, 地名!A:B, 2, FALSE)</f>
        <v>http://ja.dbpedia.org/resource/大阪</v>
      </c>
      <c r="K1629" s="4" t="str">
        <f>IFERROR(VLOOKUP(J1629, 地名!A:B, 2, FALSE), "")</f>
        <v/>
      </c>
      <c r="L1629" s="3" t="s">
        <v>2</v>
      </c>
      <c r="M1629" s="4"/>
      <c r="N1629" s="3" t="s">
        <v>12</v>
      </c>
      <c r="O1629" s="4"/>
      <c r="P1629" s="4" t="str">
        <f>IFERROR(VLOOKUP(N1629, 形態!A:B, 2, FALSE), "")</f>
        <v>暦</v>
      </c>
      <c r="Q1629" s="5" t="str">
        <f>IFERROR(VLOOKUP(O1629, 形態!A:B, 2, FALSE), "")</f>
        <v/>
      </c>
      <c r="R1629" s="4" t="str">
        <f t="shared" si="103"/>
        <v>暦</v>
      </c>
      <c r="S1629" s="3">
        <v>4</v>
      </c>
      <c r="T1629" s="4" t="str">
        <f>IFERROR(VLOOKUP(S1629, 内容!A:B, 2, FALSE), "")</f>
        <v>引札</v>
      </c>
      <c r="U1629" s="3">
        <v>18690001099</v>
      </c>
      <c r="V1629" t="s">
        <v>3243</v>
      </c>
      <c r="W1629" s="4" t="s">
        <v>6827</v>
      </c>
      <c r="X1629" s="4" t="s">
        <v>7807</v>
      </c>
      <c r="Y1629" s="4" t="s">
        <v>87</v>
      </c>
      <c r="Z1629" s="17" t="s">
        <v>7949</v>
      </c>
      <c r="AA1629" s="4">
        <v>16</v>
      </c>
      <c r="AB1629">
        <v>9</v>
      </c>
    </row>
    <row r="1630" spans="1:28" ht="19.5" customHeight="1">
      <c r="A1630" t="str">
        <f t="shared" si="100"/>
        <v>https://kunshujo.dl.itc.u-tokyo.ac.jp/data/data.json#1627</v>
      </c>
      <c r="B1630" s="4" t="s">
        <v>3244</v>
      </c>
      <c r="C1630" t="str">
        <f>IFERROR("https://kunshujo.dl.itc.u-tokyo.ac.jp/data/curation/"&amp;VLOOKUP(B1630, [1]member!$A:$B, 1, FALSE)&amp;".json", "")</f>
        <v>https://kunshujo.dl.itc.u-tokyo.ac.jp/data/curation/16-A00-6010-9-31.json</v>
      </c>
      <c r="D1630" s="4">
        <v>1627</v>
      </c>
      <c r="E1630" s="4" t="str">
        <f t="shared" si="102"/>
        <v>1627</v>
      </c>
      <c r="F1630" s="4" t="str">
        <f t="shared" si="101"/>
        <v>1869</v>
      </c>
      <c r="G1630" s="4" t="str">
        <f>IFERROR(VLOOKUP(B1630, [2]thumbnail_list!$A:$B, 2, FALSE), "")</f>
        <v>https://iiif.dl.itc.u-tokyo.ac.jp/iiif/kunshujou/A00_6010/009/009_0008.tif/3825,3045,730,1777/,300/0/default.jpg</v>
      </c>
      <c r="H1630" s="4" t="s">
        <v>87</v>
      </c>
      <c r="I1630" s="4" t="str">
        <f>VLOOKUP(H1630, 地名!A:B, 2, FALSE)</f>
        <v>http://ja.dbpedia.org/resource/大阪</v>
      </c>
      <c r="K1630" s="4" t="str">
        <f>IFERROR(VLOOKUP(J1630, 地名!A:B, 2, FALSE), "")</f>
        <v/>
      </c>
      <c r="L1630" s="3" t="s">
        <v>2</v>
      </c>
      <c r="M1630" s="4"/>
      <c r="N1630" s="3" t="s">
        <v>3</v>
      </c>
      <c r="O1630" s="4"/>
      <c r="P1630" s="4" t="str">
        <f>IFERROR(VLOOKUP(N1630, 形態!A:B, 2, FALSE), "")</f>
        <v>引札</v>
      </c>
      <c r="Q1630" s="5" t="str">
        <f>IFERROR(VLOOKUP(O1630, 形態!A:B, 2, FALSE), "")</f>
        <v/>
      </c>
      <c r="R1630" s="4" t="str">
        <f t="shared" si="103"/>
        <v>引札</v>
      </c>
      <c r="S1630" s="3">
        <v>7</v>
      </c>
      <c r="T1630" s="4" t="str">
        <f>IFERROR(VLOOKUP(S1630, 内容!A:B, 2, FALSE), "")</f>
        <v>諸営業</v>
      </c>
      <c r="U1630" s="3">
        <v>18690199099</v>
      </c>
      <c r="V1630" t="s">
        <v>3245</v>
      </c>
      <c r="W1630" s="4" t="s">
        <v>6828</v>
      </c>
      <c r="X1630" s="4" t="s">
        <v>7807</v>
      </c>
      <c r="Y1630" s="4" t="s">
        <v>87</v>
      </c>
      <c r="Z1630" s="17" t="s">
        <v>8019</v>
      </c>
      <c r="AA1630" s="4">
        <v>16</v>
      </c>
      <c r="AB1630">
        <v>9</v>
      </c>
    </row>
    <row r="1631" spans="1:28" ht="19.5" customHeight="1">
      <c r="A1631" t="str">
        <f t="shared" si="100"/>
        <v>https://kunshujo.dl.itc.u-tokyo.ac.jp/data/data.json#1628</v>
      </c>
      <c r="B1631" s="4" t="s">
        <v>3246</v>
      </c>
      <c r="C1631" t="str">
        <f>IFERROR("https://kunshujo.dl.itc.u-tokyo.ac.jp/data/curation/"&amp;VLOOKUP(B1631, [1]member!$A:$B, 1, FALSE)&amp;".json", "")</f>
        <v>https://kunshujo.dl.itc.u-tokyo.ac.jp/data/curation/16-A00-6010-9-32.json</v>
      </c>
      <c r="D1631" s="4">
        <v>1628</v>
      </c>
      <c r="E1631" s="4" t="str">
        <f t="shared" si="102"/>
        <v>1628</v>
      </c>
      <c r="F1631" s="4" t="str">
        <f t="shared" si="101"/>
        <v>1869</v>
      </c>
      <c r="G1631" s="4" t="str">
        <f>IFERROR(VLOOKUP(B1631, [2]thumbnail_list!$A:$B, 2, FALSE), "")</f>
        <v>https://iiif.dl.itc.u-tokyo.ac.jp/iiif/kunshujou/A00_6010/009/009_0008.tif/965,775,2829,3881/,300/0/default.jpg</v>
      </c>
      <c r="H1631" s="4" t="s">
        <v>87</v>
      </c>
      <c r="I1631" s="4" t="str">
        <f>VLOOKUP(H1631, 地名!A:B, 2, FALSE)</f>
        <v>http://ja.dbpedia.org/resource/大阪</v>
      </c>
      <c r="K1631" s="4" t="str">
        <f>IFERROR(VLOOKUP(J1631, 地名!A:B, 2, FALSE), "")</f>
        <v/>
      </c>
      <c r="L1631" s="3" t="s">
        <v>2</v>
      </c>
      <c r="M1631" s="4"/>
      <c r="N1631" s="3" t="s">
        <v>3</v>
      </c>
      <c r="O1631" s="4"/>
      <c r="P1631" s="4" t="str">
        <f>IFERROR(VLOOKUP(N1631, 形態!A:B, 2, FALSE), "")</f>
        <v>引札</v>
      </c>
      <c r="Q1631" s="5" t="str">
        <f>IFERROR(VLOOKUP(O1631, 形態!A:B, 2, FALSE), "")</f>
        <v/>
      </c>
      <c r="R1631" s="4" t="str">
        <f t="shared" si="103"/>
        <v>引札</v>
      </c>
      <c r="S1631" s="3"/>
      <c r="T1631" s="4" t="str">
        <f>IFERROR(VLOOKUP(S1631, 内容!A:B, 2, FALSE), "")</f>
        <v/>
      </c>
      <c r="U1631" s="3">
        <v>18690199099</v>
      </c>
      <c r="V1631" t="s">
        <v>3247</v>
      </c>
      <c r="W1631" s="4" t="s">
        <v>6829</v>
      </c>
      <c r="X1631" s="4" t="s">
        <v>7807</v>
      </c>
      <c r="Y1631" s="4" t="s">
        <v>87</v>
      </c>
      <c r="Z1631" s="17" t="s">
        <v>8019</v>
      </c>
      <c r="AA1631" s="4">
        <v>16</v>
      </c>
      <c r="AB1631">
        <v>9</v>
      </c>
    </row>
    <row r="1632" spans="1:28" ht="19.5" customHeight="1">
      <c r="A1632" t="str">
        <f t="shared" si="100"/>
        <v>https://kunshujo.dl.itc.u-tokyo.ac.jp/data/data.json#1629</v>
      </c>
      <c r="B1632" s="4" t="s">
        <v>3248</v>
      </c>
      <c r="C1632" t="str">
        <f>IFERROR("https://kunshujo.dl.itc.u-tokyo.ac.jp/data/curation/"&amp;VLOOKUP(B1632, [1]member!$A:$B, 1, FALSE)&amp;".json", "")</f>
        <v>https://kunshujo.dl.itc.u-tokyo.ac.jp/data/curation/16-A00-6010-9-33.json</v>
      </c>
      <c r="D1632" s="4">
        <v>1629</v>
      </c>
      <c r="E1632" s="4" t="str">
        <f t="shared" si="102"/>
        <v>1629</v>
      </c>
      <c r="F1632" s="4" t="str">
        <f t="shared" si="101"/>
        <v>1869</v>
      </c>
      <c r="G1632" s="4" t="str">
        <f>IFERROR(VLOOKUP(B1632, [2]thumbnail_list!$A:$B, 2, FALSE), "")</f>
        <v>https://iiif.dl.itc.u-tokyo.ac.jp/iiif/kunshujou/A00_6010/009/009_0009.tif/5164,570,1619,4244/,300/0/default.jpg</v>
      </c>
      <c r="H1632" s="4" t="s">
        <v>87</v>
      </c>
      <c r="I1632" s="4" t="str">
        <f>VLOOKUP(H1632, 地名!A:B, 2, FALSE)</f>
        <v>http://ja.dbpedia.org/resource/大阪</v>
      </c>
      <c r="K1632" s="4" t="str">
        <f>IFERROR(VLOOKUP(J1632, 地名!A:B, 2, FALSE), "")</f>
        <v/>
      </c>
      <c r="L1632" s="3" t="s">
        <v>2</v>
      </c>
      <c r="M1632" s="4"/>
      <c r="N1632" s="3" t="s">
        <v>3</v>
      </c>
      <c r="O1632" s="4"/>
      <c r="P1632" s="4" t="str">
        <f>IFERROR(VLOOKUP(N1632, 形態!A:B, 2, FALSE), "")</f>
        <v>引札</v>
      </c>
      <c r="Q1632" s="5" t="str">
        <f>IFERROR(VLOOKUP(O1632, 形態!A:B, 2, FALSE), "")</f>
        <v/>
      </c>
      <c r="R1632" s="4" t="str">
        <f t="shared" si="103"/>
        <v>引札</v>
      </c>
      <c r="S1632" s="3"/>
      <c r="T1632" s="4" t="str">
        <f>IFERROR(VLOOKUP(S1632, 内容!A:B, 2, FALSE), "")</f>
        <v/>
      </c>
      <c r="U1632" s="3">
        <v>18690199099</v>
      </c>
      <c r="V1632" t="s">
        <v>3249</v>
      </c>
      <c r="W1632" s="4" t="s">
        <v>6830</v>
      </c>
      <c r="X1632" s="4" t="s">
        <v>7807</v>
      </c>
      <c r="Y1632" s="4" t="s">
        <v>87</v>
      </c>
      <c r="Z1632" s="17" t="s">
        <v>8019</v>
      </c>
      <c r="AA1632" s="4">
        <v>16</v>
      </c>
      <c r="AB1632">
        <v>9</v>
      </c>
    </row>
    <row r="1633" spans="1:28" ht="19.5" customHeight="1">
      <c r="A1633" t="str">
        <f t="shared" si="100"/>
        <v>https://kunshujo.dl.itc.u-tokyo.ac.jp/data/data.json#1630</v>
      </c>
      <c r="B1633" s="4" t="s">
        <v>3250</v>
      </c>
      <c r="C1633" t="str">
        <f>IFERROR("https://kunshujo.dl.itc.u-tokyo.ac.jp/data/curation/"&amp;VLOOKUP(B1633, [1]member!$A:$B, 1, FALSE)&amp;".json", "")</f>
        <v>https://kunshujo.dl.itc.u-tokyo.ac.jp/data/curation/16-A00-6010-9-34.json</v>
      </c>
      <c r="D1633" s="4">
        <v>1630</v>
      </c>
      <c r="E1633" s="4" t="str">
        <f t="shared" si="102"/>
        <v>1630</v>
      </c>
      <c r="F1633" s="4" t="str">
        <f t="shared" si="101"/>
        <v>1869</v>
      </c>
      <c r="G1633" s="4" t="str">
        <f>IFERROR(VLOOKUP(B1633, [2]thumbnail_list!$A:$B, 2, FALSE), "")</f>
        <v>https://iiif.dl.itc.u-tokyo.ac.jp/iiif/kunshujou/A00_6010/009/009_0009.tif/3897,718,1417,4075/,300/0/default.jpg</v>
      </c>
      <c r="H1633" s="4" t="s">
        <v>87</v>
      </c>
      <c r="I1633" s="4" t="str">
        <f>VLOOKUP(H1633, 地名!A:B, 2, FALSE)</f>
        <v>http://ja.dbpedia.org/resource/大阪</v>
      </c>
      <c r="K1633" s="4" t="str">
        <f>IFERROR(VLOOKUP(J1633, 地名!A:B, 2, FALSE), "")</f>
        <v/>
      </c>
      <c r="L1633" s="3" t="s">
        <v>2</v>
      </c>
      <c r="M1633" s="4"/>
      <c r="N1633" s="3" t="s">
        <v>3</v>
      </c>
      <c r="O1633" s="4"/>
      <c r="P1633" s="4" t="str">
        <f>IFERROR(VLOOKUP(N1633, 形態!A:B, 2, FALSE), "")</f>
        <v>引札</v>
      </c>
      <c r="Q1633" s="5" t="str">
        <f>IFERROR(VLOOKUP(O1633, 形態!A:B, 2, FALSE), "")</f>
        <v/>
      </c>
      <c r="R1633" s="4" t="str">
        <f t="shared" si="103"/>
        <v>引札</v>
      </c>
      <c r="S1633" s="3"/>
      <c r="T1633" s="4" t="str">
        <f>IFERROR(VLOOKUP(S1633, 内容!A:B, 2, FALSE), "")</f>
        <v/>
      </c>
      <c r="U1633" s="3">
        <v>18690199099</v>
      </c>
      <c r="V1633" t="s">
        <v>3251</v>
      </c>
      <c r="W1633" s="4" t="s">
        <v>6831</v>
      </c>
      <c r="X1633" s="4" t="s">
        <v>7807</v>
      </c>
      <c r="Y1633" s="4" t="s">
        <v>87</v>
      </c>
      <c r="Z1633" s="17" t="s">
        <v>8019</v>
      </c>
      <c r="AA1633" s="4">
        <v>16</v>
      </c>
      <c r="AB1633">
        <v>9</v>
      </c>
    </row>
    <row r="1634" spans="1:28" ht="19.5" customHeight="1">
      <c r="A1634" t="str">
        <f t="shared" si="100"/>
        <v>https://kunshujo.dl.itc.u-tokyo.ac.jp/data/data.json#1631</v>
      </c>
      <c r="B1634" s="4" t="s">
        <v>3252</v>
      </c>
      <c r="C1634" t="str">
        <f>IFERROR("https://kunshujo.dl.itc.u-tokyo.ac.jp/data/curation/"&amp;VLOOKUP(B1634, [1]member!$A:$B, 1, FALSE)&amp;".json", "")</f>
        <v>https://kunshujo.dl.itc.u-tokyo.ac.jp/data/curation/16-A00-6010-9-35.json</v>
      </c>
      <c r="D1634" s="4">
        <v>1631</v>
      </c>
      <c r="E1634" s="4" t="str">
        <f t="shared" si="102"/>
        <v>1631</v>
      </c>
      <c r="F1634" s="4" t="str">
        <f t="shared" si="101"/>
        <v>1869</v>
      </c>
      <c r="G1634" s="4" t="str">
        <f>IFERROR(VLOOKUP(B1634, [2]thumbnail_list!$A:$B, 2, FALSE), "")</f>
        <v>https://iiif.dl.itc.u-tokyo.ac.jp/iiif/kunshujou/A00_6010/009/009_0009.tif/3195,633,646,1587/,300/0/default.jpg</v>
      </c>
      <c r="H1634" s="4" t="s">
        <v>87</v>
      </c>
      <c r="I1634" s="4" t="str">
        <f>VLOOKUP(H1634, 地名!A:B, 2, FALSE)</f>
        <v>http://ja.dbpedia.org/resource/大阪</v>
      </c>
      <c r="K1634" s="4" t="str">
        <f>IFERROR(VLOOKUP(J1634, 地名!A:B, 2, FALSE), "")</f>
        <v/>
      </c>
      <c r="L1634" s="3" t="s">
        <v>2</v>
      </c>
      <c r="M1634" s="4"/>
      <c r="N1634" s="3" t="s">
        <v>3</v>
      </c>
      <c r="O1634" s="4"/>
      <c r="P1634" s="4" t="str">
        <f>IFERROR(VLOOKUP(N1634, 形態!A:B, 2, FALSE), "")</f>
        <v>引札</v>
      </c>
      <c r="Q1634" s="5" t="str">
        <f>IFERROR(VLOOKUP(O1634, 形態!A:B, 2, FALSE), "")</f>
        <v/>
      </c>
      <c r="R1634" s="4" t="str">
        <f t="shared" si="103"/>
        <v>引札</v>
      </c>
      <c r="S1634" s="3">
        <v>7</v>
      </c>
      <c r="T1634" s="4" t="str">
        <f>IFERROR(VLOOKUP(S1634, 内容!A:B, 2, FALSE), "")</f>
        <v>諸営業</v>
      </c>
      <c r="U1634" s="3">
        <v>18690199099</v>
      </c>
      <c r="V1634" t="s">
        <v>3253</v>
      </c>
      <c r="W1634" s="4" t="s">
        <v>6832</v>
      </c>
      <c r="X1634" s="4" t="s">
        <v>7807</v>
      </c>
      <c r="Y1634" s="4" t="s">
        <v>87</v>
      </c>
      <c r="Z1634" s="17" t="s">
        <v>8019</v>
      </c>
      <c r="AA1634" s="4">
        <v>16</v>
      </c>
      <c r="AB1634">
        <v>9</v>
      </c>
    </row>
    <row r="1635" spans="1:28" ht="19.5" customHeight="1">
      <c r="A1635" t="str">
        <f t="shared" si="100"/>
        <v>https://kunshujo.dl.itc.u-tokyo.ac.jp/data/data.json#1632</v>
      </c>
      <c r="B1635" s="4" t="s">
        <v>3254</v>
      </c>
      <c r="C1635" t="str">
        <f>IFERROR("https://kunshujo.dl.itc.u-tokyo.ac.jp/data/curation/"&amp;VLOOKUP(B1635, [1]member!$A:$B, 1, FALSE)&amp;".json", "")</f>
        <v>https://kunshujo.dl.itc.u-tokyo.ac.jp/data/curation/16-A00-6010-9-36.json</v>
      </c>
      <c r="D1635" s="4">
        <v>1632</v>
      </c>
      <c r="E1635" s="4" t="str">
        <f t="shared" si="102"/>
        <v>1632</v>
      </c>
      <c r="F1635" s="4" t="str">
        <f t="shared" si="101"/>
        <v>1869</v>
      </c>
      <c r="G1635" s="4" t="str">
        <f>IFERROR(VLOOKUP(B1635, [2]thumbnail_list!$A:$B, 2, FALSE), "")</f>
        <v>https://iiif.dl.itc.u-tokyo.ac.jp/iiif/kunshujou/A00_6010/009/009_0009.tif/2428,823,820,1240/,300/0/default.jpg</v>
      </c>
      <c r="H1635" s="4" t="s">
        <v>87</v>
      </c>
      <c r="I1635" s="4" t="str">
        <f>VLOOKUP(H1635, 地名!A:B, 2, FALSE)</f>
        <v>http://ja.dbpedia.org/resource/大阪</v>
      </c>
      <c r="K1635" s="4" t="str">
        <f>IFERROR(VLOOKUP(J1635, 地名!A:B, 2, FALSE), "")</f>
        <v/>
      </c>
      <c r="L1635" s="3" t="s">
        <v>2</v>
      </c>
      <c r="M1635" s="4"/>
      <c r="N1635" s="3" t="s">
        <v>3</v>
      </c>
      <c r="O1635" s="4"/>
      <c r="P1635" s="4" t="str">
        <f>IFERROR(VLOOKUP(N1635, 形態!A:B, 2, FALSE), "")</f>
        <v>引札</v>
      </c>
      <c r="Q1635" s="5" t="str">
        <f>IFERROR(VLOOKUP(O1635, 形態!A:B, 2, FALSE), "")</f>
        <v/>
      </c>
      <c r="R1635" s="4" t="str">
        <f t="shared" si="103"/>
        <v>引札</v>
      </c>
      <c r="S1635" s="3">
        <v>7</v>
      </c>
      <c r="T1635" s="4" t="str">
        <f>IFERROR(VLOOKUP(S1635, 内容!A:B, 2, FALSE), "")</f>
        <v>諸営業</v>
      </c>
      <c r="U1635" s="3">
        <v>18690199099</v>
      </c>
      <c r="V1635" t="s">
        <v>3227</v>
      </c>
      <c r="W1635" s="4" t="s">
        <v>6833</v>
      </c>
      <c r="X1635" s="4" t="s">
        <v>7807</v>
      </c>
      <c r="Y1635" s="4" t="s">
        <v>87</v>
      </c>
      <c r="Z1635" s="17" t="s">
        <v>8019</v>
      </c>
      <c r="AA1635" s="4">
        <v>16</v>
      </c>
      <c r="AB1635">
        <v>9</v>
      </c>
    </row>
    <row r="1636" spans="1:28" ht="19.5" customHeight="1">
      <c r="A1636" t="str">
        <f t="shared" si="100"/>
        <v>https://kunshujo.dl.itc.u-tokyo.ac.jp/data/data.json#1633</v>
      </c>
      <c r="B1636" s="4" t="s">
        <v>3255</v>
      </c>
      <c r="C1636" t="str">
        <f>IFERROR("https://kunshujo.dl.itc.u-tokyo.ac.jp/data/curation/"&amp;VLOOKUP(B1636, [1]member!$A:$B, 1, FALSE)&amp;".json", "")</f>
        <v>https://kunshujo.dl.itc.u-tokyo.ac.jp/data/curation/16-A00-6010-9-37.json</v>
      </c>
      <c r="D1636" s="4">
        <v>1633</v>
      </c>
      <c r="E1636" s="4" t="str">
        <f t="shared" si="102"/>
        <v>1633</v>
      </c>
      <c r="F1636" s="4" t="str">
        <f t="shared" si="101"/>
        <v>1869</v>
      </c>
      <c r="G1636" s="4" t="str">
        <f>IFERROR(VLOOKUP(B1636, [2]thumbnail_list!$A:$B, 2, FALSE), "")</f>
        <v>https://iiif.dl.itc.u-tokyo.ac.jp/iiif/kunshujou/A00_6010/009/009_0009.tif/1748,625,726,1548/,300/0/default.jpg</v>
      </c>
      <c r="H1636" s="4" t="s">
        <v>87</v>
      </c>
      <c r="I1636" s="4" t="str">
        <f>VLOOKUP(H1636, 地名!A:B, 2, FALSE)</f>
        <v>http://ja.dbpedia.org/resource/大阪</v>
      </c>
      <c r="K1636" s="4" t="str">
        <f>IFERROR(VLOOKUP(J1636, 地名!A:B, 2, FALSE), "")</f>
        <v/>
      </c>
      <c r="L1636" s="3" t="s">
        <v>2</v>
      </c>
      <c r="M1636" s="4"/>
      <c r="N1636" s="3" t="s">
        <v>3</v>
      </c>
      <c r="O1636" s="4"/>
      <c r="P1636" s="4" t="str">
        <f>IFERROR(VLOOKUP(N1636, 形態!A:B, 2, FALSE), "")</f>
        <v>引札</v>
      </c>
      <c r="Q1636" s="5" t="str">
        <f>IFERROR(VLOOKUP(O1636, 形態!A:B, 2, FALSE), "")</f>
        <v/>
      </c>
      <c r="R1636" s="4" t="str">
        <f t="shared" si="103"/>
        <v>引札</v>
      </c>
      <c r="S1636" s="3">
        <v>7</v>
      </c>
      <c r="T1636" s="4" t="str">
        <f>IFERROR(VLOOKUP(S1636, 内容!A:B, 2, FALSE), "")</f>
        <v>諸営業</v>
      </c>
      <c r="U1636" s="3">
        <v>18690199099</v>
      </c>
      <c r="V1636" t="s">
        <v>448</v>
      </c>
      <c r="W1636" s="4" t="s">
        <v>6834</v>
      </c>
      <c r="X1636" s="4" t="s">
        <v>7807</v>
      </c>
      <c r="Y1636" s="4" t="s">
        <v>87</v>
      </c>
      <c r="Z1636" s="17" t="s">
        <v>8019</v>
      </c>
      <c r="AA1636" s="4">
        <v>16</v>
      </c>
      <c r="AB1636">
        <v>9</v>
      </c>
    </row>
    <row r="1637" spans="1:28" ht="19.5" customHeight="1">
      <c r="A1637" t="str">
        <f t="shared" si="100"/>
        <v>https://kunshujo.dl.itc.u-tokyo.ac.jp/data/data.json#1634</v>
      </c>
      <c r="B1637" s="4" t="s">
        <v>3256</v>
      </c>
      <c r="C1637" t="str">
        <f>IFERROR("https://kunshujo.dl.itc.u-tokyo.ac.jp/data/curation/"&amp;VLOOKUP(B1637, [1]member!$A:$B, 1, FALSE)&amp;".json", "")</f>
        <v>https://kunshujo.dl.itc.u-tokyo.ac.jp/data/curation/16-A00-6010-9-38.json</v>
      </c>
      <c r="D1637" s="4">
        <v>1634</v>
      </c>
      <c r="E1637" s="4" t="str">
        <f t="shared" si="102"/>
        <v>1634</v>
      </c>
      <c r="F1637" s="4" t="str">
        <f t="shared" si="101"/>
        <v>1869</v>
      </c>
      <c r="G1637" s="4" t="str">
        <f>IFERROR(VLOOKUP(B1637, [2]thumbnail_list!$A:$B, 2, FALSE), "")</f>
        <v>https://iiif.dl.itc.u-tokyo.ac.jp/iiif/kunshujou/A00_6010/009/009_0009.tif/870,878,923,1097/,300/0/default.jpg</v>
      </c>
      <c r="H1637" s="4" t="s">
        <v>87</v>
      </c>
      <c r="I1637" s="4" t="str">
        <f>VLOOKUP(H1637, 地名!A:B, 2, FALSE)</f>
        <v>http://ja.dbpedia.org/resource/大阪</v>
      </c>
      <c r="K1637" s="4" t="str">
        <f>IFERROR(VLOOKUP(J1637, 地名!A:B, 2, FALSE), "")</f>
        <v/>
      </c>
      <c r="L1637" s="3" t="s">
        <v>2</v>
      </c>
      <c r="M1637" s="4"/>
      <c r="N1637" s="3" t="s">
        <v>3</v>
      </c>
      <c r="O1637" s="4"/>
      <c r="P1637" s="4" t="str">
        <f>IFERROR(VLOOKUP(N1637, 形態!A:B, 2, FALSE), "")</f>
        <v>引札</v>
      </c>
      <c r="Q1637" s="5" t="str">
        <f>IFERROR(VLOOKUP(O1637, 形態!A:B, 2, FALSE), "")</f>
        <v/>
      </c>
      <c r="R1637" s="4" t="str">
        <f t="shared" si="103"/>
        <v>引札</v>
      </c>
      <c r="S1637" s="3">
        <v>7</v>
      </c>
      <c r="T1637" s="4" t="str">
        <f>IFERROR(VLOOKUP(S1637, 内容!A:B, 2, FALSE), "")</f>
        <v>諸営業</v>
      </c>
      <c r="U1637" s="3">
        <v>18690199099</v>
      </c>
      <c r="V1637" t="s">
        <v>3257</v>
      </c>
      <c r="W1637" s="4" t="s">
        <v>6835</v>
      </c>
      <c r="X1637" s="4" t="s">
        <v>7807</v>
      </c>
      <c r="Y1637" s="4" t="s">
        <v>87</v>
      </c>
      <c r="Z1637" s="17" t="s">
        <v>8019</v>
      </c>
      <c r="AA1637" s="4">
        <v>16</v>
      </c>
      <c r="AB1637">
        <v>9</v>
      </c>
    </row>
    <row r="1638" spans="1:28" ht="19.5" customHeight="1">
      <c r="A1638" t="str">
        <f t="shared" si="100"/>
        <v>https://kunshujo.dl.itc.u-tokyo.ac.jp/data/data.json#1635</v>
      </c>
      <c r="B1638" s="4" t="s">
        <v>3258</v>
      </c>
      <c r="C1638" t="str">
        <f>IFERROR("https://kunshujo.dl.itc.u-tokyo.ac.jp/data/curation/"&amp;VLOOKUP(B1638, [1]member!$A:$B, 1, FALSE)&amp;".json", "")</f>
        <v>https://kunshujo.dl.itc.u-tokyo.ac.jp/data/curation/16-A00-6010-9-39.json</v>
      </c>
      <c r="D1638" s="4">
        <v>1635</v>
      </c>
      <c r="E1638" s="4" t="str">
        <f t="shared" si="102"/>
        <v>1635</v>
      </c>
      <c r="F1638" s="4" t="str">
        <f t="shared" si="101"/>
        <v>1869</v>
      </c>
      <c r="G1638" s="4" t="str">
        <f>IFERROR(VLOOKUP(B1638, [2]thumbnail_list!$A:$B, 2, FALSE), "")</f>
        <v>https://iiif.dl.itc.u-tokyo.ac.jp/iiif/kunshujou/A00_6010/009/009_0009.tif/2997,2175,836,1674/,300/0/default.jpg</v>
      </c>
      <c r="H1638" s="4" t="s">
        <v>87</v>
      </c>
      <c r="I1638" s="4" t="str">
        <f>VLOOKUP(H1638, 地名!A:B, 2, FALSE)</f>
        <v>http://ja.dbpedia.org/resource/大阪</v>
      </c>
      <c r="K1638" s="4" t="str">
        <f>IFERROR(VLOOKUP(J1638, 地名!A:B, 2, FALSE), "")</f>
        <v/>
      </c>
      <c r="L1638" s="3" t="s">
        <v>2</v>
      </c>
      <c r="M1638" s="4"/>
      <c r="N1638" s="3" t="s">
        <v>3</v>
      </c>
      <c r="O1638" s="4"/>
      <c r="P1638" s="4" t="str">
        <f>IFERROR(VLOOKUP(N1638, 形態!A:B, 2, FALSE), "")</f>
        <v>引札</v>
      </c>
      <c r="Q1638" s="5" t="str">
        <f>IFERROR(VLOOKUP(O1638, 形態!A:B, 2, FALSE), "")</f>
        <v/>
      </c>
      <c r="R1638" s="4" t="str">
        <f t="shared" si="103"/>
        <v>引札</v>
      </c>
      <c r="S1638" s="3">
        <v>7</v>
      </c>
      <c r="T1638" s="4" t="str">
        <f>IFERROR(VLOOKUP(S1638, 内容!A:B, 2, FALSE), "")</f>
        <v>諸営業</v>
      </c>
      <c r="U1638" s="3">
        <v>18690199099</v>
      </c>
      <c r="V1638" t="s">
        <v>74</v>
      </c>
      <c r="W1638" s="4" t="s">
        <v>6836</v>
      </c>
      <c r="X1638" s="4" t="s">
        <v>7807</v>
      </c>
      <c r="Y1638" s="4" t="s">
        <v>87</v>
      </c>
      <c r="Z1638" s="17" t="s">
        <v>8019</v>
      </c>
      <c r="AA1638" s="4">
        <v>16</v>
      </c>
      <c r="AB1638">
        <v>9</v>
      </c>
    </row>
    <row r="1639" spans="1:28" ht="19.5" customHeight="1">
      <c r="A1639" t="str">
        <f t="shared" si="100"/>
        <v>https://kunshujo.dl.itc.u-tokyo.ac.jp/data/data.json#1636</v>
      </c>
      <c r="B1639" s="4" t="s">
        <v>3259</v>
      </c>
      <c r="C1639" t="str">
        <f>IFERROR("https://kunshujo.dl.itc.u-tokyo.ac.jp/data/curation/"&amp;VLOOKUP(B1639, [1]member!$A:$B, 1, FALSE)&amp;".json", "")</f>
        <v>https://kunshujo.dl.itc.u-tokyo.ac.jp/data/curation/16-A00-6010-9-40.json</v>
      </c>
      <c r="D1639" s="4">
        <v>1636</v>
      </c>
      <c r="E1639" s="4" t="str">
        <f t="shared" si="102"/>
        <v>1636</v>
      </c>
      <c r="F1639" s="4" t="str">
        <f t="shared" si="101"/>
        <v>1869</v>
      </c>
      <c r="G1639" s="4" t="str">
        <f>IFERROR(VLOOKUP(B1639, [2]thumbnail_list!$A:$B, 2, FALSE), "")</f>
        <v>https://iiif.dl.itc.u-tokyo.ac.jp/iiif/kunshujou/A00_6010/009/009_0009.tif/3021,3844,813,1018/,300/0/default.jpg</v>
      </c>
      <c r="H1639" s="4" t="s">
        <v>87</v>
      </c>
      <c r="I1639" s="4" t="str">
        <f>VLOOKUP(H1639, 地名!A:B, 2, FALSE)</f>
        <v>http://ja.dbpedia.org/resource/大阪</v>
      </c>
      <c r="K1639" s="4" t="str">
        <f>IFERROR(VLOOKUP(J1639, 地名!A:B, 2, FALSE), "")</f>
        <v/>
      </c>
      <c r="L1639" s="3" t="s">
        <v>2</v>
      </c>
      <c r="M1639" s="4"/>
      <c r="N1639" s="3" t="s">
        <v>3</v>
      </c>
      <c r="O1639" s="4"/>
      <c r="P1639" s="4" t="str">
        <f>IFERROR(VLOOKUP(N1639, 形態!A:B, 2, FALSE), "")</f>
        <v>引札</v>
      </c>
      <c r="Q1639" s="5" t="str">
        <f>IFERROR(VLOOKUP(O1639, 形態!A:B, 2, FALSE), "")</f>
        <v/>
      </c>
      <c r="R1639" s="4" t="str">
        <f t="shared" si="103"/>
        <v>引札</v>
      </c>
      <c r="S1639" s="3">
        <v>7</v>
      </c>
      <c r="T1639" s="4" t="str">
        <f>IFERROR(VLOOKUP(S1639, 内容!A:B, 2, FALSE), "")</f>
        <v>諸営業</v>
      </c>
      <c r="U1639" s="3">
        <v>18690199099</v>
      </c>
      <c r="V1639" t="s">
        <v>3260</v>
      </c>
      <c r="W1639" s="4" t="s">
        <v>5653</v>
      </c>
      <c r="X1639" s="4" t="s">
        <v>7807</v>
      </c>
      <c r="Y1639" s="4" t="s">
        <v>87</v>
      </c>
      <c r="Z1639" s="17" t="s">
        <v>8019</v>
      </c>
      <c r="AA1639" s="4">
        <v>16</v>
      </c>
      <c r="AB1639">
        <v>9</v>
      </c>
    </row>
    <row r="1640" spans="1:28" ht="19.5" customHeight="1">
      <c r="A1640" t="str">
        <f t="shared" si="100"/>
        <v>https://kunshujo.dl.itc.u-tokyo.ac.jp/data/data.json#1637</v>
      </c>
      <c r="B1640" s="4" t="s">
        <v>3261</v>
      </c>
      <c r="C1640" t="str">
        <f>IFERROR("https://kunshujo.dl.itc.u-tokyo.ac.jp/data/curation/"&amp;VLOOKUP(B1640, [1]member!$A:$B, 1, FALSE)&amp;".json", "")</f>
        <v>https://kunshujo.dl.itc.u-tokyo.ac.jp/data/curation/16-A00-6010-9-41.json</v>
      </c>
      <c r="D1640" s="4">
        <v>1637</v>
      </c>
      <c r="E1640" s="4" t="str">
        <f t="shared" si="102"/>
        <v>1637</v>
      </c>
      <c r="F1640" s="4" t="str">
        <f t="shared" si="101"/>
        <v>1869</v>
      </c>
      <c r="G1640" s="4" t="str">
        <f>IFERROR(VLOOKUP(B1640, [2]thumbnail_list!$A:$B, 2, FALSE), "")</f>
        <v>https://iiif.dl.itc.u-tokyo.ac.jp/iiif/kunshujou/A00_6010/009/009_0009.tif/862,2143,2196,2695/,300/0/default.jpg</v>
      </c>
      <c r="H1640" s="4" t="s">
        <v>87</v>
      </c>
      <c r="I1640" s="4" t="str">
        <f>VLOOKUP(H1640, 地名!A:B, 2, FALSE)</f>
        <v>http://ja.dbpedia.org/resource/大阪</v>
      </c>
      <c r="K1640" s="4" t="str">
        <f>IFERROR(VLOOKUP(J1640, 地名!A:B, 2, FALSE), "")</f>
        <v/>
      </c>
      <c r="L1640" s="3" t="s">
        <v>2</v>
      </c>
      <c r="M1640" s="4"/>
      <c r="N1640" s="3" t="s">
        <v>3</v>
      </c>
      <c r="O1640" s="4"/>
      <c r="P1640" s="4" t="str">
        <f>IFERROR(VLOOKUP(N1640, 形態!A:B, 2, FALSE), "")</f>
        <v>引札</v>
      </c>
      <c r="Q1640" s="5" t="str">
        <f>IFERROR(VLOOKUP(O1640, 形態!A:B, 2, FALSE), "")</f>
        <v/>
      </c>
      <c r="R1640" s="4" t="str">
        <f t="shared" si="103"/>
        <v>引札</v>
      </c>
      <c r="S1640" s="3">
        <v>7</v>
      </c>
      <c r="T1640" s="4" t="str">
        <f>IFERROR(VLOOKUP(S1640, 内容!A:B, 2, FALSE), "")</f>
        <v>諸営業</v>
      </c>
      <c r="U1640" s="3">
        <v>18690199099</v>
      </c>
      <c r="V1640" t="s">
        <v>3262</v>
      </c>
      <c r="W1640" s="4" t="s">
        <v>6837</v>
      </c>
      <c r="X1640" s="4" t="s">
        <v>7807</v>
      </c>
      <c r="Y1640" s="4" t="s">
        <v>87</v>
      </c>
      <c r="Z1640" s="17" t="s">
        <v>8019</v>
      </c>
      <c r="AA1640" s="4">
        <v>16</v>
      </c>
      <c r="AB1640">
        <v>9</v>
      </c>
    </row>
    <row r="1641" spans="1:28" ht="19.5" customHeight="1">
      <c r="A1641" t="str">
        <f t="shared" si="100"/>
        <v>https://kunshujo.dl.itc.u-tokyo.ac.jp/data/data.json#1638</v>
      </c>
      <c r="B1641" s="4" t="s">
        <v>3263</v>
      </c>
      <c r="C1641" t="str">
        <f>IFERROR("https://kunshujo.dl.itc.u-tokyo.ac.jp/data/curation/"&amp;VLOOKUP(B1641, [1]member!$A:$B, 1, FALSE)&amp;".json", "")</f>
        <v>https://kunshujo.dl.itc.u-tokyo.ac.jp/data/curation/16-A00-6010-9-42.json</v>
      </c>
      <c r="D1641" s="4">
        <v>1638</v>
      </c>
      <c r="E1641" s="4" t="str">
        <f t="shared" si="102"/>
        <v>1638</v>
      </c>
      <c r="F1641" s="4" t="str">
        <f t="shared" si="101"/>
        <v>1869</v>
      </c>
      <c r="G1641" s="4" t="str">
        <f>IFERROR(VLOOKUP(B1641, [2]thumbnail_list!$A:$B, 2, FALSE), "")</f>
        <v>https://iiif.dl.itc.u-tokyo.ac.jp/iiif/kunshujou/A00_6010/009/009_0010.tif/3060,601,3723,2726/,300/0/default.jpg</v>
      </c>
      <c r="H1641" s="4" t="s">
        <v>87</v>
      </c>
      <c r="I1641" s="4" t="str">
        <f>VLOOKUP(H1641, 地名!A:B, 2, FALSE)</f>
        <v>http://ja.dbpedia.org/resource/大阪</v>
      </c>
      <c r="K1641" s="4" t="str">
        <f>IFERROR(VLOOKUP(J1641, 地名!A:B, 2, FALSE), "")</f>
        <v/>
      </c>
      <c r="L1641" s="3" t="s">
        <v>2</v>
      </c>
      <c r="M1641" s="4"/>
      <c r="N1641" s="3" t="s">
        <v>3</v>
      </c>
      <c r="O1641" s="4"/>
      <c r="P1641" s="4" t="str">
        <f>IFERROR(VLOOKUP(N1641, 形態!A:B, 2, FALSE), "")</f>
        <v>引札</v>
      </c>
      <c r="Q1641" s="5" t="str">
        <f>IFERROR(VLOOKUP(O1641, 形態!A:B, 2, FALSE), "")</f>
        <v/>
      </c>
      <c r="R1641" s="4" t="str">
        <f t="shared" si="103"/>
        <v>引札</v>
      </c>
      <c r="S1641" s="3">
        <v>7</v>
      </c>
      <c r="T1641" s="4" t="str">
        <f>IFERROR(VLOOKUP(S1641, 内容!A:B, 2, FALSE), "")</f>
        <v>諸営業</v>
      </c>
      <c r="U1641" s="3">
        <v>18690199099</v>
      </c>
      <c r="V1641" t="s">
        <v>3264</v>
      </c>
      <c r="W1641" s="4" t="s">
        <v>6838</v>
      </c>
      <c r="X1641" s="4" t="s">
        <v>7807</v>
      </c>
      <c r="Y1641" s="4" t="s">
        <v>87</v>
      </c>
      <c r="Z1641" s="17" t="s">
        <v>8019</v>
      </c>
      <c r="AA1641" s="4">
        <v>16</v>
      </c>
      <c r="AB1641">
        <v>9</v>
      </c>
    </row>
    <row r="1642" spans="1:28" ht="19.5" customHeight="1">
      <c r="A1642" t="str">
        <f t="shared" si="100"/>
        <v>https://kunshujo.dl.itc.u-tokyo.ac.jp/data/data.json#1639</v>
      </c>
      <c r="B1642" s="4" t="s">
        <v>3265</v>
      </c>
      <c r="C1642" t="str">
        <f>IFERROR("https://kunshujo.dl.itc.u-tokyo.ac.jp/data/curation/"&amp;VLOOKUP(B1642, [1]member!$A:$B, 1, FALSE)&amp;".json", "")</f>
        <v>https://kunshujo.dl.itc.u-tokyo.ac.jp/data/curation/16-A00-6010-9-43.json</v>
      </c>
      <c r="D1642" s="4">
        <v>1639</v>
      </c>
      <c r="E1642" s="4" t="str">
        <f t="shared" si="102"/>
        <v>1639</v>
      </c>
      <c r="F1642" s="4" t="str">
        <f t="shared" si="101"/>
        <v>1869</v>
      </c>
      <c r="G1642" s="4" t="str">
        <f>IFERROR(VLOOKUP(B1642, [2]thumbnail_list!$A:$B, 2, FALSE), "")</f>
        <v>https://iiif.dl.itc.u-tokyo.ac.jp/iiif/kunshujou/A00_6010/009/009_0010.tif/5219,3282,1524,1564/,300/0/default.jpg</v>
      </c>
      <c r="H1642" s="4" t="s">
        <v>87</v>
      </c>
      <c r="I1642" s="4" t="str">
        <f>VLOOKUP(H1642, 地名!A:B, 2, FALSE)</f>
        <v>http://ja.dbpedia.org/resource/大阪</v>
      </c>
      <c r="K1642" s="4" t="str">
        <f>IFERROR(VLOOKUP(J1642, 地名!A:B, 2, FALSE), "")</f>
        <v/>
      </c>
      <c r="L1642" s="3" t="s">
        <v>2</v>
      </c>
      <c r="M1642" s="4"/>
      <c r="N1642" s="3" t="s">
        <v>3</v>
      </c>
      <c r="O1642" s="4"/>
      <c r="P1642" s="4" t="str">
        <f>IFERROR(VLOOKUP(N1642, 形態!A:B, 2, FALSE), "")</f>
        <v>引札</v>
      </c>
      <c r="Q1642" s="5" t="str">
        <f>IFERROR(VLOOKUP(O1642, 形態!A:B, 2, FALSE), "")</f>
        <v/>
      </c>
      <c r="R1642" s="4" t="str">
        <f t="shared" si="103"/>
        <v>引札</v>
      </c>
      <c r="S1642" s="3">
        <v>7</v>
      </c>
      <c r="T1642" s="4" t="str">
        <f>IFERROR(VLOOKUP(S1642, 内容!A:B, 2, FALSE), "")</f>
        <v>諸営業</v>
      </c>
      <c r="U1642" s="3">
        <v>18690199099</v>
      </c>
      <c r="V1642" t="s">
        <v>3266</v>
      </c>
      <c r="W1642" s="4" t="s">
        <v>6839</v>
      </c>
      <c r="X1642" s="4" t="s">
        <v>7807</v>
      </c>
      <c r="Y1642" s="4" t="s">
        <v>87</v>
      </c>
      <c r="Z1642" s="17" t="s">
        <v>8019</v>
      </c>
      <c r="AA1642" s="4">
        <v>16</v>
      </c>
      <c r="AB1642">
        <v>9</v>
      </c>
    </row>
    <row r="1643" spans="1:28" ht="19.5" customHeight="1">
      <c r="A1643" t="str">
        <f t="shared" si="100"/>
        <v>https://kunshujo.dl.itc.u-tokyo.ac.jp/data/data.json#1640</v>
      </c>
      <c r="B1643" s="4" t="s">
        <v>3267</v>
      </c>
      <c r="C1643" t="str">
        <f>IFERROR("https://kunshujo.dl.itc.u-tokyo.ac.jp/data/curation/"&amp;VLOOKUP(B1643, [1]member!$A:$B, 1, FALSE)&amp;".json", "")</f>
        <v>https://kunshujo.dl.itc.u-tokyo.ac.jp/data/curation/16-A00-6010-9-44.json</v>
      </c>
      <c r="D1643" s="4">
        <v>1640</v>
      </c>
      <c r="E1643" s="4" t="str">
        <f t="shared" si="102"/>
        <v>1640</v>
      </c>
      <c r="F1643" s="4" t="str">
        <f t="shared" si="101"/>
        <v>1869</v>
      </c>
      <c r="G1643" s="4" t="str">
        <f>IFERROR(VLOOKUP(B1643, [2]thumbnail_list!$A:$B, 2, FALSE), "")</f>
        <v>https://iiif.dl.itc.u-tokyo.ac.jp/iiif/kunshujou/A00_6010/009/009_0010.tif/3865,3304,1370,1528/,300/0/default.jpg</v>
      </c>
      <c r="H1643" s="4" t="s">
        <v>87</v>
      </c>
      <c r="I1643" s="4" t="str">
        <f>VLOOKUP(H1643, 地名!A:B, 2, FALSE)</f>
        <v>http://ja.dbpedia.org/resource/大阪</v>
      </c>
      <c r="K1643" s="4" t="str">
        <f>IFERROR(VLOOKUP(J1643, 地名!A:B, 2, FALSE), "")</f>
        <v/>
      </c>
      <c r="L1643" s="3" t="s">
        <v>2</v>
      </c>
      <c r="M1643" s="4"/>
      <c r="N1643" s="3" t="s">
        <v>3</v>
      </c>
      <c r="O1643" s="4"/>
      <c r="P1643" s="4" t="str">
        <f>IFERROR(VLOOKUP(N1643, 形態!A:B, 2, FALSE), "")</f>
        <v>引札</v>
      </c>
      <c r="Q1643" s="5" t="str">
        <f>IFERROR(VLOOKUP(O1643, 形態!A:B, 2, FALSE), "")</f>
        <v/>
      </c>
      <c r="R1643" s="4" t="str">
        <f t="shared" si="103"/>
        <v>引札</v>
      </c>
      <c r="S1643" s="3">
        <v>7</v>
      </c>
      <c r="T1643" s="4" t="str">
        <f>IFERROR(VLOOKUP(S1643, 内容!A:B, 2, FALSE), "")</f>
        <v>諸営業</v>
      </c>
      <c r="U1643" s="3">
        <v>18690199099</v>
      </c>
      <c r="V1643" t="s">
        <v>3268</v>
      </c>
      <c r="W1643" s="4" t="s">
        <v>6840</v>
      </c>
      <c r="X1643" s="4" t="s">
        <v>7807</v>
      </c>
      <c r="Y1643" s="4" t="s">
        <v>87</v>
      </c>
      <c r="Z1643" s="17" t="s">
        <v>8019</v>
      </c>
      <c r="AA1643" s="4">
        <v>16</v>
      </c>
      <c r="AB1643">
        <v>9</v>
      </c>
    </row>
    <row r="1644" spans="1:28" ht="19.5" customHeight="1">
      <c r="A1644" t="str">
        <f t="shared" si="100"/>
        <v>https://kunshujo.dl.itc.u-tokyo.ac.jp/data/data.json#1641</v>
      </c>
      <c r="B1644" s="4" t="s">
        <v>3269</v>
      </c>
      <c r="C1644" t="str">
        <f>IFERROR("https://kunshujo.dl.itc.u-tokyo.ac.jp/data/curation/"&amp;VLOOKUP(B1644, [1]member!$A:$B, 1, FALSE)&amp;".json", "")</f>
        <v>https://kunshujo.dl.itc.u-tokyo.ac.jp/data/curation/16-A00-6010-9-45.json</v>
      </c>
      <c r="D1644" s="4">
        <v>1641</v>
      </c>
      <c r="E1644" s="4" t="str">
        <f t="shared" si="102"/>
        <v>1641</v>
      </c>
      <c r="F1644" s="4" t="str">
        <f t="shared" si="101"/>
        <v>1865</v>
      </c>
      <c r="G1644" s="4" t="str">
        <f>IFERROR(VLOOKUP(B1644, [2]thumbnail_list!$A:$B, 2, FALSE), "")</f>
        <v>https://iiif.dl.itc.u-tokyo.ac.jp/iiif/kunshujou/A00_6010/009/009_0010.tif/931,592,2177,2691/,300/0/default.jpg</v>
      </c>
      <c r="H1644" s="4" t="s">
        <v>87</v>
      </c>
      <c r="I1644" s="4" t="str">
        <f>VLOOKUP(H1644, 地名!A:B, 2, FALSE)</f>
        <v>http://ja.dbpedia.org/resource/大阪</v>
      </c>
      <c r="K1644" s="4" t="str">
        <f>IFERROR(VLOOKUP(J1644, 地名!A:B, 2, FALSE), "")</f>
        <v/>
      </c>
      <c r="L1644" s="3" t="s">
        <v>2</v>
      </c>
      <c r="M1644" s="4"/>
      <c r="N1644" s="3" t="s">
        <v>3</v>
      </c>
      <c r="O1644" s="4"/>
      <c r="P1644" s="4" t="str">
        <f>IFERROR(VLOOKUP(N1644, 形態!A:B, 2, FALSE), "")</f>
        <v>引札</v>
      </c>
      <c r="Q1644" s="5" t="str">
        <f>IFERROR(VLOOKUP(O1644, 形態!A:B, 2, FALSE), "")</f>
        <v/>
      </c>
      <c r="R1644" s="4" t="str">
        <f t="shared" si="103"/>
        <v>引札</v>
      </c>
      <c r="S1644" s="3">
        <v>3</v>
      </c>
      <c r="T1644" s="4" t="str">
        <f>IFERROR(VLOOKUP(S1644, 内容!A:B, 2, FALSE), "")</f>
        <v>病気・医療</v>
      </c>
      <c r="U1644" s="3">
        <v>18650001099</v>
      </c>
      <c r="V1644" t="s">
        <v>3270</v>
      </c>
      <c r="W1644" s="4" t="s">
        <v>6841</v>
      </c>
      <c r="X1644" s="4" t="s">
        <v>7807</v>
      </c>
      <c r="Y1644" s="4" t="s">
        <v>87</v>
      </c>
      <c r="Z1644" s="17" t="s">
        <v>7956</v>
      </c>
      <c r="AA1644" s="4">
        <v>16</v>
      </c>
      <c r="AB1644">
        <v>9</v>
      </c>
    </row>
    <row r="1645" spans="1:28" ht="19.5" customHeight="1">
      <c r="A1645" t="str">
        <f t="shared" si="100"/>
        <v>https://kunshujo.dl.itc.u-tokyo.ac.jp/data/data.json#1642</v>
      </c>
      <c r="B1645" s="4" t="s">
        <v>3271</v>
      </c>
      <c r="C1645" t="str">
        <f>IFERROR("https://kunshujo.dl.itc.u-tokyo.ac.jp/data/curation/"&amp;VLOOKUP(B1645, [1]member!$A:$B, 1, FALSE)&amp;".json", "")</f>
        <v>https://kunshujo.dl.itc.u-tokyo.ac.jp/data/curation/16-A00-6010-9-46.json</v>
      </c>
      <c r="D1645" s="4">
        <v>1642</v>
      </c>
      <c r="E1645" s="4" t="str">
        <f t="shared" si="102"/>
        <v>1642</v>
      </c>
      <c r="F1645" s="4" t="str">
        <f t="shared" si="101"/>
        <v>1869</v>
      </c>
      <c r="G1645" s="4" t="str">
        <f>IFERROR(VLOOKUP(B1645, [2]thumbnail_list!$A:$B, 2, FALSE), "")</f>
        <v>https://iiif.dl.itc.u-tokyo.ac.jp/iiif/kunshujou/A00_6010/009/009_0010.tif/1160,3320,2517,1552/,300/0/default.jpg</v>
      </c>
      <c r="H1645" s="4" t="s">
        <v>87</v>
      </c>
      <c r="I1645" s="4" t="str">
        <f>VLOOKUP(H1645, 地名!A:B, 2, FALSE)</f>
        <v>http://ja.dbpedia.org/resource/大阪</v>
      </c>
      <c r="K1645" s="4" t="str">
        <f>IFERROR(VLOOKUP(J1645, 地名!A:B, 2, FALSE), "")</f>
        <v/>
      </c>
      <c r="L1645" s="3" t="s">
        <v>2</v>
      </c>
      <c r="M1645" s="4"/>
      <c r="N1645" s="3" t="s">
        <v>3</v>
      </c>
      <c r="O1645" s="4"/>
      <c r="P1645" s="4" t="str">
        <f>IFERROR(VLOOKUP(N1645, 形態!A:B, 2, FALSE), "")</f>
        <v>引札</v>
      </c>
      <c r="Q1645" s="5" t="str">
        <f>IFERROR(VLOOKUP(O1645, 形態!A:B, 2, FALSE), "")</f>
        <v/>
      </c>
      <c r="R1645" s="4" t="str">
        <f t="shared" si="103"/>
        <v>引札</v>
      </c>
      <c r="S1645" s="3">
        <v>7</v>
      </c>
      <c r="T1645" s="4" t="str">
        <f>IFERROR(VLOOKUP(S1645, 内容!A:B, 2, FALSE), "")</f>
        <v>諸営業</v>
      </c>
      <c r="U1645" s="3">
        <v>18690199099</v>
      </c>
      <c r="V1645" t="s">
        <v>3272</v>
      </c>
      <c r="W1645" s="4" t="s">
        <v>6842</v>
      </c>
      <c r="X1645" s="4" t="s">
        <v>7807</v>
      </c>
      <c r="Y1645" s="4" t="s">
        <v>87</v>
      </c>
      <c r="Z1645" s="17" t="s">
        <v>8019</v>
      </c>
      <c r="AA1645" s="4">
        <v>16</v>
      </c>
      <c r="AB1645">
        <v>9</v>
      </c>
    </row>
    <row r="1646" spans="1:28" ht="19.5" customHeight="1">
      <c r="A1646" t="str">
        <f t="shared" si="100"/>
        <v>https://kunshujo.dl.itc.u-tokyo.ac.jp/data/data.json#1643</v>
      </c>
      <c r="B1646" s="4" t="s">
        <v>3273</v>
      </c>
      <c r="C1646" t="str">
        <f>IFERROR("https://kunshujo.dl.itc.u-tokyo.ac.jp/data/curation/"&amp;VLOOKUP(B1646, [1]member!$A:$B, 1, FALSE)&amp;".json", "")</f>
        <v>https://kunshujo.dl.itc.u-tokyo.ac.jp/data/curation/16-A00-6010-9-47.json</v>
      </c>
      <c r="D1646" s="4">
        <v>1643</v>
      </c>
      <c r="E1646" s="4" t="str">
        <f t="shared" si="102"/>
        <v>1643</v>
      </c>
      <c r="F1646" s="4" t="str">
        <f t="shared" si="101"/>
        <v>1869</v>
      </c>
      <c r="G1646" s="4" t="str">
        <f>IFERROR(VLOOKUP(B1646, [2]thumbnail_list!$A:$B, 2, FALSE), "")</f>
        <v>https://iiif.dl.itc.u-tokyo.ac.jp/iiif/kunshujou/A00_6010/009/009_0011.tif/5219,696,1611,3003/,300/0/default.jpg</v>
      </c>
      <c r="H1646" s="4" t="s">
        <v>87</v>
      </c>
      <c r="I1646" s="4" t="str">
        <f>VLOOKUP(H1646, 地名!A:B, 2, FALSE)</f>
        <v>http://ja.dbpedia.org/resource/大阪</v>
      </c>
      <c r="K1646" s="4" t="str">
        <f>IFERROR(VLOOKUP(J1646, 地名!A:B, 2, FALSE), "")</f>
        <v/>
      </c>
      <c r="L1646" s="3" t="s">
        <v>2</v>
      </c>
      <c r="M1646" s="4"/>
      <c r="N1646" s="3" t="s">
        <v>3</v>
      </c>
      <c r="O1646" s="4"/>
      <c r="P1646" s="4" t="str">
        <f>IFERROR(VLOOKUP(N1646, 形態!A:B, 2, FALSE), "")</f>
        <v>引札</v>
      </c>
      <c r="Q1646" s="5" t="str">
        <f>IFERROR(VLOOKUP(O1646, 形態!A:B, 2, FALSE), "")</f>
        <v/>
      </c>
      <c r="R1646" s="4" t="str">
        <f t="shared" si="103"/>
        <v>引札</v>
      </c>
      <c r="S1646" s="3">
        <v>7</v>
      </c>
      <c r="T1646" s="4" t="str">
        <f>IFERROR(VLOOKUP(S1646, 内容!A:B, 2, FALSE), "")</f>
        <v>諸営業</v>
      </c>
      <c r="U1646" s="3">
        <v>18690199099</v>
      </c>
      <c r="V1646" t="s">
        <v>3274</v>
      </c>
      <c r="W1646" s="4" t="s">
        <v>6843</v>
      </c>
      <c r="X1646" s="4" t="s">
        <v>7807</v>
      </c>
      <c r="Y1646" s="4" t="s">
        <v>87</v>
      </c>
      <c r="Z1646" s="17" t="s">
        <v>8019</v>
      </c>
      <c r="AA1646" s="4">
        <v>16</v>
      </c>
      <c r="AB1646">
        <v>9</v>
      </c>
    </row>
    <row r="1647" spans="1:28" ht="19.5" customHeight="1">
      <c r="A1647" t="str">
        <f t="shared" si="100"/>
        <v>https://kunshujo.dl.itc.u-tokyo.ac.jp/data/data.json#1644</v>
      </c>
      <c r="B1647" s="4" t="s">
        <v>3275</v>
      </c>
      <c r="C1647" t="str">
        <f>IFERROR("https://kunshujo.dl.itc.u-tokyo.ac.jp/data/curation/"&amp;VLOOKUP(B1647, [1]member!$A:$B, 1, FALSE)&amp;".json", "")</f>
        <v>https://kunshujo.dl.itc.u-tokyo.ac.jp/data/curation/16-A00-6010-9-48.json</v>
      </c>
      <c r="D1647" s="4">
        <v>1644</v>
      </c>
      <c r="E1647" s="4" t="str">
        <f t="shared" si="102"/>
        <v>1644</v>
      </c>
      <c r="F1647" s="4" t="str">
        <f t="shared" si="101"/>
        <v>1869</v>
      </c>
      <c r="G1647" s="4" t="str">
        <f>IFERROR(VLOOKUP(B1647, [2]thumbnail_list!$A:$B, 2, FALSE), "")</f>
        <v>https://iiif.dl.itc.u-tokyo.ac.jp/iiif/kunshujou/A00_6010/009/009_0011.tif/5346,3448,1366,1327/,300/0/default.jpg</v>
      </c>
      <c r="H1647" s="4" t="s">
        <v>87</v>
      </c>
      <c r="I1647" s="4" t="str">
        <f>VLOOKUP(H1647, 地名!A:B, 2, FALSE)</f>
        <v>http://ja.dbpedia.org/resource/大阪</v>
      </c>
      <c r="K1647" s="4" t="str">
        <f>IFERROR(VLOOKUP(J1647, 地名!A:B, 2, FALSE), "")</f>
        <v/>
      </c>
      <c r="L1647" s="3" t="s">
        <v>2</v>
      </c>
      <c r="M1647" s="4"/>
      <c r="N1647" s="3" t="s">
        <v>3</v>
      </c>
      <c r="O1647" s="4"/>
      <c r="P1647" s="4" t="str">
        <f>IFERROR(VLOOKUP(N1647, 形態!A:B, 2, FALSE), "")</f>
        <v>引札</v>
      </c>
      <c r="Q1647" s="5" t="str">
        <f>IFERROR(VLOOKUP(O1647, 形態!A:B, 2, FALSE), "")</f>
        <v/>
      </c>
      <c r="R1647" s="4" t="str">
        <f t="shared" si="103"/>
        <v>引札</v>
      </c>
      <c r="S1647" s="3">
        <v>7</v>
      </c>
      <c r="T1647" s="4" t="str">
        <f>IFERROR(VLOOKUP(S1647, 内容!A:B, 2, FALSE), "")</f>
        <v>諸営業</v>
      </c>
      <c r="U1647" s="3">
        <v>18690199099</v>
      </c>
      <c r="V1647" t="s">
        <v>3276</v>
      </c>
      <c r="W1647" s="4" t="s">
        <v>6844</v>
      </c>
      <c r="X1647" s="4" t="s">
        <v>7807</v>
      </c>
      <c r="Y1647" s="4" t="s">
        <v>87</v>
      </c>
      <c r="Z1647" s="17" t="s">
        <v>8019</v>
      </c>
      <c r="AA1647" s="4">
        <v>16</v>
      </c>
      <c r="AB1647">
        <v>9</v>
      </c>
    </row>
    <row r="1648" spans="1:28" ht="19.5" customHeight="1">
      <c r="A1648" t="str">
        <f t="shared" si="100"/>
        <v>https://kunshujo.dl.itc.u-tokyo.ac.jp/data/data.json#1645</v>
      </c>
      <c r="B1648" s="4" t="s">
        <v>3277</v>
      </c>
      <c r="C1648" t="str">
        <f>IFERROR("https://kunshujo.dl.itc.u-tokyo.ac.jp/data/curation/"&amp;VLOOKUP(B1648, [1]member!$A:$B, 1, FALSE)&amp;".json", "")</f>
        <v>https://kunshujo.dl.itc.u-tokyo.ac.jp/data/curation/16-A00-6010-9-49.json</v>
      </c>
      <c r="D1648" s="4">
        <v>1645</v>
      </c>
      <c r="E1648" s="4" t="str">
        <f t="shared" si="102"/>
        <v>1645</v>
      </c>
      <c r="F1648" s="4" t="str">
        <f t="shared" si="101"/>
        <v>1869</v>
      </c>
      <c r="G1648" s="4" t="str">
        <f>IFERROR(VLOOKUP(B1648, [2]thumbnail_list!$A:$B, 2, FALSE), "")</f>
        <v>https://iiif.dl.itc.u-tokyo.ac.jp/iiif/kunshujou/A00_6010/009/009_0011.tif/3946,696,1406,4126/,300/0/default.jpg</v>
      </c>
      <c r="H1648" s="4" t="s">
        <v>87</v>
      </c>
      <c r="I1648" s="4" t="str">
        <f>VLOOKUP(H1648, 地名!A:B, 2, FALSE)</f>
        <v>http://ja.dbpedia.org/resource/大阪</v>
      </c>
      <c r="K1648" s="4" t="str">
        <f>IFERROR(VLOOKUP(J1648, 地名!A:B, 2, FALSE), "")</f>
        <v/>
      </c>
      <c r="L1648" s="3" t="s">
        <v>2</v>
      </c>
      <c r="M1648" s="4"/>
      <c r="N1648" s="3" t="s">
        <v>3</v>
      </c>
      <c r="O1648" s="4"/>
      <c r="P1648" s="4" t="str">
        <f>IFERROR(VLOOKUP(N1648, 形態!A:B, 2, FALSE), "")</f>
        <v>引札</v>
      </c>
      <c r="Q1648" s="5" t="str">
        <f>IFERROR(VLOOKUP(O1648, 形態!A:B, 2, FALSE), "")</f>
        <v/>
      </c>
      <c r="R1648" s="4" t="str">
        <f t="shared" si="103"/>
        <v>引札</v>
      </c>
      <c r="S1648" s="3">
        <v>7</v>
      </c>
      <c r="T1648" s="4" t="str">
        <f>IFERROR(VLOOKUP(S1648, 内容!A:B, 2, FALSE), "")</f>
        <v>諸営業</v>
      </c>
      <c r="U1648" s="3">
        <v>18690199099</v>
      </c>
      <c r="V1648" t="s">
        <v>3278</v>
      </c>
      <c r="W1648" s="4" t="s">
        <v>6845</v>
      </c>
      <c r="X1648" s="4" t="s">
        <v>7807</v>
      </c>
      <c r="Y1648" s="4" t="s">
        <v>87</v>
      </c>
      <c r="Z1648" s="17" t="s">
        <v>8019</v>
      </c>
      <c r="AA1648" s="4">
        <v>16</v>
      </c>
      <c r="AB1648">
        <v>9</v>
      </c>
    </row>
    <row r="1649" spans="1:28" ht="19.5" customHeight="1">
      <c r="A1649" t="str">
        <f t="shared" si="100"/>
        <v>https://kunshujo.dl.itc.u-tokyo.ac.jp/data/data.json#1646</v>
      </c>
      <c r="B1649" s="4" t="s">
        <v>3279</v>
      </c>
      <c r="C1649" t="str">
        <f>IFERROR("https://kunshujo.dl.itc.u-tokyo.ac.jp/data/curation/"&amp;VLOOKUP(B1649, [1]member!$A:$B, 1, FALSE)&amp;".json", "")</f>
        <v>https://kunshujo.dl.itc.u-tokyo.ac.jp/data/curation/16-A00-6010-9-50.json</v>
      </c>
      <c r="D1649" s="4">
        <v>1646</v>
      </c>
      <c r="E1649" s="4" t="str">
        <f t="shared" si="102"/>
        <v>1646</v>
      </c>
      <c r="F1649" s="4" t="str">
        <f t="shared" si="101"/>
        <v>1869</v>
      </c>
      <c r="G1649" s="4" t="str">
        <f>IFERROR(VLOOKUP(B1649, [2]thumbnail_list!$A:$B, 2, FALSE), "")</f>
        <v>https://iiif.dl.itc.u-tokyo.ac.jp/iiif/kunshujou/A00_6010/009/009_0011.tif/1242,594,2623,1587/,300/0/default.jpg</v>
      </c>
      <c r="H1649" s="4" t="s">
        <v>87</v>
      </c>
      <c r="I1649" s="4" t="str">
        <f>VLOOKUP(H1649, 地名!A:B, 2, FALSE)</f>
        <v>http://ja.dbpedia.org/resource/大阪</v>
      </c>
      <c r="K1649" s="4" t="str">
        <f>IFERROR(VLOOKUP(J1649, 地名!A:B, 2, FALSE), "")</f>
        <v/>
      </c>
      <c r="L1649" s="3" t="s">
        <v>2</v>
      </c>
      <c r="M1649" s="4"/>
      <c r="N1649" s="3" t="s">
        <v>3</v>
      </c>
      <c r="O1649" s="4"/>
      <c r="P1649" s="4" t="str">
        <f>IFERROR(VLOOKUP(N1649, 形態!A:B, 2, FALSE), "")</f>
        <v>引札</v>
      </c>
      <c r="Q1649" s="5" t="str">
        <f>IFERROR(VLOOKUP(O1649, 形態!A:B, 2, FALSE), "")</f>
        <v/>
      </c>
      <c r="R1649" s="4" t="str">
        <f t="shared" si="103"/>
        <v>引札</v>
      </c>
      <c r="S1649" s="3">
        <v>7</v>
      </c>
      <c r="T1649" s="4" t="str">
        <f>IFERROR(VLOOKUP(S1649, 内容!A:B, 2, FALSE), "")</f>
        <v>諸営業</v>
      </c>
      <c r="U1649" s="3">
        <v>18690199099</v>
      </c>
      <c r="V1649" t="s">
        <v>2294</v>
      </c>
      <c r="W1649" s="4" t="s">
        <v>6846</v>
      </c>
      <c r="X1649" s="4" t="s">
        <v>7811</v>
      </c>
      <c r="Y1649" s="4" t="s">
        <v>87</v>
      </c>
      <c r="Z1649" s="17" t="s">
        <v>8019</v>
      </c>
      <c r="AA1649" s="4">
        <v>16</v>
      </c>
      <c r="AB1649">
        <v>9</v>
      </c>
    </row>
    <row r="1650" spans="1:28" ht="19.5" customHeight="1">
      <c r="A1650" t="str">
        <f t="shared" si="100"/>
        <v>https://kunshujo.dl.itc.u-tokyo.ac.jp/data/data.json#1647</v>
      </c>
      <c r="B1650" s="4" t="s">
        <v>3280</v>
      </c>
      <c r="C1650" t="str">
        <f>IFERROR("https://kunshujo.dl.itc.u-tokyo.ac.jp/data/curation/"&amp;VLOOKUP(B1650, [1]member!$A:$B, 1, FALSE)&amp;".json", "")</f>
        <v>https://kunshujo.dl.itc.u-tokyo.ac.jp/data/curation/16-A00-6010-9-51.json</v>
      </c>
      <c r="D1650" s="4">
        <v>1647</v>
      </c>
      <c r="E1650" s="4" t="str">
        <f t="shared" si="102"/>
        <v>1647</v>
      </c>
      <c r="F1650" s="4" t="str">
        <f t="shared" si="101"/>
        <v>1869</v>
      </c>
      <c r="G1650" s="4" t="str">
        <f>IFERROR(VLOOKUP(B1650, [2]thumbnail_list!$A:$B, 2, FALSE), "")</f>
        <v>https://iiif.dl.itc.u-tokyo.ac.jp/iiif/kunshujou/A00_6010/009/009_0011.tif/2965,2199,939,1050/,300/0/default.jpg</v>
      </c>
      <c r="H1650" s="4" t="s">
        <v>87</v>
      </c>
      <c r="I1650" s="4" t="str">
        <f>VLOOKUP(H1650, 地名!A:B, 2, FALSE)</f>
        <v>http://ja.dbpedia.org/resource/大阪</v>
      </c>
      <c r="K1650" s="4" t="str">
        <f>IFERROR(VLOOKUP(J1650, 地名!A:B, 2, FALSE), "")</f>
        <v/>
      </c>
      <c r="L1650" s="3" t="s">
        <v>2</v>
      </c>
      <c r="M1650" s="4"/>
      <c r="N1650" s="3" t="s">
        <v>3</v>
      </c>
      <c r="O1650" s="4"/>
      <c r="P1650" s="4" t="str">
        <f>IFERROR(VLOOKUP(N1650, 形態!A:B, 2, FALSE), "")</f>
        <v>引札</v>
      </c>
      <c r="Q1650" s="5" t="str">
        <f>IFERROR(VLOOKUP(O1650, 形態!A:B, 2, FALSE), "")</f>
        <v/>
      </c>
      <c r="R1650" s="4" t="str">
        <f t="shared" si="103"/>
        <v>引札</v>
      </c>
      <c r="S1650" s="3">
        <v>7</v>
      </c>
      <c r="T1650" s="4" t="str">
        <f>IFERROR(VLOOKUP(S1650, 内容!A:B, 2, FALSE), "")</f>
        <v>諸営業</v>
      </c>
      <c r="U1650" s="3">
        <v>18690199099</v>
      </c>
      <c r="V1650" t="s">
        <v>3281</v>
      </c>
      <c r="W1650" s="4" t="s">
        <v>6847</v>
      </c>
      <c r="X1650" s="4" t="s">
        <v>7807</v>
      </c>
      <c r="Y1650" s="4" t="s">
        <v>87</v>
      </c>
      <c r="Z1650" s="17" t="s">
        <v>8019</v>
      </c>
      <c r="AA1650" s="4">
        <v>16</v>
      </c>
      <c r="AB1650">
        <v>9</v>
      </c>
    </row>
    <row r="1651" spans="1:28" ht="19.5" customHeight="1">
      <c r="A1651" t="str">
        <f t="shared" si="100"/>
        <v>https://kunshujo.dl.itc.u-tokyo.ac.jp/data/data.json#1648</v>
      </c>
      <c r="B1651" s="4" t="s">
        <v>3282</v>
      </c>
      <c r="C1651" t="str">
        <f>IFERROR("https://kunshujo.dl.itc.u-tokyo.ac.jp/data/curation/"&amp;VLOOKUP(B1651, [1]member!$A:$B, 1, FALSE)&amp;".json", "")</f>
        <v>https://kunshujo.dl.itc.u-tokyo.ac.jp/data/curation/16-A00-6010-9-52.json</v>
      </c>
      <c r="D1651" s="4">
        <v>1648</v>
      </c>
      <c r="E1651" s="4" t="str">
        <f t="shared" si="102"/>
        <v>1648</v>
      </c>
      <c r="F1651" s="4" t="str">
        <f t="shared" si="101"/>
        <v>1869</v>
      </c>
      <c r="G1651" s="4" t="str">
        <f>IFERROR(VLOOKUP(B1651, [2]thumbnail_list!$A:$B, 2, FALSE), "")</f>
        <v>https://iiif.dl.itc.u-tokyo.ac.jp/iiif/kunshujou/A00_6010/009/009_0011.tif/2040,2207,915,1089/,300/0/default.jpg</v>
      </c>
      <c r="H1651" s="4" t="s">
        <v>87</v>
      </c>
      <c r="I1651" s="4" t="str">
        <f>VLOOKUP(H1651, 地名!A:B, 2, FALSE)</f>
        <v>http://ja.dbpedia.org/resource/大阪</v>
      </c>
      <c r="K1651" s="4" t="str">
        <f>IFERROR(VLOOKUP(J1651, 地名!A:B, 2, FALSE), "")</f>
        <v/>
      </c>
      <c r="L1651" s="3" t="s">
        <v>2</v>
      </c>
      <c r="M1651" s="4"/>
      <c r="N1651" s="3" t="s">
        <v>3</v>
      </c>
      <c r="O1651" s="4"/>
      <c r="P1651" s="4" t="str">
        <f>IFERROR(VLOOKUP(N1651, 形態!A:B, 2, FALSE), "")</f>
        <v>引札</v>
      </c>
      <c r="Q1651" s="5" t="str">
        <f>IFERROR(VLOOKUP(O1651, 形態!A:B, 2, FALSE), "")</f>
        <v/>
      </c>
      <c r="R1651" s="4" t="str">
        <f t="shared" si="103"/>
        <v>引札</v>
      </c>
      <c r="S1651" s="3">
        <v>7</v>
      </c>
      <c r="T1651" s="4" t="str">
        <f>IFERROR(VLOOKUP(S1651, 内容!A:B, 2, FALSE), "")</f>
        <v>諸営業</v>
      </c>
      <c r="U1651" s="3">
        <v>18690199099</v>
      </c>
      <c r="V1651" t="s">
        <v>3283</v>
      </c>
      <c r="W1651" s="4" t="s">
        <v>6848</v>
      </c>
      <c r="X1651" s="4" t="s">
        <v>7807</v>
      </c>
      <c r="Y1651" s="4" t="s">
        <v>87</v>
      </c>
      <c r="Z1651" s="17" t="s">
        <v>8019</v>
      </c>
      <c r="AA1651" s="4">
        <v>16</v>
      </c>
      <c r="AB1651">
        <v>9</v>
      </c>
    </row>
    <row r="1652" spans="1:28" ht="19.5" customHeight="1">
      <c r="A1652" t="str">
        <f t="shared" si="100"/>
        <v>https://kunshujo.dl.itc.u-tokyo.ac.jp/data/data.json#1649</v>
      </c>
      <c r="B1652" s="4" t="s">
        <v>3284</v>
      </c>
      <c r="C1652" t="str">
        <f>IFERROR("https://kunshujo.dl.itc.u-tokyo.ac.jp/data/curation/"&amp;VLOOKUP(B1652, [1]member!$A:$B, 1, FALSE)&amp;".json", "")</f>
        <v>https://kunshujo.dl.itc.u-tokyo.ac.jp/data/curation/16-A00-6010-9-53.json</v>
      </c>
      <c r="D1652" s="4">
        <v>1649</v>
      </c>
      <c r="E1652" s="4" t="str">
        <f t="shared" si="102"/>
        <v>1649</v>
      </c>
      <c r="F1652" s="4" t="str">
        <f t="shared" si="101"/>
        <v>1869</v>
      </c>
      <c r="G1652" s="4" t="str">
        <f>IFERROR(VLOOKUP(B1652, [2]thumbnail_list!$A:$B, 2, FALSE), "")</f>
        <v>https://iiif.dl.itc.u-tokyo.ac.jp/iiif/kunshujou/A00_6010/009/009_0011.tif/1068,2183,939,1137/,300/0/default.jpg</v>
      </c>
      <c r="H1652" s="4" t="s">
        <v>87</v>
      </c>
      <c r="I1652" s="4" t="str">
        <f>VLOOKUP(H1652, 地名!A:B, 2, FALSE)</f>
        <v>http://ja.dbpedia.org/resource/大阪</v>
      </c>
      <c r="K1652" s="4" t="str">
        <f>IFERROR(VLOOKUP(J1652, 地名!A:B, 2, FALSE), "")</f>
        <v/>
      </c>
      <c r="L1652" s="3" t="s">
        <v>2</v>
      </c>
      <c r="M1652" s="4"/>
      <c r="N1652" s="3" t="s">
        <v>3</v>
      </c>
      <c r="O1652" s="4"/>
      <c r="P1652" s="4" t="str">
        <f>IFERROR(VLOOKUP(N1652, 形態!A:B, 2, FALSE), "")</f>
        <v>引札</v>
      </c>
      <c r="Q1652" s="5" t="str">
        <f>IFERROR(VLOOKUP(O1652, 形態!A:B, 2, FALSE), "")</f>
        <v/>
      </c>
      <c r="R1652" s="4" t="str">
        <f t="shared" si="103"/>
        <v>引札</v>
      </c>
      <c r="S1652" s="3">
        <v>7</v>
      </c>
      <c r="T1652" s="4" t="str">
        <f>IFERROR(VLOOKUP(S1652, 内容!A:B, 2, FALSE), "")</f>
        <v>諸営業</v>
      </c>
      <c r="U1652" s="3">
        <v>18690199099</v>
      </c>
      <c r="V1652" t="s">
        <v>3285</v>
      </c>
      <c r="W1652" s="4" t="s">
        <v>6849</v>
      </c>
      <c r="X1652" s="4" t="s">
        <v>7807</v>
      </c>
      <c r="Y1652" s="4" t="s">
        <v>87</v>
      </c>
      <c r="Z1652" s="17" t="s">
        <v>8019</v>
      </c>
      <c r="AA1652" s="4">
        <v>16</v>
      </c>
      <c r="AB1652">
        <v>9</v>
      </c>
    </row>
    <row r="1653" spans="1:28" ht="19.5" customHeight="1">
      <c r="A1653" t="str">
        <f t="shared" si="100"/>
        <v>https://kunshujo.dl.itc.u-tokyo.ac.jp/data/data.json#1650</v>
      </c>
      <c r="B1653" s="4" t="s">
        <v>3286</v>
      </c>
      <c r="C1653" t="str">
        <f>IFERROR("https://kunshujo.dl.itc.u-tokyo.ac.jp/data/curation/"&amp;VLOOKUP(B1653, [1]member!$A:$B, 1, FALSE)&amp;".json", "")</f>
        <v>https://kunshujo.dl.itc.u-tokyo.ac.jp/data/curation/16-A00-6010-9-54.json</v>
      </c>
      <c r="D1653" s="4">
        <v>1650</v>
      </c>
      <c r="E1653" s="4" t="str">
        <f t="shared" si="102"/>
        <v>1650</v>
      </c>
      <c r="F1653" s="4" t="str">
        <f t="shared" si="101"/>
        <v>1869</v>
      </c>
      <c r="G1653" s="4" t="str">
        <f>IFERROR(VLOOKUP(B1653, [2]thumbnail_list!$A:$B, 2, FALSE), "")</f>
        <v>https://iiif.dl.itc.u-tokyo.ac.jp/iiif/kunshujou/A00_6010/009/009_0011.tif/2878,3274,1018,1406/,300/0/default.jpg</v>
      </c>
      <c r="H1653" s="4" t="s">
        <v>87</v>
      </c>
      <c r="I1653" s="4" t="str">
        <f>VLOOKUP(H1653, 地名!A:B, 2, FALSE)</f>
        <v>http://ja.dbpedia.org/resource/大阪</v>
      </c>
      <c r="K1653" s="4" t="str">
        <f>IFERROR(VLOOKUP(J1653, 地名!A:B, 2, FALSE), "")</f>
        <v/>
      </c>
      <c r="L1653" s="3" t="s">
        <v>2</v>
      </c>
      <c r="M1653" s="4"/>
      <c r="N1653" s="3" t="s">
        <v>3</v>
      </c>
      <c r="O1653" s="4"/>
      <c r="P1653" s="4" t="str">
        <f>IFERROR(VLOOKUP(N1653, 形態!A:B, 2, FALSE), "")</f>
        <v>引札</v>
      </c>
      <c r="Q1653" s="5" t="str">
        <f>IFERROR(VLOOKUP(O1653, 形態!A:B, 2, FALSE), "")</f>
        <v/>
      </c>
      <c r="R1653" s="4" t="str">
        <f t="shared" si="103"/>
        <v>引札</v>
      </c>
      <c r="S1653" s="3">
        <v>7</v>
      </c>
      <c r="T1653" s="4" t="str">
        <f>IFERROR(VLOOKUP(S1653, 内容!A:B, 2, FALSE), "")</f>
        <v>諸営業</v>
      </c>
      <c r="U1653" s="3">
        <v>18690199099</v>
      </c>
      <c r="V1653" t="s">
        <v>3287</v>
      </c>
      <c r="W1653" s="4" t="s">
        <v>6850</v>
      </c>
      <c r="X1653" s="4" t="s">
        <v>7807</v>
      </c>
      <c r="Y1653" s="4" t="s">
        <v>87</v>
      </c>
      <c r="Z1653" s="17" t="s">
        <v>8019</v>
      </c>
      <c r="AA1653" s="4">
        <v>16</v>
      </c>
      <c r="AB1653">
        <v>9</v>
      </c>
    </row>
    <row r="1654" spans="1:28" ht="19.5" customHeight="1">
      <c r="A1654" t="str">
        <f t="shared" si="100"/>
        <v>https://kunshujo.dl.itc.u-tokyo.ac.jp/data/data.json#1651</v>
      </c>
      <c r="B1654" s="4" t="s">
        <v>3288</v>
      </c>
      <c r="C1654" t="str">
        <f>IFERROR("https://kunshujo.dl.itc.u-tokyo.ac.jp/data/curation/"&amp;VLOOKUP(B1654, [1]member!$A:$B, 1, FALSE)&amp;".json", "")</f>
        <v>https://kunshujo.dl.itc.u-tokyo.ac.jp/data/curation/16-A00-6010-9-55.json</v>
      </c>
      <c r="D1654" s="4">
        <v>1651</v>
      </c>
      <c r="E1654" s="4" t="str">
        <f t="shared" si="102"/>
        <v>1651</v>
      </c>
      <c r="F1654" s="4" t="str">
        <f t="shared" si="101"/>
        <v>1869</v>
      </c>
      <c r="G1654" s="4" t="str">
        <f>IFERROR(VLOOKUP(B1654, [2]thumbnail_list!$A:$B, 2, FALSE), "")</f>
        <v>https://iiif.dl.itc.u-tokyo.ac.jp/iiif/kunshujou/A00_6010/009/009_0011.tif/1943,3359,943,1188/,300/0/default.jpg</v>
      </c>
      <c r="H1654" s="4" t="s">
        <v>87</v>
      </c>
      <c r="I1654" s="4" t="str">
        <f>VLOOKUP(H1654, 地名!A:B, 2, FALSE)</f>
        <v>http://ja.dbpedia.org/resource/大阪</v>
      </c>
      <c r="K1654" s="4" t="str">
        <f>IFERROR(VLOOKUP(J1654, 地名!A:B, 2, FALSE), "")</f>
        <v/>
      </c>
      <c r="L1654" s="3" t="s">
        <v>2</v>
      </c>
      <c r="M1654" s="4"/>
      <c r="N1654" s="3" t="s">
        <v>3</v>
      </c>
      <c r="O1654" s="4"/>
      <c r="P1654" s="4" t="str">
        <f>IFERROR(VLOOKUP(N1654, 形態!A:B, 2, FALSE), "")</f>
        <v>引札</v>
      </c>
      <c r="Q1654" s="5" t="str">
        <f>IFERROR(VLOOKUP(O1654, 形態!A:B, 2, FALSE), "")</f>
        <v/>
      </c>
      <c r="R1654" s="4" t="str">
        <f t="shared" si="103"/>
        <v>引札</v>
      </c>
      <c r="S1654" s="3">
        <v>7</v>
      </c>
      <c r="T1654" s="4" t="str">
        <f>IFERROR(VLOOKUP(S1654, 内容!A:B, 2, FALSE), "")</f>
        <v>諸営業</v>
      </c>
      <c r="U1654" s="3">
        <v>18690199099</v>
      </c>
      <c r="V1654" t="s">
        <v>3289</v>
      </c>
      <c r="W1654" s="4" t="s">
        <v>6851</v>
      </c>
      <c r="X1654" s="4" t="s">
        <v>7807</v>
      </c>
      <c r="Y1654" s="4" t="s">
        <v>87</v>
      </c>
      <c r="Z1654" s="17" t="s">
        <v>8019</v>
      </c>
      <c r="AA1654" s="4">
        <v>16</v>
      </c>
      <c r="AB1654">
        <v>9</v>
      </c>
    </row>
    <row r="1655" spans="1:28" ht="19.5" customHeight="1">
      <c r="A1655" t="str">
        <f t="shared" si="100"/>
        <v>https://kunshujo.dl.itc.u-tokyo.ac.jp/data/data.json#1652</v>
      </c>
      <c r="B1655" s="4" t="s">
        <v>3290</v>
      </c>
      <c r="C1655" t="str">
        <f>IFERROR("https://kunshujo.dl.itc.u-tokyo.ac.jp/data/curation/"&amp;VLOOKUP(B1655, [1]member!$A:$B, 1, FALSE)&amp;".json", "")</f>
        <v>https://kunshujo.dl.itc.u-tokyo.ac.jp/data/curation/16-A00-6010-9-56.json</v>
      </c>
      <c r="D1655" s="4">
        <v>1652</v>
      </c>
      <c r="E1655" s="4" t="str">
        <f t="shared" si="102"/>
        <v>1652</v>
      </c>
      <c r="F1655" s="4" t="str">
        <f t="shared" si="101"/>
        <v>1869</v>
      </c>
      <c r="G1655" s="4" t="str">
        <f>IFERROR(VLOOKUP(B1655, [2]thumbnail_list!$A:$B, 2, FALSE), "")</f>
        <v>https://iiif.dl.itc.u-tokyo.ac.jp/iiif/kunshujou/A00_6010/009/009_0011.tif/1068,3322,899,1334/,300/0/default.jpg</v>
      </c>
      <c r="H1655" s="4" t="s">
        <v>1039</v>
      </c>
      <c r="I1655" s="4" t="str">
        <f>VLOOKUP(H1655, 地名!A:B, 2, FALSE)</f>
        <v>http://ja.dbpedia.org/resource/備後国</v>
      </c>
      <c r="K1655" s="4" t="str">
        <f>IFERROR(VLOOKUP(J1655, 地名!A:B, 2, FALSE), "")</f>
        <v/>
      </c>
      <c r="L1655" s="3" t="s">
        <v>2</v>
      </c>
      <c r="M1655" s="4"/>
      <c r="N1655" s="3" t="s">
        <v>3</v>
      </c>
      <c r="O1655" s="4"/>
      <c r="P1655" s="4" t="str">
        <f>IFERROR(VLOOKUP(N1655, 形態!A:B, 2, FALSE), "")</f>
        <v>引札</v>
      </c>
      <c r="Q1655" s="5" t="str">
        <f>IFERROR(VLOOKUP(O1655, 形態!A:B, 2, FALSE), "")</f>
        <v/>
      </c>
      <c r="R1655" s="4" t="str">
        <f t="shared" si="103"/>
        <v>引札</v>
      </c>
      <c r="S1655" s="3">
        <v>7</v>
      </c>
      <c r="T1655" s="4" t="str">
        <f>IFERROR(VLOOKUP(S1655, 内容!A:B, 2, FALSE), "")</f>
        <v>諸営業</v>
      </c>
      <c r="U1655" s="3">
        <v>18690199099</v>
      </c>
      <c r="V1655" t="s">
        <v>3291</v>
      </c>
      <c r="W1655" s="4" t="s">
        <v>6852</v>
      </c>
      <c r="X1655" s="4" t="s">
        <v>7807</v>
      </c>
      <c r="Y1655" s="4" t="s">
        <v>1039</v>
      </c>
      <c r="Z1655" s="17" t="s">
        <v>8019</v>
      </c>
      <c r="AA1655" s="4">
        <v>16</v>
      </c>
      <c r="AB1655">
        <v>9</v>
      </c>
    </row>
    <row r="1656" spans="1:28" ht="19.5" customHeight="1">
      <c r="A1656" t="str">
        <f t="shared" si="100"/>
        <v>https://kunshujo.dl.itc.u-tokyo.ac.jp/data/data.json#1653</v>
      </c>
      <c r="B1656" s="4" t="s">
        <v>3293</v>
      </c>
      <c r="C1656" t="str">
        <f>IFERROR("https://kunshujo.dl.itc.u-tokyo.ac.jp/data/curation/"&amp;VLOOKUP(B1656, [1]member!$A:$B, 1, FALSE)&amp;".json", "")</f>
        <v>https://kunshujo.dl.itc.u-tokyo.ac.jp/data/curation/16-A00-6010-9-57.json</v>
      </c>
      <c r="D1656" s="4">
        <v>1653</v>
      </c>
      <c r="E1656" s="4" t="str">
        <f t="shared" si="102"/>
        <v>1653</v>
      </c>
      <c r="F1656" s="4" t="str">
        <f t="shared" si="101"/>
        <v>1869</v>
      </c>
      <c r="G1656" s="4" t="str">
        <f>IFERROR(VLOOKUP(B1656, [2]thumbnail_list!$A:$B, 2, FALSE), "")</f>
        <v>https://iiif.dl.itc.u-tokyo.ac.jp/iiif/kunshujou/A00_6010/009/009_0012.tif/4088,665,2750,2908/,300/0/default.jpg</v>
      </c>
      <c r="H1656" s="4" t="s">
        <v>87</v>
      </c>
      <c r="I1656" s="4" t="str">
        <f>VLOOKUP(H1656, 地名!A:B, 2, FALSE)</f>
        <v>http://ja.dbpedia.org/resource/大阪</v>
      </c>
      <c r="J1656" t="s">
        <v>151</v>
      </c>
      <c r="K1656" s="4" t="str">
        <f>IFERROR(VLOOKUP(J1656, 地名!A:B, 2, FALSE), "")</f>
        <v>http://ja.dbpedia.org/resource/京都</v>
      </c>
      <c r="L1656" s="3" t="s">
        <v>2</v>
      </c>
      <c r="M1656" s="4"/>
      <c r="N1656" s="3" t="s">
        <v>3</v>
      </c>
      <c r="O1656" s="4"/>
      <c r="P1656" s="4" t="str">
        <f>IFERROR(VLOOKUP(N1656, 形態!A:B, 2, FALSE), "")</f>
        <v>引札</v>
      </c>
      <c r="Q1656" s="5" t="str">
        <f>IFERROR(VLOOKUP(O1656, 形態!A:B, 2, FALSE), "")</f>
        <v/>
      </c>
      <c r="R1656" s="4" t="str">
        <f t="shared" si="103"/>
        <v>引札</v>
      </c>
      <c r="S1656" s="3">
        <v>7</v>
      </c>
      <c r="T1656" s="4" t="str">
        <f>IFERROR(VLOOKUP(S1656, 内容!A:B, 2, FALSE), "")</f>
        <v>諸営業</v>
      </c>
      <c r="U1656" s="3">
        <v>18690199099</v>
      </c>
      <c r="V1656" t="s">
        <v>3294</v>
      </c>
      <c r="W1656" s="4" t="s">
        <v>6853</v>
      </c>
      <c r="X1656" s="4" t="s">
        <v>7810</v>
      </c>
      <c r="Y1656" s="4" t="s">
        <v>3292</v>
      </c>
      <c r="Z1656" s="17" t="s">
        <v>8019</v>
      </c>
      <c r="AA1656" s="4">
        <v>16</v>
      </c>
      <c r="AB1656">
        <v>9</v>
      </c>
    </row>
    <row r="1657" spans="1:28" ht="19.5" customHeight="1">
      <c r="A1657" t="str">
        <f t="shared" si="100"/>
        <v>https://kunshujo.dl.itc.u-tokyo.ac.jp/data/data.json#1654</v>
      </c>
      <c r="B1657" s="4" t="s">
        <v>3295</v>
      </c>
      <c r="C1657" t="str">
        <f>IFERROR("https://kunshujo.dl.itc.u-tokyo.ac.jp/data/curation/"&amp;VLOOKUP(B1657, [1]member!$A:$B, 1, FALSE)&amp;".json", "")</f>
        <v>https://kunshujo.dl.itc.u-tokyo.ac.jp/data/curation/16-A00-6010-9-58.json</v>
      </c>
      <c r="D1657" s="4">
        <v>1654</v>
      </c>
      <c r="E1657" s="4" t="str">
        <f t="shared" si="102"/>
        <v>1654</v>
      </c>
      <c r="F1657" s="4" t="str">
        <f t="shared" si="101"/>
        <v>1869</v>
      </c>
      <c r="G1657" s="4" t="str">
        <f>IFERROR(VLOOKUP(B1657, [2]thumbnail_list!$A:$B, 2, FALSE), "")</f>
        <v>https://iiif.dl.itc.u-tokyo.ac.jp/iiif/kunshujou/A00_6010/009/009_0012.tif/5757,3543,963,1295/,300/0/default.jpg</v>
      </c>
      <c r="H1657" s="4" t="s">
        <v>87</v>
      </c>
      <c r="I1657" s="4" t="str">
        <f>VLOOKUP(H1657, 地名!A:B, 2, FALSE)</f>
        <v>http://ja.dbpedia.org/resource/大阪</v>
      </c>
      <c r="K1657" s="4" t="str">
        <f>IFERROR(VLOOKUP(J1657, 地名!A:B, 2, FALSE), "")</f>
        <v/>
      </c>
      <c r="L1657" s="3" t="s">
        <v>2</v>
      </c>
      <c r="M1657" s="4"/>
      <c r="N1657" s="3" t="s">
        <v>3</v>
      </c>
      <c r="O1657" s="4"/>
      <c r="P1657" s="4" t="str">
        <f>IFERROR(VLOOKUP(N1657, 形態!A:B, 2, FALSE), "")</f>
        <v>引札</v>
      </c>
      <c r="Q1657" s="5" t="str">
        <f>IFERROR(VLOOKUP(O1657, 形態!A:B, 2, FALSE), "")</f>
        <v/>
      </c>
      <c r="R1657" s="4" t="str">
        <f t="shared" si="103"/>
        <v>引札</v>
      </c>
      <c r="S1657" s="3">
        <v>7</v>
      </c>
      <c r="T1657" s="4" t="str">
        <f>IFERROR(VLOOKUP(S1657, 内容!A:B, 2, FALSE), "")</f>
        <v>諸営業</v>
      </c>
      <c r="U1657" s="3">
        <v>18690199099</v>
      </c>
      <c r="V1657" t="s">
        <v>3294</v>
      </c>
      <c r="W1657" s="4" t="s">
        <v>6854</v>
      </c>
      <c r="X1657" s="4" t="s">
        <v>7807</v>
      </c>
      <c r="Y1657" s="4" t="s">
        <v>87</v>
      </c>
      <c r="Z1657" s="17" t="s">
        <v>8019</v>
      </c>
      <c r="AA1657" s="4">
        <v>16</v>
      </c>
      <c r="AB1657">
        <v>9</v>
      </c>
    </row>
    <row r="1658" spans="1:28" ht="19.5" customHeight="1">
      <c r="A1658" t="str">
        <f t="shared" si="100"/>
        <v>https://kunshujo.dl.itc.u-tokyo.ac.jp/data/data.json#1655</v>
      </c>
      <c r="B1658" s="4" t="s">
        <v>3296</v>
      </c>
      <c r="C1658" t="str">
        <f>IFERROR("https://kunshujo.dl.itc.u-tokyo.ac.jp/data/curation/"&amp;VLOOKUP(B1658, [1]member!$A:$B, 1, FALSE)&amp;".json", "")</f>
        <v>https://kunshujo.dl.itc.u-tokyo.ac.jp/data/curation/16-A00-6010-9-59.json</v>
      </c>
      <c r="D1658" s="4">
        <v>1655</v>
      </c>
      <c r="E1658" s="4" t="str">
        <f t="shared" si="102"/>
        <v>1655</v>
      </c>
      <c r="F1658" s="4" t="str">
        <f t="shared" si="101"/>
        <v>1869</v>
      </c>
      <c r="G1658" s="4" t="str">
        <f>IFERROR(VLOOKUP(B1658, [2]thumbnail_list!$A:$B, 2, FALSE), "")</f>
        <v>https://iiif.dl.itc.u-tokyo.ac.jp/iiif/kunshujou/A00_6010/009/009_0012.tif/4940,3636,824,1109/,300/0/default.jpg</v>
      </c>
      <c r="H1658" s="4" t="s">
        <v>87</v>
      </c>
      <c r="I1658" s="4" t="str">
        <f>VLOOKUP(H1658, 地名!A:B, 2, FALSE)</f>
        <v>http://ja.dbpedia.org/resource/大阪</v>
      </c>
      <c r="K1658" s="4" t="str">
        <f>IFERROR(VLOOKUP(J1658, 地名!A:B, 2, FALSE), "")</f>
        <v/>
      </c>
      <c r="L1658" s="3" t="s">
        <v>2</v>
      </c>
      <c r="M1658" s="4"/>
      <c r="N1658" s="3" t="s">
        <v>3</v>
      </c>
      <c r="O1658" s="4"/>
      <c r="P1658" s="4" t="str">
        <f>IFERROR(VLOOKUP(N1658, 形態!A:B, 2, FALSE), "")</f>
        <v>引札</v>
      </c>
      <c r="Q1658" s="5" t="str">
        <f>IFERROR(VLOOKUP(O1658, 形態!A:B, 2, FALSE), "")</f>
        <v/>
      </c>
      <c r="R1658" s="4" t="str">
        <f t="shared" si="103"/>
        <v>引札</v>
      </c>
      <c r="S1658" s="3">
        <v>7</v>
      </c>
      <c r="T1658" s="4" t="str">
        <f>IFERROR(VLOOKUP(S1658, 内容!A:B, 2, FALSE), "")</f>
        <v>諸営業</v>
      </c>
      <c r="U1658" s="3">
        <v>18690199099</v>
      </c>
      <c r="V1658" t="s">
        <v>3297</v>
      </c>
      <c r="W1658" s="4" t="s">
        <v>6855</v>
      </c>
      <c r="X1658" s="4" t="s">
        <v>7807</v>
      </c>
      <c r="Y1658" s="4" t="s">
        <v>87</v>
      </c>
      <c r="Z1658" s="17" t="s">
        <v>8019</v>
      </c>
      <c r="AA1658" s="4">
        <v>16</v>
      </c>
      <c r="AB1658">
        <v>9</v>
      </c>
    </row>
    <row r="1659" spans="1:28" ht="19.5" customHeight="1">
      <c r="A1659" t="str">
        <f t="shared" si="100"/>
        <v>https://kunshujo.dl.itc.u-tokyo.ac.jp/data/data.json#1656</v>
      </c>
      <c r="B1659" s="4" t="s">
        <v>3298</v>
      </c>
      <c r="C1659" t="str">
        <f>IFERROR("https://kunshujo.dl.itc.u-tokyo.ac.jp/data/curation/"&amp;VLOOKUP(B1659, [1]member!$A:$B, 1, FALSE)&amp;".json", "")</f>
        <v>https://kunshujo.dl.itc.u-tokyo.ac.jp/data/curation/16-A00-6010-9-60.json</v>
      </c>
      <c r="D1659" s="4">
        <v>1656</v>
      </c>
      <c r="E1659" s="4" t="str">
        <f t="shared" si="102"/>
        <v>1656</v>
      </c>
      <c r="F1659" s="4" t="str">
        <f t="shared" si="101"/>
        <v>1869</v>
      </c>
      <c r="G1659" s="4" t="str">
        <f>IFERROR(VLOOKUP(B1659, [2]thumbnail_list!$A:$B, 2, FALSE), "")</f>
        <v>https://iiif.dl.itc.u-tokyo.ac.jp/iiif/kunshujou/A00_6010/009/009_0012.tif/3970,3535,994,1311/,300/0/default.jpg</v>
      </c>
      <c r="H1659" s="4" t="s">
        <v>87</v>
      </c>
      <c r="I1659" s="4" t="str">
        <f>VLOOKUP(H1659, 地名!A:B, 2, FALSE)</f>
        <v>http://ja.dbpedia.org/resource/大阪</v>
      </c>
      <c r="K1659" s="4" t="str">
        <f>IFERROR(VLOOKUP(J1659, 地名!A:B, 2, FALSE), "")</f>
        <v/>
      </c>
      <c r="L1659" s="3" t="s">
        <v>2</v>
      </c>
      <c r="M1659" s="4"/>
      <c r="N1659" s="3" t="s">
        <v>3</v>
      </c>
      <c r="O1659" s="4"/>
      <c r="P1659" s="4" t="str">
        <f>IFERROR(VLOOKUP(N1659, 形態!A:B, 2, FALSE), "")</f>
        <v>引札</v>
      </c>
      <c r="Q1659" s="5" t="str">
        <f>IFERROR(VLOOKUP(O1659, 形態!A:B, 2, FALSE), "")</f>
        <v/>
      </c>
      <c r="R1659" s="4" t="str">
        <f t="shared" si="103"/>
        <v>引札</v>
      </c>
      <c r="S1659" s="3">
        <v>7</v>
      </c>
      <c r="T1659" s="4" t="str">
        <f>IFERROR(VLOOKUP(S1659, 内容!A:B, 2, FALSE), "")</f>
        <v>諸営業</v>
      </c>
      <c r="U1659" s="3">
        <v>18690199099</v>
      </c>
      <c r="V1659" t="s">
        <v>3299</v>
      </c>
      <c r="W1659" s="4" t="s">
        <v>6856</v>
      </c>
      <c r="X1659" s="4" t="s">
        <v>7807</v>
      </c>
      <c r="Y1659" s="4" t="s">
        <v>87</v>
      </c>
      <c r="Z1659" s="17" t="s">
        <v>8019</v>
      </c>
      <c r="AA1659" s="4">
        <v>16</v>
      </c>
      <c r="AB1659">
        <v>9</v>
      </c>
    </row>
    <row r="1660" spans="1:28" ht="19.5" customHeight="1">
      <c r="A1660" t="str">
        <f t="shared" si="100"/>
        <v>https://kunshujo.dl.itc.u-tokyo.ac.jp/data/data.json#1657</v>
      </c>
      <c r="B1660" s="4" t="s">
        <v>3300</v>
      </c>
      <c r="C1660" t="str">
        <f>IFERROR("https://kunshujo.dl.itc.u-tokyo.ac.jp/data/curation/"&amp;VLOOKUP(B1660, [1]member!$A:$B, 1, FALSE)&amp;".json", "")</f>
        <v>https://kunshujo.dl.itc.u-tokyo.ac.jp/data/curation/16-A00-6010-9-61.json</v>
      </c>
      <c r="D1660" s="4">
        <v>1657</v>
      </c>
      <c r="E1660" s="4" t="str">
        <f t="shared" si="102"/>
        <v>1657</v>
      </c>
      <c r="F1660" s="4" t="str">
        <f t="shared" si="101"/>
        <v>1869</v>
      </c>
      <c r="G1660" s="4" t="str">
        <f>IFERROR(VLOOKUP(B1660, [2]thumbnail_list!$A:$B, 2, FALSE), "")</f>
        <v>https://iiif.dl.itc.u-tokyo.ac.jp/iiif/kunshujou/A00_6010/009/009_0012.tif/2631,734,1275,4090/,300/0/default.jpg</v>
      </c>
      <c r="H1660" s="4" t="s">
        <v>87</v>
      </c>
      <c r="I1660" s="4" t="str">
        <f>VLOOKUP(H1660, 地名!A:B, 2, FALSE)</f>
        <v>http://ja.dbpedia.org/resource/大阪</v>
      </c>
      <c r="K1660" s="4" t="str">
        <f>IFERROR(VLOOKUP(J1660, 地名!A:B, 2, FALSE), "")</f>
        <v/>
      </c>
      <c r="L1660" s="3" t="s">
        <v>2</v>
      </c>
      <c r="M1660" s="4"/>
      <c r="N1660" s="3" t="s">
        <v>3</v>
      </c>
      <c r="O1660" s="4"/>
      <c r="P1660" s="4" t="str">
        <f>IFERROR(VLOOKUP(N1660, 形態!A:B, 2, FALSE), "")</f>
        <v>引札</v>
      </c>
      <c r="Q1660" s="5" t="str">
        <f>IFERROR(VLOOKUP(O1660, 形態!A:B, 2, FALSE), "")</f>
        <v/>
      </c>
      <c r="R1660" s="4" t="str">
        <f t="shared" si="103"/>
        <v>引札</v>
      </c>
      <c r="S1660" s="3">
        <v>7</v>
      </c>
      <c r="T1660" s="4" t="str">
        <f>IFERROR(VLOOKUP(S1660, 内容!A:B, 2, FALSE), "")</f>
        <v>諸営業</v>
      </c>
      <c r="U1660" s="3">
        <v>18690199099</v>
      </c>
      <c r="V1660" t="s">
        <v>3301</v>
      </c>
      <c r="W1660" s="4" t="s">
        <v>6857</v>
      </c>
      <c r="X1660" s="4" t="s">
        <v>7807</v>
      </c>
      <c r="Y1660" s="4" t="s">
        <v>87</v>
      </c>
      <c r="Z1660" s="17" t="s">
        <v>8019</v>
      </c>
      <c r="AA1660" s="4">
        <v>16</v>
      </c>
      <c r="AB1660">
        <v>9</v>
      </c>
    </row>
    <row r="1661" spans="1:28" ht="19.5" customHeight="1">
      <c r="A1661" t="str">
        <f t="shared" si="100"/>
        <v>https://kunshujo.dl.itc.u-tokyo.ac.jp/data/data.json#1658</v>
      </c>
      <c r="B1661" s="4" t="s">
        <v>3302</v>
      </c>
      <c r="C1661" t="str">
        <f>IFERROR("https://kunshujo.dl.itc.u-tokyo.ac.jp/data/curation/"&amp;VLOOKUP(B1661, [1]member!$A:$B, 1, FALSE)&amp;".json", "")</f>
        <v>https://kunshujo.dl.itc.u-tokyo.ac.jp/data/curation/16-A00-6010-9-62.json</v>
      </c>
      <c r="D1661" s="4">
        <v>1658</v>
      </c>
      <c r="E1661" s="4" t="str">
        <f t="shared" si="102"/>
        <v>1658</v>
      </c>
      <c r="F1661" s="4" t="str">
        <f t="shared" si="101"/>
        <v>1869</v>
      </c>
      <c r="G1661" s="4" t="str">
        <f>IFERROR(VLOOKUP(B1661, [2]thumbnail_list!$A:$B, 2, FALSE), "")</f>
        <v>https://iiif.dl.itc.u-tokyo.ac.jp/iiif/kunshujou/A00_6010/009/009_0012.tif/979,860,1726,3798/,300/0/default.jpg</v>
      </c>
      <c r="H1661" s="4" t="s">
        <v>87</v>
      </c>
      <c r="I1661" s="4" t="str">
        <f>VLOOKUP(H1661, 地名!A:B, 2, FALSE)</f>
        <v>http://ja.dbpedia.org/resource/大阪</v>
      </c>
      <c r="K1661" s="4" t="str">
        <f>IFERROR(VLOOKUP(J1661, 地名!A:B, 2, FALSE), "")</f>
        <v/>
      </c>
      <c r="L1661" s="3" t="s">
        <v>2</v>
      </c>
      <c r="M1661" s="4"/>
      <c r="N1661" s="3" t="s">
        <v>3</v>
      </c>
      <c r="O1661" s="4"/>
      <c r="P1661" s="4" t="str">
        <f>IFERROR(VLOOKUP(N1661, 形態!A:B, 2, FALSE), "")</f>
        <v>引札</v>
      </c>
      <c r="Q1661" s="5" t="str">
        <f>IFERROR(VLOOKUP(O1661, 形態!A:B, 2, FALSE), "")</f>
        <v/>
      </c>
      <c r="R1661" s="4" t="str">
        <f t="shared" si="103"/>
        <v>引札</v>
      </c>
      <c r="S1661" s="3">
        <v>7</v>
      </c>
      <c r="T1661" s="4" t="str">
        <f>IFERROR(VLOOKUP(S1661, 内容!A:B, 2, FALSE), "")</f>
        <v>諸営業</v>
      </c>
      <c r="U1661" s="3">
        <v>18690199099</v>
      </c>
      <c r="V1661" t="s">
        <v>3303</v>
      </c>
      <c r="W1661" s="4" t="s">
        <v>6858</v>
      </c>
      <c r="X1661" s="4" t="s">
        <v>7807</v>
      </c>
      <c r="Y1661" s="4" t="s">
        <v>87</v>
      </c>
      <c r="Z1661" s="17" t="s">
        <v>8019</v>
      </c>
      <c r="AA1661" s="4">
        <v>16</v>
      </c>
      <c r="AB1661">
        <v>9</v>
      </c>
    </row>
    <row r="1662" spans="1:28" ht="19.5" customHeight="1">
      <c r="A1662" t="str">
        <f t="shared" si="100"/>
        <v>https://kunshujo.dl.itc.u-tokyo.ac.jp/data/data.json#1659</v>
      </c>
      <c r="B1662" s="4" t="s">
        <v>3304</v>
      </c>
      <c r="C1662" t="str">
        <f>IFERROR("https://kunshujo.dl.itc.u-tokyo.ac.jp/data/curation/"&amp;VLOOKUP(B1662, [1]member!$A:$B, 1, FALSE)&amp;".json", "")</f>
        <v>https://kunshujo.dl.itc.u-tokyo.ac.jp/data/curation/16-A00-6010-9-63.json</v>
      </c>
      <c r="D1662" s="4">
        <v>1659</v>
      </c>
      <c r="E1662" s="4" t="str">
        <f t="shared" si="102"/>
        <v>1659</v>
      </c>
      <c r="F1662" s="4" t="str">
        <f t="shared" si="101"/>
        <v>1869</v>
      </c>
      <c r="G1662" s="4" t="str">
        <f>IFERROR(VLOOKUP(B1662, [2]thumbnail_list!$A:$B, 2, FALSE), "")</f>
        <v>https://iiif.dl.itc.u-tokyo.ac.jp/iiif/kunshujou/A00_6010/009/009_0014.tif/5662,862,1097,2133/,300/0/default.jpg</v>
      </c>
      <c r="H1662" s="4" t="s">
        <v>87</v>
      </c>
      <c r="I1662" s="4" t="str">
        <f>VLOOKUP(H1662, 地名!A:B, 2, FALSE)</f>
        <v>http://ja.dbpedia.org/resource/大阪</v>
      </c>
      <c r="K1662" s="4" t="str">
        <f>IFERROR(VLOOKUP(J1662, 地名!A:B, 2, FALSE), "")</f>
        <v/>
      </c>
      <c r="L1662" s="3" t="s">
        <v>2</v>
      </c>
      <c r="M1662" s="4"/>
      <c r="N1662" s="3" t="s">
        <v>3</v>
      </c>
      <c r="O1662" s="4"/>
      <c r="P1662" s="4" t="str">
        <f>IFERROR(VLOOKUP(N1662, 形態!A:B, 2, FALSE), "")</f>
        <v>引札</v>
      </c>
      <c r="Q1662" s="5" t="str">
        <f>IFERROR(VLOOKUP(O1662, 形態!A:B, 2, FALSE), "")</f>
        <v/>
      </c>
      <c r="R1662" s="4" t="str">
        <f t="shared" si="103"/>
        <v>引札</v>
      </c>
      <c r="S1662" s="3">
        <v>7</v>
      </c>
      <c r="T1662" s="4" t="str">
        <f>IFERROR(VLOOKUP(S1662, 内容!A:B, 2, FALSE), "")</f>
        <v>諸営業</v>
      </c>
      <c r="U1662" s="3">
        <v>18690199099</v>
      </c>
      <c r="V1662" t="s">
        <v>3305</v>
      </c>
      <c r="W1662" s="4" t="s">
        <v>6859</v>
      </c>
      <c r="X1662" s="4" t="s">
        <v>7807</v>
      </c>
      <c r="Y1662" s="4" t="s">
        <v>87</v>
      </c>
      <c r="Z1662" s="17" t="s">
        <v>8019</v>
      </c>
      <c r="AA1662" s="4">
        <v>16</v>
      </c>
      <c r="AB1662">
        <v>9</v>
      </c>
    </row>
    <row r="1663" spans="1:28" ht="19.5" customHeight="1">
      <c r="A1663" t="str">
        <f t="shared" si="100"/>
        <v>https://kunshujo.dl.itc.u-tokyo.ac.jp/data/data.json#1660</v>
      </c>
      <c r="B1663" s="4" t="s">
        <v>3306</v>
      </c>
      <c r="C1663" t="str">
        <f>IFERROR("https://kunshujo.dl.itc.u-tokyo.ac.jp/data/curation/"&amp;VLOOKUP(B1663, [1]member!$A:$B, 1, FALSE)&amp;".json", "")</f>
        <v>https://kunshujo.dl.itc.u-tokyo.ac.jp/data/curation/16-A00-6010-9-64.json</v>
      </c>
      <c r="D1663" s="4">
        <v>1660</v>
      </c>
      <c r="E1663" s="4" t="str">
        <f t="shared" si="102"/>
        <v>1660</v>
      </c>
      <c r="F1663" s="4" t="str">
        <f t="shared" si="101"/>
        <v>1869</v>
      </c>
      <c r="G1663" s="4" t="str">
        <f>IFERROR(VLOOKUP(B1663, [2]thumbnail_list!$A:$B, 2, FALSE), "")</f>
        <v>https://iiif.dl.itc.u-tokyo.ac.jp/iiif/kunshujou/A00_6010/009/009_0014.tif/4094,742,1607,2627/,300/0/default.jpg</v>
      </c>
      <c r="H1663" s="4" t="s">
        <v>87</v>
      </c>
      <c r="I1663" s="4" t="str">
        <f>VLOOKUP(H1663, 地名!A:B, 2, FALSE)</f>
        <v>http://ja.dbpedia.org/resource/大阪</v>
      </c>
      <c r="K1663" s="4" t="str">
        <f>IFERROR(VLOOKUP(J1663, 地名!A:B, 2, FALSE), "")</f>
        <v/>
      </c>
      <c r="L1663" s="3" t="s">
        <v>2</v>
      </c>
      <c r="M1663" s="4"/>
      <c r="N1663" s="3" t="s">
        <v>3</v>
      </c>
      <c r="O1663" s="4"/>
      <c r="P1663" s="4" t="str">
        <f>IFERROR(VLOOKUP(N1663, 形態!A:B, 2, FALSE), "")</f>
        <v>引札</v>
      </c>
      <c r="Q1663" s="5" t="str">
        <f>IFERROR(VLOOKUP(O1663, 形態!A:B, 2, FALSE), "")</f>
        <v/>
      </c>
      <c r="R1663" s="4" t="str">
        <f t="shared" si="103"/>
        <v>引札</v>
      </c>
      <c r="S1663" s="3">
        <v>7</v>
      </c>
      <c r="T1663" s="4" t="str">
        <f>IFERROR(VLOOKUP(S1663, 内容!A:B, 2, FALSE), "")</f>
        <v>諸営業</v>
      </c>
      <c r="U1663" s="3">
        <v>18690199099</v>
      </c>
      <c r="V1663" t="s">
        <v>3307</v>
      </c>
      <c r="W1663" s="4" t="s">
        <v>6860</v>
      </c>
      <c r="X1663" s="4" t="s">
        <v>7807</v>
      </c>
      <c r="Y1663" s="4" t="s">
        <v>87</v>
      </c>
      <c r="Z1663" s="17" t="s">
        <v>8019</v>
      </c>
      <c r="AA1663" s="4">
        <v>16</v>
      </c>
      <c r="AB1663">
        <v>9</v>
      </c>
    </row>
    <row r="1664" spans="1:28" ht="19.5" customHeight="1">
      <c r="A1664" t="str">
        <f t="shared" si="100"/>
        <v>https://kunshujo.dl.itc.u-tokyo.ac.jp/data/data.json#1661</v>
      </c>
      <c r="B1664" s="4" t="s">
        <v>3308</v>
      </c>
      <c r="C1664" t="str">
        <f>IFERROR("https://kunshujo.dl.itc.u-tokyo.ac.jp/data/curation/"&amp;VLOOKUP(B1664, [1]member!$A:$B, 1, FALSE)&amp;".json", "")</f>
        <v>https://kunshujo.dl.itc.u-tokyo.ac.jp/data/curation/16-A00-6010-9-65.json</v>
      </c>
      <c r="D1664" s="4">
        <v>1661</v>
      </c>
      <c r="E1664" s="4" t="str">
        <f t="shared" si="102"/>
        <v>1661</v>
      </c>
      <c r="F1664" s="4" t="str">
        <f t="shared" si="101"/>
        <v>1869</v>
      </c>
      <c r="G1664" s="4" t="str">
        <f>IFERROR(VLOOKUP(B1664, [2]thumbnail_list!$A:$B, 2, FALSE), "")</f>
        <v>https://iiif.dl.itc.u-tokyo.ac.jp/iiif/kunshujou/A00_6010/009/009_0014.tif/5891,3156,852,797/,300/0/default.jpg</v>
      </c>
      <c r="H1664" s="4" t="s">
        <v>87</v>
      </c>
      <c r="I1664" s="4" t="str">
        <f>VLOOKUP(H1664, 地名!A:B, 2, FALSE)</f>
        <v>http://ja.dbpedia.org/resource/大阪</v>
      </c>
      <c r="K1664" s="4" t="str">
        <f>IFERROR(VLOOKUP(J1664, 地名!A:B, 2, FALSE), "")</f>
        <v/>
      </c>
      <c r="L1664" s="3" t="s">
        <v>2</v>
      </c>
      <c r="M1664" s="4"/>
      <c r="N1664" s="3" t="s">
        <v>3</v>
      </c>
      <c r="O1664" s="4"/>
      <c r="P1664" s="4" t="str">
        <f>IFERROR(VLOOKUP(N1664, 形態!A:B, 2, FALSE), "")</f>
        <v>引札</v>
      </c>
      <c r="Q1664" s="5" t="str">
        <f>IFERROR(VLOOKUP(O1664, 形態!A:B, 2, FALSE), "")</f>
        <v/>
      </c>
      <c r="R1664" s="4" t="str">
        <f t="shared" si="103"/>
        <v>引札</v>
      </c>
      <c r="S1664" s="3">
        <v>7</v>
      </c>
      <c r="T1664" s="4" t="str">
        <f>IFERROR(VLOOKUP(S1664, 内容!A:B, 2, FALSE), "")</f>
        <v>諸営業</v>
      </c>
      <c r="U1664" s="3">
        <v>18690199099</v>
      </c>
      <c r="V1664" t="s">
        <v>3224</v>
      </c>
      <c r="W1664" s="4" t="s">
        <v>6861</v>
      </c>
      <c r="X1664" s="4" t="s">
        <v>7807</v>
      </c>
      <c r="Y1664" s="4" t="s">
        <v>87</v>
      </c>
      <c r="Z1664" s="17" t="s">
        <v>8019</v>
      </c>
      <c r="AA1664" s="4">
        <v>16</v>
      </c>
      <c r="AB1664">
        <v>9</v>
      </c>
    </row>
    <row r="1665" spans="1:28" ht="19.5" customHeight="1">
      <c r="A1665" t="str">
        <f t="shared" si="100"/>
        <v>https://kunshujo.dl.itc.u-tokyo.ac.jp/data/data.json#1662</v>
      </c>
      <c r="B1665" s="4" t="s">
        <v>3309</v>
      </c>
      <c r="C1665" t="str">
        <f>IFERROR("https://kunshujo.dl.itc.u-tokyo.ac.jp/data/curation/"&amp;VLOOKUP(B1665, [1]member!$A:$B, 1, FALSE)&amp;".json", "")</f>
        <v>https://kunshujo.dl.itc.u-tokyo.ac.jp/data/curation/16-A00-6010-9-66.json</v>
      </c>
      <c r="D1665" s="4">
        <v>1662</v>
      </c>
      <c r="E1665" s="4" t="str">
        <f t="shared" si="102"/>
        <v>1662</v>
      </c>
      <c r="F1665" s="4" t="str">
        <f t="shared" si="101"/>
        <v>1869</v>
      </c>
      <c r="G1665" s="4" t="str">
        <f>IFERROR(VLOOKUP(B1665, [2]thumbnail_list!$A:$B, 2, FALSE), "")</f>
        <v>https://iiif.dl.itc.u-tokyo.ac.jp/iiif/kunshujou/A00_6010/009/009_0014.tif/5931,3954,797,899/,300/0/default.jpg</v>
      </c>
      <c r="H1665" s="4" t="s">
        <v>87</v>
      </c>
      <c r="I1665" s="4" t="str">
        <f>VLOOKUP(H1665, 地名!A:B, 2, FALSE)</f>
        <v>http://ja.dbpedia.org/resource/大阪</v>
      </c>
      <c r="K1665" s="4" t="str">
        <f>IFERROR(VLOOKUP(J1665, 地名!A:B, 2, FALSE), "")</f>
        <v/>
      </c>
      <c r="L1665" s="3" t="s">
        <v>2</v>
      </c>
      <c r="M1665" s="4"/>
      <c r="N1665" s="3" t="s">
        <v>3</v>
      </c>
      <c r="O1665" s="4"/>
      <c r="P1665" s="4" t="str">
        <f>IFERROR(VLOOKUP(N1665, 形態!A:B, 2, FALSE), "")</f>
        <v>引札</v>
      </c>
      <c r="Q1665" s="5" t="str">
        <f>IFERROR(VLOOKUP(O1665, 形態!A:B, 2, FALSE), "")</f>
        <v/>
      </c>
      <c r="R1665" s="4" t="str">
        <f t="shared" si="103"/>
        <v>引札</v>
      </c>
      <c r="S1665" s="3">
        <v>7</v>
      </c>
      <c r="T1665" s="4" t="str">
        <f>IFERROR(VLOOKUP(S1665, 内容!A:B, 2, FALSE), "")</f>
        <v>諸営業</v>
      </c>
      <c r="U1665" s="3">
        <v>18690199099</v>
      </c>
      <c r="V1665" t="s">
        <v>3310</v>
      </c>
      <c r="W1665" s="4" t="s">
        <v>6862</v>
      </c>
      <c r="X1665" s="4" t="s">
        <v>7807</v>
      </c>
      <c r="Y1665" s="4" t="s">
        <v>87</v>
      </c>
      <c r="Z1665" s="17" t="s">
        <v>8019</v>
      </c>
      <c r="AA1665" s="4">
        <v>16</v>
      </c>
      <c r="AB1665">
        <v>9</v>
      </c>
    </row>
    <row r="1666" spans="1:28" ht="19.5" customHeight="1">
      <c r="A1666" t="str">
        <f t="shared" si="100"/>
        <v>https://kunshujo.dl.itc.u-tokyo.ac.jp/data/data.json#1663</v>
      </c>
      <c r="B1666" s="4" t="s">
        <v>3311</v>
      </c>
      <c r="C1666" t="str">
        <f>IFERROR("https://kunshujo.dl.itc.u-tokyo.ac.jp/data/curation/"&amp;VLOOKUP(B1666, [1]member!$A:$B, 1, FALSE)&amp;".json", "")</f>
        <v>https://kunshujo.dl.itc.u-tokyo.ac.jp/data/curation/16-A00-6010-9-67.json</v>
      </c>
      <c r="D1666" s="4">
        <v>1663</v>
      </c>
      <c r="E1666" s="4" t="str">
        <f t="shared" si="102"/>
        <v>1663</v>
      </c>
      <c r="F1666" s="4" t="str">
        <f t="shared" si="101"/>
        <v>1869</v>
      </c>
      <c r="G1666" s="4" t="str">
        <f>IFERROR(VLOOKUP(B1666, [2]thumbnail_list!$A:$B, 2, FALSE), "")</f>
        <v>https://iiif.dl.itc.u-tokyo.ac.jp/iiif/kunshujou/A00_6010/009/009_0014.tif/5014,3156,899,1611/,300/0/default.jpg</v>
      </c>
      <c r="H1666" s="4" t="s">
        <v>1039</v>
      </c>
      <c r="I1666" s="4" t="str">
        <f>VLOOKUP(H1666, 地名!A:B, 2, FALSE)</f>
        <v>http://ja.dbpedia.org/resource/備後国</v>
      </c>
      <c r="K1666" s="4" t="str">
        <f>IFERROR(VLOOKUP(J1666, 地名!A:B, 2, FALSE), "")</f>
        <v/>
      </c>
      <c r="L1666" s="3" t="s">
        <v>2</v>
      </c>
      <c r="M1666" s="4"/>
      <c r="N1666" s="3" t="s">
        <v>3</v>
      </c>
      <c r="O1666" s="4"/>
      <c r="P1666" s="4" t="str">
        <f>IFERROR(VLOOKUP(N1666, 形態!A:B, 2, FALSE), "")</f>
        <v>引札</v>
      </c>
      <c r="Q1666" s="5" t="str">
        <f>IFERROR(VLOOKUP(O1666, 形態!A:B, 2, FALSE), "")</f>
        <v/>
      </c>
      <c r="R1666" s="4" t="str">
        <f t="shared" si="103"/>
        <v>引札</v>
      </c>
      <c r="S1666" s="3">
        <v>7</v>
      </c>
      <c r="T1666" s="4" t="str">
        <f>IFERROR(VLOOKUP(S1666, 内容!A:B, 2, FALSE), "")</f>
        <v>諸営業</v>
      </c>
      <c r="U1666" s="3">
        <v>18690199099</v>
      </c>
      <c r="V1666" t="s">
        <v>3312</v>
      </c>
      <c r="W1666" s="4" t="s">
        <v>6863</v>
      </c>
      <c r="X1666" s="4" t="s">
        <v>7807</v>
      </c>
      <c r="Y1666" s="4" t="s">
        <v>1039</v>
      </c>
      <c r="Z1666" s="17" t="s">
        <v>8019</v>
      </c>
      <c r="AA1666" s="4">
        <v>16</v>
      </c>
      <c r="AB1666">
        <v>9</v>
      </c>
    </row>
    <row r="1667" spans="1:28" ht="19.5" customHeight="1">
      <c r="A1667" t="str">
        <f t="shared" si="100"/>
        <v>https://kunshujo.dl.itc.u-tokyo.ac.jp/data/data.json#1664</v>
      </c>
      <c r="B1667" s="4" t="s">
        <v>3313</v>
      </c>
      <c r="C1667" t="str">
        <f>IFERROR("https://kunshujo.dl.itc.u-tokyo.ac.jp/data/curation/"&amp;VLOOKUP(B1667, [1]member!$A:$B, 1, FALSE)&amp;".json", "")</f>
        <v>https://kunshujo.dl.itc.u-tokyo.ac.jp/data/curation/16-A00-6010-9-68.json</v>
      </c>
      <c r="D1667" s="4">
        <v>1664</v>
      </c>
      <c r="E1667" s="4" t="str">
        <f t="shared" si="102"/>
        <v>1664</v>
      </c>
      <c r="F1667" s="4" t="str">
        <f t="shared" si="101"/>
        <v>1869</v>
      </c>
      <c r="G1667" s="4" t="str">
        <f>IFERROR(VLOOKUP(B1667, [2]thumbnail_list!$A:$B, 2, FALSE), "")</f>
        <v>https://iiif.dl.itc.u-tokyo.ac.jp/iiif/kunshujou/A00_6010/009/009_0014.tif/4055,3391,1038,1307/,300/0/default.jpg</v>
      </c>
      <c r="H1667" s="4" t="s">
        <v>87</v>
      </c>
      <c r="I1667" s="4" t="str">
        <f>VLOOKUP(H1667, 地名!A:B, 2, FALSE)</f>
        <v>http://ja.dbpedia.org/resource/大阪</v>
      </c>
      <c r="K1667" s="4" t="str">
        <f>IFERROR(VLOOKUP(J1667, 地名!A:B, 2, FALSE), "")</f>
        <v/>
      </c>
      <c r="L1667" s="3" t="s">
        <v>2</v>
      </c>
      <c r="M1667" s="4"/>
      <c r="N1667" s="3" t="s">
        <v>3</v>
      </c>
      <c r="O1667" s="4"/>
      <c r="P1667" s="4" t="str">
        <f>IFERROR(VLOOKUP(N1667, 形態!A:B, 2, FALSE), "")</f>
        <v>引札</v>
      </c>
      <c r="Q1667" s="5" t="str">
        <f>IFERROR(VLOOKUP(O1667, 形態!A:B, 2, FALSE), "")</f>
        <v/>
      </c>
      <c r="R1667" s="4" t="str">
        <f t="shared" si="103"/>
        <v>引札</v>
      </c>
      <c r="S1667" s="3">
        <v>7</v>
      </c>
      <c r="T1667" s="4" t="str">
        <f>IFERROR(VLOOKUP(S1667, 内容!A:B, 2, FALSE), "")</f>
        <v>諸営業</v>
      </c>
      <c r="U1667" s="3">
        <v>18690199099</v>
      </c>
      <c r="V1667" t="s">
        <v>3314</v>
      </c>
      <c r="W1667" s="4" t="s">
        <v>6864</v>
      </c>
      <c r="X1667" s="4" t="s">
        <v>7807</v>
      </c>
      <c r="Y1667" s="4" t="s">
        <v>87</v>
      </c>
      <c r="Z1667" s="17" t="s">
        <v>8019</v>
      </c>
      <c r="AA1667" s="4">
        <v>16</v>
      </c>
      <c r="AB1667">
        <v>9</v>
      </c>
    </row>
    <row r="1668" spans="1:28" ht="19.5" customHeight="1">
      <c r="A1668" t="str">
        <f t="shared" ref="A1668:A1731" si="104">"https://kunshujo.dl.itc.u-tokyo.ac.jp/data/data.json#"&amp;D1668</f>
        <v>https://kunshujo.dl.itc.u-tokyo.ac.jp/data/data.json#1665</v>
      </c>
      <c r="B1668" s="4" t="s">
        <v>3315</v>
      </c>
      <c r="C1668" t="str">
        <f>IFERROR("https://kunshujo.dl.itc.u-tokyo.ac.jp/data/curation/"&amp;VLOOKUP(B1668, [1]member!$A:$B, 1, FALSE)&amp;".json", "")</f>
        <v>https://kunshujo.dl.itc.u-tokyo.ac.jp/data/curation/16-A00-6010-9-69.json</v>
      </c>
      <c r="D1668" s="4">
        <v>1665</v>
      </c>
      <c r="E1668" s="4" t="str">
        <f t="shared" si="102"/>
        <v>1665</v>
      </c>
      <c r="F1668" s="4" t="str">
        <f t="shared" ref="F1668:F1731" si="105">LEFT(U1668, 4)</f>
        <v>1869</v>
      </c>
      <c r="G1668" s="4" t="str">
        <f>IFERROR(VLOOKUP(B1668, [2]thumbnail_list!$A:$B, 2, FALSE), "")</f>
        <v>https://iiif.dl.itc.u-tokyo.ac.jp/iiif/kunshujou/A00_6010/009/009_0014.tif/1018,734,3047,4035/,300/0/default.jpg</v>
      </c>
      <c r="H1668" s="4" t="s">
        <v>87</v>
      </c>
      <c r="I1668" s="4" t="str">
        <f>VLOOKUP(H1668, 地名!A:B, 2, FALSE)</f>
        <v>http://ja.dbpedia.org/resource/大阪</v>
      </c>
      <c r="K1668" s="4" t="str">
        <f>IFERROR(VLOOKUP(J1668, 地名!A:B, 2, FALSE), "")</f>
        <v/>
      </c>
      <c r="L1668" s="3" t="s">
        <v>2</v>
      </c>
      <c r="M1668" s="4"/>
      <c r="N1668" s="3" t="s">
        <v>3</v>
      </c>
      <c r="O1668" s="4"/>
      <c r="P1668" s="4" t="str">
        <f>IFERROR(VLOOKUP(N1668, 形態!A:B, 2, FALSE), "")</f>
        <v>引札</v>
      </c>
      <c r="Q1668" s="5" t="str">
        <f>IFERROR(VLOOKUP(O1668, 形態!A:B, 2, FALSE), "")</f>
        <v/>
      </c>
      <c r="R1668" s="4" t="str">
        <f t="shared" si="103"/>
        <v>引札</v>
      </c>
      <c r="S1668" s="3">
        <v>7</v>
      </c>
      <c r="T1668" s="4" t="str">
        <f>IFERROR(VLOOKUP(S1668, 内容!A:B, 2, FALSE), "")</f>
        <v>諸営業</v>
      </c>
      <c r="U1668" s="3">
        <v>18690199099</v>
      </c>
      <c r="V1668" t="s">
        <v>3316</v>
      </c>
      <c r="W1668" s="4" t="s">
        <v>6865</v>
      </c>
      <c r="X1668" s="4" t="s">
        <v>7807</v>
      </c>
      <c r="Y1668" s="4" t="s">
        <v>87</v>
      </c>
      <c r="Z1668" s="17" t="s">
        <v>8019</v>
      </c>
      <c r="AA1668" s="4">
        <v>16</v>
      </c>
      <c r="AB1668">
        <v>9</v>
      </c>
    </row>
    <row r="1669" spans="1:28" ht="19.5" customHeight="1">
      <c r="A1669" t="str">
        <f t="shared" si="104"/>
        <v>https://kunshujo.dl.itc.u-tokyo.ac.jp/data/data.json#1666</v>
      </c>
      <c r="B1669" s="4" t="s">
        <v>3317</v>
      </c>
      <c r="C1669" t="str">
        <f>IFERROR("https://kunshujo.dl.itc.u-tokyo.ac.jp/data/curation/"&amp;VLOOKUP(B1669, [1]member!$A:$B, 1, FALSE)&amp;".json", "")</f>
        <v>https://kunshujo.dl.itc.u-tokyo.ac.jp/data/curation/16-A00-6010-9-70.json</v>
      </c>
      <c r="D1669" s="4">
        <v>1666</v>
      </c>
      <c r="E1669" s="4" t="str">
        <f t="shared" ref="E1669:E1732" si="106">TEXT(D1669, "0000")</f>
        <v>1666</v>
      </c>
      <c r="F1669" s="4" t="str">
        <f t="shared" si="105"/>
        <v>1869</v>
      </c>
      <c r="G1669" s="4" t="str">
        <f>IFERROR(VLOOKUP(B1669, [2]thumbnail_list!$A:$B, 2, FALSE), "")</f>
        <v>https://iiif.dl.itc.u-tokyo.ac.jp/iiif/kunshujou/A00_6010/009/009_0015.tif/1748,775,5059,2623/,300/0/default.jpg</v>
      </c>
      <c r="H1669" s="4" t="s">
        <v>87</v>
      </c>
      <c r="I1669" s="4" t="str">
        <f>VLOOKUP(H1669, 地名!A:B, 2, FALSE)</f>
        <v>http://ja.dbpedia.org/resource/大阪</v>
      </c>
      <c r="K1669" s="4" t="str">
        <f>IFERROR(VLOOKUP(J1669, 地名!A:B, 2, FALSE), "")</f>
        <v/>
      </c>
      <c r="L1669" s="3" t="s">
        <v>2</v>
      </c>
      <c r="M1669" s="4"/>
      <c r="N1669" s="3" t="s">
        <v>3</v>
      </c>
      <c r="O1669" s="4"/>
      <c r="P1669" s="4" t="str">
        <f>IFERROR(VLOOKUP(N1669, 形態!A:B, 2, FALSE), "")</f>
        <v>引札</v>
      </c>
      <c r="Q1669" s="5" t="str">
        <f>IFERROR(VLOOKUP(O1669, 形態!A:B, 2, FALSE), "")</f>
        <v/>
      </c>
      <c r="R1669" s="4" t="str">
        <f t="shared" ref="R1669:R1732" si="107">IF(Q1669&lt;&gt;"", P1669&amp;"・"&amp;Q1669, P1669)</f>
        <v>引札</v>
      </c>
      <c r="S1669" s="3">
        <v>7</v>
      </c>
      <c r="T1669" s="4" t="str">
        <f>IFERROR(VLOOKUP(S1669, 内容!A:B, 2, FALSE), "")</f>
        <v>諸営業</v>
      </c>
      <c r="U1669" s="3">
        <v>18690199099</v>
      </c>
      <c r="V1669" t="s">
        <v>3318</v>
      </c>
      <c r="W1669" s="4" t="s">
        <v>6866</v>
      </c>
      <c r="X1669" s="4" t="s">
        <v>7807</v>
      </c>
      <c r="Y1669" s="4" t="s">
        <v>87</v>
      </c>
      <c r="Z1669" s="17" t="s">
        <v>8019</v>
      </c>
      <c r="AA1669" s="4">
        <v>16</v>
      </c>
      <c r="AB1669">
        <v>9</v>
      </c>
    </row>
    <row r="1670" spans="1:28" ht="19.5" customHeight="1">
      <c r="A1670" t="str">
        <f t="shared" si="104"/>
        <v>https://kunshujo.dl.itc.u-tokyo.ac.jp/data/data.json#1667</v>
      </c>
      <c r="B1670" s="4" t="s">
        <v>3319</v>
      </c>
      <c r="C1670" t="str">
        <f>IFERROR("https://kunshujo.dl.itc.u-tokyo.ac.jp/data/curation/"&amp;VLOOKUP(B1670, [1]member!$A:$B, 1, FALSE)&amp;".json", "")</f>
        <v>https://kunshujo.dl.itc.u-tokyo.ac.jp/data/curation/16-A00-6010-9-71.json</v>
      </c>
      <c r="D1670" s="4">
        <v>1667</v>
      </c>
      <c r="E1670" s="4" t="str">
        <f t="shared" si="106"/>
        <v>1667</v>
      </c>
      <c r="F1670" s="4" t="str">
        <f t="shared" si="105"/>
        <v>1869</v>
      </c>
      <c r="G1670" s="4" t="str">
        <f>IFERROR(VLOOKUP(B1670, [2]thumbnail_list!$A:$B, 2, FALSE), "")</f>
        <v>https://iiif.dl.itc.u-tokyo.ac.jp/iiif/kunshujou/A00_6010/009/009_0015.tif/4610,3409,2181,1421/,300/0/default.jpg</v>
      </c>
      <c r="H1670" s="4" t="s">
        <v>87</v>
      </c>
      <c r="I1670" s="4" t="str">
        <f>VLOOKUP(H1670, 地名!A:B, 2, FALSE)</f>
        <v>http://ja.dbpedia.org/resource/大阪</v>
      </c>
      <c r="K1670" s="4" t="str">
        <f>IFERROR(VLOOKUP(J1670, 地名!A:B, 2, FALSE), "")</f>
        <v/>
      </c>
      <c r="L1670" s="3" t="s">
        <v>2</v>
      </c>
      <c r="M1670" s="4"/>
      <c r="N1670" s="3" t="s">
        <v>3</v>
      </c>
      <c r="O1670" s="4"/>
      <c r="P1670" s="4" t="str">
        <f>IFERROR(VLOOKUP(N1670, 形態!A:B, 2, FALSE), "")</f>
        <v>引札</v>
      </c>
      <c r="Q1670" s="5" t="str">
        <f>IFERROR(VLOOKUP(O1670, 形態!A:B, 2, FALSE), "")</f>
        <v/>
      </c>
      <c r="R1670" s="4" t="str">
        <f t="shared" si="107"/>
        <v>引札</v>
      </c>
      <c r="S1670" s="3">
        <v>7</v>
      </c>
      <c r="T1670" s="4" t="str">
        <f>IFERROR(VLOOKUP(S1670, 内容!A:B, 2, FALSE), "")</f>
        <v>諸営業</v>
      </c>
      <c r="U1670" s="3">
        <v>18690199099</v>
      </c>
      <c r="V1670" t="s">
        <v>3320</v>
      </c>
      <c r="W1670" s="4" t="s">
        <v>6867</v>
      </c>
      <c r="X1670" s="4" t="s">
        <v>7807</v>
      </c>
      <c r="Y1670" s="4" t="s">
        <v>87</v>
      </c>
      <c r="Z1670" s="17" t="s">
        <v>8019</v>
      </c>
      <c r="AA1670" s="4">
        <v>16</v>
      </c>
      <c r="AB1670">
        <v>9</v>
      </c>
    </row>
    <row r="1671" spans="1:28" ht="19.5" customHeight="1">
      <c r="A1671" t="str">
        <f t="shared" si="104"/>
        <v>https://kunshujo.dl.itc.u-tokyo.ac.jp/data/data.json#1668</v>
      </c>
      <c r="B1671" s="4" t="s">
        <v>3321</v>
      </c>
      <c r="C1671" t="str">
        <f>IFERROR("https://kunshujo.dl.itc.u-tokyo.ac.jp/data/curation/"&amp;VLOOKUP(B1671, [1]member!$A:$B, 1, FALSE)&amp;".json", "")</f>
        <v>https://kunshujo.dl.itc.u-tokyo.ac.jp/data/curation/16-A00-6010-9-72.json</v>
      </c>
      <c r="D1671" s="4">
        <v>1668</v>
      </c>
      <c r="E1671" s="4" t="str">
        <f t="shared" si="106"/>
        <v>1668</v>
      </c>
      <c r="F1671" s="4" t="str">
        <f t="shared" si="105"/>
        <v>1869</v>
      </c>
      <c r="G1671" s="4" t="str">
        <f>IFERROR(VLOOKUP(B1671, [2]thumbnail_list!$A:$B, 2, FALSE), "")</f>
        <v>https://iiif.dl.itc.u-tokyo.ac.jp/iiif/kunshujou/A00_6010/009/009_0015.tif/3392,3361,1327,1453/,300/0/default.jpg</v>
      </c>
      <c r="H1671" s="4" t="s">
        <v>87</v>
      </c>
      <c r="I1671" s="4" t="str">
        <f>VLOOKUP(H1671, 地名!A:B, 2, FALSE)</f>
        <v>http://ja.dbpedia.org/resource/大阪</v>
      </c>
      <c r="K1671" s="4" t="str">
        <f>IFERROR(VLOOKUP(J1671, 地名!A:B, 2, FALSE), "")</f>
        <v/>
      </c>
      <c r="L1671" s="3" t="s">
        <v>2</v>
      </c>
      <c r="M1671" s="4"/>
      <c r="N1671" s="3" t="s">
        <v>3</v>
      </c>
      <c r="O1671" s="4"/>
      <c r="P1671" s="4" t="str">
        <f>IFERROR(VLOOKUP(N1671, 形態!A:B, 2, FALSE), "")</f>
        <v>引札</v>
      </c>
      <c r="Q1671" s="5" t="str">
        <f>IFERROR(VLOOKUP(O1671, 形態!A:B, 2, FALSE), "")</f>
        <v/>
      </c>
      <c r="R1671" s="4" t="str">
        <f t="shared" si="107"/>
        <v>引札</v>
      </c>
      <c r="S1671" s="3"/>
      <c r="T1671" s="4" t="str">
        <f>IFERROR(VLOOKUP(S1671, 内容!A:B, 2, FALSE), "")</f>
        <v/>
      </c>
      <c r="U1671" s="3">
        <v>18690199099</v>
      </c>
      <c r="V1671" t="s">
        <v>3322</v>
      </c>
      <c r="W1671" s="4" t="s">
        <v>6868</v>
      </c>
      <c r="X1671" s="4" t="s">
        <v>7807</v>
      </c>
      <c r="Y1671" s="4" t="s">
        <v>87</v>
      </c>
      <c r="Z1671" s="17" t="s">
        <v>8019</v>
      </c>
      <c r="AA1671" s="4">
        <v>16</v>
      </c>
      <c r="AB1671">
        <v>9</v>
      </c>
    </row>
    <row r="1672" spans="1:28" ht="19.5" customHeight="1">
      <c r="A1672" t="str">
        <f t="shared" si="104"/>
        <v>https://kunshujo.dl.itc.u-tokyo.ac.jp/data/data.json#1669</v>
      </c>
      <c r="B1672" s="4" t="s">
        <v>3323</v>
      </c>
      <c r="C1672" t="str">
        <f>IFERROR("https://kunshujo.dl.itc.u-tokyo.ac.jp/data/curation/"&amp;VLOOKUP(B1672, [1]member!$A:$B, 1, FALSE)&amp;".json", "")</f>
        <v>https://kunshujo.dl.itc.u-tokyo.ac.jp/data/curation/16-A00-6010-9-73.json</v>
      </c>
      <c r="D1672" s="4">
        <v>1669</v>
      </c>
      <c r="E1672" s="4" t="str">
        <f t="shared" si="106"/>
        <v>1669</v>
      </c>
      <c r="F1672" s="4" t="str">
        <f t="shared" si="105"/>
        <v>1869</v>
      </c>
      <c r="G1672" s="4" t="str">
        <f>IFERROR(VLOOKUP(B1672, [2]thumbnail_list!$A:$B, 2, FALSE), "")</f>
        <v>https://iiif.dl.itc.u-tokyo.ac.jp/iiif/kunshujou/A00_6010/009/009_0015.tif/2428,3330,939,1516/,300/0/default.jpg</v>
      </c>
      <c r="H1672" s="4" t="s">
        <v>87</v>
      </c>
      <c r="I1672" s="4" t="str">
        <f>VLOOKUP(H1672, 地名!A:B, 2, FALSE)</f>
        <v>http://ja.dbpedia.org/resource/大阪</v>
      </c>
      <c r="K1672" s="4" t="str">
        <f>IFERROR(VLOOKUP(J1672, 地名!A:B, 2, FALSE), "")</f>
        <v/>
      </c>
      <c r="L1672" s="3" t="s">
        <v>2</v>
      </c>
      <c r="M1672" s="4"/>
      <c r="N1672" s="3" t="s">
        <v>3</v>
      </c>
      <c r="O1672" s="4"/>
      <c r="P1672" s="4" t="str">
        <f>IFERROR(VLOOKUP(N1672, 形態!A:B, 2, FALSE), "")</f>
        <v>引札</v>
      </c>
      <c r="Q1672" s="5" t="str">
        <f>IFERROR(VLOOKUP(O1672, 形態!A:B, 2, FALSE), "")</f>
        <v/>
      </c>
      <c r="R1672" s="4" t="str">
        <f t="shared" si="107"/>
        <v>引札</v>
      </c>
      <c r="S1672" s="3">
        <v>7</v>
      </c>
      <c r="T1672" s="4" t="str">
        <f>IFERROR(VLOOKUP(S1672, 内容!A:B, 2, FALSE), "")</f>
        <v>諸営業</v>
      </c>
      <c r="U1672" s="3">
        <v>18690199099</v>
      </c>
      <c r="V1672" t="s">
        <v>3324</v>
      </c>
      <c r="W1672" s="4" t="s">
        <v>6869</v>
      </c>
      <c r="X1672" s="4" t="s">
        <v>7807</v>
      </c>
      <c r="Y1672" s="4" t="s">
        <v>87</v>
      </c>
      <c r="Z1672" s="17" t="s">
        <v>8019</v>
      </c>
      <c r="AA1672" s="4">
        <v>16</v>
      </c>
      <c r="AB1672">
        <v>9</v>
      </c>
    </row>
    <row r="1673" spans="1:28" ht="19.5" customHeight="1">
      <c r="A1673" t="str">
        <f t="shared" si="104"/>
        <v>https://kunshujo.dl.itc.u-tokyo.ac.jp/data/data.json#1670</v>
      </c>
      <c r="B1673" s="4" t="s">
        <v>3325</v>
      </c>
      <c r="C1673" t="str">
        <f>IFERROR("https://kunshujo.dl.itc.u-tokyo.ac.jp/data/curation/"&amp;VLOOKUP(B1673, [1]member!$A:$B, 1, FALSE)&amp;".json", "")</f>
        <v>https://kunshujo.dl.itc.u-tokyo.ac.jp/data/curation/16-A00-6010-9-74.json</v>
      </c>
      <c r="D1673" s="4">
        <v>1670</v>
      </c>
      <c r="E1673" s="4" t="str">
        <f t="shared" si="106"/>
        <v>1670</v>
      </c>
      <c r="F1673" s="4" t="str">
        <f t="shared" si="105"/>
        <v>1869</v>
      </c>
      <c r="G1673" s="4" t="str">
        <f>IFERROR(VLOOKUP(B1673, [2]thumbnail_list!$A:$B, 2, FALSE), "")</f>
        <v>https://iiif.dl.itc.u-tokyo.ac.jp/iiif/kunshujou/A00_6010/009/009_0015.tif/1020,736,1350,4126/,300/0/default.jpg</v>
      </c>
      <c r="H1673" s="4" t="s">
        <v>87</v>
      </c>
      <c r="I1673" s="4" t="str">
        <f>VLOOKUP(H1673, 地名!A:B, 2, FALSE)</f>
        <v>http://ja.dbpedia.org/resource/大阪</v>
      </c>
      <c r="K1673" s="4" t="str">
        <f>IFERROR(VLOOKUP(J1673, 地名!A:B, 2, FALSE), "")</f>
        <v/>
      </c>
      <c r="L1673" s="3" t="s">
        <v>2</v>
      </c>
      <c r="M1673" s="4"/>
      <c r="N1673" s="3" t="s">
        <v>3</v>
      </c>
      <c r="O1673" s="4"/>
      <c r="P1673" s="4" t="str">
        <f>IFERROR(VLOOKUP(N1673, 形態!A:B, 2, FALSE), "")</f>
        <v>引札</v>
      </c>
      <c r="Q1673" s="5" t="str">
        <f>IFERROR(VLOOKUP(O1673, 形態!A:B, 2, FALSE), "")</f>
        <v/>
      </c>
      <c r="R1673" s="4" t="str">
        <f t="shared" si="107"/>
        <v>引札</v>
      </c>
      <c r="S1673" s="3">
        <v>7</v>
      </c>
      <c r="T1673" s="4" t="str">
        <f>IFERROR(VLOOKUP(S1673, 内容!A:B, 2, FALSE), "")</f>
        <v>諸営業</v>
      </c>
      <c r="U1673" s="3">
        <v>18690199099</v>
      </c>
      <c r="V1673" t="s">
        <v>3326</v>
      </c>
      <c r="W1673" s="4" t="s">
        <v>6870</v>
      </c>
      <c r="X1673" s="4" t="s">
        <v>7810</v>
      </c>
      <c r="Y1673" s="4" t="s">
        <v>87</v>
      </c>
      <c r="Z1673" s="17" t="s">
        <v>8019</v>
      </c>
      <c r="AA1673" s="4">
        <v>16</v>
      </c>
      <c r="AB1673">
        <v>9</v>
      </c>
    </row>
    <row r="1674" spans="1:28" ht="19.5" customHeight="1">
      <c r="A1674" t="str">
        <f t="shared" si="104"/>
        <v>https://kunshujo.dl.itc.u-tokyo.ac.jp/data/data.json#1671</v>
      </c>
      <c r="B1674" s="4" t="s">
        <v>3327</v>
      </c>
      <c r="C1674" t="str">
        <f>IFERROR("https://kunshujo.dl.itc.u-tokyo.ac.jp/data/curation/"&amp;VLOOKUP(B1674, [1]member!$A:$B, 1, FALSE)&amp;".json", "")</f>
        <v>https://kunshujo.dl.itc.u-tokyo.ac.jp/data/curation/16-A00-6010-9-75.json</v>
      </c>
      <c r="D1674" s="4">
        <v>1671</v>
      </c>
      <c r="E1674" s="4" t="str">
        <f t="shared" si="106"/>
        <v>1671</v>
      </c>
      <c r="F1674" s="4" t="str">
        <f t="shared" si="105"/>
        <v>1869</v>
      </c>
      <c r="G1674" s="4" t="str">
        <f>IFERROR(VLOOKUP(B1674, [2]thumbnail_list!$A:$B, 2, FALSE), "")</f>
        <v>https://iiif.dl.itc.u-tokyo.ac.jp/iiif/kunshujou/A00_6010/009/009_0016.tif/2726,639,4027,3023/,300/0/default.jpg</v>
      </c>
      <c r="H1674" s="4" t="s">
        <v>87</v>
      </c>
      <c r="I1674" s="4" t="str">
        <f>VLOOKUP(H1674, 地名!A:B, 2, FALSE)</f>
        <v>http://ja.dbpedia.org/resource/大阪</v>
      </c>
      <c r="K1674" s="4" t="str">
        <f>IFERROR(VLOOKUP(J1674, 地名!A:B, 2, FALSE), "")</f>
        <v/>
      </c>
      <c r="L1674" s="3" t="s">
        <v>2</v>
      </c>
      <c r="M1674" s="4"/>
      <c r="N1674" s="3" t="s">
        <v>3</v>
      </c>
      <c r="O1674" s="4"/>
      <c r="P1674" s="4" t="str">
        <f>IFERROR(VLOOKUP(N1674, 形態!A:B, 2, FALSE), "")</f>
        <v>引札</v>
      </c>
      <c r="Q1674" s="5" t="str">
        <f>IFERROR(VLOOKUP(O1674, 形態!A:B, 2, FALSE), "")</f>
        <v/>
      </c>
      <c r="R1674" s="4" t="str">
        <f t="shared" si="107"/>
        <v>引札</v>
      </c>
      <c r="S1674" s="3">
        <v>7</v>
      </c>
      <c r="T1674" s="4" t="str">
        <f>IFERROR(VLOOKUP(S1674, 内容!A:B, 2, FALSE), "")</f>
        <v>諸営業</v>
      </c>
      <c r="U1674" s="3">
        <v>18690199099</v>
      </c>
      <c r="V1674" t="s">
        <v>3328</v>
      </c>
      <c r="W1674" s="4" t="s">
        <v>6871</v>
      </c>
      <c r="X1674" s="4" t="s">
        <v>7807</v>
      </c>
      <c r="Y1674" s="4" t="s">
        <v>87</v>
      </c>
      <c r="Z1674" s="17" t="s">
        <v>8019</v>
      </c>
      <c r="AA1674" s="4">
        <v>16</v>
      </c>
      <c r="AB1674">
        <v>9</v>
      </c>
    </row>
    <row r="1675" spans="1:28" ht="19.5" customHeight="1">
      <c r="A1675" t="str">
        <f t="shared" si="104"/>
        <v>https://kunshujo.dl.itc.u-tokyo.ac.jp/data/data.json#1672</v>
      </c>
      <c r="B1675" s="4" t="s">
        <v>3329</v>
      </c>
      <c r="C1675" t="str">
        <f>IFERROR("https://kunshujo.dl.itc.u-tokyo.ac.jp/data/curation/"&amp;VLOOKUP(B1675, [1]member!$A:$B, 1, FALSE)&amp;".json", "")</f>
        <v>https://kunshujo.dl.itc.u-tokyo.ac.jp/data/curation/16-A00-6010-9-76.json</v>
      </c>
      <c r="D1675" s="4">
        <v>1672</v>
      </c>
      <c r="E1675" s="4" t="str">
        <f t="shared" si="106"/>
        <v>1672</v>
      </c>
      <c r="F1675" s="4" t="str">
        <f t="shared" si="105"/>
        <v>1869</v>
      </c>
      <c r="G1675" s="4" t="str">
        <f>IFERROR(VLOOKUP(B1675, [2]thumbnail_list!$A:$B, 2, FALSE), "")</f>
        <v>https://iiif.dl.itc.u-tokyo.ac.jp/iiif/kunshujou/A00_6010/009/009_0016.tif/939,766,1868,2572/,300/0/default.jpg</v>
      </c>
      <c r="H1675" s="4" t="s">
        <v>87</v>
      </c>
      <c r="I1675" s="4" t="str">
        <f>VLOOKUP(H1675, 地名!A:B, 2, FALSE)</f>
        <v>http://ja.dbpedia.org/resource/大阪</v>
      </c>
      <c r="K1675" s="4" t="str">
        <f>IFERROR(VLOOKUP(J1675, 地名!A:B, 2, FALSE), "")</f>
        <v/>
      </c>
      <c r="L1675" s="3" t="s">
        <v>2</v>
      </c>
      <c r="M1675" s="4"/>
      <c r="N1675" s="3" t="s">
        <v>3</v>
      </c>
      <c r="O1675" s="4"/>
      <c r="P1675" s="4" t="str">
        <f>IFERROR(VLOOKUP(N1675, 形態!A:B, 2, FALSE), "")</f>
        <v>引札</v>
      </c>
      <c r="Q1675" s="5" t="str">
        <f>IFERROR(VLOOKUP(O1675, 形態!A:B, 2, FALSE), "")</f>
        <v/>
      </c>
      <c r="R1675" s="4" t="str">
        <f t="shared" si="107"/>
        <v>引札</v>
      </c>
      <c r="S1675" s="3">
        <v>7</v>
      </c>
      <c r="T1675" s="4" t="str">
        <f>IFERROR(VLOOKUP(S1675, 内容!A:B, 2, FALSE), "")</f>
        <v>諸営業</v>
      </c>
      <c r="U1675" s="3">
        <v>18690199099</v>
      </c>
      <c r="V1675" t="s">
        <v>3330</v>
      </c>
      <c r="W1675" s="4" t="s">
        <v>6872</v>
      </c>
      <c r="X1675" s="4" t="s">
        <v>7807</v>
      </c>
      <c r="Y1675" s="4" t="s">
        <v>87</v>
      </c>
      <c r="Z1675" s="17" t="s">
        <v>8019</v>
      </c>
      <c r="AA1675" s="4">
        <v>16</v>
      </c>
      <c r="AB1675">
        <v>9</v>
      </c>
    </row>
    <row r="1676" spans="1:28" ht="19.5" customHeight="1">
      <c r="A1676" t="str">
        <f t="shared" si="104"/>
        <v>https://kunshujo.dl.itc.u-tokyo.ac.jp/data/data.json#1673</v>
      </c>
      <c r="B1676" s="4" t="s">
        <v>3331</v>
      </c>
      <c r="C1676" t="str">
        <f>IFERROR("https://kunshujo.dl.itc.u-tokyo.ac.jp/data/curation/"&amp;VLOOKUP(B1676, [1]member!$A:$B, 1, FALSE)&amp;".json", "")</f>
        <v>https://kunshujo.dl.itc.u-tokyo.ac.jp/data/curation/16-A00-6010-9-77.json</v>
      </c>
      <c r="D1676" s="4">
        <v>1673</v>
      </c>
      <c r="E1676" s="4" t="str">
        <f t="shared" si="106"/>
        <v>1673</v>
      </c>
      <c r="F1676" s="4" t="str">
        <f t="shared" si="105"/>
        <v>1869</v>
      </c>
      <c r="G1676" s="4" t="str">
        <f>IFERROR(VLOOKUP(B1676, [2]thumbnail_list!$A:$B, 2, FALSE), "")</f>
        <v>https://iiif.dl.itc.u-tokyo.ac.jp/iiif/kunshujou/A00_6010/009/009_0016.tif/5962,3472,820,1334/,300/0/default.jpg</v>
      </c>
      <c r="H1676" s="4" t="s">
        <v>87</v>
      </c>
      <c r="I1676" s="4" t="str">
        <f>VLOOKUP(H1676, 地名!A:B, 2, FALSE)</f>
        <v>http://ja.dbpedia.org/resource/大阪</v>
      </c>
      <c r="K1676" s="4" t="str">
        <f>IFERROR(VLOOKUP(J1676, 地名!A:B, 2, FALSE), "")</f>
        <v/>
      </c>
      <c r="L1676" s="3" t="s">
        <v>2</v>
      </c>
      <c r="M1676" s="4"/>
      <c r="N1676" s="3" t="s">
        <v>3</v>
      </c>
      <c r="O1676" s="4"/>
      <c r="P1676" s="4" t="str">
        <f>IFERROR(VLOOKUP(N1676, 形態!A:B, 2, FALSE), "")</f>
        <v>引札</v>
      </c>
      <c r="Q1676" s="5" t="str">
        <f>IFERROR(VLOOKUP(O1676, 形態!A:B, 2, FALSE), "")</f>
        <v/>
      </c>
      <c r="R1676" s="4" t="str">
        <f t="shared" si="107"/>
        <v>引札</v>
      </c>
      <c r="S1676" s="3">
        <v>7</v>
      </c>
      <c r="T1676" s="4" t="str">
        <f>IFERROR(VLOOKUP(S1676, 内容!A:B, 2, FALSE), "")</f>
        <v>諸営業</v>
      </c>
      <c r="U1676" s="3">
        <v>18690199099</v>
      </c>
      <c r="V1676" t="s">
        <v>3332</v>
      </c>
      <c r="W1676" s="4" t="s">
        <v>5979</v>
      </c>
      <c r="X1676" s="4" t="s">
        <v>7807</v>
      </c>
      <c r="Y1676" s="4" t="s">
        <v>87</v>
      </c>
      <c r="Z1676" s="17" t="s">
        <v>8019</v>
      </c>
      <c r="AA1676" s="4">
        <v>16</v>
      </c>
      <c r="AB1676">
        <v>9</v>
      </c>
    </row>
    <row r="1677" spans="1:28" ht="19.5" customHeight="1">
      <c r="A1677" t="str">
        <f t="shared" si="104"/>
        <v>https://kunshujo.dl.itc.u-tokyo.ac.jp/data/data.json#1674</v>
      </c>
      <c r="B1677" s="4" t="s">
        <v>3333</v>
      </c>
      <c r="C1677" t="str">
        <f>IFERROR("https://kunshujo.dl.itc.u-tokyo.ac.jp/data/curation/"&amp;VLOOKUP(B1677, [1]member!$A:$B, 1, FALSE)&amp;".json", "")</f>
        <v>https://kunshujo.dl.itc.u-tokyo.ac.jp/data/curation/16-A00-6010-9-78.json</v>
      </c>
      <c r="D1677" s="4">
        <v>1674</v>
      </c>
      <c r="E1677" s="4" t="str">
        <f t="shared" si="106"/>
        <v>1674</v>
      </c>
      <c r="F1677" s="4" t="str">
        <f t="shared" si="105"/>
        <v>1869</v>
      </c>
      <c r="G1677" s="4" t="str">
        <f>IFERROR(VLOOKUP(B1677, [2]thumbnail_list!$A:$B, 2, FALSE), "")</f>
        <v>https://iiif.dl.itc.u-tokyo.ac.jp/iiif/kunshujou/A00_6010/009/009_0016.tif/5053,3693,860,955/,300/0/default.jpg</v>
      </c>
      <c r="H1677" s="4" t="s">
        <v>87</v>
      </c>
      <c r="I1677" s="4" t="str">
        <f>VLOOKUP(H1677, 地名!A:B, 2, FALSE)</f>
        <v>http://ja.dbpedia.org/resource/大阪</v>
      </c>
      <c r="K1677" s="4" t="str">
        <f>IFERROR(VLOOKUP(J1677, 地名!A:B, 2, FALSE), "")</f>
        <v/>
      </c>
      <c r="L1677" s="3" t="s">
        <v>2</v>
      </c>
      <c r="M1677" s="4"/>
      <c r="N1677" s="3" t="s">
        <v>3</v>
      </c>
      <c r="O1677" s="4"/>
      <c r="P1677" s="4" t="str">
        <f>IFERROR(VLOOKUP(N1677, 形態!A:B, 2, FALSE), "")</f>
        <v>引札</v>
      </c>
      <c r="Q1677" s="5" t="str">
        <f>IFERROR(VLOOKUP(O1677, 形態!A:B, 2, FALSE), "")</f>
        <v/>
      </c>
      <c r="R1677" s="4" t="str">
        <f t="shared" si="107"/>
        <v>引札</v>
      </c>
      <c r="S1677" s="3">
        <v>7</v>
      </c>
      <c r="T1677" s="4" t="str">
        <f>IFERROR(VLOOKUP(S1677, 内容!A:B, 2, FALSE), "")</f>
        <v>諸営業</v>
      </c>
      <c r="U1677" s="3">
        <v>18690199099</v>
      </c>
      <c r="V1677" t="s">
        <v>3334</v>
      </c>
      <c r="W1677" s="4" t="s">
        <v>6873</v>
      </c>
      <c r="X1677" s="4" t="s">
        <v>7807</v>
      </c>
      <c r="Y1677" s="4" t="s">
        <v>87</v>
      </c>
      <c r="Z1677" s="17" t="s">
        <v>8019</v>
      </c>
      <c r="AA1677" s="4">
        <v>16</v>
      </c>
      <c r="AB1677">
        <v>9</v>
      </c>
    </row>
    <row r="1678" spans="1:28" ht="19.5" customHeight="1">
      <c r="A1678" t="str">
        <f t="shared" si="104"/>
        <v>https://kunshujo.dl.itc.u-tokyo.ac.jp/data/data.json#1675</v>
      </c>
      <c r="B1678" s="4" t="s">
        <v>3335</v>
      </c>
      <c r="C1678" t="str">
        <f>IFERROR("https://kunshujo.dl.itc.u-tokyo.ac.jp/data/curation/"&amp;VLOOKUP(B1678, [1]member!$A:$B, 1, FALSE)&amp;".json", "")</f>
        <v>https://kunshujo.dl.itc.u-tokyo.ac.jp/data/curation/16-A00-6010-9-79.json</v>
      </c>
      <c r="D1678" s="4">
        <v>1675</v>
      </c>
      <c r="E1678" s="4" t="str">
        <f t="shared" si="106"/>
        <v>1675</v>
      </c>
      <c r="F1678" s="4" t="str">
        <f t="shared" si="105"/>
        <v>1869</v>
      </c>
      <c r="G1678" s="4" t="str">
        <f>IFERROR(VLOOKUP(B1678, [2]thumbnail_list!$A:$B, 2, FALSE), "")</f>
        <v>https://iiif.dl.itc.u-tokyo.ac.jp/iiif/kunshujou/A00_6010/009/009_0016.tif/3993,3622,971,1216/,300/0/default.jpg</v>
      </c>
      <c r="H1678" s="4" t="s">
        <v>87</v>
      </c>
      <c r="I1678" s="4" t="str">
        <f>VLOOKUP(H1678, 地名!A:B, 2, FALSE)</f>
        <v>http://ja.dbpedia.org/resource/大阪</v>
      </c>
      <c r="K1678" s="4" t="str">
        <f>IFERROR(VLOOKUP(J1678, 地名!A:B, 2, FALSE), "")</f>
        <v/>
      </c>
      <c r="L1678" s="3" t="s">
        <v>2</v>
      </c>
      <c r="M1678" s="4"/>
      <c r="N1678" s="3" t="s">
        <v>3</v>
      </c>
      <c r="O1678" s="4"/>
      <c r="P1678" s="4" t="str">
        <f>IFERROR(VLOOKUP(N1678, 形態!A:B, 2, FALSE), "")</f>
        <v>引札</v>
      </c>
      <c r="Q1678" s="5" t="str">
        <f>IFERROR(VLOOKUP(O1678, 形態!A:B, 2, FALSE), "")</f>
        <v/>
      </c>
      <c r="R1678" s="4" t="str">
        <f t="shared" si="107"/>
        <v>引札</v>
      </c>
      <c r="S1678" s="3">
        <v>7</v>
      </c>
      <c r="T1678" s="4" t="str">
        <f>IFERROR(VLOOKUP(S1678, 内容!A:B, 2, FALSE), "")</f>
        <v>諸営業</v>
      </c>
      <c r="U1678" s="3">
        <v>18690199099</v>
      </c>
      <c r="V1678" t="s">
        <v>3336</v>
      </c>
      <c r="W1678" s="4" t="s">
        <v>6874</v>
      </c>
      <c r="X1678" s="4" t="s">
        <v>7807</v>
      </c>
      <c r="Y1678" s="4" t="s">
        <v>87</v>
      </c>
      <c r="Z1678" s="17" t="s">
        <v>8019</v>
      </c>
      <c r="AA1678" s="4">
        <v>16</v>
      </c>
      <c r="AB1678">
        <v>9</v>
      </c>
    </row>
    <row r="1679" spans="1:28" ht="19.5" customHeight="1">
      <c r="A1679" t="str">
        <f t="shared" si="104"/>
        <v>https://kunshujo.dl.itc.u-tokyo.ac.jp/data/data.json#1676</v>
      </c>
      <c r="B1679" s="4" t="s">
        <v>3337</v>
      </c>
      <c r="C1679" t="str">
        <f>IFERROR("https://kunshujo.dl.itc.u-tokyo.ac.jp/data/curation/"&amp;VLOOKUP(B1679, [1]member!$A:$B, 1, FALSE)&amp;".json", "")</f>
        <v>https://kunshujo.dl.itc.u-tokyo.ac.jp/data/curation/16-A00-6010-9-80.json</v>
      </c>
      <c r="D1679" s="4">
        <v>1676</v>
      </c>
      <c r="E1679" s="4" t="str">
        <f t="shared" si="106"/>
        <v>1676</v>
      </c>
      <c r="F1679" s="4" t="str">
        <f t="shared" si="105"/>
        <v>1869</v>
      </c>
      <c r="G1679" s="4" t="str">
        <f>IFERROR(VLOOKUP(B1679, [2]thumbnail_list!$A:$B, 2, FALSE), "")</f>
        <v>https://iiif.dl.itc.u-tokyo.ac.jp/iiif/kunshujou/A00_6010/009/009_0016.tif/3226,3780,686,884/,300/0/default.jpg</v>
      </c>
      <c r="H1679" s="4" t="s">
        <v>87</v>
      </c>
      <c r="I1679" s="4" t="str">
        <f>VLOOKUP(H1679, 地名!A:B, 2, FALSE)</f>
        <v>http://ja.dbpedia.org/resource/大阪</v>
      </c>
      <c r="K1679" s="4" t="str">
        <f>IFERROR(VLOOKUP(J1679, 地名!A:B, 2, FALSE), "")</f>
        <v/>
      </c>
      <c r="L1679" s="3" t="s">
        <v>2</v>
      </c>
      <c r="M1679" s="4"/>
      <c r="N1679" s="3" t="s">
        <v>3</v>
      </c>
      <c r="O1679" s="4"/>
      <c r="P1679" s="4" t="str">
        <f>IFERROR(VLOOKUP(N1679, 形態!A:B, 2, FALSE), "")</f>
        <v>引札</v>
      </c>
      <c r="Q1679" s="5" t="str">
        <f>IFERROR(VLOOKUP(O1679, 形態!A:B, 2, FALSE), "")</f>
        <v/>
      </c>
      <c r="R1679" s="4" t="str">
        <f t="shared" si="107"/>
        <v>引札</v>
      </c>
      <c r="S1679" s="3">
        <v>7</v>
      </c>
      <c r="T1679" s="4" t="str">
        <f>IFERROR(VLOOKUP(S1679, 内容!A:B, 2, FALSE), "")</f>
        <v>諸営業</v>
      </c>
      <c r="U1679" s="3">
        <v>18690199099</v>
      </c>
      <c r="V1679" t="s">
        <v>3338</v>
      </c>
      <c r="W1679" s="4" t="s">
        <v>6875</v>
      </c>
      <c r="X1679" s="4" t="s">
        <v>7807</v>
      </c>
      <c r="Y1679" s="4" t="s">
        <v>87</v>
      </c>
      <c r="Z1679" s="17" t="s">
        <v>8019</v>
      </c>
      <c r="AA1679" s="4">
        <v>16</v>
      </c>
      <c r="AB1679">
        <v>9</v>
      </c>
    </row>
    <row r="1680" spans="1:28" ht="19.5" customHeight="1">
      <c r="A1680" t="str">
        <f t="shared" si="104"/>
        <v>https://kunshujo.dl.itc.u-tokyo.ac.jp/data/data.json#1677</v>
      </c>
      <c r="B1680" s="4" t="s">
        <v>3339</v>
      </c>
      <c r="C1680" t="str">
        <f>IFERROR("https://kunshujo.dl.itc.u-tokyo.ac.jp/data/curation/"&amp;VLOOKUP(B1680, [1]member!$A:$B, 1, FALSE)&amp;".json", "")</f>
        <v>https://kunshujo.dl.itc.u-tokyo.ac.jp/data/curation/16-A00-6010-9-81.json</v>
      </c>
      <c r="D1680" s="4">
        <v>1677</v>
      </c>
      <c r="E1680" s="4" t="str">
        <f t="shared" si="106"/>
        <v>1677</v>
      </c>
      <c r="F1680" s="4" t="str">
        <f t="shared" si="105"/>
        <v>1869</v>
      </c>
      <c r="G1680" s="4" t="str">
        <f>IFERROR(VLOOKUP(B1680, [2]thumbnail_list!$A:$B, 2, FALSE), "")</f>
        <v>https://iiif.dl.itc.u-tokyo.ac.jp/iiif/kunshujou/A00_6010/009/009_0016.tif/1028,3251,1817,1627/,300/0/default.jpg</v>
      </c>
      <c r="H1680" s="4" t="s">
        <v>87</v>
      </c>
      <c r="I1680" s="4" t="str">
        <f>VLOOKUP(H1680, 地名!A:B, 2, FALSE)</f>
        <v>http://ja.dbpedia.org/resource/大阪</v>
      </c>
      <c r="K1680" s="4" t="str">
        <f>IFERROR(VLOOKUP(J1680, 地名!A:B, 2, FALSE), "")</f>
        <v/>
      </c>
      <c r="L1680" s="3" t="s">
        <v>2</v>
      </c>
      <c r="M1680" s="4"/>
      <c r="N1680" s="3" t="s">
        <v>3</v>
      </c>
      <c r="O1680" s="4"/>
      <c r="P1680" s="4" t="str">
        <f>IFERROR(VLOOKUP(N1680, 形態!A:B, 2, FALSE), "")</f>
        <v>引札</v>
      </c>
      <c r="Q1680" s="5" t="str">
        <f>IFERROR(VLOOKUP(O1680, 形態!A:B, 2, FALSE), "")</f>
        <v/>
      </c>
      <c r="R1680" s="4" t="str">
        <f t="shared" si="107"/>
        <v>引札</v>
      </c>
      <c r="S1680" s="3">
        <v>7</v>
      </c>
      <c r="T1680" s="4" t="str">
        <f>IFERROR(VLOOKUP(S1680, 内容!A:B, 2, FALSE), "")</f>
        <v>諸営業</v>
      </c>
      <c r="U1680" s="3">
        <v>18690199099</v>
      </c>
      <c r="V1680" t="s">
        <v>3340</v>
      </c>
      <c r="W1680" s="4" t="s">
        <v>6876</v>
      </c>
      <c r="X1680" s="4" t="s">
        <v>7807</v>
      </c>
      <c r="Y1680" s="4" t="s">
        <v>87</v>
      </c>
      <c r="Z1680" s="17" t="s">
        <v>8019</v>
      </c>
      <c r="AA1680" s="4">
        <v>16</v>
      </c>
      <c r="AB1680">
        <v>9</v>
      </c>
    </row>
    <row r="1681" spans="1:28" ht="19.5" customHeight="1">
      <c r="A1681" t="str">
        <f t="shared" si="104"/>
        <v>https://kunshujo.dl.itc.u-tokyo.ac.jp/data/data.json#1678</v>
      </c>
      <c r="B1681" s="4" t="s">
        <v>3341</v>
      </c>
      <c r="C1681" t="str">
        <f>IFERROR("https://kunshujo.dl.itc.u-tokyo.ac.jp/data/curation/"&amp;VLOOKUP(B1681, [1]member!$A:$B, 1, FALSE)&amp;".json", "")</f>
        <v>https://kunshujo.dl.itc.u-tokyo.ac.jp/data/curation/16-A00-6010-9-82.json</v>
      </c>
      <c r="D1681" s="4">
        <v>1678</v>
      </c>
      <c r="E1681" s="4" t="str">
        <f t="shared" si="106"/>
        <v>1678</v>
      </c>
      <c r="F1681" s="4" t="str">
        <f t="shared" si="105"/>
        <v>1869</v>
      </c>
      <c r="G1681" s="4" t="str">
        <f>IFERROR(VLOOKUP(B1681, [2]thumbnail_list!$A:$B, 2, FALSE), "")</f>
        <v>https://iiif.dl.itc.u-tokyo.ac.jp/iiif/kunshujou/A00_6010/009/009_0017.tif/5812,617,907,3216/,300/0/default.jpg</v>
      </c>
      <c r="H1681" s="4" t="s">
        <v>87</v>
      </c>
      <c r="I1681" s="4" t="str">
        <f>VLOOKUP(H1681, 地名!A:B, 2, FALSE)</f>
        <v>http://ja.dbpedia.org/resource/大阪</v>
      </c>
      <c r="K1681" s="4" t="str">
        <f>IFERROR(VLOOKUP(J1681, 地名!A:B, 2, FALSE), "")</f>
        <v/>
      </c>
      <c r="L1681" s="3" t="s">
        <v>2</v>
      </c>
      <c r="M1681" s="4"/>
      <c r="N1681" s="3" t="s">
        <v>3</v>
      </c>
      <c r="O1681" s="4"/>
      <c r="P1681" s="4" t="str">
        <f>IFERROR(VLOOKUP(N1681, 形態!A:B, 2, FALSE), "")</f>
        <v>引札</v>
      </c>
      <c r="Q1681" s="5" t="str">
        <f>IFERROR(VLOOKUP(O1681, 形態!A:B, 2, FALSE), "")</f>
        <v/>
      </c>
      <c r="R1681" s="4" t="str">
        <f t="shared" si="107"/>
        <v>引札</v>
      </c>
      <c r="S1681" s="3">
        <v>7</v>
      </c>
      <c r="T1681" s="4" t="str">
        <f>IFERROR(VLOOKUP(S1681, 内容!A:B, 2, FALSE), "")</f>
        <v>諸営業</v>
      </c>
      <c r="U1681" s="3">
        <v>18690199099</v>
      </c>
      <c r="V1681" t="s">
        <v>3342</v>
      </c>
      <c r="W1681" s="4" t="s">
        <v>6877</v>
      </c>
      <c r="X1681" s="4" t="s">
        <v>7807</v>
      </c>
      <c r="Y1681" s="4" t="s">
        <v>87</v>
      </c>
      <c r="Z1681" s="17" t="s">
        <v>8019</v>
      </c>
      <c r="AA1681" s="4">
        <v>16</v>
      </c>
      <c r="AB1681">
        <v>9</v>
      </c>
    </row>
    <row r="1682" spans="1:28" ht="19.5" customHeight="1">
      <c r="A1682" t="str">
        <f t="shared" si="104"/>
        <v>https://kunshujo.dl.itc.u-tokyo.ac.jp/data/data.json#1679</v>
      </c>
      <c r="B1682" s="4" t="s">
        <v>3343</v>
      </c>
      <c r="C1682" t="str">
        <f>IFERROR("https://kunshujo.dl.itc.u-tokyo.ac.jp/data/curation/"&amp;VLOOKUP(B1682, [1]member!$A:$B, 1, FALSE)&amp;".json", "")</f>
        <v>https://kunshujo.dl.itc.u-tokyo.ac.jp/data/curation/16-A00-6010-9-83.json</v>
      </c>
      <c r="D1682" s="4">
        <v>1679</v>
      </c>
      <c r="E1682" s="4" t="str">
        <f t="shared" si="106"/>
        <v>1679</v>
      </c>
      <c r="F1682" s="4" t="str">
        <f t="shared" si="105"/>
        <v>1869</v>
      </c>
      <c r="G1682" s="4" t="str">
        <f>IFERROR(VLOOKUP(B1682, [2]thumbnail_list!$A:$B, 2, FALSE), "")</f>
        <v>https://iiif.dl.itc.u-tokyo.ac.jp/iiif/kunshujou/A00_6010/009/009_0017.tif/4925,623,809,2248/,300/0/default.jpg</v>
      </c>
      <c r="H1682" s="4" t="s">
        <v>87</v>
      </c>
      <c r="I1682" s="4" t="str">
        <f>VLOOKUP(H1682, 地名!A:B, 2, FALSE)</f>
        <v>http://ja.dbpedia.org/resource/大阪</v>
      </c>
      <c r="K1682" s="4" t="str">
        <f>IFERROR(VLOOKUP(J1682, 地名!A:B, 2, FALSE), "")</f>
        <v/>
      </c>
      <c r="L1682" s="3" t="s">
        <v>2</v>
      </c>
      <c r="M1682" s="4"/>
      <c r="N1682" s="3"/>
      <c r="O1682" s="4"/>
      <c r="P1682" s="4" t="str">
        <f>IFERROR(VLOOKUP(N1682, 形態!A:B, 2, FALSE), "")</f>
        <v/>
      </c>
      <c r="Q1682" s="5" t="str">
        <f>IFERROR(VLOOKUP(O1682, 形態!A:B, 2, FALSE), "")</f>
        <v/>
      </c>
      <c r="R1682" s="4" t="str">
        <f t="shared" si="107"/>
        <v/>
      </c>
      <c r="S1682" s="3">
        <v>7</v>
      </c>
      <c r="T1682" s="4" t="str">
        <f>IFERROR(VLOOKUP(S1682, 内容!A:B, 2, FALSE), "")</f>
        <v>諸営業</v>
      </c>
      <c r="U1682" s="3">
        <v>18690199099</v>
      </c>
      <c r="V1682" t="s">
        <v>3344</v>
      </c>
      <c r="W1682" s="4" t="s">
        <v>6878</v>
      </c>
      <c r="X1682" s="4" t="s">
        <v>7807</v>
      </c>
      <c r="Y1682" s="4" t="s">
        <v>87</v>
      </c>
      <c r="Z1682" s="17" t="s">
        <v>8019</v>
      </c>
      <c r="AA1682" s="4">
        <v>16</v>
      </c>
      <c r="AB1682">
        <v>9</v>
      </c>
    </row>
    <row r="1683" spans="1:28" ht="19.5" customHeight="1">
      <c r="A1683" t="str">
        <f t="shared" si="104"/>
        <v>https://kunshujo.dl.itc.u-tokyo.ac.jp/data/data.json#1680</v>
      </c>
      <c r="B1683" s="4" t="s">
        <v>3345</v>
      </c>
      <c r="C1683" t="str">
        <f>IFERROR("https://kunshujo.dl.itc.u-tokyo.ac.jp/data/curation/"&amp;VLOOKUP(B1683, [1]member!$A:$B, 1, FALSE)&amp;".json", "")</f>
        <v>https://kunshujo.dl.itc.u-tokyo.ac.jp/data/curation/16-A00-6010-9-84.json</v>
      </c>
      <c r="D1683" s="4">
        <v>1680</v>
      </c>
      <c r="E1683" s="4" t="str">
        <f t="shared" si="106"/>
        <v>1680</v>
      </c>
      <c r="F1683" s="4" t="str">
        <f t="shared" si="105"/>
        <v>1869</v>
      </c>
      <c r="G1683" s="4" t="str">
        <f>IFERROR(VLOOKUP(B1683, [2]thumbnail_list!$A:$B, 2, FALSE), "")</f>
        <v>https://iiif.dl.itc.u-tokyo.ac.jp/iiif/kunshujou/A00_6010/009/009_0017.tif/3954,649,931,2157/,300/0/default.jpg</v>
      </c>
      <c r="H1683" s="4" t="s">
        <v>87</v>
      </c>
      <c r="I1683" s="4" t="str">
        <f>VLOOKUP(H1683, 地名!A:B, 2, FALSE)</f>
        <v>http://ja.dbpedia.org/resource/大阪</v>
      </c>
      <c r="K1683" s="4" t="str">
        <f>IFERROR(VLOOKUP(J1683, 地名!A:B, 2, FALSE), "")</f>
        <v/>
      </c>
      <c r="L1683" s="3" t="s">
        <v>2</v>
      </c>
      <c r="M1683" s="4"/>
      <c r="N1683" s="3" t="s">
        <v>3</v>
      </c>
      <c r="O1683" s="4"/>
      <c r="P1683" s="4" t="str">
        <f>IFERROR(VLOOKUP(N1683, 形態!A:B, 2, FALSE), "")</f>
        <v>引札</v>
      </c>
      <c r="Q1683" s="5" t="str">
        <f>IFERROR(VLOOKUP(O1683, 形態!A:B, 2, FALSE), "")</f>
        <v/>
      </c>
      <c r="R1683" s="4" t="str">
        <f t="shared" si="107"/>
        <v>引札</v>
      </c>
      <c r="S1683" s="3">
        <v>7</v>
      </c>
      <c r="T1683" s="4" t="str">
        <f>IFERROR(VLOOKUP(S1683, 内容!A:B, 2, FALSE), "")</f>
        <v>諸営業</v>
      </c>
      <c r="U1683" s="3">
        <v>18690199099</v>
      </c>
      <c r="V1683" t="s">
        <v>3346</v>
      </c>
      <c r="W1683" s="4" t="s">
        <v>6879</v>
      </c>
      <c r="X1683" s="4" t="s">
        <v>7807</v>
      </c>
      <c r="Y1683" s="4" t="s">
        <v>87</v>
      </c>
      <c r="Z1683" s="17" t="s">
        <v>8019</v>
      </c>
      <c r="AA1683" s="4">
        <v>16</v>
      </c>
      <c r="AB1683">
        <v>9</v>
      </c>
    </row>
    <row r="1684" spans="1:28" ht="19.5" customHeight="1">
      <c r="A1684" t="str">
        <f t="shared" si="104"/>
        <v>https://kunshujo.dl.itc.u-tokyo.ac.jp/data/data.json#1681</v>
      </c>
      <c r="B1684" s="4" t="s">
        <v>3347</v>
      </c>
      <c r="C1684" t="str">
        <f>IFERROR("https://kunshujo.dl.itc.u-tokyo.ac.jp/data/curation/"&amp;VLOOKUP(B1684, [1]member!$A:$B, 1, FALSE)&amp;".json", "")</f>
        <v>https://kunshujo.dl.itc.u-tokyo.ac.jp/data/curation/16-A00-6010-9-85.json</v>
      </c>
      <c r="D1684" s="4">
        <v>1681</v>
      </c>
      <c r="E1684" s="4" t="str">
        <f t="shared" si="106"/>
        <v>1681</v>
      </c>
      <c r="F1684" s="4" t="str">
        <f t="shared" si="105"/>
        <v>1870</v>
      </c>
      <c r="G1684" s="4" t="str">
        <f>IFERROR(VLOOKUP(B1684, [2]thumbnail_list!$A:$B, 2, FALSE), "")</f>
        <v>https://iiif.dl.itc.u-tokyo.ac.jp/iiif/kunshujou/A00_6010/009/009_0017.tif/933,594,2916,2157/,300/0/default.jpg</v>
      </c>
      <c r="H1684" s="4" t="s">
        <v>87</v>
      </c>
      <c r="I1684" s="4" t="str">
        <f>VLOOKUP(H1684, 地名!A:B, 2, FALSE)</f>
        <v>http://ja.dbpedia.org/resource/大阪</v>
      </c>
      <c r="K1684" s="4" t="str">
        <f>IFERROR(VLOOKUP(J1684, 地名!A:B, 2, FALSE), "")</f>
        <v/>
      </c>
      <c r="L1684" s="3" t="s">
        <v>2</v>
      </c>
      <c r="M1684" s="4"/>
      <c r="N1684" s="3"/>
      <c r="O1684" s="4"/>
      <c r="P1684" s="4" t="str">
        <f>IFERROR(VLOOKUP(N1684, 形態!A:B, 2, FALSE), "")</f>
        <v/>
      </c>
      <c r="Q1684" s="5" t="str">
        <f>IFERROR(VLOOKUP(O1684, 形態!A:B, 2, FALSE), "")</f>
        <v/>
      </c>
      <c r="R1684" s="4" t="str">
        <f t="shared" si="107"/>
        <v/>
      </c>
      <c r="S1684" s="3">
        <v>10</v>
      </c>
      <c r="T1684" s="4" t="str">
        <f>IFERROR(VLOOKUP(S1684, 内容!A:B, 2, FALSE), "")</f>
        <v>文芸・芸能・スポーツ・教育・出版・教化</v>
      </c>
      <c r="U1684" s="3">
        <v>18700001099</v>
      </c>
      <c r="V1684" t="s">
        <v>3348</v>
      </c>
      <c r="W1684" s="4" t="s">
        <v>6880</v>
      </c>
      <c r="X1684" s="4" t="s">
        <v>7807</v>
      </c>
      <c r="Y1684" s="4" t="s">
        <v>87</v>
      </c>
      <c r="Z1684" s="17" t="s">
        <v>7982</v>
      </c>
      <c r="AA1684" s="4">
        <v>16</v>
      </c>
      <c r="AB1684">
        <v>9</v>
      </c>
    </row>
    <row r="1685" spans="1:28" ht="19.5" customHeight="1">
      <c r="A1685" t="str">
        <f t="shared" si="104"/>
        <v>https://kunshujo.dl.itc.u-tokyo.ac.jp/data/data.json#1682</v>
      </c>
      <c r="B1685" s="4" t="s">
        <v>3349</v>
      </c>
      <c r="C1685" t="str">
        <f>IFERROR("https://kunshujo.dl.itc.u-tokyo.ac.jp/data/curation/"&amp;VLOOKUP(B1685, [1]member!$A:$B, 1, FALSE)&amp;".json", "")</f>
        <v>https://kunshujo.dl.itc.u-tokyo.ac.jp/data/curation/16-A00-6010-9-86.json</v>
      </c>
      <c r="D1685" s="4">
        <v>1682</v>
      </c>
      <c r="E1685" s="4" t="str">
        <f t="shared" si="106"/>
        <v>1682</v>
      </c>
      <c r="F1685" s="4" t="str">
        <f t="shared" si="105"/>
        <v>1869</v>
      </c>
      <c r="G1685" s="4" t="str">
        <f>IFERROR(VLOOKUP(B1685, [2]thumbnail_list!$A:$B, 2, FALSE), "")</f>
        <v>https://iiif.dl.itc.u-tokyo.ac.jp/iiif/kunshujou/A00_6010/009/009_0017.tif/5828,3820,884,986/,300/0/default.jpg</v>
      </c>
      <c r="H1685" s="4" t="s">
        <v>87</v>
      </c>
      <c r="I1685" s="4" t="str">
        <f>VLOOKUP(H1685, 地名!A:B, 2, FALSE)</f>
        <v>http://ja.dbpedia.org/resource/大阪</v>
      </c>
      <c r="K1685" s="4" t="str">
        <f>IFERROR(VLOOKUP(J1685, 地名!A:B, 2, FALSE), "")</f>
        <v/>
      </c>
      <c r="L1685" s="3" t="s">
        <v>2</v>
      </c>
      <c r="M1685" s="4"/>
      <c r="N1685" s="3" t="s">
        <v>3</v>
      </c>
      <c r="O1685" s="4"/>
      <c r="P1685" s="4" t="str">
        <f>IFERROR(VLOOKUP(N1685, 形態!A:B, 2, FALSE), "")</f>
        <v>引札</v>
      </c>
      <c r="Q1685" s="5" t="str">
        <f>IFERROR(VLOOKUP(O1685, 形態!A:B, 2, FALSE), "")</f>
        <v/>
      </c>
      <c r="R1685" s="4" t="str">
        <f t="shared" si="107"/>
        <v>引札</v>
      </c>
      <c r="S1685" s="3">
        <v>7</v>
      </c>
      <c r="T1685" s="4" t="str">
        <f>IFERROR(VLOOKUP(S1685, 内容!A:B, 2, FALSE), "")</f>
        <v>諸営業</v>
      </c>
      <c r="U1685" s="3">
        <v>18690199099</v>
      </c>
      <c r="V1685" t="s">
        <v>3350</v>
      </c>
      <c r="W1685" s="4" t="s">
        <v>6881</v>
      </c>
      <c r="X1685" s="4" t="s">
        <v>7807</v>
      </c>
      <c r="Y1685" s="4" t="s">
        <v>87</v>
      </c>
      <c r="Z1685" s="17" t="s">
        <v>8019</v>
      </c>
      <c r="AA1685" s="4">
        <v>16</v>
      </c>
      <c r="AB1685">
        <v>9</v>
      </c>
    </row>
    <row r="1686" spans="1:28" ht="19.5" customHeight="1">
      <c r="A1686" t="str">
        <f t="shared" si="104"/>
        <v>https://kunshujo.dl.itc.u-tokyo.ac.jp/data/data.json#1683</v>
      </c>
      <c r="B1686" s="4" t="s">
        <v>3351</v>
      </c>
      <c r="C1686" t="str">
        <f>IFERROR("https://kunshujo.dl.itc.u-tokyo.ac.jp/data/curation/"&amp;VLOOKUP(B1686, [1]member!$A:$B, 1, FALSE)&amp;".json", "")</f>
        <v>https://kunshujo.dl.itc.u-tokyo.ac.jp/data/curation/16-A00-6010-9-87.json</v>
      </c>
      <c r="D1686" s="4">
        <v>1683</v>
      </c>
      <c r="E1686" s="4" t="str">
        <f t="shared" si="106"/>
        <v>1683</v>
      </c>
      <c r="F1686" s="4" t="str">
        <f t="shared" si="105"/>
        <v>1869</v>
      </c>
      <c r="G1686" s="4" t="str">
        <f>IFERROR(VLOOKUP(B1686, [2]thumbnail_list!$A:$B, 2, FALSE), "")</f>
        <v>https://iiif.dl.itc.u-tokyo.ac.jp/iiif/kunshujou/A00_6010/009/009_0017.tif/4798,2845,1014,1829/,300/0/default.jpg</v>
      </c>
      <c r="H1686" s="4" t="s">
        <v>87</v>
      </c>
      <c r="I1686" s="4" t="str">
        <f>VLOOKUP(H1686, 地名!A:B, 2, FALSE)</f>
        <v>http://ja.dbpedia.org/resource/大阪</v>
      </c>
      <c r="K1686" s="4" t="str">
        <f>IFERROR(VLOOKUP(J1686, 地名!A:B, 2, FALSE), "")</f>
        <v/>
      </c>
      <c r="L1686" s="3" t="s">
        <v>2</v>
      </c>
      <c r="M1686" s="4"/>
      <c r="N1686" s="3" t="s">
        <v>3</v>
      </c>
      <c r="O1686" s="4"/>
      <c r="P1686" s="4" t="str">
        <f>IFERROR(VLOOKUP(N1686, 形態!A:B, 2, FALSE), "")</f>
        <v>引札</v>
      </c>
      <c r="Q1686" s="5" t="str">
        <f>IFERROR(VLOOKUP(O1686, 形態!A:B, 2, FALSE), "")</f>
        <v/>
      </c>
      <c r="R1686" s="4" t="str">
        <f t="shared" si="107"/>
        <v>引札</v>
      </c>
      <c r="S1686" s="3">
        <v>7</v>
      </c>
      <c r="T1686" s="4" t="str">
        <f>IFERROR(VLOOKUP(S1686, 内容!A:B, 2, FALSE), "")</f>
        <v>諸営業</v>
      </c>
      <c r="U1686" s="3">
        <v>18690199099</v>
      </c>
      <c r="V1686" t="s">
        <v>3352</v>
      </c>
      <c r="W1686" s="4" t="s">
        <v>6882</v>
      </c>
      <c r="X1686" s="4" t="s">
        <v>7807</v>
      </c>
      <c r="Y1686" s="4" t="s">
        <v>87</v>
      </c>
      <c r="Z1686" s="17" t="s">
        <v>8019</v>
      </c>
      <c r="AA1686" s="4">
        <v>16</v>
      </c>
      <c r="AB1686">
        <v>9</v>
      </c>
    </row>
    <row r="1687" spans="1:28" ht="19.5" customHeight="1">
      <c r="A1687" t="str">
        <f t="shared" si="104"/>
        <v>https://kunshujo.dl.itc.u-tokyo.ac.jp/data/data.json#1684</v>
      </c>
      <c r="B1687" s="4" t="s">
        <v>3353</v>
      </c>
      <c r="C1687" t="str">
        <f>IFERROR("https://kunshujo.dl.itc.u-tokyo.ac.jp/data/curation/"&amp;VLOOKUP(B1687, [1]member!$A:$B, 1, FALSE)&amp;".json", "")</f>
        <v>https://kunshujo.dl.itc.u-tokyo.ac.jp/data/curation/16-A00-6010-9-88.json</v>
      </c>
      <c r="D1687" s="4">
        <v>1684</v>
      </c>
      <c r="E1687" s="4" t="str">
        <f t="shared" si="106"/>
        <v>1684</v>
      </c>
      <c r="F1687" s="4" t="str">
        <f t="shared" si="105"/>
        <v>1869</v>
      </c>
      <c r="G1687" s="4" t="str">
        <f>IFERROR(VLOOKUP(B1687, [2]thumbnail_list!$A:$B, 2, FALSE), "")</f>
        <v>https://iiif.dl.itc.u-tokyo.ac.jp/iiif/kunshujou/A00_6010/009/009_0017.tif/3952,2822,824,1758/,300/0/default.jpg</v>
      </c>
      <c r="H1687" s="4" t="s">
        <v>87</v>
      </c>
      <c r="I1687" s="4" t="str">
        <f>VLOOKUP(H1687, 地名!A:B, 2, FALSE)</f>
        <v>http://ja.dbpedia.org/resource/大阪</v>
      </c>
      <c r="K1687" s="4" t="str">
        <f>IFERROR(VLOOKUP(J1687, 地名!A:B, 2, FALSE), "")</f>
        <v/>
      </c>
      <c r="L1687" s="3" t="s">
        <v>2</v>
      </c>
      <c r="M1687" s="4"/>
      <c r="N1687" s="3" t="s">
        <v>3</v>
      </c>
      <c r="O1687" s="4"/>
      <c r="P1687" s="4" t="str">
        <f>IFERROR(VLOOKUP(N1687, 形態!A:B, 2, FALSE), "")</f>
        <v>引札</v>
      </c>
      <c r="Q1687" s="5" t="str">
        <f>IFERROR(VLOOKUP(O1687, 形態!A:B, 2, FALSE), "")</f>
        <v/>
      </c>
      <c r="R1687" s="4" t="str">
        <f t="shared" si="107"/>
        <v>引札</v>
      </c>
      <c r="S1687" s="3">
        <v>7</v>
      </c>
      <c r="T1687" s="4" t="str">
        <f>IFERROR(VLOOKUP(S1687, 内容!A:B, 2, FALSE), "")</f>
        <v>諸営業</v>
      </c>
      <c r="U1687" s="3">
        <v>18690199099</v>
      </c>
      <c r="V1687" t="s">
        <v>3354</v>
      </c>
      <c r="W1687" s="4" t="s">
        <v>6883</v>
      </c>
      <c r="X1687" s="4" t="s">
        <v>7807</v>
      </c>
      <c r="Y1687" s="4" t="s">
        <v>87</v>
      </c>
      <c r="Z1687" s="17" t="s">
        <v>8019</v>
      </c>
      <c r="AA1687" s="4">
        <v>16</v>
      </c>
      <c r="AB1687">
        <v>9</v>
      </c>
    </row>
    <row r="1688" spans="1:28" ht="19.5" customHeight="1">
      <c r="A1688" t="str">
        <f t="shared" si="104"/>
        <v>https://kunshujo.dl.itc.u-tokyo.ac.jp/data/data.json#1685</v>
      </c>
      <c r="B1688" s="4" t="s">
        <v>3355</v>
      </c>
      <c r="C1688" t="str">
        <f>IFERROR("https://kunshujo.dl.itc.u-tokyo.ac.jp/data/curation/"&amp;VLOOKUP(B1688, [1]member!$A:$B, 1, FALSE)&amp;".json", "")</f>
        <v>https://kunshujo.dl.itc.u-tokyo.ac.jp/data/curation/16-A00-6010-9-89.json</v>
      </c>
      <c r="D1688" s="4">
        <v>1685</v>
      </c>
      <c r="E1688" s="4" t="str">
        <f t="shared" si="106"/>
        <v>1685</v>
      </c>
      <c r="F1688" s="4" t="str">
        <f t="shared" si="105"/>
        <v>1869</v>
      </c>
      <c r="G1688" s="4" t="str">
        <f>IFERROR(VLOOKUP(B1688, [2]thumbnail_list!$A:$B, 2, FALSE), "")</f>
        <v>https://iiif.dl.itc.u-tokyo.ac.jp/iiif/kunshujou/A00_6010/009/009_0017.tif/2845,2774,1030,2066/,300/0/default.jpg</v>
      </c>
      <c r="H1688" s="4" t="s">
        <v>87</v>
      </c>
      <c r="I1688" s="4" t="str">
        <f>VLOOKUP(H1688, 地名!A:B, 2, FALSE)</f>
        <v>http://ja.dbpedia.org/resource/大阪</v>
      </c>
      <c r="K1688" s="4" t="str">
        <f>IFERROR(VLOOKUP(J1688, 地名!A:B, 2, FALSE), "")</f>
        <v/>
      </c>
      <c r="L1688" s="3" t="s">
        <v>2</v>
      </c>
      <c r="M1688" s="4"/>
      <c r="N1688" s="3" t="s">
        <v>3</v>
      </c>
      <c r="O1688" s="4"/>
      <c r="P1688" s="4" t="str">
        <f>IFERROR(VLOOKUP(N1688, 形態!A:B, 2, FALSE), "")</f>
        <v>引札</v>
      </c>
      <c r="Q1688" s="5" t="str">
        <f>IFERROR(VLOOKUP(O1688, 形態!A:B, 2, FALSE), "")</f>
        <v/>
      </c>
      <c r="R1688" s="4" t="str">
        <f t="shared" si="107"/>
        <v>引札</v>
      </c>
      <c r="S1688" s="3">
        <v>7</v>
      </c>
      <c r="T1688" s="4" t="str">
        <f>IFERROR(VLOOKUP(S1688, 内容!A:B, 2, FALSE), "")</f>
        <v>諸営業</v>
      </c>
      <c r="U1688" s="3">
        <v>18690199099</v>
      </c>
      <c r="V1688" t="s">
        <v>3356</v>
      </c>
      <c r="W1688" s="4" t="s">
        <v>6884</v>
      </c>
      <c r="X1688" s="4" t="s">
        <v>7807</v>
      </c>
      <c r="Y1688" s="4" t="s">
        <v>87</v>
      </c>
      <c r="Z1688" s="17" t="s">
        <v>8019</v>
      </c>
      <c r="AA1688" s="4">
        <v>16</v>
      </c>
      <c r="AB1688">
        <v>9</v>
      </c>
    </row>
    <row r="1689" spans="1:28" ht="19.5" customHeight="1">
      <c r="A1689" t="str">
        <f t="shared" si="104"/>
        <v>https://kunshujo.dl.itc.u-tokyo.ac.jp/data/data.json#1686</v>
      </c>
      <c r="B1689" s="4" t="s">
        <v>3357</v>
      </c>
      <c r="C1689" t="str">
        <f>IFERROR("https://kunshujo.dl.itc.u-tokyo.ac.jp/data/curation/"&amp;VLOOKUP(B1689, [1]member!$A:$B, 1, FALSE)&amp;".json", "")</f>
        <v>https://kunshujo.dl.itc.u-tokyo.ac.jp/data/curation/16-A00-6010-9-90.json</v>
      </c>
      <c r="D1689" s="4">
        <v>1686</v>
      </c>
      <c r="E1689" s="4" t="str">
        <f t="shared" si="106"/>
        <v>1686</v>
      </c>
      <c r="F1689" s="4" t="str">
        <f t="shared" si="105"/>
        <v>1869</v>
      </c>
      <c r="G1689" s="4" t="str">
        <f>IFERROR(VLOOKUP(B1689, [2]thumbnail_list!$A:$B, 2, FALSE), "")</f>
        <v>https://iiif.dl.itc.u-tokyo.ac.jp/iiif/kunshujou/A00_6010/009/009_0017.tif/1999,2719,888,1615/,300/0/default.jpg</v>
      </c>
      <c r="H1689" s="4" t="s">
        <v>87</v>
      </c>
      <c r="I1689" s="4" t="str">
        <f>VLOOKUP(H1689, 地名!A:B, 2, FALSE)</f>
        <v>http://ja.dbpedia.org/resource/大阪</v>
      </c>
      <c r="K1689" s="4" t="str">
        <f>IFERROR(VLOOKUP(J1689, 地名!A:B, 2, FALSE), "")</f>
        <v/>
      </c>
      <c r="L1689" s="3" t="s">
        <v>2</v>
      </c>
      <c r="M1689" s="4"/>
      <c r="N1689" s="3" t="s">
        <v>3</v>
      </c>
      <c r="O1689" s="4"/>
      <c r="P1689" s="4" t="str">
        <f>IFERROR(VLOOKUP(N1689, 形態!A:B, 2, FALSE), "")</f>
        <v>引札</v>
      </c>
      <c r="Q1689" s="5" t="str">
        <f>IFERROR(VLOOKUP(O1689, 形態!A:B, 2, FALSE), "")</f>
        <v/>
      </c>
      <c r="R1689" s="4" t="str">
        <f t="shared" si="107"/>
        <v>引札</v>
      </c>
      <c r="S1689" s="3">
        <v>7</v>
      </c>
      <c r="T1689" s="4" t="str">
        <f>IFERROR(VLOOKUP(S1689, 内容!A:B, 2, FALSE), "")</f>
        <v>諸営業</v>
      </c>
      <c r="U1689" s="3">
        <v>18690199099</v>
      </c>
      <c r="V1689" t="s">
        <v>3358</v>
      </c>
      <c r="W1689" s="4" t="s">
        <v>6885</v>
      </c>
      <c r="X1689" s="4" t="s">
        <v>7807</v>
      </c>
      <c r="Y1689" s="4" t="s">
        <v>87</v>
      </c>
      <c r="Z1689" s="17" t="s">
        <v>8019</v>
      </c>
      <c r="AA1689" s="4">
        <v>16</v>
      </c>
      <c r="AB1689">
        <v>9</v>
      </c>
    </row>
    <row r="1690" spans="1:28" ht="19.5" customHeight="1">
      <c r="A1690" t="str">
        <f t="shared" si="104"/>
        <v>https://kunshujo.dl.itc.u-tokyo.ac.jp/data/data.json#1687</v>
      </c>
      <c r="B1690" s="4" t="s">
        <v>3359</v>
      </c>
      <c r="C1690" t="str">
        <f>IFERROR("https://kunshujo.dl.itc.u-tokyo.ac.jp/data/curation/"&amp;VLOOKUP(B1690, [1]member!$A:$B, 1, FALSE)&amp;".json", "")</f>
        <v>https://kunshujo.dl.itc.u-tokyo.ac.jp/data/curation/16-A00-6010-9-91.json</v>
      </c>
      <c r="D1690" s="4">
        <v>1687</v>
      </c>
      <c r="E1690" s="4" t="str">
        <f t="shared" si="106"/>
        <v>1687</v>
      </c>
      <c r="F1690" s="4" t="str">
        <f t="shared" si="105"/>
        <v>1869</v>
      </c>
      <c r="G1690" s="4" t="str">
        <f>IFERROR(VLOOKUP(B1690, [2]thumbnail_list!$A:$B, 2, FALSE), "")</f>
        <v>https://iiif.dl.itc.u-tokyo.ac.jp/iiif/kunshujou/A00_6010/009/009_0017.tif/1028,2729,955,1153/,300/0/default.jpg</v>
      </c>
      <c r="H1690" s="4" t="s">
        <v>87</v>
      </c>
      <c r="I1690" s="4" t="str">
        <f>VLOOKUP(H1690, 地名!A:B, 2, FALSE)</f>
        <v>http://ja.dbpedia.org/resource/大阪</v>
      </c>
      <c r="K1690" s="4" t="str">
        <f>IFERROR(VLOOKUP(J1690, 地名!A:B, 2, FALSE), "")</f>
        <v/>
      </c>
      <c r="L1690" s="3" t="s">
        <v>2</v>
      </c>
      <c r="M1690" s="4"/>
      <c r="N1690" s="3" t="s">
        <v>3</v>
      </c>
      <c r="O1690" s="4"/>
      <c r="P1690" s="4" t="str">
        <f>IFERROR(VLOOKUP(N1690, 形態!A:B, 2, FALSE), "")</f>
        <v>引札</v>
      </c>
      <c r="Q1690" s="5" t="str">
        <f>IFERROR(VLOOKUP(O1690, 形態!A:B, 2, FALSE), "")</f>
        <v/>
      </c>
      <c r="R1690" s="4" t="str">
        <f t="shared" si="107"/>
        <v>引札</v>
      </c>
      <c r="S1690" s="3">
        <v>7</v>
      </c>
      <c r="T1690" s="4" t="str">
        <f>IFERROR(VLOOKUP(S1690, 内容!A:B, 2, FALSE), "")</f>
        <v>諸営業</v>
      </c>
      <c r="U1690" s="3">
        <v>18690199099</v>
      </c>
      <c r="V1690" t="s">
        <v>3360</v>
      </c>
      <c r="W1690" s="4" t="s">
        <v>6886</v>
      </c>
      <c r="X1690" s="4" t="s">
        <v>7807</v>
      </c>
      <c r="Y1690" s="4" t="s">
        <v>87</v>
      </c>
      <c r="Z1690" s="17" t="s">
        <v>8019</v>
      </c>
      <c r="AA1690" s="4">
        <v>16</v>
      </c>
      <c r="AB1690">
        <v>9</v>
      </c>
    </row>
    <row r="1691" spans="1:28" ht="19.5" customHeight="1">
      <c r="A1691" t="str">
        <f t="shared" si="104"/>
        <v>https://kunshujo.dl.itc.u-tokyo.ac.jp/data/data.json#1688</v>
      </c>
      <c r="B1691" s="4" t="s">
        <v>3361</v>
      </c>
      <c r="C1691" t="str">
        <f>IFERROR("https://kunshujo.dl.itc.u-tokyo.ac.jp/data/curation/"&amp;VLOOKUP(B1691, [1]member!$A:$B, 1, FALSE)&amp;".json", "")</f>
        <v>https://kunshujo.dl.itc.u-tokyo.ac.jp/data/curation/16-A00-6010-9-92.json</v>
      </c>
      <c r="D1691" s="4">
        <v>1688</v>
      </c>
      <c r="E1691" s="4" t="str">
        <f t="shared" si="106"/>
        <v>1688</v>
      </c>
      <c r="F1691" s="4" t="str">
        <f t="shared" si="105"/>
        <v>1869</v>
      </c>
      <c r="G1691" s="4" t="str">
        <f>IFERROR(VLOOKUP(B1691, [2]thumbnail_list!$A:$B, 2, FALSE), "")</f>
        <v>https://iiif.dl.itc.u-tokyo.ac.jp/iiif/kunshujou/A00_6010/009/009_0019.tif/4007,639,2793,3537/,300/0/default.jpg</v>
      </c>
      <c r="H1691" s="4" t="s">
        <v>87</v>
      </c>
      <c r="I1691" s="4" t="str">
        <f>VLOOKUP(H1691, 地名!A:B, 2, FALSE)</f>
        <v>http://ja.dbpedia.org/resource/大阪</v>
      </c>
      <c r="K1691" s="4" t="str">
        <f>IFERROR(VLOOKUP(J1691, 地名!A:B, 2, FALSE), "")</f>
        <v/>
      </c>
      <c r="L1691" s="3" t="s">
        <v>555</v>
      </c>
      <c r="M1691" s="4"/>
      <c r="N1691" s="3"/>
      <c r="O1691" s="4"/>
      <c r="P1691" s="4" t="str">
        <f>IFERROR(VLOOKUP(N1691, 形態!A:B, 2, FALSE), "")</f>
        <v/>
      </c>
      <c r="Q1691" s="5" t="str">
        <f>IFERROR(VLOOKUP(O1691, 形態!A:B, 2, FALSE), "")</f>
        <v/>
      </c>
      <c r="R1691" s="4" t="str">
        <f t="shared" si="107"/>
        <v/>
      </c>
      <c r="S1691" s="3"/>
      <c r="T1691" s="4" t="str">
        <f>IFERROR(VLOOKUP(S1691, 内容!A:B, 2, FALSE), "")</f>
        <v/>
      </c>
      <c r="U1691" s="3">
        <v>18690199099</v>
      </c>
      <c r="V1691" t="s">
        <v>3362</v>
      </c>
      <c r="W1691" s="4" t="s">
        <v>6887</v>
      </c>
      <c r="X1691" s="4" t="s">
        <v>7807</v>
      </c>
      <c r="Y1691" s="4" t="s">
        <v>87</v>
      </c>
      <c r="Z1691" s="17" t="s">
        <v>8019</v>
      </c>
      <c r="AA1691" s="4">
        <v>16</v>
      </c>
      <c r="AB1691">
        <v>9</v>
      </c>
    </row>
    <row r="1692" spans="1:28" ht="19.5" customHeight="1">
      <c r="A1692" t="str">
        <f t="shared" si="104"/>
        <v>https://kunshujo.dl.itc.u-tokyo.ac.jp/data/data.json#1689</v>
      </c>
      <c r="B1692" s="4" t="s">
        <v>3363</v>
      </c>
      <c r="C1692" t="str">
        <f>IFERROR("https://kunshujo.dl.itc.u-tokyo.ac.jp/data/curation/"&amp;VLOOKUP(B1692, [1]member!$A:$B, 1, FALSE)&amp;".json", "")</f>
        <v>https://kunshujo.dl.itc.u-tokyo.ac.jp/data/curation/16-A00-6010-9-93.json</v>
      </c>
      <c r="D1692" s="4">
        <v>1689</v>
      </c>
      <c r="E1692" s="4" t="str">
        <f t="shared" si="106"/>
        <v>1689</v>
      </c>
      <c r="F1692" s="4" t="str">
        <f t="shared" si="105"/>
        <v>1869</v>
      </c>
      <c r="G1692" s="4" t="str">
        <f>IFERROR(VLOOKUP(B1692, [2]thumbnail_list!$A:$B, 2, FALSE), "")</f>
        <v>https://iiif.dl.itc.u-tokyo.ac.jp/iiif/kunshujou/A00_6010/009/009_0019.tif/4041,4168,2774,726/,300/0/default.jpg</v>
      </c>
      <c r="H1692" s="4" t="s">
        <v>87</v>
      </c>
      <c r="I1692" s="4" t="str">
        <f>VLOOKUP(H1692, 地名!A:B, 2, FALSE)</f>
        <v>http://ja.dbpedia.org/resource/大阪</v>
      </c>
      <c r="K1692" s="4" t="str">
        <f>IFERROR(VLOOKUP(J1692, 地名!A:B, 2, FALSE), "")</f>
        <v/>
      </c>
      <c r="L1692" s="3" t="s">
        <v>2</v>
      </c>
      <c r="M1692" s="4"/>
      <c r="N1692" s="3" t="s">
        <v>3</v>
      </c>
      <c r="O1692" s="4"/>
      <c r="P1692" s="4" t="str">
        <f>IFERROR(VLOOKUP(N1692, 形態!A:B, 2, FALSE), "")</f>
        <v>引札</v>
      </c>
      <c r="Q1692" s="5" t="str">
        <f>IFERROR(VLOOKUP(O1692, 形態!A:B, 2, FALSE), "")</f>
        <v/>
      </c>
      <c r="R1692" s="4" t="str">
        <f t="shared" si="107"/>
        <v>引札</v>
      </c>
      <c r="S1692" s="3">
        <v>7</v>
      </c>
      <c r="T1692" s="4" t="str">
        <f>IFERROR(VLOOKUP(S1692, 内容!A:B, 2, FALSE), "")</f>
        <v>諸営業</v>
      </c>
      <c r="U1692" s="3">
        <v>18690199099</v>
      </c>
      <c r="V1692" t="s">
        <v>3364</v>
      </c>
      <c r="W1692" s="4" t="s">
        <v>6888</v>
      </c>
      <c r="X1692" s="4" t="s">
        <v>7807</v>
      </c>
      <c r="Y1692" s="4" t="s">
        <v>87</v>
      </c>
      <c r="Z1692" s="17" t="s">
        <v>8019</v>
      </c>
      <c r="AA1692" s="4">
        <v>16</v>
      </c>
      <c r="AB1692">
        <v>9</v>
      </c>
    </row>
    <row r="1693" spans="1:28" ht="19.5" customHeight="1">
      <c r="A1693" t="str">
        <f t="shared" si="104"/>
        <v>https://kunshujo.dl.itc.u-tokyo.ac.jp/data/data.json#1690</v>
      </c>
      <c r="B1693" s="4" t="s">
        <v>3365</v>
      </c>
      <c r="C1693" t="str">
        <f>IFERROR("https://kunshujo.dl.itc.u-tokyo.ac.jp/data/curation/"&amp;VLOOKUP(B1693, [1]member!$A:$B, 1, FALSE)&amp;".json", "")</f>
        <v>https://kunshujo.dl.itc.u-tokyo.ac.jp/data/curation/16-A00-6010-9-94.json</v>
      </c>
      <c r="D1693" s="4">
        <v>1690</v>
      </c>
      <c r="E1693" s="4" t="str">
        <f t="shared" si="106"/>
        <v>1690</v>
      </c>
      <c r="F1693" s="4" t="str">
        <f t="shared" si="105"/>
        <v>1869</v>
      </c>
      <c r="G1693" s="4" t="str">
        <f>IFERROR(VLOOKUP(B1693, [2]thumbnail_list!$A:$B, 2, FALSE), "")</f>
        <v>https://iiif.dl.itc.u-tokyo.ac.jp/iiif/kunshujou/A00_6010/009/009_0019.tif/3068,617,559,1540/,300/0/default.jpg</v>
      </c>
      <c r="H1693" s="4" t="s">
        <v>87</v>
      </c>
      <c r="I1693" s="4" t="str">
        <f>VLOOKUP(H1693, 地名!A:B, 2, FALSE)</f>
        <v>http://ja.dbpedia.org/resource/大阪</v>
      </c>
      <c r="K1693" s="4" t="str">
        <f>IFERROR(VLOOKUP(J1693, 地名!A:B, 2, FALSE), "")</f>
        <v/>
      </c>
      <c r="L1693" s="3" t="s">
        <v>2</v>
      </c>
      <c r="M1693" s="4"/>
      <c r="N1693" s="3" t="s">
        <v>3</v>
      </c>
      <c r="O1693" s="4"/>
      <c r="P1693" s="4" t="str">
        <f>IFERROR(VLOOKUP(N1693, 形態!A:B, 2, FALSE), "")</f>
        <v>引札</v>
      </c>
      <c r="Q1693" s="5" t="str">
        <f>IFERROR(VLOOKUP(O1693, 形態!A:B, 2, FALSE), "")</f>
        <v/>
      </c>
      <c r="R1693" s="4" t="str">
        <f t="shared" si="107"/>
        <v>引札</v>
      </c>
      <c r="S1693" s="3">
        <v>7</v>
      </c>
      <c r="T1693" s="4" t="str">
        <f>IFERROR(VLOOKUP(S1693, 内容!A:B, 2, FALSE), "")</f>
        <v>諸営業</v>
      </c>
      <c r="U1693" s="3">
        <v>18690199099</v>
      </c>
      <c r="V1693" t="s">
        <v>3253</v>
      </c>
      <c r="W1693" s="4" t="s">
        <v>6889</v>
      </c>
      <c r="X1693" s="4" t="s">
        <v>7807</v>
      </c>
      <c r="Y1693" s="4" t="s">
        <v>87</v>
      </c>
      <c r="Z1693" s="17" t="s">
        <v>8019</v>
      </c>
      <c r="AA1693" s="4">
        <v>16</v>
      </c>
      <c r="AB1693">
        <v>9</v>
      </c>
    </row>
    <row r="1694" spans="1:28" ht="19.5" customHeight="1">
      <c r="A1694" t="str">
        <f t="shared" si="104"/>
        <v>https://kunshujo.dl.itc.u-tokyo.ac.jp/data/data.json#1691</v>
      </c>
      <c r="B1694" s="4" t="s">
        <v>3366</v>
      </c>
      <c r="C1694" t="str">
        <f>IFERROR("https://kunshujo.dl.itc.u-tokyo.ac.jp/data/curation/"&amp;VLOOKUP(B1694, [1]member!$A:$B, 1, FALSE)&amp;".json", "")</f>
        <v>https://kunshujo.dl.itc.u-tokyo.ac.jp/data/curation/16-A00-6010-9-95.json</v>
      </c>
      <c r="D1694" s="4">
        <v>1691</v>
      </c>
      <c r="E1694" s="4" t="str">
        <f t="shared" si="106"/>
        <v>1691</v>
      </c>
      <c r="F1694" s="4" t="str">
        <f t="shared" si="105"/>
        <v>1869</v>
      </c>
      <c r="G1694" s="4" t="str">
        <f>IFERROR(VLOOKUP(B1694, [2]thumbnail_list!$A:$B, 2, FALSE), "")</f>
        <v>https://iiif.dl.itc.u-tokyo.ac.jp/iiif/kunshujou/A00_6010/009/009_0019.tif/2062,813,1006,1220/,300/0/default.jpg</v>
      </c>
      <c r="H1694" s="4" t="s">
        <v>87</v>
      </c>
      <c r="I1694" s="4" t="str">
        <f>VLOOKUP(H1694, 地名!A:B, 2, FALSE)</f>
        <v>http://ja.dbpedia.org/resource/大阪</v>
      </c>
      <c r="K1694" s="4" t="str">
        <f>IFERROR(VLOOKUP(J1694, 地名!A:B, 2, FALSE), "")</f>
        <v/>
      </c>
      <c r="L1694" s="3" t="s">
        <v>2</v>
      </c>
      <c r="M1694" s="4"/>
      <c r="N1694" s="3" t="s">
        <v>3</v>
      </c>
      <c r="O1694" s="4"/>
      <c r="P1694" s="4" t="str">
        <f>IFERROR(VLOOKUP(N1694, 形態!A:B, 2, FALSE), "")</f>
        <v>引札</v>
      </c>
      <c r="Q1694" s="5" t="str">
        <f>IFERROR(VLOOKUP(O1694, 形態!A:B, 2, FALSE), "")</f>
        <v/>
      </c>
      <c r="R1694" s="4" t="str">
        <f t="shared" si="107"/>
        <v>引札</v>
      </c>
      <c r="S1694" s="3">
        <v>7</v>
      </c>
      <c r="T1694" s="4" t="str">
        <f>IFERROR(VLOOKUP(S1694, 内容!A:B, 2, FALSE), "")</f>
        <v>諸営業</v>
      </c>
      <c r="U1694" s="3">
        <v>18690199099</v>
      </c>
      <c r="V1694" t="s">
        <v>3310</v>
      </c>
      <c r="W1694" s="4" t="s">
        <v>6890</v>
      </c>
      <c r="X1694" s="4" t="s">
        <v>7807</v>
      </c>
      <c r="Y1694" s="4" t="s">
        <v>87</v>
      </c>
      <c r="Z1694" s="17" t="s">
        <v>8019</v>
      </c>
      <c r="AA1694" s="4">
        <v>16</v>
      </c>
      <c r="AB1694">
        <v>9</v>
      </c>
    </row>
    <row r="1695" spans="1:28" ht="19.5" customHeight="1">
      <c r="A1695" t="str">
        <f t="shared" si="104"/>
        <v>https://kunshujo.dl.itc.u-tokyo.ac.jp/data/data.json#1692</v>
      </c>
      <c r="B1695" s="4" t="s">
        <v>3367</v>
      </c>
      <c r="C1695" t="str">
        <f>IFERROR("https://kunshujo.dl.itc.u-tokyo.ac.jp/data/curation/"&amp;VLOOKUP(B1695, [1]member!$A:$B, 1, FALSE)&amp;".json", "")</f>
        <v>https://kunshujo.dl.itc.u-tokyo.ac.jp/data/curation/16-A00-6010-9-96.json</v>
      </c>
      <c r="D1695" s="4">
        <v>1692</v>
      </c>
      <c r="E1695" s="4" t="str">
        <f t="shared" si="106"/>
        <v>1692</v>
      </c>
      <c r="F1695" s="4" t="str">
        <f t="shared" si="105"/>
        <v>1869</v>
      </c>
      <c r="G1695" s="4" t="str">
        <f>IFERROR(VLOOKUP(B1695, [2]thumbnail_list!$A:$B, 2, FALSE), "")</f>
        <v>https://iiif.dl.itc.u-tokyo.ac.jp/iiif/kunshujou/A00_6010/009/009_0019.tif/907,773,1188,1378/,300/0/default.jpg</v>
      </c>
      <c r="H1695" s="4" t="s">
        <v>87</v>
      </c>
      <c r="I1695" s="4" t="str">
        <f>VLOOKUP(H1695, 地名!A:B, 2, FALSE)</f>
        <v>http://ja.dbpedia.org/resource/大阪</v>
      </c>
      <c r="K1695" s="4" t="str">
        <f>IFERROR(VLOOKUP(J1695, 地名!A:B, 2, FALSE), "")</f>
        <v/>
      </c>
      <c r="L1695" s="3" t="s">
        <v>2</v>
      </c>
      <c r="M1695" s="4"/>
      <c r="N1695" s="3" t="s">
        <v>3</v>
      </c>
      <c r="O1695" s="4"/>
      <c r="P1695" s="4" t="str">
        <f>IFERROR(VLOOKUP(N1695, 形態!A:B, 2, FALSE), "")</f>
        <v>引札</v>
      </c>
      <c r="Q1695" s="5" t="str">
        <f>IFERROR(VLOOKUP(O1695, 形態!A:B, 2, FALSE), "")</f>
        <v/>
      </c>
      <c r="R1695" s="4" t="str">
        <f t="shared" si="107"/>
        <v>引札</v>
      </c>
      <c r="S1695" s="3">
        <v>7</v>
      </c>
      <c r="T1695" s="4" t="str">
        <f>IFERROR(VLOOKUP(S1695, 内容!A:B, 2, FALSE), "")</f>
        <v>諸営業</v>
      </c>
      <c r="U1695" s="3">
        <v>18690199099</v>
      </c>
      <c r="V1695" t="s">
        <v>3299</v>
      </c>
      <c r="W1695" s="4" t="s">
        <v>6891</v>
      </c>
      <c r="X1695" s="4" t="s">
        <v>7807</v>
      </c>
      <c r="Y1695" s="4" t="s">
        <v>87</v>
      </c>
      <c r="Z1695" s="17" t="s">
        <v>8019</v>
      </c>
      <c r="AA1695" s="4">
        <v>16</v>
      </c>
      <c r="AB1695">
        <v>9</v>
      </c>
    </row>
    <row r="1696" spans="1:28" ht="19.5" customHeight="1">
      <c r="A1696" t="str">
        <f t="shared" si="104"/>
        <v>https://kunshujo.dl.itc.u-tokyo.ac.jp/data/data.json#1693</v>
      </c>
      <c r="B1696" s="4" t="s">
        <v>3368</v>
      </c>
      <c r="C1696" t="str">
        <f>IFERROR("https://kunshujo.dl.itc.u-tokyo.ac.jp/data/curation/"&amp;VLOOKUP(B1696, [1]member!$A:$B, 1, FALSE)&amp;".json", "")</f>
        <v>https://kunshujo.dl.itc.u-tokyo.ac.jp/data/curation/16-A00-6010-9-97.json</v>
      </c>
      <c r="D1696" s="4">
        <v>1693</v>
      </c>
      <c r="E1696" s="4" t="str">
        <f t="shared" si="106"/>
        <v>1693</v>
      </c>
      <c r="F1696" s="4" t="str">
        <f t="shared" si="105"/>
        <v>1869</v>
      </c>
      <c r="G1696" s="4" t="str">
        <f>IFERROR(VLOOKUP(B1696, [2]thumbnail_list!$A:$B, 2, FALSE), "")</f>
        <v>https://iiif.dl.itc.u-tokyo.ac.jp/iiif/kunshujou/A00_6010/009/009_0019.tif/915,2173,2359,2722/,300/0/default.jpg</v>
      </c>
      <c r="H1696" s="4" t="s">
        <v>87</v>
      </c>
      <c r="I1696" s="4" t="str">
        <f>VLOOKUP(H1696, 地名!A:B, 2, FALSE)</f>
        <v>http://ja.dbpedia.org/resource/大阪</v>
      </c>
      <c r="K1696" s="4" t="str">
        <f>IFERROR(VLOOKUP(J1696, 地名!A:B, 2, FALSE), "")</f>
        <v/>
      </c>
      <c r="L1696" s="3" t="s">
        <v>2</v>
      </c>
      <c r="M1696" s="4"/>
      <c r="N1696" s="3" t="s">
        <v>3</v>
      </c>
      <c r="O1696" s="4"/>
      <c r="P1696" s="4" t="str">
        <f>IFERROR(VLOOKUP(N1696, 形態!A:B, 2, FALSE), "")</f>
        <v>引札</v>
      </c>
      <c r="Q1696" s="5" t="str">
        <f>IFERROR(VLOOKUP(O1696, 形態!A:B, 2, FALSE), "")</f>
        <v/>
      </c>
      <c r="R1696" s="4" t="str">
        <f t="shared" si="107"/>
        <v>引札</v>
      </c>
      <c r="S1696" s="3">
        <v>7</v>
      </c>
      <c r="T1696" s="4" t="str">
        <f>IFERROR(VLOOKUP(S1696, 内容!A:B, 2, FALSE), "")</f>
        <v>諸営業</v>
      </c>
      <c r="U1696" s="3">
        <v>18690199099</v>
      </c>
      <c r="V1696" t="s">
        <v>3369</v>
      </c>
      <c r="W1696" s="4" t="s">
        <v>6892</v>
      </c>
      <c r="X1696" s="4" t="s">
        <v>7807</v>
      </c>
      <c r="Y1696" s="4" t="s">
        <v>87</v>
      </c>
      <c r="Z1696" s="17" t="s">
        <v>8019</v>
      </c>
      <c r="AA1696" s="4">
        <v>16</v>
      </c>
      <c r="AB1696">
        <v>9</v>
      </c>
    </row>
    <row r="1697" spans="1:28" ht="19.5" customHeight="1">
      <c r="A1697" t="str">
        <f t="shared" si="104"/>
        <v>https://kunshujo.dl.itc.u-tokyo.ac.jp/data/data.json#1694</v>
      </c>
      <c r="B1697" s="4" t="s">
        <v>3370</v>
      </c>
      <c r="C1697" t="str">
        <f>IFERROR("https://kunshujo.dl.itc.u-tokyo.ac.jp/data/curation/"&amp;VLOOKUP(B1697, [1]member!$A:$B, 1, FALSE)&amp;".json", "")</f>
        <v>https://kunshujo.dl.itc.u-tokyo.ac.jp/data/curation/16-A00-6010-9-98.json</v>
      </c>
      <c r="D1697" s="4">
        <v>1694</v>
      </c>
      <c r="E1697" s="4" t="str">
        <f t="shared" si="106"/>
        <v>1694</v>
      </c>
      <c r="F1697" s="4" t="str">
        <f t="shared" si="105"/>
        <v>1869</v>
      </c>
      <c r="G1697" s="4" t="str">
        <f>IFERROR(VLOOKUP(B1697, [2]thumbnail_list!$A:$B, 2, FALSE), "")</f>
        <v>https://iiif.dl.itc.u-tokyo.ac.jp/iiif/kunshujou/A00_6010/009/009_0020.tif/3897,647,2880,4225/,300/0/default.jpg</v>
      </c>
      <c r="H1697" s="4" t="s">
        <v>87</v>
      </c>
      <c r="I1697" s="4" t="str">
        <f>VLOOKUP(H1697, 地名!A:B, 2, FALSE)</f>
        <v>http://ja.dbpedia.org/resource/大阪</v>
      </c>
      <c r="K1697" s="4" t="str">
        <f>IFERROR(VLOOKUP(J1697, 地名!A:B, 2, FALSE), "")</f>
        <v/>
      </c>
      <c r="L1697" s="3" t="s">
        <v>2</v>
      </c>
      <c r="M1697" s="4"/>
      <c r="N1697" s="3" t="s">
        <v>3</v>
      </c>
      <c r="O1697" s="4"/>
      <c r="P1697" s="4" t="str">
        <f>IFERROR(VLOOKUP(N1697, 形態!A:B, 2, FALSE), "")</f>
        <v>引札</v>
      </c>
      <c r="Q1697" s="5" t="str">
        <f>IFERROR(VLOOKUP(O1697, 形態!A:B, 2, FALSE), "")</f>
        <v/>
      </c>
      <c r="R1697" s="4" t="str">
        <f t="shared" si="107"/>
        <v>引札</v>
      </c>
      <c r="S1697" s="3">
        <v>7</v>
      </c>
      <c r="T1697" s="4" t="str">
        <f>IFERROR(VLOOKUP(S1697, 内容!A:B, 2, FALSE), "")</f>
        <v>諸営業</v>
      </c>
      <c r="U1697" s="3">
        <v>18690199099</v>
      </c>
      <c r="V1697" t="s">
        <v>3371</v>
      </c>
      <c r="W1697" s="4" t="s">
        <v>6893</v>
      </c>
      <c r="X1697" s="4" t="s">
        <v>7807</v>
      </c>
      <c r="Y1697" s="4" t="s">
        <v>87</v>
      </c>
      <c r="Z1697" s="17" t="s">
        <v>8019</v>
      </c>
      <c r="AA1697" s="4">
        <v>16</v>
      </c>
      <c r="AB1697">
        <v>9</v>
      </c>
    </row>
    <row r="1698" spans="1:28" ht="19.5" customHeight="1">
      <c r="A1698" t="str">
        <f t="shared" si="104"/>
        <v>https://kunshujo.dl.itc.u-tokyo.ac.jp/data/data.json#1695</v>
      </c>
      <c r="B1698" s="4" t="s">
        <v>3372</v>
      </c>
      <c r="C1698" t="str">
        <f>IFERROR("https://kunshujo.dl.itc.u-tokyo.ac.jp/data/curation/"&amp;VLOOKUP(B1698, [1]member!$A:$B, 1, FALSE)&amp;".json", "")</f>
        <v>https://kunshujo.dl.itc.u-tokyo.ac.jp/data/curation/16-A00-6010-9-99.json</v>
      </c>
      <c r="D1698" s="4">
        <v>1695</v>
      </c>
      <c r="E1698" s="4" t="str">
        <f t="shared" si="106"/>
        <v>1695</v>
      </c>
      <c r="F1698" s="4" t="str">
        <f t="shared" si="105"/>
        <v>1869</v>
      </c>
      <c r="G1698" s="4" t="str">
        <f>IFERROR(VLOOKUP(B1698, [2]thumbnail_list!$A:$B, 2, FALSE), "")</f>
        <v>https://iiif.dl.itc.u-tokyo.ac.jp/iiif/kunshujou/A00_6010/009/009_0020.tif/931,845,2936,3940/,300/0/default.jpg</v>
      </c>
      <c r="H1698" s="4" t="s">
        <v>87</v>
      </c>
      <c r="I1698" s="4" t="str">
        <f>VLOOKUP(H1698, 地名!A:B, 2, FALSE)</f>
        <v>http://ja.dbpedia.org/resource/大阪</v>
      </c>
      <c r="K1698" s="4" t="str">
        <f>IFERROR(VLOOKUP(J1698, 地名!A:B, 2, FALSE), "")</f>
        <v/>
      </c>
      <c r="L1698" s="3" t="s">
        <v>2</v>
      </c>
      <c r="M1698" s="4"/>
      <c r="N1698" s="3" t="s">
        <v>3</v>
      </c>
      <c r="O1698" s="4"/>
      <c r="P1698" s="4" t="str">
        <f>IFERROR(VLOOKUP(N1698, 形態!A:B, 2, FALSE), "")</f>
        <v>引札</v>
      </c>
      <c r="Q1698" s="5" t="str">
        <f>IFERROR(VLOOKUP(O1698, 形態!A:B, 2, FALSE), "")</f>
        <v/>
      </c>
      <c r="R1698" s="4" t="str">
        <f t="shared" si="107"/>
        <v>引札</v>
      </c>
      <c r="S1698" s="3">
        <v>7</v>
      </c>
      <c r="T1698" s="4" t="str">
        <f>IFERROR(VLOOKUP(S1698, 内容!A:B, 2, FALSE), "")</f>
        <v>諸営業</v>
      </c>
      <c r="U1698" s="3">
        <v>18690199099</v>
      </c>
      <c r="V1698" t="s">
        <v>3373</v>
      </c>
      <c r="W1698" s="4" t="s">
        <v>6894</v>
      </c>
      <c r="X1698" s="4" t="s">
        <v>7807</v>
      </c>
      <c r="Y1698" s="4" t="s">
        <v>87</v>
      </c>
      <c r="Z1698" s="17" t="s">
        <v>8019</v>
      </c>
      <c r="AA1698" s="4">
        <v>16</v>
      </c>
      <c r="AB1698">
        <v>9</v>
      </c>
    </row>
    <row r="1699" spans="1:28" ht="19.5" customHeight="1">
      <c r="A1699" t="str">
        <f t="shared" si="104"/>
        <v>https://kunshujo.dl.itc.u-tokyo.ac.jp/data/data.json#1696</v>
      </c>
      <c r="B1699" s="4" t="s">
        <v>3374</v>
      </c>
      <c r="C1699" t="str">
        <f>IFERROR("https://kunshujo.dl.itc.u-tokyo.ac.jp/data/curation/"&amp;VLOOKUP(B1699, [1]member!$A:$B, 1, FALSE)&amp;".json", "")</f>
        <v>https://kunshujo.dl.itc.u-tokyo.ac.jp/data/curation/16-A00-6010-9-100.json</v>
      </c>
      <c r="D1699" s="4">
        <v>1696</v>
      </c>
      <c r="E1699" s="4" t="str">
        <f t="shared" si="106"/>
        <v>1696</v>
      </c>
      <c r="F1699" s="4" t="str">
        <f t="shared" si="105"/>
        <v>1869</v>
      </c>
      <c r="G1699" s="4" t="str">
        <f>IFERROR(VLOOKUP(B1699, [2]thumbnail_list!$A:$B, 2, FALSE), "")</f>
        <v>https://iiif.dl.itc.u-tokyo.ac.jp/iiif/kunshujou/A00_6010/009/009_0021.tif/3100,673,3636,2892/,300/0/default.jpg</v>
      </c>
      <c r="H1699" s="4" t="s">
        <v>87</v>
      </c>
      <c r="I1699" s="4" t="str">
        <f>VLOOKUP(H1699, 地名!A:B, 2, FALSE)</f>
        <v>http://ja.dbpedia.org/resource/大阪</v>
      </c>
      <c r="K1699" s="4" t="str">
        <f>IFERROR(VLOOKUP(J1699, 地名!A:B, 2, FALSE), "")</f>
        <v/>
      </c>
      <c r="L1699" s="3" t="s">
        <v>2</v>
      </c>
      <c r="M1699" s="4"/>
      <c r="N1699" s="3" t="s">
        <v>3</v>
      </c>
      <c r="O1699" s="4"/>
      <c r="P1699" s="4" t="str">
        <f>IFERROR(VLOOKUP(N1699, 形態!A:B, 2, FALSE), "")</f>
        <v>引札</v>
      </c>
      <c r="Q1699" s="5" t="str">
        <f>IFERROR(VLOOKUP(O1699, 形態!A:B, 2, FALSE), "")</f>
        <v/>
      </c>
      <c r="R1699" s="4" t="str">
        <f t="shared" si="107"/>
        <v>引札</v>
      </c>
      <c r="S1699" s="3">
        <v>7</v>
      </c>
      <c r="T1699" s="4" t="str">
        <f>IFERROR(VLOOKUP(S1699, 内容!A:B, 2, FALSE), "")</f>
        <v>諸営業</v>
      </c>
      <c r="U1699" s="3">
        <v>18690199099</v>
      </c>
      <c r="V1699" t="s">
        <v>3375</v>
      </c>
      <c r="W1699" s="4" t="s">
        <v>6895</v>
      </c>
      <c r="X1699" s="4" t="s">
        <v>7807</v>
      </c>
      <c r="Y1699" s="4" t="s">
        <v>87</v>
      </c>
      <c r="Z1699" s="17" t="s">
        <v>8019</v>
      </c>
      <c r="AA1699" s="4">
        <v>16</v>
      </c>
      <c r="AB1699">
        <v>9</v>
      </c>
    </row>
    <row r="1700" spans="1:28" ht="19.5" customHeight="1">
      <c r="A1700" t="str">
        <f t="shared" si="104"/>
        <v>https://kunshujo.dl.itc.u-tokyo.ac.jp/data/data.json#1697</v>
      </c>
      <c r="B1700" s="4" t="s">
        <v>3376</v>
      </c>
      <c r="C1700" t="str">
        <f>IFERROR("https://kunshujo.dl.itc.u-tokyo.ac.jp/data/curation/"&amp;VLOOKUP(B1700, [1]member!$A:$B, 1, FALSE)&amp;".json", "")</f>
        <v>https://kunshujo.dl.itc.u-tokyo.ac.jp/data/curation/16-A00-6010-9-101.json</v>
      </c>
      <c r="D1700" s="4">
        <v>1697</v>
      </c>
      <c r="E1700" s="4" t="str">
        <f t="shared" si="106"/>
        <v>1697</v>
      </c>
      <c r="F1700" s="4" t="str">
        <f t="shared" si="105"/>
        <v>1869</v>
      </c>
      <c r="G1700" s="4" t="str">
        <f>IFERROR(VLOOKUP(B1700, [2]thumbnail_list!$A:$B, 2, FALSE), "")</f>
        <v>https://iiif.dl.itc.u-tokyo.ac.jp/iiif/kunshujou/A00_6010/009/009_0021.tif/1028,1653,1738,1572/,300/0/default.jpg</v>
      </c>
      <c r="H1700" s="4" t="s">
        <v>87</v>
      </c>
      <c r="I1700" s="4" t="str">
        <f>VLOOKUP(H1700, 地名!A:B, 2, FALSE)</f>
        <v>http://ja.dbpedia.org/resource/大阪</v>
      </c>
      <c r="K1700" s="4" t="str">
        <f>IFERROR(VLOOKUP(J1700, 地名!A:B, 2, FALSE), "")</f>
        <v/>
      </c>
      <c r="L1700" s="3" t="s">
        <v>2</v>
      </c>
      <c r="M1700" s="4"/>
      <c r="N1700" s="3" t="s">
        <v>3</v>
      </c>
      <c r="O1700" s="4"/>
      <c r="P1700" s="4" t="str">
        <f>IFERROR(VLOOKUP(N1700, 形態!A:B, 2, FALSE), "")</f>
        <v>引札</v>
      </c>
      <c r="Q1700" s="5" t="str">
        <f>IFERROR(VLOOKUP(O1700, 形態!A:B, 2, FALSE), "")</f>
        <v/>
      </c>
      <c r="R1700" s="4" t="str">
        <f t="shared" si="107"/>
        <v>引札</v>
      </c>
      <c r="S1700" s="3">
        <v>7</v>
      </c>
      <c r="T1700" s="4" t="str">
        <f>IFERROR(VLOOKUP(S1700, 内容!A:B, 2, FALSE), "")</f>
        <v>諸営業</v>
      </c>
      <c r="U1700" s="3">
        <v>18690199099</v>
      </c>
      <c r="V1700" t="s">
        <v>3377</v>
      </c>
      <c r="W1700" s="4" t="s">
        <v>6896</v>
      </c>
      <c r="X1700" s="4" t="s">
        <v>7807</v>
      </c>
      <c r="Y1700" s="4" t="s">
        <v>87</v>
      </c>
      <c r="Z1700" s="17" t="s">
        <v>8019</v>
      </c>
      <c r="AA1700" s="4">
        <v>16</v>
      </c>
      <c r="AB1700">
        <v>9</v>
      </c>
    </row>
    <row r="1701" spans="1:28" ht="19.5" customHeight="1">
      <c r="A1701" t="str">
        <f t="shared" si="104"/>
        <v>https://kunshujo.dl.itc.u-tokyo.ac.jp/data/data.json#1698</v>
      </c>
      <c r="B1701" s="4" t="s">
        <v>3378</v>
      </c>
      <c r="C1701" t="str">
        <f>IFERROR("https://kunshujo.dl.itc.u-tokyo.ac.jp/data/curation/"&amp;VLOOKUP(B1701, [1]member!$A:$B, 1, FALSE)&amp;".json", "")</f>
        <v>https://kunshujo.dl.itc.u-tokyo.ac.jp/data/curation/16-A00-6010-9-102.json</v>
      </c>
      <c r="D1701" s="4">
        <v>1698</v>
      </c>
      <c r="E1701" s="4" t="str">
        <f t="shared" si="106"/>
        <v>1698</v>
      </c>
      <c r="F1701" s="4" t="str">
        <f t="shared" si="105"/>
        <v>1869</v>
      </c>
      <c r="G1701" s="4" t="str">
        <f>IFERROR(VLOOKUP(B1701, [2]thumbnail_list!$A:$B, 2, FALSE), "")</f>
        <v>https://iiif.dl.itc.u-tokyo.ac.jp/iiif/kunshujou/A00_6010/009/009_0021.tif/5923,3875,844,979/,300/0/default.jpg</v>
      </c>
      <c r="H1701" s="4" t="s">
        <v>87</v>
      </c>
      <c r="I1701" s="4" t="str">
        <f>VLOOKUP(H1701, 地名!A:B, 2, FALSE)</f>
        <v>http://ja.dbpedia.org/resource/大阪</v>
      </c>
      <c r="K1701" s="4" t="str">
        <f>IFERROR(VLOOKUP(J1701, 地名!A:B, 2, FALSE), "")</f>
        <v/>
      </c>
      <c r="L1701" s="3" t="s">
        <v>2</v>
      </c>
      <c r="M1701" s="4"/>
      <c r="N1701" s="3" t="s">
        <v>3</v>
      </c>
      <c r="O1701" s="4"/>
      <c r="P1701" s="4" t="str">
        <f>IFERROR(VLOOKUP(N1701, 形態!A:B, 2, FALSE), "")</f>
        <v>引札</v>
      </c>
      <c r="Q1701" s="5" t="str">
        <f>IFERROR(VLOOKUP(O1701, 形態!A:B, 2, FALSE), "")</f>
        <v/>
      </c>
      <c r="R1701" s="4" t="str">
        <f t="shared" si="107"/>
        <v>引札</v>
      </c>
      <c r="S1701" s="3">
        <v>7</v>
      </c>
      <c r="T1701" s="4" t="str">
        <f>IFERROR(VLOOKUP(S1701, 内容!A:B, 2, FALSE), "")</f>
        <v>諸営業</v>
      </c>
      <c r="U1701" s="3">
        <v>18690199099</v>
      </c>
      <c r="V1701" t="s">
        <v>2029</v>
      </c>
      <c r="W1701" s="4" t="s">
        <v>6897</v>
      </c>
      <c r="X1701" s="4" t="s">
        <v>7807</v>
      </c>
      <c r="Y1701" s="4" t="s">
        <v>87</v>
      </c>
      <c r="Z1701" s="17" t="s">
        <v>8019</v>
      </c>
      <c r="AA1701" s="4">
        <v>16</v>
      </c>
      <c r="AB1701">
        <v>9</v>
      </c>
    </row>
    <row r="1702" spans="1:28" ht="19.5" customHeight="1">
      <c r="A1702" t="str">
        <f t="shared" si="104"/>
        <v>https://kunshujo.dl.itc.u-tokyo.ac.jp/data/data.json#1699</v>
      </c>
      <c r="B1702" s="4" t="s">
        <v>3379</v>
      </c>
      <c r="C1702" t="str">
        <f>IFERROR("https://kunshujo.dl.itc.u-tokyo.ac.jp/data/curation/"&amp;VLOOKUP(B1702, [1]member!$A:$B, 1, FALSE)&amp;".json", "")</f>
        <v>https://kunshujo.dl.itc.u-tokyo.ac.jp/data/curation/16-A00-6010-9-103.json</v>
      </c>
      <c r="D1702" s="4">
        <v>1699</v>
      </c>
      <c r="E1702" s="4" t="str">
        <f t="shared" si="106"/>
        <v>1699</v>
      </c>
      <c r="F1702" s="4" t="str">
        <f t="shared" si="105"/>
        <v>1869</v>
      </c>
      <c r="G1702" s="4" t="str">
        <f>IFERROR(VLOOKUP(B1702, [2]thumbnail_list!$A:$B, 2, FALSE), "")</f>
        <v>https://iiif.dl.itc.u-tokyo.ac.jp/iiif/kunshujou/A00_6010/009/009_0021.tif/5549,3454,508,1449/,300/0/default.jpg</v>
      </c>
      <c r="H1702" s="4" t="s">
        <v>87</v>
      </c>
      <c r="I1702" s="4" t="str">
        <f>VLOOKUP(H1702, 地名!A:B, 2, FALSE)</f>
        <v>http://ja.dbpedia.org/resource/大阪</v>
      </c>
      <c r="K1702" s="4" t="str">
        <f>IFERROR(VLOOKUP(J1702, 地名!A:B, 2, FALSE), "")</f>
        <v/>
      </c>
      <c r="L1702" s="3" t="s">
        <v>2</v>
      </c>
      <c r="M1702" s="4"/>
      <c r="N1702" s="3" t="s">
        <v>3</v>
      </c>
      <c r="O1702" s="4"/>
      <c r="P1702" s="4" t="str">
        <f>IFERROR(VLOOKUP(N1702, 形態!A:B, 2, FALSE), "")</f>
        <v>引札</v>
      </c>
      <c r="Q1702" s="5" t="str">
        <f>IFERROR(VLOOKUP(O1702, 形態!A:B, 2, FALSE), "")</f>
        <v/>
      </c>
      <c r="R1702" s="4" t="str">
        <f t="shared" si="107"/>
        <v>引札</v>
      </c>
      <c r="S1702" s="3">
        <v>7</v>
      </c>
      <c r="T1702" s="4" t="str">
        <f>IFERROR(VLOOKUP(S1702, 内容!A:B, 2, FALSE), "")</f>
        <v>諸営業</v>
      </c>
      <c r="U1702" s="3">
        <v>18690199099</v>
      </c>
      <c r="V1702" t="s">
        <v>3380</v>
      </c>
      <c r="W1702" s="4" t="s">
        <v>6898</v>
      </c>
      <c r="X1702" s="4" t="s">
        <v>7807</v>
      </c>
      <c r="Y1702" s="4" t="s">
        <v>87</v>
      </c>
      <c r="Z1702" s="17" t="s">
        <v>8019</v>
      </c>
      <c r="AA1702" s="4">
        <v>16</v>
      </c>
      <c r="AB1702">
        <v>9</v>
      </c>
    </row>
    <row r="1703" spans="1:28" ht="19.5" customHeight="1">
      <c r="A1703" t="str">
        <f t="shared" si="104"/>
        <v>https://kunshujo.dl.itc.u-tokyo.ac.jp/data/data.json#1700</v>
      </c>
      <c r="B1703" s="4" t="s">
        <v>3381</v>
      </c>
      <c r="C1703" t="str">
        <f>IFERROR("https://kunshujo.dl.itc.u-tokyo.ac.jp/data/curation/"&amp;VLOOKUP(B1703, [1]member!$A:$B, 1, FALSE)&amp;".json", "")</f>
        <v>https://kunshujo.dl.itc.u-tokyo.ac.jp/data/curation/16-A00-6010-9-104.json</v>
      </c>
      <c r="D1703" s="4">
        <v>1700</v>
      </c>
      <c r="E1703" s="4" t="str">
        <f t="shared" si="106"/>
        <v>1700</v>
      </c>
      <c r="F1703" s="4" t="str">
        <f t="shared" si="105"/>
        <v>1869</v>
      </c>
      <c r="G1703" s="4" t="str">
        <f>IFERROR(VLOOKUP(B1703, [2]thumbnail_list!$A:$B, 2, FALSE), "")</f>
        <v>https://iiif.dl.itc.u-tokyo.ac.jp/iiif/kunshujou/A00_6010/009/009_0021.tif/4719,3707,911,1030/,300/0/default.jpg</v>
      </c>
      <c r="H1703" s="4" t="s">
        <v>87</v>
      </c>
      <c r="I1703" s="4" t="str">
        <f>VLOOKUP(H1703, 地名!A:B, 2, FALSE)</f>
        <v>http://ja.dbpedia.org/resource/大阪</v>
      </c>
      <c r="K1703" s="4" t="str">
        <f>IFERROR(VLOOKUP(J1703, 地名!A:B, 2, FALSE), "")</f>
        <v/>
      </c>
      <c r="L1703" s="3" t="s">
        <v>2</v>
      </c>
      <c r="M1703" s="4"/>
      <c r="N1703" s="3" t="s">
        <v>3</v>
      </c>
      <c r="O1703" s="4"/>
      <c r="P1703" s="4" t="str">
        <f>IFERROR(VLOOKUP(N1703, 形態!A:B, 2, FALSE), "")</f>
        <v>引札</v>
      </c>
      <c r="Q1703" s="5" t="str">
        <f>IFERROR(VLOOKUP(O1703, 形態!A:B, 2, FALSE), "")</f>
        <v/>
      </c>
      <c r="R1703" s="4" t="str">
        <f t="shared" si="107"/>
        <v>引札</v>
      </c>
      <c r="S1703" s="3">
        <v>7</v>
      </c>
      <c r="T1703" s="4" t="str">
        <f>IFERROR(VLOOKUP(S1703, 内容!A:B, 2, FALSE), "")</f>
        <v>諸営業</v>
      </c>
      <c r="U1703" s="3">
        <v>18690199099</v>
      </c>
      <c r="V1703" t="s">
        <v>3382</v>
      </c>
      <c r="W1703" s="4" t="s">
        <v>6899</v>
      </c>
      <c r="X1703" s="4" t="s">
        <v>7807</v>
      </c>
      <c r="Y1703" s="4" t="s">
        <v>87</v>
      </c>
      <c r="Z1703" s="17" t="s">
        <v>8019</v>
      </c>
      <c r="AA1703" s="4">
        <v>16</v>
      </c>
      <c r="AB1703">
        <v>9</v>
      </c>
    </row>
    <row r="1704" spans="1:28" ht="19.5" customHeight="1">
      <c r="A1704" t="str">
        <f t="shared" si="104"/>
        <v>https://kunshujo.dl.itc.u-tokyo.ac.jp/data/data.json#1701</v>
      </c>
      <c r="B1704" s="4" t="s">
        <v>3383</v>
      </c>
      <c r="C1704" t="str">
        <f>IFERROR("https://kunshujo.dl.itc.u-tokyo.ac.jp/data/curation/"&amp;VLOOKUP(B1704, [1]member!$A:$B, 1, FALSE)&amp;".json", "")</f>
        <v>https://kunshujo.dl.itc.u-tokyo.ac.jp/data/curation/16-A00-6010-9-105.json</v>
      </c>
      <c r="D1704" s="4">
        <v>1701</v>
      </c>
      <c r="E1704" s="4" t="str">
        <f t="shared" si="106"/>
        <v>1701</v>
      </c>
      <c r="F1704" s="4" t="str">
        <f t="shared" si="105"/>
        <v>1869</v>
      </c>
      <c r="G1704" s="4" t="str">
        <f>IFERROR(VLOOKUP(B1704, [2]thumbnail_list!$A:$B, 2, FALSE), "")</f>
        <v>https://iiif.dl.itc.u-tokyo.ac.jp/iiif/kunshujou/A00_6010/009/009_0021.tif/3873,3683,896,1085/,300/0/default.jpg</v>
      </c>
      <c r="H1704" s="4" t="s">
        <v>87</v>
      </c>
      <c r="I1704" s="4" t="str">
        <f>VLOOKUP(H1704, 地名!A:B, 2, FALSE)</f>
        <v>http://ja.dbpedia.org/resource/大阪</v>
      </c>
      <c r="K1704" s="4" t="str">
        <f>IFERROR(VLOOKUP(J1704, 地名!A:B, 2, FALSE), "")</f>
        <v/>
      </c>
      <c r="L1704" s="3" t="s">
        <v>2</v>
      </c>
      <c r="M1704" s="4"/>
      <c r="N1704" s="3" t="s">
        <v>3</v>
      </c>
      <c r="O1704" s="4"/>
      <c r="P1704" s="4" t="str">
        <f>IFERROR(VLOOKUP(N1704, 形態!A:B, 2, FALSE), "")</f>
        <v>引札</v>
      </c>
      <c r="Q1704" s="5" t="str">
        <f>IFERROR(VLOOKUP(O1704, 形態!A:B, 2, FALSE), "")</f>
        <v/>
      </c>
      <c r="R1704" s="4" t="str">
        <f t="shared" si="107"/>
        <v>引札</v>
      </c>
      <c r="S1704" s="3">
        <v>7</v>
      </c>
      <c r="T1704" s="4" t="str">
        <f>IFERROR(VLOOKUP(S1704, 内容!A:B, 2, FALSE), "")</f>
        <v>諸営業</v>
      </c>
      <c r="U1704" s="3">
        <v>18690199099</v>
      </c>
      <c r="V1704" t="s">
        <v>3384</v>
      </c>
      <c r="W1704" s="4" t="s">
        <v>5379</v>
      </c>
      <c r="X1704" s="4" t="s">
        <v>7807</v>
      </c>
      <c r="Y1704" s="4" t="s">
        <v>87</v>
      </c>
      <c r="Z1704" s="17" t="s">
        <v>8019</v>
      </c>
      <c r="AA1704" s="4">
        <v>16</v>
      </c>
      <c r="AB1704">
        <v>9</v>
      </c>
    </row>
    <row r="1705" spans="1:28" ht="19.5" customHeight="1">
      <c r="A1705" t="str">
        <f t="shared" si="104"/>
        <v>https://kunshujo.dl.itc.u-tokyo.ac.jp/data/data.json#1702</v>
      </c>
      <c r="B1705" s="4" t="s">
        <v>3385</v>
      </c>
      <c r="C1705" t="str">
        <f>IFERROR("https://kunshujo.dl.itc.u-tokyo.ac.jp/data/curation/"&amp;VLOOKUP(B1705, [1]member!$A:$B, 1, FALSE)&amp;".json", "")</f>
        <v>https://kunshujo.dl.itc.u-tokyo.ac.jp/data/curation/16-A00-6010-9-106.json</v>
      </c>
      <c r="D1705" s="4">
        <v>1702</v>
      </c>
      <c r="E1705" s="4" t="str">
        <f t="shared" si="106"/>
        <v>1702</v>
      </c>
      <c r="F1705" s="4" t="str">
        <f t="shared" si="105"/>
        <v>1869</v>
      </c>
      <c r="G1705" s="4" t="str">
        <f>IFERROR(VLOOKUP(B1705, [2]thumbnail_list!$A:$B, 2, FALSE), "")</f>
        <v>https://iiif.dl.itc.u-tokyo.ac.jp/iiif/kunshujou/A00_6010/009/009_0021.tif/3106,3652,658,975/,300/0/default.jpg</v>
      </c>
      <c r="H1705" s="4" t="s">
        <v>87</v>
      </c>
      <c r="I1705" s="4" t="str">
        <f>VLOOKUP(H1705, 地名!A:B, 2, FALSE)</f>
        <v>http://ja.dbpedia.org/resource/大阪</v>
      </c>
      <c r="K1705" s="4" t="str">
        <f>IFERROR(VLOOKUP(J1705, 地名!A:B, 2, FALSE), "")</f>
        <v/>
      </c>
      <c r="L1705" s="3" t="s">
        <v>2</v>
      </c>
      <c r="M1705" s="4"/>
      <c r="N1705" s="3" t="s">
        <v>3</v>
      </c>
      <c r="O1705" s="4"/>
      <c r="P1705" s="4" t="str">
        <f>IFERROR(VLOOKUP(N1705, 形態!A:B, 2, FALSE), "")</f>
        <v>引札</v>
      </c>
      <c r="Q1705" s="5" t="str">
        <f>IFERROR(VLOOKUP(O1705, 形態!A:B, 2, FALSE), "")</f>
        <v/>
      </c>
      <c r="R1705" s="4" t="str">
        <f t="shared" si="107"/>
        <v>引札</v>
      </c>
      <c r="S1705" s="3">
        <v>7</v>
      </c>
      <c r="T1705" s="4" t="str">
        <f>IFERROR(VLOOKUP(S1705, 内容!A:B, 2, FALSE), "")</f>
        <v>諸営業</v>
      </c>
      <c r="U1705" s="3">
        <v>18690199099</v>
      </c>
      <c r="V1705" t="s">
        <v>3386</v>
      </c>
      <c r="W1705" s="4" t="s">
        <v>6900</v>
      </c>
      <c r="X1705" s="4" t="s">
        <v>7807</v>
      </c>
      <c r="Y1705" s="4" t="s">
        <v>87</v>
      </c>
      <c r="Z1705" s="17" t="s">
        <v>8019</v>
      </c>
      <c r="AA1705" s="4">
        <v>16</v>
      </c>
      <c r="AB1705">
        <v>9</v>
      </c>
    </row>
    <row r="1706" spans="1:28" ht="19.5" customHeight="1">
      <c r="A1706" t="str">
        <f t="shared" si="104"/>
        <v>https://kunshujo.dl.itc.u-tokyo.ac.jp/data/data.json#1703</v>
      </c>
      <c r="B1706" s="4" t="s">
        <v>3387</v>
      </c>
      <c r="C1706" t="str">
        <f>IFERROR("https://kunshujo.dl.itc.u-tokyo.ac.jp/data/curation/"&amp;VLOOKUP(B1706, [1]member!$A:$B, 1, FALSE)&amp;".json", "")</f>
        <v>https://kunshujo.dl.itc.u-tokyo.ac.jp/data/curation/16-A00-6010-9-107.json</v>
      </c>
      <c r="D1706" s="4">
        <v>1703</v>
      </c>
      <c r="E1706" s="4" t="str">
        <f t="shared" si="106"/>
        <v>1703</v>
      </c>
      <c r="F1706" s="4" t="str">
        <f t="shared" si="105"/>
        <v>1869</v>
      </c>
      <c r="G1706" s="4" t="str">
        <f>IFERROR(VLOOKUP(B1706, [2]thumbnail_list!$A:$B, 2, FALSE), "")</f>
        <v>https://iiif.dl.itc.u-tokyo.ac.jp/iiif/kunshujou/A00_6010/009/009_0021.tif/1993,3290,1081,1580/,300/0/default.jpg</v>
      </c>
      <c r="H1706" s="4" t="s">
        <v>87</v>
      </c>
      <c r="I1706" s="4" t="str">
        <f>VLOOKUP(H1706, 地名!A:B, 2, FALSE)</f>
        <v>http://ja.dbpedia.org/resource/大阪</v>
      </c>
      <c r="K1706" s="4" t="str">
        <f>IFERROR(VLOOKUP(J1706, 地名!A:B, 2, FALSE), "")</f>
        <v/>
      </c>
      <c r="L1706" s="3" t="s">
        <v>2</v>
      </c>
      <c r="M1706" s="4"/>
      <c r="N1706" s="3" t="s">
        <v>3</v>
      </c>
      <c r="O1706" s="4"/>
      <c r="P1706" s="4" t="str">
        <f>IFERROR(VLOOKUP(N1706, 形態!A:B, 2, FALSE), "")</f>
        <v>引札</v>
      </c>
      <c r="Q1706" s="5" t="str">
        <f>IFERROR(VLOOKUP(O1706, 形態!A:B, 2, FALSE), "")</f>
        <v/>
      </c>
      <c r="R1706" s="4" t="str">
        <f t="shared" si="107"/>
        <v>引札</v>
      </c>
      <c r="S1706" s="3">
        <v>7</v>
      </c>
      <c r="T1706" s="4" t="str">
        <f>IFERROR(VLOOKUP(S1706, 内容!A:B, 2, FALSE), "")</f>
        <v>諸営業</v>
      </c>
      <c r="U1706" s="3">
        <v>18690199099</v>
      </c>
      <c r="V1706" t="s">
        <v>3388</v>
      </c>
      <c r="W1706" s="4" t="s">
        <v>6901</v>
      </c>
      <c r="X1706" s="4" t="s">
        <v>7807</v>
      </c>
      <c r="Y1706" s="4" t="s">
        <v>87</v>
      </c>
      <c r="Z1706" s="17" t="s">
        <v>8019</v>
      </c>
      <c r="AA1706" s="4">
        <v>16</v>
      </c>
      <c r="AB1706">
        <v>9</v>
      </c>
    </row>
    <row r="1707" spans="1:28" ht="19.5" customHeight="1">
      <c r="A1707" t="str">
        <f t="shared" si="104"/>
        <v>https://kunshujo.dl.itc.u-tokyo.ac.jp/data/data.json#1704</v>
      </c>
      <c r="B1707" s="4" t="s">
        <v>3389</v>
      </c>
      <c r="C1707" t="str">
        <f>IFERROR("https://kunshujo.dl.itc.u-tokyo.ac.jp/data/curation/"&amp;VLOOKUP(B1707, [1]member!$A:$B, 1, FALSE)&amp;".json", "")</f>
        <v>https://kunshujo.dl.itc.u-tokyo.ac.jp/data/curation/16-A00-6010-9-108.json</v>
      </c>
      <c r="D1707" s="4">
        <v>1704</v>
      </c>
      <c r="E1707" s="4" t="str">
        <f t="shared" si="106"/>
        <v>1704</v>
      </c>
      <c r="F1707" s="4" t="str">
        <f t="shared" si="105"/>
        <v>1869</v>
      </c>
      <c r="G1707" s="4" t="str">
        <f>IFERROR(VLOOKUP(B1707, [2]thumbnail_list!$A:$B, 2, FALSE), "")</f>
        <v>https://iiif.dl.itc.u-tokyo.ac.jp/iiif/kunshujou/A00_6010/009/009_0021.tif/901,3227,1002,1651/,300/0/default.jpg</v>
      </c>
      <c r="H1707" s="4" t="s">
        <v>87</v>
      </c>
      <c r="I1707" s="4" t="str">
        <f>VLOOKUP(H1707, 地名!A:B, 2, FALSE)</f>
        <v>http://ja.dbpedia.org/resource/大阪</v>
      </c>
      <c r="K1707" s="4" t="str">
        <f>IFERROR(VLOOKUP(J1707, 地名!A:B, 2, FALSE), "")</f>
        <v/>
      </c>
      <c r="L1707" s="3" t="s">
        <v>2</v>
      </c>
      <c r="M1707" s="4"/>
      <c r="N1707" s="3" t="s">
        <v>3</v>
      </c>
      <c r="O1707" s="4"/>
      <c r="P1707" s="4" t="str">
        <f>IFERROR(VLOOKUP(N1707, 形態!A:B, 2, FALSE), "")</f>
        <v>引札</v>
      </c>
      <c r="Q1707" s="5" t="str">
        <f>IFERROR(VLOOKUP(O1707, 形態!A:B, 2, FALSE), "")</f>
        <v/>
      </c>
      <c r="R1707" s="4" t="str">
        <f t="shared" si="107"/>
        <v>引札</v>
      </c>
      <c r="S1707" s="3">
        <v>7</v>
      </c>
      <c r="T1707" s="4" t="str">
        <f>IFERROR(VLOOKUP(S1707, 内容!A:B, 2, FALSE), "")</f>
        <v>諸営業</v>
      </c>
      <c r="U1707" s="3">
        <v>18690199099</v>
      </c>
      <c r="V1707" t="s">
        <v>3390</v>
      </c>
      <c r="W1707" s="4" t="s">
        <v>6902</v>
      </c>
      <c r="X1707" s="4" t="s">
        <v>7807</v>
      </c>
      <c r="Y1707" s="4" t="s">
        <v>87</v>
      </c>
      <c r="Z1707" s="17" t="s">
        <v>8019</v>
      </c>
      <c r="AA1707" s="4">
        <v>16</v>
      </c>
      <c r="AB1707">
        <v>9</v>
      </c>
    </row>
    <row r="1708" spans="1:28" ht="19.5" customHeight="1">
      <c r="A1708" t="str">
        <f t="shared" si="104"/>
        <v>https://kunshujo.dl.itc.u-tokyo.ac.jp/data/data.json#1705</v>
      </c>
      <c r="B1708" s="4" t="s">
        <v>3391</v>
      </c>
      <c r="C1708" t="str">
        <f>IFERROR("https://kunshujo.dl.itc.u-tokyo.ac.jp/data/curation/"&amp;VLOOKUP(B1708, [1]member!$A:$B, 1, FALSE)&amp;".json", "")</f>
        <v>https://kunshujo.dl.itc.u-tokyo.ac.jp/data/curation/16-A00-6010-9-109.json</v>
      </c>
      <c r="D1708" s="4">
        <v>1705</v>
      </c>
      <c r="E1708" s="4" t="str">
        <f t="shared" si="106"/>
        <v>1705</v>
      </c>
      <c r="F1708" s="4" t="str">
        <f t="shared" si="105"/>
        <v>1869</v>
      </c>
      <c r="G1708" s="4" t="str">
        <f>IFERROR(VLOOKUP(B1708, [2]thumbnail_list!$A:$B, 2, FALSE), "")</f>
        <v>https://iiif.dl.itc.u-tokyo.ac.jp/iiif/kunshujou/A00_6010/009/009_0022.tif/4972,663,1678,2556/,300/0/default.jpg</v>
      </c>
      <c r="H1708" s="4" t="s">
        <v>87</v>
      </c>
      <c r="I1708" s="4" t="str">
        <f>VLOOKUP(H1708, 地名!A:B, 2, FALSE)</f>
        <v>http://ja.dbpedia.org/resource/大阪</v>
      </c>
      <c r="K1708" s="4" t="str">
        <f>IFERROR(VLOOKUP(J1708, 地名!A:B, 2, FALSE), "")</f>
        <v/>
      </c>
      <c r="L1708" s="3" t="s">
        <v>2</v>
      </c>
      <c r="M1708" s="4"/>
      <c r="N1708" s="3"/>
      <c r="O1708" s="4"/>
      <c r="P1708" s="4" t="str">
        <f>IFERROR(VLOOKUP(N1708, 形態!A:B, 2, FALSE), "")</f>
        <v/>
      </c>
      <c r="Q1708" s="5" t="str">
        <f>IFERROR(VLOOKUP(O1708, 形態!A:B, 2, FALSE), "")</f>
        <v/>
      </c>
      <c r="R1708" s="4" t="str">
        <f t="shared" si="107"/>
        <v/>
      </c>
      <c r="S1708" s="3">
        <v>11</v>
      </c>
      <c r="T1708" s="4" t="str">
        <f>IFERROR(VLOOKUP(S1708, 内容!A:B, 2, FALSE), "")</f>
        <v>芝居・浄瑠璃・歌謡</v>
      </c>
      <c r="U1708" s="3">
        <v>18690199099</v>
      </c>
      <c r="V1708" t="s">
        <v>3392</v>
      </c>
      <c r="W1708" s="4" t="s">
        <v>6903</v>
      </c>
      <c r="X1708" s="4" t="s">
        <v>7807</v>
      </c>
      <c r="Y1708" s="4" t="s">
        <v>87</v>
      </c>
      <c r="Z1708" s="17" t="s">
        <v>8019</v>
      </c>
      <c r="AA1708" s="4">
        <v>16</v>
      </c>
      <c r="AB1708">
        <v>9</v>
      </c>
    </row>
    <row r="1709" spans="1:28" ht="19.5" customHeight="1">
      <c r="A1709" t="str">
        <f t="shared" si="104"/>
        <v>https://kunshujo.dl.itc.u-tokyo.ac.jp/data/data.json#1706</v>
      </c>
      <c r="B1709" s="4" t="s">
        <v>3393</v>
      </c>
      <c r="C1709" t="str">
        <f>IFERROR("https://kunshujo.dl.itc.u-tokyo.ac.jp/data/curation/"&amp;VLOOKUP(B1709, [1]member!$A:$B, 1, FALSE)&amp;".json", "")</f>
        <v>https://kunshujo.dl.itc.u-tokyo.ac.jp/data/curation/16-A00-6010-9-110.json</v>
      </c>
      <c r="D1709" s="4">
        <v>1706</v>
      </c>
      <c r="E1709" s="4" t="str">
        <f t="shared" si="106"/>
        <v>1706</v>
      </c>
      <c r="F1709" s="4" t="str">
        <f t="shared" si="105"/>
        <v>1869</v>
      </c>
      <c r="G1709" s="4" t="str">
        <f>IFERROR(VLOOKUP(B1709, [2]thumbnail_list!$A:$B, 2, FALSE), "")</f>
        <v>https://iiif.dl.itc.u-tokyo.ac.jp/iiif/kunshujou/A00_6010/009/009_0022.tif/5986,3108,631,1746/,300/0/default.jpg</v>
      </c>
      <c r="H1709" s="4" t="s">
        <v>87</v>
      </c>
      <c r="I1709" s="4" t="str">
        <f>VLOOKUP(H1709, 地名!A:B, 2, FALSE)</f>
        <v>http://ja.dbpedia.org/resource/大阪</v>
      </c>
      <c r="K1709" s="4" t="str">
        <f>IFERROR(VLOOKUP(J1709, 地名!A:B, 2, FALSE), "")</f>
        <v/>
      </c>
      <c r="L1709" s="3" t="s">
        <v>2</v>
      </c>
      <c r="M1709" s="4"/>
      <c r="N1709" s="3"/>
      <c r="O1709" s="4"/>
      <c r="P1709" s="4" t="str">
        <f>IFERROR(VLOOKUP(N1709, 形態!A:B, 2, FALSE), "")</f>
        <v/>
      </c>
      <c r="Q1709" s="5" t="str">
        <f>IFERROR(VLOOKUP(O1709, 形態!A:B, 2, FALSE), "")</f>
        <v/>
      </c>
      <c r="R1709" s="4" t="str">
        <f t="shared" si="107"/>
        <v/>
      </c>
      <c r="S1709" s="3"/>
      <c r="T1709" s="4" t="str">
        <f>IFERROR(VLOOKUP(S1709, 内容!A:B, 2, FALSE), "")</f>
        <v/>
      </c>
      <c r="U1709" s="3">
        <v>18690199099</v>
      </c>
      <c r="V1709" t="s">
        <v>3394</v>
      </c>
      <c r="W1709" s="4" t="s">
        <v>6904</v>
      </c>
      <c r="X1709" s="4" t="s">
        <v>7807</v>
      </c>
      <c r="Y1709" s="4" t="s">
        <v>87</v>
      </c>
      <c r="Z1709" s="17" t="s">
        <v>8019</v>
      </c>
      <c r="AA1709" s="4">
        <v>16</v>
      </c>
      <c r="AB1709">
        <v>9</v>
      </c>
    </row>
    <row r="1710" spans="1:28" ht="19.5" customHeight="1">
      <c r="A1710" t="str">
        <f t="shared" si="104"/>
        <v>https://kunshujo.dl.itc.u-tokyo.ac.jp/data/data.json#1707</v>
      </c>
      <c r="B1710" s="4" t="s">
        <v>3395</v>
      </c>
      <c r="C1710" t="str">
        <f>IFERROR("https://kunshujo.dl.itc.u-tokyo.ac.jp/data/curation/"&amp;VLOOKUP(B1710, [1]member!$A:$B, 1, FALSE)&amp;".json", "")</f>
        <v>https://kunshujo.dl.itc.u-tokyo.ac.jp/data/curation/16-A00-6010-9-111.json</v>
      </c>
      <c r="D1710" s="4">
        <v>1707</v>
      </c>
      <c r="E1710" s="4" t="str">
        <f t="shared" si="106"/>
        <v>1707</v>
      </c>
      <c r="F1710" s="4" t="str">
        <f t="shared" si="105"/>
        <v>1869</v>
      </c>
      <c r="G1710" s="4" t="str">
        <f>IFERROR(VLOOKUP(B1710, [2]thumbnail_list!$A:$B, 2, FALSE), "")</f>
        <v>https://iiif.dl.itc.u-tokyo.ac.jp/iiif/kunshujou/A00_6010/009/009_0022.tif/4958,3266,986,1532/,300/0/default.jpg</v>
      </c>
      <c r="H1710" s="4" t="s">
        <v>87</v>
      </c>
      <c r="I1710" s="4" t="str">
        <f>VLOOKUP(H1710, 地名!A:B, 2, FALSE)</f>
        <v>http://ja.dbpedia.org/resource/大阪</v>
      </c>
      <c r="K1710" s="4" t="str">
        <f>IFERROR(VLOOKUP(J1710, 地名!A:B, 2, FALSE), "")</f>
        <v/>
      </c>
      <c r="L1710" s="3" t="s">
        <v>2</v>
      </c>
      <c r="M1710" s="4"/>
      <c r="N1710" s="3" t="s">
        <v>3</v>
      </c>
      <c r="O1710" s="4"/>
      <c r="P1710" s="4" t="str">
        <f>IFERROR(VLOOKUP(N1710, 形態!A:B, 2, FALSE), "")</f>
        <v>引札</v>
      </c>
      <c r="Q1710" s="5" t="str">
        <f>IFERROR(VLOOKUP(O1710, 形態!A:B, 2, FALSE), "")</f>
        <v/>
      </c>
      <c r="R1710" s="4" t="str">
        <f t="shared" si="107"/>
        <v>引札</v>
      </c>
      <c r="S1710" s="3">
        <v>7</v>
      </c>
      <c r="T1710" s="4" t="str">
        <f>IFERROR(VLOOKUP(S1710, 内容!A:B, 2, FALSE), "")</f>
        <v>諸営業</v>
      </c>
      <c r="U1710" s="3">
        <v>18690199099</v>
      </c>
      <c r="V1710" t="s">
        <v>3396</v>
      </c>
      <c r="W1710" s="4" t="s">
        <v>6905</v>
      </c>
      <c r="X1710" s="4" t="s">
        <v>7807</v>
      </c>
      <c r="Y1710" s="4" t="s">
        <v>87</v>
      </c>
      <c r="Z1710" s="17" t="s">
        <v>8019</v>
      </c>
      <c r="AA1710" s="4">
        <v>16</v>
      </c>
      <c r="AB1710">
        <v>9</v>
      </c>
    </row>
    <row r="1711" spans="1:28" ht="19.5" customHeight="1">
      <c r="A1711" t="str">
        <f t="shared" si="104"/>
        <v>https://kunshujo.dl.itc.u-tokyo.ac.jp/data/data.json#1708</v>
      </c>
      <c r="B1711" s="4" t="s">
        <v>3397</v>
      </c>
      <c r="C1711" t="str">
        <f>IFERROR("https://kunshujo.dl.itc.u-tokyo.ac.jp/data/curation/"&amp;VLOOKUP(B1711, [1]member!$A:$B, 1, FALSE)&amp;".json", "")</f>
        <v>https://kunshujo.dl.itc.u-tokyo.ac.jp/data/curation/16-A00-6010-9-112.json</v>
      </c>
      <c r="D1711" s="4">
        <v>1708</v>
      </c>
      <c r="E1711" s="4" t="str">
        <f t="shared" si="106"/>
        <v>1708</v>
      </c>
      <c r="F1711" s="4" t="str">
        <f t="shared" si="105"/>
        <v>1869</v>
      </c>
      <c r="G1711" s="4" t="str">
        <f>IFERROR(VLOOKUP(B1711, [2]thumbnail_list!$A:$B, 2, FALSE), "")</f>
        <v>https://iiif.dl.itc.u-tokyo.ac.jp/iiif/kunshujou/A00_6010/009/009_0022.tif/3873,679,1109,4177/,300/0/default.jpg</v>
      </c>
      <c r="H1711" s="4" t="s">
        <v>87</v>
      </c>
      <c r="I1711" s="4" t="str">
        <f>VLOOKUP(H1711, 地名!A:B, 2, FALSE)</f>
        <v>http://ja.dbpedia.org/resource/大阪</v>
      </c>
      <c r="K1711" s="4" t="str">
        <f>IFERROR(VLOOKUP(J1711, 地名!A:B, 2, FALSE), "")</f>
        <v/>
      </c>
      <c r="L1711" s="3" t="s">
        <v>2</v>
      </c>
      <c r="M1711" s="4"/>
      <c r="N1711" s="3" t="s">
        <v>3</v>
      </c>
      <c r="O1711" s="4"/>
      <c r="P1711" s="4" t="str">
        <f>IFERROR(VLOOKUP(N1711, 形態!A:B, 2, FALSE), "")</f>
        <v>引札</v>
      </c>
      <c r="Q1711" s="5" t="str">
        <f>IFERROR(VLOOKUP(O1711, 形態!A:B, 2, FALSE), "")</f>
        <v/>
      </c>
      <c r="R1711" s="4" t="str">
        <f t="shared" si="107"/>
        <v>引札</v>
      </c>
      <c r="S1711" s="3">
        <v>7</v>
      </c>
      <c r="T1711" s="4" t="str">
        <f>IFERROR(VLOOKUP(S1711, 内容!A:B, 2, FALSE), "")</f>
        <v>諸営業</v>
      </c>
      <c r="U1711" s="3">
        <v>18690199099</v>
      </c>
      <c r="V1711" t="s">
        <v>3398</v>
      </c>
      <c r="W1711" s="4" t="s">
        <v>6906</v>
      </c>
      <c r="X1711" s="4" t="s">
        <v>7807</v>
      </c>
      <c r="Y1711" s="4" t="s">
        <v>87</v>
      </c>
      <c r="Z1711" s="17" t="s">
        <v>8019</v>
      </c>
      <c r="AA1711" s="4">
        <v>16</v>
      </c>
      <c r="AB1711">
        <v>9</v>
      </c>
    </row>
    <row r="1712" spans="1:28" ht="19.5" customHeight="1">
      <c r="A1712" t="str">
        <f t="shared" si="104"/>
        <v>https://kunshujo.dl.itc.u-tokyo.ac.jp/data/data.json#1709</v>
      </c>
      <c r="B1712" s="4" t="s">
        <v>3399</v>
      </c>
      <c r="C1712" t="str">
        <f>IFERROR("https://kunshujo.dl.itc.u-tokyo.ac.jp/data/curation/"&amp;VLOOKUP(B1712, [1]member!$A:$B, 1, FALSE)&amp;".json", "")</f>
        <v>https://kunshujo.dl.itc.u-tokyo.ac.jp/data/curation/16-A00-6010-9-113.json</v>
      </c>
      <c r="D1712" s="4">
        <v>1709</v>
      </c>
      <c r="E1712" s="4" t="str">
        <f t="shared" si="106"/>
        <v>1709</v>
      </c>
      <c r="F1712" s="4" t="str">
        <f t="shared" si="105"/>
        <v>1869</v>
      </c>
      <c r="G1712" s="4" t="str">
        <f>IFERROR(VLOOKUP(B1712, [2]thumbnail_list!$A:$B, 2, FALSE), "")</f>
        <v>https://iiif.dl.itc.u-tokyo.ac.jp/iiif/kunshujou/A00_6010/009/009_0022.tif/2190,728,1643,2473/,300/0/default.jpg</v>
      </c>
      <c r="H1712" s="4" t="s">
        <v>87</v>
      </c>
      <c r="I1712" s="4" t="str">
        <f>VLOOKUP(H1712, 地名!A:B, 2, FALSE)</f>
        <v>http://ja.dbpedia.org/resource/大阪</v>
      </c>
      <c r="K1712" s="4" t="str">
        <f>IFERROR(VLOOKUP(J1712, 地名!A:B, 2, FALSE), "")</f>
        <v/>
      </c>
      <c r="L1712" s="3" t="s">
        <v>2</v>
      </c>
      <c r="M1712" s="4"/>
      <c r="N1712" s="3" t="s">
        <v>3</v>
      </c>
      <c r="O1712" s="4"/>
      <c r="P1712" s="4" t="str">
        <f>IFERROR(VLOOKUP(N1712, 形態!A:B, 2, FALSE), "")</f>
        <v>引札</v>
      </c>
      <c r="Q1712" s="5" t="str">
        <f>IFERROR(VLOOKUP(O1712, 形態!A:B, 2, FALSE), "")</f>
        <v/>
      </c>
      <c r="R1712" s="4" t="str">
        <f t="shared" si="107"/>
        <v>引札</v>
      </c>
      <c r="S1712" s="3">
        <v>7</v>
      </c>
      <c r="T1712" s="4" t="str">
        <f>IFERROR(VLOOKUP(S1712, 内容!A:B, 2, FALSE), "")</f>
        <v>諸営業</v>
      </c>
      <c r="U1712" s="3">
        <v>18690199099</v>
      </c>
      <c r="V1712" t="s">
        <v>3400</v>
      </c>
      <c r="W1712" s="4" t="s">
        <v>6907</v>
      </c>
      <c r="X1712" s="4" t="s">
        <v>7807</v>
      </c>
      <c r="Y1712" s="4" t="s">
        <v>87</v>
      </c>
      <c r="Z1712" s="17" t="s">
        <v>8019</v>
      </c>
      <c r="AA1712" s="4">
        <v>16</v>
      </c>
      <c r="AB1712">
        <v>9</v>
      </c>
    </row>
    <row r="1713" spans="1:28" ht="19.5" customHeight="1">
      <c r="A1713" t="str">
        <f t="shared" si="104"/>
        <v>https://kunshujo.dl.itc.u-tokyo.ac.jp/data/data.json#1710</v>
      </c>
      <c r="B1713" s="4" t="s">
        <v>3401</v>
      </c>
      <c r="C1713" t="str">
        <f>IFERROR("https://kunshujo.dl.itc.u-tokyo.ac.jp/data/curation/"&amp;VLOOKUP(B1713, [1]member!$A:$B, 1, FALSE)&amp;".json", "")</f>
        <v>https://kunshujo.dl.itc.u-tokyo.ac.jp/data/curation/16-A00-6010-9-114.json</v>
      </c>
      <c r="D1713" s="4">
        <v>1710</v>
      </c>
      <c r="E1713" s="4" t="str">
        <f t="shared" si="106"/>
        <v>1710</v>
      </c>
      <c r="F1713" s="4" t="str">
        <f t="shared" si="105"/>
        <v>1869</v>
      </c>
      <c r="G1713" s="4" t="str">
        <f>IFERROR(VLOOKUP(B1713, [2]thumbnail_list!$A:$B, 2, FALSE), "")</f>
        <v>https://iiif.dl.itc.u-tokyo.ac.jp/iiif/kunshujou/A00_6010/009/009_0022.tif/884,702,1338,2667/,300/0/default.jpg</v>
      </c>
      <c r="H1713" s="4" t="s">
        <v>87</v>
      </c>
      <c r="I1713" s="4" t="str">
        <f>VLOOKUP(H1713, 地名!A:B, 2, FALSE)</f>
        <v>http://ja.dbpedia.org/resource/大阪</v>
      </c>
      <c r="K1713" s="4" t="str">
        <f>IFERROR(VLOOKUP(J1713, 地名!A:B, 2, FALSE), "")</f>
        <v/>
      </c>
      <c r="L1713" s="3" t="s">
        <v>2</v>
      </c>
      <c r="M1713" s="4"/>
      <c r="N1713" s="3" t="s">
        <v>3</v>
      </c>
      <c r="O1713" s="4"/>
      <c r="P1713" s="4" t="str">
        <f>IFERROR(VLOOKUP(N1713, 形態!A:B, 2, FALSE), "")</f>
        <v>引札</v>
      </c>
      <c r="Q1713" s="5" t="str">
        <f>IFERROR(VLOOKUP(O1713, 形態!A:B, 2, FALSE), "")</f>
        <v/>
      </c>
      <c r="R1713" s="4" t="str">
        <f t="shared" si="107"/>
        <v>引札</v>
      </c>
      <c r="S1713" s="3">
        <v>7</v>
      </c>
      <c r="T1713" s="4" t="str">
        <f>IFERROR(VLOOKUP(S1713, 内容!A:B, 2, FALSE), "")</f>
        <v>諸営業</v>
      </c>
      <c r="U1713" s="3">
        <v>18690199099</v>
      </c>
      <c r="V1713" t="s">
        <v>3402</v>
      </c>
      <c r="W1713" s="4" t="s">
        <v>6908</v>
      </c>
      <c r="X1713" s="4" t="s">
        <v>7807</v>
      </c>
      <c r="Y1713" s="4" t="s">
        <v>87</v>
      </c>
      <c r="Z1713" s="17" t="s">
        <v>8019</v>
      </c>
      <c r="AA1713" s="4">
        <v>16</v>
      </c>
      <c r="AB1713">
        <v>9</v>
      </c>
    </row>
    <row r="1714" spans="1:28" ht="19.5" customHeight="1">
      <c r="A1714" t="str">
        <f t="shared" si="104"/>
        <v>https://kunshujo.dl.itc.u-tokyo.ac.jp/data/data.json#1711</v>
      </c>
      <c r="B1714" s="4" t="s">
        <v>3403</v>
      </c>
      <c r="C1714" t="str">
        <f>IFERROR("https://kunshujo.dl.itc.u-tokyo.ac.jp/data/curation/"&amp;VLOOKUP(B1714, [1]member!$A:$B, 1, FALSE)&amp;".json", "")</f>
        <v>https://kunshujo.dl.itc.u-tokyo.ac.jp/data/curation/16-A00-6010-9-115.json</v>
      </c>
      <c r="D1714" s="4">
        <v>1711</v>
      </c>
      <c r="E1714" s="4" t="str">
        <f t="shared" si="106"/>
        <v>1711</v>
      </c>
      <c r="F1714" s="4" t="str">
        <f t="shared" si="105"/>
        <v>1869</v>
      </c>
      <c r="G1714" s="4" t="str">
        <f>IFERROR(VLOOKUP(B1714, [2]thumbnail_list!$A:$B, 2, FALSE), "")</f>
        <v>https://iiif.dl.itc.u-tokyo.ac.jp/iiif/kunshujou/A00_6010/009/009_0022.tif/925,3417,1904,1445/,300/0/default.jpg</v>
      </c>
      <c r="H1714" s="4" t="s">
        <v>87</v>
      </c>
      <c r="I1714" s="4" t="str">
        <f>VLOOKUP(H1714, 地名!A:B, 2, FALSE)</f>
        <v>http://ja.dbpedia.org/resource/大阪</v>
      </c>
      <c r="K1714" s="4" t="str">
        <f>IFERROR(VLOOKUP(J1714, 地名!A:B, 2, FALSE), "")</f>
        <v/>
      </c>
      <c r="L1714" s="3" t="s">
        <v>2</v>
      </c>
      <c r="M1714" s="4"/>
      <c r="N1714" s="3" t="s">
        <v>3</v>
      </c>
      <c r="O1714" s="4"/>
      <c r="P1714" s="4" t="str">
        <f>IFERROR(VLOOKUP(N1714, 形態!A:B, 2, FALSE), "")</f>
        <v>引札</v>
      </c>
      <c r="Q1714" s="5" t="str">
        <f>IFERROR(VLOOKUP(O1714, 形態!A:B, 2, FALSE), "")</f>
        <v/>
      </c>
      <c r="R1714" s="4" t="str">
        <f t="shared" si="107"/>
        <v>引札</v>
      </c>
      <c r="S1714" s="3">
        <v>3</v>
      </c>
      <c r="T1714" s="4" t="str">
        <f>IFERROR(VLOOKUP(S1714, 内容!A:B, 2, FALSE), "")</f>
        <v>病気・医療</v>
      </c>
      <c r="U1714" s="3">
        <v>18690199099</v>
      </c>
      <c r="V1714" t="s">
        <v>3404</v>
      </c>
      <c r="W1714" s="4" t="s">
        <v>6909</v>
      </c>
      <c r="X1714" s="4" t="s">
        <v>7807</v>
      </c>
      <c r="Y1714" s="4" t="s">
        <v>87</v>
      </c>
      <c r="Z1714" s="17" t="s">
        <v>8019</v>
      </c>
      <c r="AA1714" s="4">
        <v>16</v>
      </c>
      <c r="AB1714">
        <v>9</v>
      </c>
    </row>
    <row r="1715" spans="1:28" ht="19.5" customHeight="1">
      <c r="A1715" t="str">
        <f t="shared" si="104"/>
        <v>https://kunshujo.dl.itc.u-tokyo.ac.jp/data/data.json#1712</v>
      </c>
      <c r="B1715" s="4" t="s">
        <v>3405</v>
      </c>
      <c r="C1715" t="str">
        <f>IFERROR("https://kunshujo.dl.itc.u-tokyo.ac.jp/data/curation/"&amp;VLOOKUP(B1715, [1]member!$A:$B, 1, FALSE)&amp;".json", "")</f>
        <v>https://kunshujo.dl.itc.u-tokyo.ac.jp/data/curation/16-A00-6010-9-116.json</v>
      </c>
      <c r="D1715" s="4">
        <v>1712</v>
      </c>
      <c r="E1715" s="4" t="str">
        <f t="shared" si="106"/>
        <v>1712</v>
      </c>
      <c r="F1715" s="4" t="str">
        <f t="shared" si="105"/>
        <v>1861</v>
      </c>
      <c r="G1715" s="4" t="str">
        <f>IFERROR(VLOOKUP(B1715, [2]thumbnail_list!$A:$B, 2, FALSE), "")</f>
        <v>https://iiif.dl.itc.u-tokyo.ac.jp/iiif/kunshujou/A00_6010/009/009_0023.tif/2301,641,4426,3256/,300/0/default.jpg</v>
      </c>
      <c r="H1715" s="4" t="s">
        <v>522</v>
      </c>
      <c r="I1715" s="4" t="str">
        <f>VLOOKUP(H1715, 地名!A:B, 2, FALSE)</f>
        <v>http://ja.dbpedia.org/resource/飛騨国</v>
      </c>
      <c r="K1715" s="4" t="str">
        <f>IFERROR(VLOOKUP(J1715, 地名!A:B, 2, FALSE), "")</f>
        <v/>
      </c>
      <c r="L1715" s="3" t="s">
        <v>2</v>
      </c>
      <c r="M1715" s="4"/>
      <c r="N1715" s="3"/>
      <c r="O1715" s="4"/>
      <c r="P1715" s="4" t="str">
        <f>IFERROR(VLOOKUP(N1715, 形態!A:B, 2, FALSE), "")</f>
        <v/>
      </c>
      <c r="Q1715" s="5" t="str">
        <f>IFERROR(VLOOKUP(O1715, 形態!A:B, 2, FALSE), "")</f>
        <v/>
      </c>
      <c r="R1715" s="4" t="str">
        <f t="shared" si="107"/>
        <v/>
      </c>
      <c r="S1715" s="3"/>
      <c r="T1715" s="4" t="str">
        <f>IFERROR(VLOOKUP(S1715, 内容!A:B, 2, FALSE), "")</f>
        <v/>
      </c>
      <c r="U1715" s="3">
        <v>18610099099</v>
      </c>
      <c r="V1715" t="s">
        <v>3406</v>
      </c>
      <c r="W1715" s="4" t="s">
        <v>6910</v>
      </c>
      <c r="X1715" s="4" t="s">
        <v>7810</v>
      </c>
      <c r="Y1715" s="4" t="s">
        <v>522</v>
      </c>
      <c r="Z1715" s="17" t="s">
        <v>8026</v>
      </c>
      <c r="AA1715" s="4">
        <v>16</v>
      </c>
      <c r="AB1715">
        <v>9</v>
      </c>
    </row>
    <row r="1716" spans="1:28" ht="19.5" customHeight="1">
      <c r="A1716" t="str">
        <f t="shared" si="104"/>
        <v>https://kunshujo.dl.itc.u-tokyo.ac.jp/data/data.json#1713</v>
      </c>
      <c r="B1716" s="4" t="s">
        <v>3407</v>
      </c>
      <c r="C1716" t="str">
        <f>IFERROR("https://kunshujo.dl.itc.u-tokyo.ac.jp/data/curation/"&amp;VLOOKUP(B1716, [1]member!$A:$B, 1, FALSE)&amp;".json", "")</f>
        <v>https://kunshujo.dl.itc.u-tokyo.ac.jp/data/curation/16-A00-6010-9-117.json</v>
      </c>
      <c r="D1716" s="4">
        <v>1713</v>
      </c>
      <c r="E1716" s="4" t="str">
        <f t="shared" si="106"/>
        <v>1713</v>
      </c>
      <c r="F1716" s="4" t="str">
        <f t="shared" si="105"/>
        <v>1869</v>
      </c>
      <c r="G1716" s="4" t="str">
        <f>IFERROR(VLOOKUP(B1716, [2]thumbnail_list!$A:$B, 2, FALSE), "")</f>
        <v>https://iiif.dl.itc.u-tokyo.ac.jp/iiif/kunshujou/A00_6010/009/009_0023.tif/852,663,1465,2311/,300/0/default.jpg</v>
      </c>
      <c r="H1716" s="4" t="s">
        <v>87</v>
      </c>
      <c r="I1716" s="4" t="str">
        <f>VLOOKUP(H1716, 地名!A:B, 2, FALSE)</f>
        <v>http://ja.dbpedia.org/resource/大阪</v>
      </c>
      <c r="K1716" s="4" t="str">
        <f>IFERROR(VLOOKUP(J1716, 地名!A:B, 2, FALSE), "")</f>
        <v/>
      </c>
      <c r="L1716" s="3" t="s">
        <v>2</v>
      </c>
      <c r="M1716" s="4"/>
      <c r="N1716" s="3"/>
      <c r="O1716" s="4"/>
      <c r="P1716" s="4" t="str">
        <f>IFERROR(VLOOKUP(N1716, 形態!A:B, 2, FALSE), "")</f>
        <v/>
      </c>
      <c r="Q1716" s="5" t="str">
        <f>IFERROR(VLOOKUP(O1716, 形態!A:B, 2, FALSE), "")</f>
        <v/>
      </c>
      <c r="R1716" s="4" t="str">
        <f t="shared" si="107"/>
        <v/>
      </c>
      <c r="S1716" s="3">
        <v>6</v>
      </c>
      <c r="T1716" s="4" t="str">
        <f>IFERROR(VLOOKUP(S1716, 内容!A:B, 2, FALSE), "")</f>
        <v>政治社会変動</v>
      </c>
      <c r="U1716" s="3">
        <v>18690199099</v>
      </c>
      <c r="V1716" t="s">
        <v>3408</v>
      </c>
      <c r="W1716" s="4" t="s">
        <v>6911</v>
      </c>
      <c r="X1716" s="4" t="s">
        <v>7807</v>
      </c>
      <c r="Y1716" s="4" t="s">
        <v>87</v>
      </c>
      <c r="Z1716" s="17" t="s">
        <v>8019</v>
      </c>
      <c r="AA1716" s="4">
        <v>16</v>
      </c>
      <c r="AB1716">
        <v>9</v>
      </c>
    </row>
    <row r="1717" spans="1:28" ht="19.5" customHeight="1">
      <c r="A1717" t="str">
        <f t="shared" si="104"/>
        <v>https://kunshujo.dl.itc.u-tokyo.ac.jp/data/data.json#1714</v>
      </c>
      <c r="B1717" s="4" t="s">
        <v>3409</v>
      </c>
      <c r="C1717" t="str">
        <f>IFERROR("https://kunshujo.dl.itc.u-tokyo.ac.jp/data/curation/"&amp;VLOOKUP(B1717, [1]member!$A:$B, 1, FALSE)&amp;".json", "")</f>
        <v>https://kunshujo.dl.itc.u-tokyo.ac.jp/data/curation/16-A00-6010-9-118.json</v>
      </c>
      <c r="D1717" s="4">
        <v>1714</v>
      </c>
      <c r="E1717" s="4" t="str">
        <f t="shared" si="106"/>
        <v>1714</v>
      </c>
      <c r="F1717" s="4" t="str">
        <f t="shared" si="105"/>
        <v>1870</v>
      </c>
      <c r="G1717" s="4" t="str">
        <f>IFERROR(VLOOKUP(B1717, [2]thumbnail_list!$A:$B, 2, FALSE), "")</f>
        <v>https://iiif.dl.itc.u-tokyo.ac.jp/iiif/kunshujou/A00_6010/009/009_0023.tif/854,2824,1413,2078/,300/0/default.jpg</v>
      </c>
      <c r="H1717" s="4" t="s">
        <v>87</v>
      </c>
      <c r="I1717" s="4" t="str">
        <f>VLOOKUP(H1717, 地名!A:B, 2, FALSE)</f>
        <v>http://ja.dbpedia.org/resource/大阪</v>
      </c>
      <c r="K1717" s="4" t="str">
        <f>IFERROR(VLOOKUP(J1717, 地名!A:B, 2, FALSE), "")</f>
        <v/>
      </c>
      <c r="L1717" s="3" t="s">
        <v>2</v>
      </c>
      <c r="M1717" s="4"/>
      <c r="N1717" s="3" t="s">
        <v>12</v>
      </c>
      <c r="O1717" s="4"/>
      <c r="P1717" s="4" t="str">
        <f>IFERROR(VLOOKUP(N1717, 形態!A:B, 2, FALSE), "")</f>
        <v>暦</v>
      </c>
      <c r="Q1717" s="5" t="str">
        <f>IFERROR(VLOOKUP(O1717, 形態!A:B, 2, FALSE), "")</f>
        <v/>
      </c>
      <c r="R1717" s="4" t="str">
        <f t="shared" si="107"/>
        <v>暦</v>
      </c>
      <c r="S1717" s="3">
        <v>4</v>
      </c>
      <c r="T1717" s="4" t="str">
        <f>IFERROR(VLOOKUP(S1717, 内容!A:B, 2, FALSE), "")</f>
        <v>引札</v>
      </c>
      <c r="U1717" s="3">
        <v>18700001099</v>
      </c>
      <c r="V1717" t="s">
        <v>3410</v>
      </c>
      <c r="W1717" s="4" t="s">
        <v>6912</v>
      </c>
      <c r="X1717" s="4" t="s">
        <v>7807</v>
      </c>
      <c r="Y1717" s="4" t="s">
        <v>87</v>
      </c>
      <c r="Z1717" s="17" t="s">
        <v>7982</v>
      </c>
      <c r="AA1717" s="4">
        <v>16</v>
      </c>
      <c r="AB1717">
        <v>9</v>
      </c>
    </row>
    <row r="1718" spans="1:28" ht="19.5" customHeight="1">
      <c r="A1718" t="str">
        <f t="shared" si="104"/>
        <v>https://kunshujo.dl.itc.u-tokyo.ac.jp/data/data.json#1715</v>
      </c>
      <c r="B1718" s="4" t="s">
        <v>3411</v>
      </c>
      <c r="C1718" t="str">
        <f>IFERROR("https://kunshujo.dl.itc.u-tokyo.ac.jp/data/curation/"&amp;VLOOKUP(B1718, [1]member!$A:$B, 1, FALSE)&amp;".json", "")</f>
        <v>https://kunshujo.dl.itc.u-tokyo.ac.jp/data/curation/16-A00-6010-9-119.json</v>
      </c>
      <c r="D1718" s="4">
        <v>1715</v>
      </c>
      <c r="E1718" s="4" t="str">
        <f t="shared" si="106"/>
        <v>1715</v>
      </c>
      <c r="F1718" s="4" t="str">
        <f t="shared" si="105"/>
        <v>1870</v>
      </c>
      <c r="G1718" s="4" t="str">
        <f>IFERROR(VLOOKUP(B1718, [2]thumbnail_list!$A:$B, 2, FALSE), "")</f>
        <v>https://iiif.dl.itc.u-tokyo.ac.jp/iiif/kunshujou/A00_6010/009/009_0024.tif/2428,649,4276,3248/,300/0/default.jpg</v>
      </c>
      <c r="H1718" s="4" t="s">
        <v>87</v>
      </c>
      <c r="I1718" s="4" t="str">
        <f>VLOOKUP(H1718, 地名!A:B, 2, FALSE)</f>
        <v>http://ja.dbpedia.org/resource/大阪</v>
      </c>
      <c r="K1718" s="4" t="str">
        <f>IFERROR(VLOOKUP(J1718, 地名!A:B, 2, FALSE), "")</f>
        <v/>
      </c>
      <c r="L1718" s="3" t="s">
        <v>2</v>
      </c>
      <c r="M1718" s="4"/>
      <c r="N1718" s="3"/>
      <c r="O1718" s="4"/>
      <c r="P1718" s="4" t="str">
        <f>IFERROR(VLOOKUP(N1718, 形態!A:B, 2, FALSE), "")</f>
        <v/>
      </c>
      <c r="Q1718" s="5" t="str">
        <f>IFERROR(VLOOKUP(O1718, 形態!A:B, 2, FALSE), "")</f>
        <v/>
      </c>
      <c r="R1718" s="4" t="str">
        <f t="shared" si="107"/>
        <v/>
      </c>
      <c r="S1718" s="3">
        <v>10</v>
      </c>
      <c r="T1718" s="4" t="str">
        <f>IFERROR(VLOOKUP(S1718, 内容!A:B, 2, FALSE), "")</f>
        <v>文芸・芸能・スポーツ・教育・出版・教化</v>
      </c>
      <c r="U1718" s="3">
        <v>18700001099</v>
      </c>
      <c r="V1718" t="s">
        <v>3348</v>
      </c>
      <c r="W1718" s="4" t="s">
        <v>6913</v>
      </c>
      <c r="X1718" s="4" t="s">
        <v>7807</v>
      </c>
      <c r="Y1718" s="4" t="s">
        <v>87</v>
      </c>
      <c r="Z1718" s="17" t="s">
        <v>7982</v>
      </c>
      <c r="AA1718" s="4">
        <v>16</v>
      </c>
      <c r="AB1718">
        <v>9</v>
      </c>
    </row>
    <row r="1719" spans="1:28" ht="19.5" customHeight="1">
      <c r="A1719" t="str">
        <f t="shared" si="104"/>
        <v>https://kunshujo.dl.itc.u-tokyo.ac.jp/data/data.json#1716</v>
      </c>
      <c r="B1719" s="4" t="s">
        <v>3412</v>
      </c>
      <c r="C1719" t="str">
        <f>IFERROR("https://kunshujo.dl.itc.u-tokyo.ac.jp/data/curation/"&amp;VLOOKUP(B1719, [1]member!$A:$B, 1, FALSE)&amp;".json", "")</f>
        <v>https://kunshujo.dl.itc.u-tokyo.ac.jp/data/curation/16-A00-6010-9-120.json</v>
      </c>
      <c r="D1719" s="4">
        <v>1716</v>
      </c>
      <c r="E1719" s="4" t="str">
        <f t="shared" si="106"/>
        <v>1716</v>
      </c>
      <c r="F1719" s="4" t="str">
        <f t="shared" si="105"/>
        <v>1870</v>
      </c>
      <c r="G1719" s="4" t="str">
        <f>IFERROR(VLOOKUP(B1719, [2]thumbnail_list!$A:$B, 2, FALSE), "")</f>
        <v>https://iiif.dl.itc.u-tokyo.ac.jp/iiif/kunshujou/A00_6010/009/009_0024.tif/1091,704,1224,3185/,300/0/default.jpg</v>
      </c>
      <c r="H1719" s="4" t="s">
        <v>87</v>
      </c>
      <c r="I1719" s="4" t="str">
        <f>VLOOKUP(H1719, 地名!A:B, 2, FALSE)</f>
        <v>http://ja.dbpedia.org/resource/大阪</v>
      </c>
      <c r="K1719" s="4" t="str">
        <f>IFERROR(VLOOKUP(J1719, 地名!A:B, 2, FALSE), "")</f>
        <v/>
      </c>
      <c r="L1719" s="3" t="s">
        <v>2</v>
      </c>
      <c r="M1719" s="4"/>
      <c r="N1719" s="3"/>
      <c r="O1719" s="4"/>
      <c r="P1719" s="4" t="str">
        <f>IFERROR(VLOOKUP(N1719, 形態!A:B, 2, FALSE), "")</f>
        <v/>
      </c>
      <c r="Q1719" s="5" t="str">
        <f>IFERROR(VLOOKUP(O1719, 形態!A:B, 2, FALSE), "")</f>
        <v/>
      </c>
      <c r="R1719" s="4" t="str">
        <f t="shared" si="107"/>
        <v/>
      </c>
      <c r="S1719" s="3">
        <v>10</v>
      </c>
      <c r="T1719" s="4" t="str">
        <f>IFERROR(VLOOKUP(S1719, 内容!A:B, 2, FALSE), "")</f>
        <v>文芸・芸能・スポーツ・教育・出版・教化</v>
      </c>
      <c r="U1719" s="3">
        <v>18700001099</v>
      </c>
      <c r="V1719" t="s">
        <v>3413</v>
      </c>
      <c r="W1719" s="4" t="s">
        <v>6914</v>
      </c>
      <c r="X1719" s="4" t="s">
        <v>7807</v>
      </c>
      <c r="Y1719" s="4" t="s">
        <v>87</v>
      </c>
      <c r="Z1719" s="17" t="s">
        <v>7982</v>
      </c>
      <c r="AA1719" s="4">
        <v>16</v>
      </c>
      <c r="AB1719">
        <v>9</v>
      </c>
    </row>
    <row r="1720" spans="1:28" ht="19.5" customHeight="1">
      <c r="A1720" t="str">
        <f t="shared" si="104"/>
        <v>https://kunshujo.dl.itc.u-tokyo.ac.jp/data/data.json#1717</v>
      </c>
      <c r="B1720" s="4" t="s">
        <v>3414</v>
      </c>
      <c r="C1720" t="str">
        <f>IFERROR("https://kunshujo.dl.itc.u-tokyo.ac.jp/data/curation/"&amp;VLOOKUP(B1720, [1]member!$A:$B, 1, FALSE)&amp;".json", "")</f>
        <v>https://kunshujo.dl.itc.u-tokyo.ac.jp/data/curation/16-A00-6010-9-121.json</v>
      </c>
      <c r="D1720" s="4">
        <v>1717</v>
      </c>
      <c r="E1720" s="4" t="str">
        <f t="shared" si="106"/>
        <v>1717</v>
      </c>
      <c r="F1720" s="4" t="str">
        <f t="shared" si="105"/>
        <v>1869</v>
      </c>
      <c r="G1720" s="4" t="str">
        <f>IFERROR(VLOOKUP(B1720, [2]thumbnail_list!$A:$B, 2, FALSE), "")</f>
        <v>https://iiif.dl.itc.u-tokyo.ac.jp/iiif/kunshujou/A00_6010/009/009_0024.tif/6105,3875,528,971/,300/0/default.jpg</v>
      </c>
      <c r="H1720" s="4" t="s">
        <v>87</v>
      </c>
      <c r="I1720" s="4" t="str">
        <f>VLOOKUP(H1720, 地名!A:B, 2, FALSE)</f>
        <v>http://ja.dbpedia.org/resource/大阪</v>
      </c>
      <c r="K1720" s="4" t="str">
        <f>IFERROR(VLOOKUP(J1720, 地名!A:B, 2, FALSE), "")</f>
        <v/>
      </c>
      <c r="L1720" s="3" t="s">
        <v>2</v>
      </c>
      <c r="M1720" s="4"/>
      <c r="N1720" s="3" t="s">
        <v>3</v>
      </c>
      <c r="O1720" s="4"/>
      <c r="P1720" s="4" t="str">
        <f>IFERROR(VLOOKUP(N1720, 形態!A:B, 2, FALSE), "")</f>
        <v>引札</v>
      </c>
      <c r="Q1720" s="5" t="str">
        <f>IFERROR(VLOOKUP(O1720, 形態!A:B, 2, FALSE), "")</f>
        <v/>
      </c>
      <c r="R1720" s="4" t="str">
        <f t="shared" si="107"/>
        <v>引札</v>
      </c>
      <c r="S1720" s="3">
        <v>3</v>
      </c>
      <c r="T1720" s="4" t="str">
        <f>IFERROR(VLOOKUP(S1720, 内容!A:B, 2, FALSE), "")</f>
        <v>病気・医療</v>
      </c>
      <c r="U1720" s="3">
        <v>18690199099</v>
      </c>
      <c r="V1720" t="s">
        <v>3415</v>
      </c>
      <c r="W1720" s="4" t="s">
        <v>6915</v>
      </c>
      <c r="X1720" s="4" t="s">
        <v>7807</v>
      </c>
      <c r="Y1720" s="4" t="s">
        <v>87</v>
      </c>
      <c r="Z1720" s="17" t="s">
        <v>8019</v>
      </c>
      <c r="AA1720" s="4">
        <v>16</v>
      </c>
      <c r="AB1720">
        <v>9</v>
      </c>
    </row>
    <row r="1721" spans="1:28" ht="19.5" customHeight="1">
      <c r="A1721" t="str">
        <f t="shared" si="104"/>
        <v>https://kunshujo.dl.itc.u-tokyo.ac.jp/data/data.json#1718</v>
      </c>
      <c r="B1721" s="4" t="s">
        <v>3416</v>
      </c>
      <c r="C1721" t="str">
        <f>IFERROR("https://kunshujo.dl.itc.u-tokyo.ac.jp/data/curation/"&amp;VLOOKUP(B1721, [1]member!$A:$B, 1, FALSE)&amp;".json", "")</f>
        <v>https://kunshujo.dl.itc.u-tokyo.ac.jp/data/curation/16-A00-6010-9-122.json</v>
      </c>
      <c r="D1721" s="4">
        <v>1718</v>
      </c>
      <c r="E1721" s="4" t="str">
        <f t="shared" si="106"/>
        <v>1718</v>
      </c>
      <c r="F1721" s="4" t="str">
        <f t="shared" si="105"/>
        <v>1869</v>
      </c>
      <c r="G1721" s="4" t="str">
        <f>IFERROR(VLOOKUP(B1721, [2]thumbnail_list!$A:$B, 2, FALSE), "")</f>
        <v>https://iiif.dl.itc.u-tokyo.ac.jp/iiif/kunshujou/A00_6010/009/009_0024.tif/5346,3883,757,986/,300/0/default.jpg</v>
      </c>
      <c r="H1721" s="4" t="s">
        <v>87</v>
      </c>
      <c r="I1721" s="4" t="str">
        <f>VLOOKUP(H1721, 地名!A:B, 2, FALSE)</f>
        <v>http://ja.dbpedia.org/resource/大阪</v>
      </c>
      <c r="K1721" s="4" t="str">
        <f>IFERROR(VLOOKUP(J1721, 地名!A:B, 2, FALSE), "")</f>
        <v/>
      </c>
      <c r="L1721" s="3" t="s">
        <v>2</v>
      </c>
      <c r="M1721" s="4"/>
      <c r="N1721" s="3" t="s">
        <v>3</v>
      </c>
      <c r="O1721" s="4"/>
      <c r="P1721" s="4" t="str">
        <f>IFERROR(VLOOKUP(N1721, 形態!A:B, 2, FALSE), "")</f>
        <v>引札</v>
      </c>
      <c r="Q1721" s="5" t="str">
        <f>IFERROR(VLOOKUP(O1721, 形態!A:B, 2, FALSE), "")</f>
        <v/>
      </c>
      <c r="R1721" s="4" t="str">
        <f t="shared" si="107"/>
        <v>引札</v>
      </c>
      <c r="S1721" s="3">
        <v>7</v>
      </c>
      <c r="T1721" s="4" t="str">
        <f>IFERROR(VLOOKUP(S1721, 内容!A:B, 2, FALSE), "")</f>
        <v>諸営業</v>
      </c>
      <c r="U1721" s="3">
        <v>18690199099</v>
      </c>
      <c r="V1721" t="s">
        <v>3417</v>
      </c>
      <c r="W1721" s="4" t="s">
        <v>6916</v>
      </c>
      <c r="X1721" s="4" t="s">
        <v>7807</v>
      </c>
      <c r="Y1721" s="4" t="s">
        <v>87</v>
      </c>
      <c r="Z1721" s="17" t="s">
        <v>8019</v>
      </c>
      <c r="AA1721" s="4">
        <v>16</v>
      </c>
      <c r="AB1721">
        <v>9</v>
      </c>
    </row>
    <row r="1722" spans="1:28" ht="19.5" customHeight="1">
      <c r="A1722" t="str">
        <f t="shared" si="104"/>
        <v>https://kunshujo.dl.itc.u-tokyo.ac.jp/data/data.json#1719</v>
      </c>
      <c r="B1722" s="4" t="s">
        <v>3418</v>
      </c>
      <c r="C1722" t="str">
        <f>IFERROR("https://kunshujo.dl.itc.u-tokyo.ac.jp/data/curation/"&amp;VLOOKUP(B1722, [1]member!$A:$B, 1, FALSE)&amp;".json", "")</f>
        <v>https://kunshujo.dl.itc.u-tokyo.ac.jp/data/curation/16-A00-6010-9-123.json</v>
      </c>
      <c r="D1722" s="4">
        <v>1719</v>
      </c>
      <c r="E1722" s="4" t="str">
        <f t="shared" si="106"/>
        <v>1719</v>
      </c>
      <c r="F1722" s="4" t="str">
        <f t="shared" si="105"/>
        <v>1870</v>
      </c>
      <c r="G1722" s="4" t="str">
        <f>IFERROR(VLOOKUP(B1722, [2]thumbnail_list!$A:$B, 2, FALSE), "")</f>
        <v>https://iiif.dl.itc.u-tokyo.ac.jp/iiif/kunshujou/A00_6010/009/009_0025.tif/836,773,5941,4027/,300/0/default.jpg</v>
      </c>
      <c r="H1722" s="4" t="s">
        <v>241</v>
      </c>
      <c r="I1722" s="4" t="str">
        <f>VLOOKUP(H1722, 地名!A:B, 2, FALSE)</f>
        <v>http://ja.dbpedia.org/resource/摂津国</v>
      </c>
      <c r="K1722" s="4" t="str">
        <f>IFERROR(VLOOKUP(J1722, 地名!A:B, 2, FALSE), "")</f>
        <v/>
      </c>
      <c r="L1722" s="3" t="s">
        <v>2</v>
      </c>
      <c r="M1722" s="4"/>
      <c r="N1722" s="3" t="s">
        <v>3</v>
      </c>
      <c r="O1722" s="4"/>
      <c r="P1722" s="4" t="str">
        <f>IFERROR(VLOOKUP(N1722, 形態!A:B, 2, FALSE), "")</f>
        <v>引札</v>
      </c>
      <c r="Q1722" s="5" t="str">
        <f>IFERROR(VLOOKUP(O1722, 形態!A:B, 2, FALSE), "")</f>
        <v/>
      </c>
      <c r="R1722" s="4" t="str">
        <f t="shared" si="107"/>
        <v>引札</v>
      </c>
      <c r="S1722" s="3"/>
      <c r="T1722" s="4" t="str">
        <f>IFERROR(VLOOKUP(S1722, 内容!A:B, 2, FALSE), "")</f>
        <v/>
      </c>
      <c r="U1722" s="3">
        <v>18700199099</v>
      </c>
      <c r="V1722" t="s">
        <v>3419</v>
      </c>
      <c r="W1722" s="4" t="s">
        <v>6917</v>
      </c>
      <c r="X1722" s="4" t="s">
        <v>7807</v>
      </c>
      <c r="Y1722" s="4" t="s">
        <v>241</v>
      </c>
      <c r="Z1722" s="17" t="s">
        <v>8027</v>
      </c>
      <c r="AA1722" s="4">
        <v>16</v>
      </c>
      <c r="AB1722">
        <v>9</v>
      </c>
    </row>
    <row r="1723" spans="1:28" ht="19.5" customHeight="1">
      <c r="A1723" t="str">
        <f t="shared" si="104"/>
        <v>https://kunshujo.dl.itc.u-tokyo.ac.jp/data/data.json#1720</v>
      </c>
      <c r="B1723" s="4" t="s">
        <v>3420</v>
      </c>
      <c r="C1723" t="str">
        <f>IFERROR("https://kunshujo.dl.itc.u-tokyo.ac.jp/data/curation/"&amp;VLOOKUP(B1723, [1]member!$A:$B, 1, FALSE)&amp;".json", "")</f>
        <v>https://kunshujo.dl.itc.u-tokyo.ac.jp/data/curation/16-A00-6010-9-124.json</v>
      </c>
      <c r="D1723" s="4">
        <v>1720</v>
      </c>
      <c r="E1723" s="4" t="str">
        <f t="shared" si="106"/>
        <v>1720</v>
      </c>
      <c r="F1723" s="4" t="str">
        <f t="shared" si="105"/>
        <v>1870</v>
      </c>
      <c r="G1723" s="4" t="str">
        <f>IFERROR(VLOOKUP(B1723, [2]thumbnail_list!$A:$B, 2, FALSE), "")</f>
        <v>https://iiif.dl.itc.u-tokyo.ac.jp/iiif/kunshujou/A00_6010/009/009_0026.tif/759,813,3054,3995/,300/0/default.jpg</v>
      </c>
      <c r="H1723" s="4" t="s">
        <v>87</v>
      </c>
      <c r="I1723" s="4" t="str">
        <f>VLOOKUP(H1723, 地名!A:B, 2, FALSE)</f>
        <v>http://ja.dbpedia.org/resource/大阪</v>
      </c>
      <c r="K1723" s="4" t="str">
        <f>IFERROR(VLOOKUP(J1723, 地名!A:B, 2, FALSE), "")</f>
        <v/>
      </c>
      <c r="L1723" s="3" t="s">
        <v>2</v>
      </c>
      <c r="M1723" s="4"/>
      <c r="N1723" s="3" t="s">
        <v>3</v>
      </c>
      <c r="O1723" s="4"/>
      <c r="P1723" s="4" t="str">
        <f>IFERROR(VLOOKUP(N1723, 形態!A:B, 2, FALSE), "")</f>
        <v>引札</v>
      </c>
      <c r="Q1723" s="5" t="str">
        <f>IFERROR(VLOOKUP(O1723, 形態!A:B, 2, FALSE), "")</f>
        <v/>
      </c>
      <c r="R1723" s="4" t="str">
        <f t="shared" si="107"/>
        <v>引札</v>
      </c>
      <c r="S1723" s="3"/>
      <c r="T1723" s="4" t="str">
        <f>IFERROR(VLOOKUP(S1723, 内容!A:B, 2, FALSE), "")</f>
        <v/>
      </c>
      <c r="U1723" s="3">
        <v>18700001099</v>
      </c>
      <c r="V1723" t="s">
        <v>3421</v>
      </c>
      <c r="W1723" s="4" t="s">
        <v>6918</v>
      </c>
      <c r="X1723" s="4" t="s">
        <v>7807</v>
      </c>
      <c r="Y1723" s="4" t="s">
        <v>87</v>
      </c>
      <c r="Z1723" s="17" t="s">
        <v>7982</v>
      </c>
      <c r="AA1723" s="4">
        <v>16</v>
      </c>
      <c r="AB1723">
        <v>9</v>
      </c>
    </row>
    <row r="1724" spans="1:28" ht="19.5" customHeight="1">
      <c r="A1724" t="str">
        <f t="shared" si="104"/>
        <v>https://kunshujo.dl.itc.u-tokyo.ac.jp/data/data.json#1721</v>
      </c>
      <c r="B1724" s="4" t="s">
        <v>3422</v>
      </c>
      <c r="C1724" t="str">
        <f>IFERROR("https://kunshujo.dl.itc.u-tokyo.ac.jp/data/curation/"&amp;VLOOKUP(B1724, [1]member!$A:$B, 1, FALSE)&amp;".json", "")</f>
        <v>https://kunshujo.dl.itc.u-tokyo.ac.jp/data/curation/16-A00-6010-9-125.json</v>
      </c>
      <c r="D1724" s="4">
        <v>1721</v>
      </c>
      <c r="E1724" s="4" t="str">
        <f t="shared" si="106"/>
        <v>1721</v>
      </c>
      <c r="F1724" s="4" t="str">
        <f t="shared" si="105"/>
        <v>1870</v>
      </c>
      <c r="G1724" s="4" t="str">
        <f>IFERROR(VLOOKUP(B1724, [2]thumbnail_list!$A:$B, 2, FALSE), "")</f>
        <v>https://iiif.dl.itc.u-tokyo.ac.jp/iiif/kunshujou/A00_6010/009/009_0027.tif/3804,720,2940,4157/,300/0/default.jpg</v>
      </c>
      <c r="H1724" s="4" t="s">
        <v>87</v>
      </c>
      <c r="I1724" s="4" t="str">
        <f>VLOOKUP(H1724, 地名!A:B, 2, FALSE)</f>
        <v>http://ja.dbpedia.org/resource/大阪</v>
      </c>
      <c r="K1724" s="4" t="str">
        <f>IFERROR(VLOOKUP(J1724, 地名!A:B, 2, FALSE), "")</f>
        <v/>
      </c>
      <c r="L1724" s="3" t="s">
        <v>2</v>
      </c>
      <c r="M1724" s="4"/>
      <c r="N1724" s="3" t="s">
        <v>3</v>
      </c>
      <c r="O1724" s="4"/>
      <c r="P1724" s="4" t="str">
        <f>IFERROR(VLOOKUP(N1724, 形態!A:B, 2, FALSE), "")</f>
        <v>引札</v>
      </c>
      <c r="Q1724" s="5" t="str">
        <f>IFERROR(VLOOKUP(O1724, 形態!A:B, 2, FALSE), "")</f>
        <v/>
      </c>
      <c r="R1724" s="4" t="str">
        <f t="shared" si="107"/>
        <v>引札</v>
      </c>
      <c r="S1724" s="3"/>
      <c r="T1724" s="4" t="str">
        <f>IFERROR(VLOOKUP(S1724, 内容!A:B, 2, FALSE), "")</f>
        <v/>
      </c>
      <c r="U1724" s="3">
        <v>18700199099</v>
      </c>
      <c r="V1724" t="s">
        <v>3423</v>
      </c>
      <c r="W1724" s="4" t="s">
        <v>6919</v>
      </c>
      <c r="X1724" s="4" t="s">
        <v>7807</v>
      </c>
      <c r="Y1724" s="4" t="s">
        <v>87</v>
      </c>
      <c r="Z1724" s="17" t="s">
        <v>8027</v>
      </c>
      <c r="AA1724" s="4">
        <v>16</v>
      </c>
      <c r="AB1724">
        <v>9</v>
      </c>
    </row>
    <row r="1725" spans="1:28" ht="19.5" customHeight="1">
      <c r="A1725" t="str">
        <f t="shared" si="104"/>
        <v>https://kunshujo.dl.itc.u-tokyo.ac.jp/data/data.json#1722</v>
      </c>
      <c r="B1725" s="4" t="s">
        <v>3424</v>
      </c>
      <c r="C1725" t="str">
        <f>IFERROR("https://kunshujo.dl.itc.u-tokyo.ac.jp/data/curation/"&amp;VLOOKUP(B1725, [1]member!$A:$B, 1, FALSE)&amp;".json", "")</f>
        <v>https://kunshujo.dl.itc.u-tokyo.ac.jp/data/curation/16-A00-6010-9-126.json</v>
      </c>
      <c r="D1725" s="4">
        <v>1722</v>
      </c>
      <c r="E1725" s="4" t="str">
        <f t="shared" si="106"/>
        <v>1722</v>
      </c>
      <c r="F1725" s="4" t="str">
        <f t="shared" si="105"/>
        <v>1870</v>
      </c>
      <c r="G1725" s="4" t="str">
        <f>IFERROR(VLOOKUP(B1725, [2]thumbnail_list!$A:$B, 2, FALSE), "")</f>
        <v>https://iiif.dl.itc.u-tokyo.ac.jp/iiif/kunshujou/A00_6010/009/009_0027.tif/836,773,2967,4035/,300/0/default.jpg</v>
      </c>
      <c r="H1725" s="4" t="s">
        <v>87</v>
      </c>
      <c r="I1725" s="4" t="str">
        <f>VLOOKUP(H1725, 地名!A:B, 2, FALSE)</f>
        <v>http://ja.dbpedia.org/resource/大阪</v>
      </c>
      <c r="K1725" s="4" t="str">
        <f>IFERROR(VLOOKUP(J1725, 地名!A:B, 2, FALSE), "")</f>
        <v/>
      </c>
      <c r="L1725" s="3" t="s">
        <v>2</v>
      </c>
      <c r="M1725" s="4"/>
      <c r="N1725" s="3" t="s">
        <v>3</v>
      </c>
      <c r="O1725" s="4"/>
      <c r="P1725" s="4" t="str">
        <f>IFERROR(VLOOKUP(N1725, 形態!A:B, 2, FALSE), "")</f>
        <v>引札</v>
      </c>
      <c r="Q1725" s="5" t="str">
        <f>IFERROR(VLOOKUP(O1725, 形態!A:B, 2, FALSE), "")</f>
        <v/>
      </c>
      <c r="R1725" s="4" t="str">
        <f t="shared" si="107"/>
        <v>引札</v>
      </c>
      <c r="S1725" s="3"/>
      <c r="T1725" s="4" t="str">
        <f>IFERROR(VLOOKUP(S1725, 内容!A:B, 2, FALSE), "")</f>
        <v/>
      </c>
      <c r="U1725" s="3">
        <v>18700001099</v>
      </c>
      <c r="V1725" t="s">
        <v>3425</v>
      </c>
      <c r="W1725" s="4" t="s">
        <v>6920</v>
      </c>
      <c r="X1725" s="4" t="s">
        <v>7807</v>
      </c>
      <c r="Y1725" s="4" t="s">
        <v>87</v>
      </c>
      <c r="Z1725" s="17" t="s">
        <v>7982</v>
      </c>
      <c r="AA1725" s="4">
        <v>16</v>
      </c>
      <c r="AB1725">
        <v>9</v>
      </c>
    </row>
    <row r="1726" spans="1:28" ht="19.5" customHeight="1">
      <c r="A1726" t="str">
        <f t="shared" si="104"/>
        <v>https://kunshujo.dl.itc.u-tokyo.ac.jp/data/data.json#1723</v>
      </c>
      <c r="B1726" s="4" t="s">
        <v>3426</v>
      </c>
      <c r="C1726" t="str">
        <f>IFERROR("https://kunshujo.dl.itc.u-tokyo.ac.jp/data/curation/"&amp;VLOOKUP(B1726, [1]member!$A:$B, 1, FALSE)&amp;".json", "")</f>
        <v>https://kunshujo.dl.itc.u-tokyo.ac.jp/data/curation/16-A00-6010-9-127.json</v>
      </c>
      <c r="D1726" s="4">
        <v>1723</v>
      </c>
      <c r="E1726" s="4" t="str">
        <f t="shared" si="106"/>
        <v>1723</v>
      </c>
      <c r="F1726" s="4" t="str">
        <f t="shared" si="105"/>
        <v>1869</v>
      </c>
      <c r="G1726" s="4" t="str">
        <f>IFERROR(VLOOKUP(B1726, [2]thumbnail_list!$A:$B, 2, FALSE), "")</f>
        <v>https://iiif.dl.itc.u-tokyo.ac.jp/iiif/kunshujou/A00_6010/009/009_0028.tif/870,696,5810,2600/,300/0/default.jpg</v>
      </c>
      <c r="H1726" s="4" t="s">
        <v>87</v>
      </c>
      <c r="I1726" s="4" t="str">
        <f>VLOOKUP(H1726, 地名!A:B, 2, FALSE)</f>
        <v>http://ja.dbpedia.org/resource/大阪</v>
      </c>
      <c r="K1726" s="4" t="str">
        <f>IFERROR(VLOOKUP(J1726, 地名!A:B, 2, FALSE), "")</f>
        <v/>
      </c>
      <c r="L1726" s="3" t="s">
        <v>2</v>
      </c>
      <c r="M1726" s="4"/>
      <c r="N1726" s="3" t="s">
        <v>3</v>
      </c>
      <c r="O1726" s="4"/>
      <c r="P1726" s="4" t="str">
        <f>IFERROR(VLOOKUP(N1726, 形態!A:B, 2, FALSE), "")</f>
        <v>引札</v>
      </c>
      <c r="Q1726" s="5" t="str">
        <f>IFERROR(VLOOKUP(O1726, 形態!A:B, 2, FALSE), "")</f>
        <v/>
      </c>
      <c r="R1726" s="4" t="str">
        <f t="shared" si="107"/>
        <v>引札</v>
      </c>
      <c r="S1726" s="3">
        <v>7</v>
      </c>
      <c r="T1726" s="4" t="str">
        <f>IFERROR(VLOOKUP(S1726, 内容!A:B, 2, FALSE), "")</f>
        <v>諸営業</v>
      </c>
      <c r="U1726" s="3">
        <v>18690199099</v>
      </c>
      <c r="V1726" t="s">
        <v>3427</v>
      </c>
      <c r="W1726" s="4" t="s">
        <v>6921</v>
      </c>
      <c r="X1726" s="4" t="s">
        <v>7807</v>
      </c>
      <c r="Y1726" s="4" t="s">
        <v>87</v>
      </c>
      <c r="Z1726" s="17" t="s">
        <v>8019</v>
      </c>
      <c r="AA1726" s="4">
        <v>16</v>
      </c>
      <c r="AB1726">
        <v>9</v>
      </c>
    </row>
    <row r="1727" spans="1:28" ht="19.5" customHeight="1">
      <c r="A1727" t="str">
        <f t="shared" si="104"/>
        <v>https://kunshujo.dl.itc.u-tokyo.ac.jp/data/data.json#1724</v>
      </c>
      <c r="B1727" s="4" t="s">
        <v>3428</v>
      </c>
      <c r="C1727" t="str">
        <f>IFERROR("https://kunshujo.dl.itc.u-tokyo.ac.jp/data/curation/"&amp;VLOOKUP(B1727, [1]member!$A:$B, 1, FALSE)&amp;".json", "")</f>
        <v>https://kunshujo.dl.itc.u-tokyo.ac.jp/data/curation/16-A00-6010-9-128.json</v>
      </c>
      <c r="D1727" s="4">
        <v>1724</v>
      </c>
      <c r="E1727" s="4" t="str">
        <f t="shared" si="106"/>
        <v>1724</v>
      </c>
      <c r="F1727" s="4" t="str">
        <f t="shared" si="105"/>
        <v>1869</v>
      </c>
      <c r="G1727" s="4" t="str">
        <f>IFERROR(VLOOKUP(B1727, [2]thumbnail_list!$A:$B, 2, FALSE), "")</f>
        <v>https://iiif.dl.itc.u-tokyo.ac.jp/iiif/kunshujou/A00_6010/009/009_0028.tif/5591,3440,1137,1453/,300/0/default.jpg</v>
      </c>
      <c r="H1727" s="4" t="s">
        <v>87</v>
      </c>
      <c r="I1727" s="4" t="str">
        <f>VLOOKUP(H1727, 地名!A:B, 2, FALSE)</f>
        <v>http://ja.dbpedia.org/resource/大阪</v>
      </c>
      <c r="K1727" s="4" t="str">
        <f>IFERROR(VLOOKUP(J1727, 地名!A:B, 2, FALSE), "")</f>
        <v/>
      </c>
      <c r="L1727" s="3" t="s">
        <v>2</v>
      </c>
      <c r="M1727" s="4"/>
      <c r="N1727" s="3" t="s">
        <v>3</v>
      </c>
      <c r="O1727" s="4"/>
      <c r="P1727" s="4" t="str">
        <f>IFERROR(VLOOKUP(N1727, 形態!A:B, 2, FALSE), "")</f>
        <v>引札</v>
      </c>
      <c r="Q1727" s="5" t="str">
        <f>IFERROR(VLOOKUP(O1727, 形態!A:B, 2, FALSE), "")</f>
        <v/>
      </c>
      <c r="R1727" s="4" t="str">
        <f t="shared" si="107"/>
        <v>引札</v>
      </c>
      <c r="S1727" s="3">
        <v>7</v>
      </c>
      <c r="T1727" s="4" t="str">
        <f>IFERROR(VLOOKUP(S1727, 内容!A:B, 2, FALSE), "")</f>
        <v>諸営業</v>
      </c>
      <c r="U1727" s="3">
        <v>18690199099</v>
      </c>
      <c r="V1727" t="s">
        <v>3299</v>
      </c>
      <c r="W1727" s="4" t="s">
        <v>6922</v>
      </c>
      <c r="X1727" s="4" t="s">
        <v>7807</v>
      </c>
      <c r="Y1727" s="4" t="s">
        <v>87</v>
      </c>
      <c r="Z1727" s="17" t="s">
        <v>8019</v>
      </c>
      <c r="AA1727" s="4">
        <v>16</v>
      </c>
      <c r="AB1727">
        <v>9</v>
      </c>
    </row>
    <row r="1728" spans="1:28" ht="19.5" customHeight="1">
      <c r="A1728" t="str">
        <f t="shared" si="104"/>
        <v>https://kunshujo.dl.itc.u-tokyo.ac.jp/data/data.json#1725</v>
      </c>
      <c r="B1728" s="4" t="s">
        <v>3429</v>
      </c>
      <c r="C1728" t="str">
        <f>IFERROR("https://kunshujo.dl.itc.u-tokyo.ac.jp/data/curation/"&amp;VLOOKUP(B1728, [1]member!$A:$B, 1, FALSE)&amp;".json", "")</f>
        <v>https://kunshujo.dl.itc.u-tokyo.ac.jp/data/curation/16-A00-6010-9-129.json</v>
      </c>
      <c r="D1728" s="4">
        <v>1725</v>
      </c>
      <c r="E1728" s="4" t="str">
        <f t="shared" si="106"/>
        <v>1725</v>
      </c>
      <c r="F1728" s="4" t="str">
        <f t="shared" si="105"/>
        <v>1869</v>
      </c>
      <c r="G1728" s="4" t="str">
        <f>IFERROR(VLOOKUP(B1728, [2]thumbnail_list!$A:$B, 2, FALSE), "")</f>
        <v>https://iiif.dl.itc.u-tokyo.ac.jp/iiif/kunshujou/A00_6010/009/009_0028.tif/4577,3375,1046,1441/,300/0/default.jpg</v>
      </c>
      <c r="H1728" s="4" t="s">
        <v>87</v>
      </c>
      <c r="I1728" s="4" t="str">
        <f>VLOOKUP(H1728, 地名!A:B, 2, FALSE)</f>
        <v>http://ja.dbpedia.org/resource/大阪</v>
      </c>
      <c r="K1728" s="4" t="str">
        <f>IFERROR(VLOOKUP(J1728, 地名!A:B, 2, FALSE), "")</f>
        <v/>
      </c>
      <c r="L1728" s="3" t="s">
        <v>2</v>
      </c>
      <c r="M1728" s="4"/>
      <c r="N1728" s="3" t="s">
        <v>3</v>
      </c>
      <c r="O1728" s="4"/>
      <c r="P1728" s="4" t="str">
        <f>IFERROR(VLOOKUP(N1728, 形態!A:B, 2, FALSE), "")</f>
        <v>引札</v>
      </c>
      <c r="Q1728" s="5" t="str">
        <f>IFERROR(VLOOKUP(O1728, 形態!A:B, 2, FALSE), "")</f>
        <v/>
      </c>
      <c r="R1728" s="4" t="str">
        <f t="shared" si="107"/>
        <v>引札</v>
      </c>
      <c r="S1728" s="3">
        <v>7</v>
      </c>
      <c r="T1728" s="4" t="str">
        <f>IFERROR(VLOOKUP(S1728, 内容!A:B, 2, FALSE), "")</f>
        <v>諸営業</v>
      </c>
      <c r="U1728" s="3">
        <v>18690199099</v>
      </c>
      <c r="V1728" t="s">
        <v>3430</v>
      </c>
      <c r="W1728" s="4" t="s">
        <v>6923</v>
      </c>
      <c r="X1728" s="4" t="s">
        <v>7807</v>
      </c>
      <c r="Y1728" s="4" t="s">
        <v>87</v>
      </c>
      <c r="Z1728" s="17" t="s">
        <v>8019</v>
      </c>
      <c r="AA1728" s="4">
        <v>16</v>
      </c>
      <c r="AB1728">
        <v>9</v>
      </c>
    </row>
    <row r="1729" spans="1:28" ht="19.5" customHeight="1">
      <c r="A1729" t="str">
        <f t="shared" si="104"/>
        <v>https://kunshujo.dl.itc.u-tokyo.ac.jp/data/data.json#1726</v>
      </c>
      <c r="B1729" s="4" t="s">
        <v>3431</v>
      </c>
      <c r="C1729" t="str">
        <f>IFERROR("https://kunshujo.dl.itc.u-tokyo.ac.jp/data/curation/"&amp;VLOOKUP(B1729, [1]member!$A:$B, 1, FALSE)&amp;".json", "")</f>
        <v>https://kunshujo.dl.itc.u-tokyo.ac.jp/data/curation/16-A00-6010-9-130.json</v>
      </c>
      <c r="D1729" s="4">
        <v>1726</v>
      </c>
      <c r="E1729" s="4" t="str">
        <f t="shared" si="106"/>
        <v>1726</v>
      </c>
      <c r="F1729" s="4" t="str">
        <f t="shared" si="105"/>
        <v>1869</v>
      </c>
      <c r="G1729" s="4" t="str">
        <f>IFERROR(VLOOKUP(B1729, [2]thumbnail_list!$A:$B, 2, FALSE), "")</f>
        <v>https://iiif.dl.itc.u-tokyo.ac.jp/iiif/kunshujou/A00_6010/009/009_0028.tif/3857,3312,714,1576/,300/0/default.jpg</v>
      </c>
      <c r="H1729" s="4" t="s">
        <v>87</v>
      </c>
      <c r="I1729" s="4" t="str">
        <f>VLOOKUP(H1729, 地名!A:B, 2, FALSE)</f>
        <v>http://ja.dbpedia.org/resource/大阪</v>
      </c>
      <c r="K1729" s="4" t="str">
        <f>IFERROR(VLOOKUP(J1729, 地名!A:B, 2, FALSE), "")</f>
        <v/>
      </c>
      <c r="L1729" s="3" t="s">
        <v>2</v>
      </c>
      <c r="M1729" s="4"/>
      <c r="N1729" s="3" t="s">
        <v>3</v>
      </c>
      <c r="O1729" s="4"/>
      <c r="P1729" s="4" t="str">
        <f>IFERROR(VLOOKUP(N1729, 形態!A:B, 2, FALSE), "")</f>
        <v>引札</v>
      </c>
      <c r="Q1729" s="5" t="str">
        <f>IFERROR(VLOOKUP(O1729, 形態!A:B, 2, FALSE), "")</f>
        <v/>
      </c>
      <c r="R1729" s="4" t="str">
        <f t="shared" si="107"/>
        <v>引札</v>
      </c>
      <c r="S1729" s="3">
        <v>7</v>
      </c>
      <c r="T1729" s="4" t="str">
        <f>IFERROR(VLOOKUP(S1729, 内容!A:B, 2, FALSE), "")</f>
        <v>諸営業</v>
      </c>
      <c r="U1729" s="3">
        <v>18690199099</v>
      </c>
      <c r="V1729" t="s">
        <v>448</v>
      </c>
      <c r="W1729" s="4" t="s">
        <v>6924</v>
      </c>
      <c r="X1729" s="4" t="s">
        <v>7807</v>
      </c>
      <c r="Y1729" s="4" t="s">
        <v>87</v>
      </c>
      <c r="Z1729" s="17" t="s">
        <v>8019</v>
      </c>
      <c r="AA1729" s="4">
        <v>16</v>
      </c>
      <c r="AB1729">
        <v>9</v>
      </c>
    </row>
    <row r="1730" spans="1:28" ht="19.5" customHeight="1">
      <c r="A1730" t="str">
        <f t="shared" si="104"/>
        <v>https://kunshujo.dl.itc.u-tokyo.ac.jp/data/data.json#1727</v>
      </c>
      <c r="B1730" s="4" t="s">
        <v>3432</v>
      </c>
      <c r="C1730" t="str">
        <f>IFERROR("https://kunshujo.dl.itc.u-tokyo.ac.jp/data/curation/"&amp;VLOOKUP(B1730, [1]member!$A:$B, 1, FALSE)&amp;".json", "")</f>
        <v>https://kunshujo.dl.itc.u-tokyo.ac.jp/data/curation/16-A00-6010-9-131.json</v>
      </c>
      <c r="D1730" s="4">
        <v>1727</v>
      </c>
      <c r="E1730" s="4" t="str">
        <f t="shared" si="106"/>
        <v>1727</v>
      </c>
      <c r="F1730" s="4" t="str">
        <f t="shared" si="105"/>
        <v>1869</v>
      </c>
      <c r="G1730" s="4" t="str">
        <f>IFERROR(VLOOKUP(B1730, [2]thumbnail_list!$A:$B, 2, FALSE), "")</f>
        <v>https://iiif.dl.itc.u-tokyo.ac.jp/iiif/kunshujou/A00_6010/009/009_0028.tif/2222,3432,1374,1224/,300/0/default.jpg</v>
      </c>
      <c r="H1730" s="4" t="s">
        <v>87</v>
      </c>
      <c r="I1730" s="4" t="str">
        <f>VLOOKUP(H1730, 地名!A:B, 2, FALSE)</f>
        <v>http://ja.dbpedia.org/resource/大阪</v>
      </c>
      <c r="K1730" s="4" t="str">
        <f>IFERROR(VLOOKUP(J1730, 地名!A:B, 2, FALSE), "")</f>
        <v/>
      </c>
      <c r="L1730" s="3" t="s">
        <v>2</v>
      </c>
      <c r="M1730" s="4"/>
      <c r="N1730" s="3" t="s">
        <v>3</v>
      </c>
      <c r="O1730" s="4"/>
      <c r="P1730" s="4" t="str">
        <f>IFERROR(VLOOKUP(N1730, 形態!A:B, 2, FALSE), "")</f>
        <v>引札</v>
      </c>
      <c r="Q1730" s="5" t="str">
        <f>IFERROR(VLOOKUP(O1730, 形態!A:B, 2, FALSE), "")</f>
        <v/>
      </c>
      <c r="R1730" s="4" t="str">
        <f t="shared" si="107"/>
        <v>引札</v>
      </c>
      <c r="S1730" s="3">
        <v>7</v>
      </c>
      <c r="T1730" s="4" t="str">
        <f>IFERROR(VLOOKUP(S1730, 内容!A:B, 2, FALSE), "")</f>
        <v>諸営業</v>
      </c>
      <c r="U1730" s="3">
        <v>18690199099</v>
      </c>
      <c r="V1730" t="s">
        <v>3433</v>
      </c>
      <c r="W1730" s="4" t="s">
        <v>6925</v>
      </c>
      <c r="X1730" s="4" t="s">
        <v>7807</v>
      </c>
      <c r="Y1730" s="4" t="s">
        <v>87</v>
      </c>
      <c r="Z1730" s="17" t="s">
        <v>8019</v>
      </c>
      <c r="AA1730" s="4">
        <v>16</v>
      </c>
      <c r="AB1730">
        <v>9</v>
      </c>
    </row>
    <row r="1731" spans="1:28" ht="19.5" customHeight="1">
      <c r="A1731" t="str">
        <f t="shared" si="104"/>
        <v>https://kunshujo.dl.itc.u-tokyo.ac.jp/data/data.json#1728</v>
      </c>
      <c r="B1731" s="4" t="s">
        <v>3434</v>
      </c>
      <c r="C1731" t="str">
        <f>IFERROR("https://kunshujo.dl.itc.u-tokyo.ac.jp/data/curation/"&amp;VLOOKUP(B1731, [1]member!$A:$B, 1, FALSE)&amp;".json", "")</f>
        <v>https://kunshujo.dl.itc.u-tokyo.ac.jp/data/curation/16-A00-6010-9-132.json</v>
      </c>
      <c r="D1731" s="4">
        <v>1728</v>
      </c>
      <c r="E1731" s="4" t="str">
        <f t="shared" si="106"/>
        <v>1728</v>
      </c>
      <c r="F1731" s="4" t="str">
        <f t="shared" si="105"/>
        <v>1869</v>
      </c>
      <c r="G1731" s="4" t="str">
        <f>IFERROR(VLOOKUP(B1731, [2]thumbnail_list!$A:$B, 2, FALSE), "")</f>
        <v>https://iiif.dl.itc.u-tokyo.ac.jp/iiif/kunshujou/A00_6010/009/009_0028.tif/1052,3456,994,1192/,300/0/default.jpg</v>
      </c>
      <c r="H1731" s="4" t="s">
        <v>87</v>
      </c>
      <c r="I1731" s="4" t="str">
        <f>VLOOKUP(H1731, 地名!A:B, 2, FALSE)</f>
        <v>http://ja.dbpedia.org/resource/大阪</v>
      </c>
      <c r="K1731" s="4" t="str">
        <f>IFERROR(VLOOKUP(J1731, 地名!A:B, 2, FALSE), "")</f>
        <v/>
      </c>
      <c r="L1731" s="3" t="s">
        <v>2</v>
      </c>
      <c r="M1731" s="4"/>
      <c r="N1731" s="3" t="s">
        <v>3</v>
      </c>
      <c r="O1731" s="4"/>
      <c r="P1731" s="4" t="str">
        <f>IFERROR(VLOOKUP(N1731, 形態!A:B, 2, FALSE), "")</f>
        <v>引札</v>
      </c>
      <c r="Q1731" s="5" t="str">
        <f>IFERROR(VLOOKUP(O1731, 形態!A:B, 2, FALSE), "")</f>
        <v/>
      </c>
      <c r="R1731" s="4" t="str">
        <f t="shared" si="107"/>
        <v>引札</v>
      </c>
      <c r="S1731" s="3">
        <v>7</v>
      </c>
      <c r="T1731" s="4" t="str">
        <f>IFERROR(VLOOKUP(S1731, 内容!A:B, 2, FALSE), "")</f>
        <v>諸営業</v>
      </c>
      <c r="U1731" s="3">
        <v>18690199099</v>
      </c>
      <c r="V1731" t="s">
        <v>3435</v>
      </c>
      <c r="W1731" s="4" t="s">
        <v>6926</v>
      </c>
      <c r="X1731" s="4" t="s">
        <v>7807</v>
      </c>
      <c r="Y1731" s="4" t="s">
        <v>87</v>
      </c>
      <c r="Z1731" s="17" t="s">
        <v>8019</v>
      </c>
      <c r="AA1731" s="4">
        <v>16</v>
      </c>
      <c r="AB1731">
        <v>9</v>
      </c>
    </row>
    <row r="1732" spans="1:28" ht="19.5" customHeight="1">
      <c r="A1732" t="str">
        <f t="shared" ref="A1732:A1795" si="108">"https://kunshujo.dl.itc.u-tokyo.ac.jp/data/data.json#"&amp;D1732</f>
        <v>https://kunshujo.dl.itc.u-tokyo.ac.jp/data/data.json#1729</v>
      </c>
      <c r="B1732" s="4" t="s">
        <v>3436</v>
      </c>
      <c r="C1732" t="str">
        <f>IFERROR("https://kunshujo.dl.itc.u-tokyo.ac.jp/data/curation/"&amp;VLOOKUP(B1732, [1]member!$A:$B, 1, FALSE)&amp;".json", "")</f>
        <v>https://kunshujo.dl.itc.u-tokyo.ac.jp/data/curation/16-A00-6010-9-133.json</v>
      </c>
      <c r="D1732" s="4">
        <v>1729</v>
      </c>
      <c r="E1732" s="4" t="str">
        <f t="shared" si="106"/>
        <v>1729</v>
      </c>
      <c r="F1732" s="4" t="str">
        <f t="shared" ref="F1732:F1795" si="109">LEFT(U1732, 4)</f>
        <v>1869</v>
      </c>
      <c r="G1732" s="4" t="str">
        <f>IFERROR(VLOOKUP(B1732, [2]thumbnail_list!$A:$B, 2, FALSE), "")</f>
        <v>https://iiif.dl.itc.u-tokyo.ac.jp/iiif/kunshujou/A00_6010/009/009_0029.tif/884,647,5806,3023/,300/0/default.jpg</v>
      </c>
      <c r="H1732" s="4" t="s">
        <v>87</v>
      </c>
      <c r="I1732" s="4" t="str">
        <f>VLOOKUP(H1732, 地名!A:B, 2, FALSE)</f>
        <v>http://ja.dbpedia.org/resource/大阪</v>
      </c>
      <c r="K1732" s="4" t="str">
        <f>IFERROR(VLOOKUP(J1732, 地名!A:B, 2, FALSE), "")</f>
        <v/>
      </c>
      <c r="L1732" s="3" t="s">
        <v>2</v>
      </c>
      <c r="M1732" s="4"/>
      <c r="N1732" s="3" t="s">
        <v>3</v>
      </c>
      <c r="O1732" s="4"/>
      <c r="P1732" s="4" t="str">
        <f>IFERROR(VLOOKUP(N1732, 形態!A:B, 2, FALSE), "")</f>
        <v>引札</v>
      </c>
      <c r="Q1732" s="5" t="str">
        <f>IFERROR(VLOOKUP(O1732, 形態!A:B, 2, FALSE), "")</f>
        <v/>
      </c>
      <c r="R1732" s="4" t="str">
        <f t="shared" si="107"/>
        <v>引札</v>
      </c>
      <c r="S1732" s="3">
        <v>7</v>
      </c>
      <c r="T1732" s="4" t="str">
        <f>IFERROR(VLOOKUP(S1732, 内容!A:B, 2, FALSE), "")</f>
        <v>諸営業</v>
      </c>
      <c r="U1732" s="3">
        <v>18690199099</v>
      </c>
      <c r="V1732" t="s">
        <v>3437</v>
      </c>
      <c r="W1732" s="4" t="s">
        <v>6927</v>
      </c>
      <c r="X1732" s="4" t="s">
        <v>7807</v>
      </c>
      <c r="Y1732" s="4" t="s">
        <v>87</v>
      </c>
      <c r="Z1732" s="17" t="s">
        <v>8019</v>
      </c>
      <c r="AA1732" s="4">
        <v>16</v>
      </c>
      <c r="AB1732">
        <v>9</v>
      </c>
    </row>
    <row r="1733" spans="1:28" ht="19.5" customHeight="1">
      <c r="A1733" t="str">
        <f t="shared" si="108"/>
        <v>https://kunshujo.dl.itc.u-tokyo.ac.jp/data/data.json#1730</v>
      </c>
      <c r="B1733" s="4" t="s">
        <v>3438</v>
      </c>
      <c r="C1733" t="str">
        <f>IFERROR("https://kunshujo.dl.itc.u-tokyo.ac.jp/data/curation/"&amp;VLOOKUP(B1733, [1]member!$A:$B, 1, FALSE)&amp;".json", "")</f>
        <v>https://kunshujo.dl.itc.u-tokyo.ac.jp/data/curation/16-A00-6010-9-134.json</v>
      </c>
      <c r="D1733" s="4">
        <v>1730</v>
      </c>
      <c r="E1733" s="4" t="str">
        <f t="shared" ref="E1733:E1796" si="110">TEXT(D1733, "0000")</f>
        <v>1730</v>
      </c>
      <c r="F1733" s="4" t="str">
        <f t="shared" si="109"/>
        <v>1869</v>
      </c>
      <c r="G1733" s="4" t="str">
        <f>IFERROR(VLOOKUP(B1733, [2]thumbnail_list!$A:$B, 2, FALSE), "")</f>
        <v>https://iiif.dl.itc.u-tokyo.ac.jp/iiif/kunshujou/A00_6010/009/009_0029.tif/862,3630,5881,1303/,300/0/default.jpg</v>
      </c>
      <c r="H1733" s="4" t="s">
        <v>1052</v>
      </c>
      <c r="I1733" s="4" t="str">
        <f>VLOOKUP(H1733, 地名!A:B, 2, FALSE)</f>
        <v>http://ja.dbpedia.org/resource/土佐国</v>
      </c>
      <c r="K1733" s="4" t="str">
        <f>IFERROR(VLOOKUP(J1733, 地名!A:B, 2, FALSE), "")</f>
        <v/>
      </c>
      <c r="L1733" s="3" t="s">
        <v>2</v>
      </c>
      <c r="M1733" s="4"/>
      <c r="N1733" s="3" t="s">
        <v>3</v>
      </c>
      <c r="O1733" s="4"/>
      <c r="P1733" s="4" t="str">
        <f>IFERROR(VLOOKUP(N1733, 形態!A:B, 2, FALSE), "")</f>
        <v>引札</v>
      </c>
      <c r="Q1733" s="5" t="str">
        <f>IFERROR(VLOOKUP(O1733, 形態!A:B, 2, FALSE), "")</f>
        <v/>
      </c>
      <c r="R1733" s="4" t="str">
        <f t="shared" ref="R1733:R1796" si="111">IF(Q1733&lt;&gt;"", P1733&amp;"・"&amp;Q1733, P1733)</f>
        <v>引札</v>
      </c>
      <c r="S1733" s="3">
        <v>7</v>
      </c>
      <c r="T1733" s="4" t="str">
        <f>IFERROR(VLOOKUP(S1733, 内容!A:B, 2, FALSE), "")</f>
        <v>諸営業</v>
      </c>
      <c r="U1733" s="3">
        <v>18690199099</v>
      </c>
      <c r="V1733" t="s">
        <v>3439</v>
      </c>
      <c r="W1733" s="4" t="s">
        <v>6928</v>
      </c>
      <c r="X1733" s="4" t="s">
        <v>7807</v>
      </c>
      <c r="Y1733" s="4" t="s">
        <v>1052</v>
      </c>
      <c r="Z1733" s="17" t="s">
        <v>8019</v>
      </c>
      <c r="AA1733" s="4">
        <v>16</v>
      </c>
      <c r="AB1733">
        <v>9</v>
      </c>
    </row>
    <row r="1734" spans="1:28" ht="19.5" customHeight="1">
      <c r="A1734" t="str">
        <f t="shared" si="108"/>
        <v>https://kunshujo.dl.itc.u-tokyo.ac.jp/data/data.json#1731</v>
      </c>
      <c r="B1734" s="4" t="s">
        <v>3440</v>
      </c>
      <c r="C1734" t="str">
        <f>IFERROR("https://kunshujo.dl.itc.u-tokyo.ac.jp/data/curation/"&amp;VLOOKUP(B1734, [1]member!$A:$B, 1, FALSE)&amp;".json", "")</f>
        <v>https://kunshujo.dl.itc.u-tokyo.ac.jp/data/curation/16-A00-6010-9-135.json</v>
      </c>
      <c r="D1734" s="4">
        <v>1731</v>
      </c>
      <c r="E1734" s="4" t="str">
        <f t="shared" si="110"/>
        <v>1731</v>
      </c>
      <c r="F1734" s="4" t="str">
        <f t="shared" si="109"/>
        <v>1869</v>
      </c>
      <c r="G1734" s="4" t="str">
        <f>IFERROR(VLOOKUP(B1734, [2]thumbnail_list!$A:$B, 2, FALSE), "")</f>
        <v>https://iiif.dl.itc.u-tokyo.ac.jp/iiif/kunshujou/A00_6010/009/009_0030.tif/5636,686,1157,2960/,300/0/default.jpg</v>
      </c>
      <c r="H1734" s="4" t="s">
        <v>87</v>
      </c>
      <c r="I1734" s="4" t="str">
        <f>VLOOKUP(H1734, 地名!A:B, 2, FALSE)</f>
        <v>http://ja.dbpedia.org/resource/大阪</v>
      </c>
      <c r="K1734" s="4" t="str">
        <f>IFERROR(VLOOKUP(J1734, 地名!A:B, 2, FALSE), "")</f>
        <v/>
      </c>
      <c r="L1734" s="3" t="s">
        <v>2</v>
      </c>
      <c r="M1734" s="4"/>
      <c r="N1734" s="3" t="s">
        <v>3</v>
      </c>
      <c r="O1734" s="4"/>
      <c r="P1734" s="4" t="str">
        <f>IFERROR(VLOOKUP(N1734, 形態!A:B, 2, FALSE), "")</f>
        <v>引札</v>
      </c>
      <c r="Q1734" s="5" t="str">
        <f>IFERROR(VLOOKUP(O1734, 形態!A:B, 2, FALSE), "")</f>
        <v/>
      </c>
      <c r="R1734" s="4" t="str">
        <f t="shared" si="111"/>
        <v>引札</v>
      </c>
      <c r="S1734" s="3">
        <v>7</v>
      </c>
      <c r="T1734" s="4" t="str">
        <f>IFERROR(VLOOKUP(S1734, 内容!A:B, 2, FALSE), "")</f>
        <v>諸営業</v>
      </c>
      <c r="U1734" s="3">
        <v>18690199099</v>
      </c>
      <c r="V1734" t="s">
        <v>3441</v>
      </c>
      <c r="W1734" s="4" t="s">
        <v>6929</v>
      </c>
      <c r="X1734" s="4" t="s">
        <v>7807</v>
      </c>
      <c r="Y1734" s="4" t="s">
        <v>87</v>
      </c>
      <c r="Z1734" s="17" t="s">
        <v>8019</v>
      </c>
      <c r="AA1734" s="4">
        <v>16</v>
      </c>
      <c r="AB1734">
        <v>9</v>
      </c>
    </row>
    <row r="1735" spans="1:28" ht="19.5" customHeight="1">
      <c r="A1735" t="str">
        <f t="shared" si="108"/>
        <v>https://kunshujo.dl.itc.u-tokyo.ac.jp/data/data.json#1732</v>
      </c>
      <c r="B1735" s="4" t="s">
        <v>3442</v>
      </c>
      <c r="C1735" t="str">
        <f>IFERROR("https://kunshujo.dl.itc.u-tokyo.ac.jp/data/curation/"&amp;VLOOKUP(B1735, [1]member!$A:$B, 1, FALSE)&amp;".json", "")</f>
        <v>https://kunshujo.dl.itc.u-tokyo.ac.jp/data/curation/16-A00-6010-9-136.json</v>
      </c>
      <c r="D1735" s="4">
        <v>1732</v>
      </c>
      <c r="E1735" s="4" t="str">
        <f t="shared" si="110"/>
        <v>1732</v>
      </c>
      <c r="F1735" s="4" t="str">
        <f t="shared" si="109"/>
        <v>1869</v>
      </c>
      <c r="G1735" s="4" t="str">
        <f>IFERROR(VLOOKUP(B1735, [2]thumbnail_list!$A:$B, 2, FALSE), "")</f>
        <v>https://iiif.dl.itc.u-tokyo.ac.jp/iiif/kunshujou/A00_6010/009/009_0030.tif/3849,758,1845,2627/,300/0/default.jpg</v>
      </c>
      <c r="H1735" s="4" t="s">
        <v>87</v>
      </c>
      <c r="I1735" s="4" t="str">
        <f>VLOOKUP(H1735, 地名!A:B, 2, FALSE)</f>
        <v>http://ja.dbpedia.org/resource/大阪</v>
      </c>
      <c r="K1735" s="4" t="str">
        <f>IFERROR(VLOOKUP(J1735, 地名!A:B, 2, FALSE), "")</f>
        <v/>
      </c>
      <c r="L1735" s="3" t="s">
        <v>2</v>
      </c>
      <c r="M1735" s="4"/>
      <c r="N1735" s="3" t="s">
        <v>3</v>
      </c>
      <c r="O1735" s="4"/>
      <c r="P1735" s="4" t="str">
        <f>IFERROR(VLOOKUP(N1735, 形態!A:B, 2, FALSE), "")</f>
        <v>引札</v>
      </c>
      <c r="Q1735" s="5" t="str">
        <f>IFERROR(VLOOKUP(O1735, 形態!A:B, 2, FALSE), "")</f>
        <v/>
      </c>
      <c r="R1735" s="4" t="str">
        <f t="shared" si="111"/>
        <v>引札</v>
      </c>
      <c r="S1735" s="3">
        <v>7</v>
      </c>
      <c r="T1735" s="4" t="str">
        <f>IFERROR(VLOOKUP(S1735, 内容!A:B, 2, FALSE), "")</f>
        <v>諸営業</v>
      </c>
      <c r="U1735" s="3">
        <v>18690199099</v>
      </c>
      <c r="V1735" t="s">
        <v>3443</v>
      </c>
      <c r="W1735" s="4" t="s">
        <v>6930</v>
      </c>
      <c r="X1735" s="4" t="s">
        <v>7807</v>
      </c>
      <c r="Y1735" s="4" t="s">
        <v>87</v>
      </c>
      <c r="Z1735" s="17" t="s">
        <v>8019</v>
      </c>
      <c r="AA1735" s="4">
        <v>16</v>
      </c>
      <c r="AB1735">
        <v>9</v>
      </c>
    </row>
    <row r="1736" spans="1:28" ht="19.5" customHeight="1">
      <c r="A1736" t="str">
        <f t="shared" si="108"/>
        <v>https://kunshujo.dl.itc.u-tokyo.ac.jp/data/data.json#1733</v>
      </c>
      <c r="B1736" s="4" t="s">
        <v>3444</v>
      </c>
      <c r="C1736" t="str">
        <f>IFERROR("https://kunshujo.dl.itc.u-tokyo.ac.jp/data/curation/"&amp;VLOOKUP(B1736, [1]member!$A:$B, 1, FALSE)&amp;".json", "")</f>
        <v>https://kunshujo.dl.itc.u-tokyo.ac.jp/data/curation/16-A00-6010-9-137.json</v>
      </c>
      <c r="D1736" s="4">
        <v>1733</v>
      </c>
      <c r="E1736" s="4" t="str">
        <f t="shared" si="110"/>
        <v>1733</v>
      </c>
      <c r="F1736" s="4" t="str">
        <f t="shared" si="109"/>
        <v>1869</v>
      </c>
      <c r="G1736" s="4" t="str">
        <f>IFERROR(VLOOKUP(B1736, [2]thumbnail_list!$A:$B, 2, FALSE), "")</f>
        <v>https://iiif.dl.itc.u-tokyo.ac.jp/iiif/kunshujou/A00_6010/009/009_0030.tif/5852,3638,923,1232/,300/0/default.jpg</v>
      </c>
      <c r="H1736" s="4" t="s">
        <v>87</v>
      </c>
      <c r="I1736" s="4" t="str">
        <f>VLOOKUP(H1736, 地名!A:B, 2, FALSE)</f>
        <v>http://ja.dbpedia.org/resource/大阪</v>
      </c>
      <c r="K1736" s="4" t="str">
        <f>IFERROR(VLOOKUP(J1736, 地名!A:B, 2, FALSE), "")</f>
        <v/>
      </c>
      <c r="L1736" s="3" t="s">
        <v>2</v>
      </c>
      <c r="M1736" s="4"/>
      <c r="N1736" s="3" t="s">
        <v>3</v>
      </c>
      <c r="O1736" s="4"/>
      <c r="P1736" s="4" t="str">
        <f>IFERROR(VLOOKUP(N1736, 形態!A:B, 2, FALSE), "")</f>
        <v>引札</v>
      </c>
      <c r="Q1736" s="5" t="str">
        <f>IFERROR(VLOOKUP(O1736, 形態!A:B, 2, FALSE), "")</f>
        <v/>
      </c>
      <c r="R1736" s="4" t="str">
        <f t="shared" si="111"/>
        <v>引札</v>
      </c>
      <c r="S1736" s="3">
        <v>7</v>
      </c>
      <c r="T1736" s="4" t="str">
        <f>IFERROR(VLOOKUP(S1736, 内容!A:B, 2, FALSE), "")</f>
        <v>諸営業</v>
      </c>
      <c r="U1736" s="3">
        <v>18690199099</v>
      </c>
      <c r="V1736" t="s">
        <v>3445</v>
      </c>
      <c r="W1736" s="4" t="s">
        <v>6931</v>
      </c>
      <c r="X1736" s="4" t="s">
        <v>7807</v>
      </c>
      <c r="Y1736" s="4" t="s">
        <v>87</v>
      </c>
      <c r="Z1736" s="17" t="s">
        <v>8019</v>
      </c>
      <c r="AA1736" s="4">
        <v>16</v>
      </c>
      <c r="AB1736">
        <v>9</v>
      </c>
    </row>
    <row r="1737" spans="1:28" ht="19.5" customHeight="1">
      <c r="A1737" t="str">
        <f t="shared" si="108"/>
        <v>https://kunshujo.dl.itc.u-tokyo.ac.jp/data/data.json#1734</v>
      </c>
      <c r="B1737" s="4" t="s">
        <v>3446</v>
      </c>
      <c r="C1737" t="str">
        <f>IFERROR("https://kunshujo.dl.itc.u-tokyo.ac.jp/data/curation/"&amp;VLOOKUP(B1737, [1]member!$A:$B, 1, FALSE)&amp;".json", "")</f>
        <v>https://kunshujo.dl.itc.u-tokyo.ac.jp/data/curation/16-A00-6010-9-138.json</v>
      </c>
      <c r="D1737" s="4">
        <v>1734</v>
      </c>
      <c r="E1737" s="4" t="str">
        <f t="shared" si="110"/>
        <v>1734</v>
      </c>
      <c r="F1737" s="4" t="str">
        <f t="shared" si="109"/>
        <v>1869</v>
      </c>
      <c r="G1737" s="4" t="str">
        <f>IFERROR(VLOOKUP(B1737, [2]thumbnail_list!$A:$B, 2, FALSE), "")</f>
        <v>https://iiif.dl.itc.u-tokyo.ac.jp/iiif/kunshujou/A00_6010/009/009_0030.tif/4879,3330,781,1587/,300/0/default.jpg</v>
      </c>
      <c r="H1737" s="4" t="s">
        <v>87</v>
      </c>
      <c r="I1737" s="4" t="str">
        <f>VLOOKUP(H1737, 地名!A:B, 2, FALSE)</f>
        <v>http://ja.dbpedia.org/resource/大阪</v>
      </c>
      <c r="K1737" s="4" t="str">
        <f>IFERROR(VLOOKUP(J1737, 地名!A:B, 2, FALSE), "")</f>
        <v/>
      </c>
      <c r="L1737" s="3" t="s">
        <v>2</v>
      </c>
      <c r="M1737" s="4"/>
      <c r="N1737" s="3" t="s">
        <v>3</v>
      </c>
      <c r="O1737" s="4"/>
      <c r="P1737" s="4" t="str">
        <f>IFERROR(VLOOKUP(N1737, 形態!A:B, 2, FALSE), "")</f>
        <v>引札</v>
      </c>
      <c r="Q1737" s="5" t="str">
        <f>IFERROR(VLOOKUP(O1737, 形態!A:B, 2, FALSE), "")</f>
        <v/>
      </c>
      <c r="R1737" s="4" t="str">
        <f t="shared" si="111"/>
        <v>引札</v>
      </c>
      <c r="S1737" s="3">
        <v>7</v>
      </c>
      <c r="T1737" s="4" t="str">
        <f>IFERROR(VLOOKUP(S1737, 内容!A:B, 2, FALSE), "")</f>
        <v>諸営業</v>
      </c>
      <c r="U1737" s="3">
        <v>18690199099</v>
      </c>
      <c r="V1737" t="s">
        <v>3447</v>
      </c>
      <c r="W1737" s="4" t="s">
        <v>6932</v>
      </c>
      <c r="X1737" s="4" t="s">
        <v>7807</v>
      </c>
      <c r="Y1737" s="4" t="s">
        <v>87</v>
      </c>
      <c r="Z1737" s="17" t="s">
        <v>8019</v>
      </c>
      <c r="AA1737" s="4">
        <v>16</v>
      </c>
      <c r="AB1737">
        <v>9</v>
      </c>
    </row>
    <row r="1738" spans="1:28" ht="19.5" customHeight="1">
      <c r="A1738" t="str">
        <f t="shared" si="108"/>
        <v>https://kunshujo.dl.itc.u-tokyo.ac.jp/data/data.json#1735</v>
      </c>
      <c r="B1738" s="4" t="s">
        <v>3448</v>
      </c>
      <c r="C1738" t="str">
        <f>IFERROR("https://kunshujo.dl.itc.u-tokyo.ac.jp/data/curation/"&amp;VLOOKUP(B1738, [1]member!$A:$B, 1, FALSE)&amp;".json", "")</f>
        <v>https://kunshujo.dl.itc.u-tokyo.ac.jp/data/curation/16-A00-6010-9-139.json</v>
      </c>
      <c r="D1738" s="4">
        <v>1735</v>
      </c>
      <c r="E1738" s="4" t="str">
        <f t="shared" si="110"/>
        <v>1735</v>
      </c>
      <c r="F1738" s="4" t="str">
        <f t="shared" si="109"/>
        <v>1869</v>
      </c>
      <c r="G1738" s="4" t="str">
        <f>IFERROR(VLOOKUP(B1738, [2]thumbnail_list!$A:$B, 2, FALSE), "")</f>
        <v>https://iiif.dl.itc.u-tokyo.ac.jp/iiif/kunshujou/A00_6010/009/009_0030.tif/4047,3383,856,943/,300/0/default.jpg</v>
      </c>
      <c r="H1738" s="4" t="s">
        <v>87</v>
      </c>
      <c r="I1738" s="4" t="str">
        <f>VLOOKUP(H1738, 地名!A:B, 2, FALSE)</f>
        <v>http://ja.dbpedia.org/resource/大阪</v>
      </c>
      <c r="K1738" s="4" t="str">
        <f>IFERROR(VLOOKUP(J1738, 地名!A:B, 2, FALSE), "")</f>
        <v/>
      </c>
      <c r="L1738" s="3" t="s">
        <v>2</v>
      </c>
      <c r="M1738" s="4"/>
      <c r="N1738" s="3" t="s">
        <v>3</v>
      </c>
      <c r="O1738" s="4"/>
      <c r="P1738" s="4" t="str">
        <f>IFERROR(VLOOKUP(N1738, 形態!A:B, 2, FALSE), "")</f>
        <v>引札</v>
      </c>
      <c r="Q1738" s="5" t="str">
        <f>IFERROR(VLOOKUP(O1738, 形態!A:B, 2, FALSE), "")</f>
        <v/>
      </c>
      <c r="R1738" s="4" t="str">
        <f t="shared" si="111"/>
        <v>引札</v>
      </c>
      <c r="S1738" s="3">
        <v>7</v>
      </c>
      <c r="T1738" s="4" t="str">
        <f>IFERROR(VLOOKUP(S1738, 内容!A:B, 2, FALSE), "")</f>
        <v>諸営業</v>
      </c>
      <c r="U1738" s="3">
        <v>18690199099</v>
      </c>
      <c r="V1738" t="s">
        <v>3449</v>
      </c>
      <c r="W1738" s="4" t="s">
        <v>6933</v>
      </c>
      <c r="X1738" s="4" t="s">
        <v>7807</v>
      </c>
      <c r="Y1738" s="4" t="s">
        <v>87</v>
      </c>
      <c r="Z1738" s="17" t="s">
        <v>8019</v>
      </c>
      <c r="AA1738" s="4">
        <v>16</v>
      </c>
      <c r="AB1738">
        <v>9</v>
      </c>
    </row>
    <row r="1739" spans="1:28" ht="19.5" customHeight="1">
      <c r="A1739" t="str">
        <f t="shared" si="108"/>
        <v>https://kunshujo.dl.itc.u-tokyo.ac.jp/data/data.json#1736</v>
      </c>
      <c r="B1739" s="4" t="s">
        <v>3450</v>
      </c>
      <c r="C1739" t="str">
        <f>IFERROR("https://kunshujo.dl.itc.u-tokyo.ac.jp/data/curation/"&amp;VLOOKUP(B1739, [1]member!$A:$B, 1, FALSE)&amp;".json", "")</f>
        <v>https://kunshujo.dl.itc.u-tokyo.ac.jp/data/curation/16-A00-6010-9-140.json</v>
      </c>
      <c r="D1739" s="4">
        <v>1736</v>
      </c>
      <c r="E1739" s="4" t="str">
        <f t="shared" si="110"/>
        <v>1736</v>
      </c>
      <c r="F1739" s="4" t="str">
        <f t="shared" si="109"/>
        <v>1869</v>
      </c>
      <c r="G1739" s="4" t="str">
        <f>IFERROR(VLOOKUP(B1739, [2]thumbnail_list!$A:$B, 2, FALSE), "")</f>
        <v>https://iiif.dl.itc.u-tokyo.ac.jp/iiif/kunshujou/A00_6010/009/009_0030.tif/1779,728,1730,2521/,300/0/default.jpg</v>
      </c>
      <c r="H1739" s="4" t="s">
        <v>87</v>
      </c>
      <c r="I1739" s="4" t="str">
        <f>VLOOKUP(H1739, 地名!A:B, 2, FALSE)</f>
        <v>http://ja.dbpedia.org/resource/大阪</v>
      </c>
      <c r="K1739" s="4" t="str">
        <f>IFERROR(VLOOKUP(J1739, 地名!A:B, 2, FALSE), "")</f>
        <v/>
      </c>
      <c r="L1739" s="3" t="s">
        <v>2</v>
      </c>
      <c r="M1739" s="4"/>
      <c r="N1739" s="3" t="s">
        <v>3</v>
      </c>
      <c r="O1739" s="4"/>
      <c r="P1739" s="4" t="str">
        <f>IFERROR(VLOOKUP(N1739, 形態!A:B, 2, FALSE), "")</f>
        <v>引札</v>
      </c>
      <c r="Q1739" s="5" t="str">
        <f>IFERROR(VLOOKUP(O1739, 形態!A:B, 2, FALSE), "")</f>
        <v/>
      </c>
      <c r="R1739" s="4" t="str">
        <f t="shared" si="111"/>
        <v>引札</v>
      </c>
      <c r="S1739" s="3">
        <v>7</v>
      </c>
      <c r="T1739" s="4" t="str">
        <f>IFERROR(VLOOKUP(S1739, 内容!A:B, 2, FALSE), "")</f>
        <v>諸営業</v>
      </c>
      <c r="U1739" s="3">
        <v>18690199099</v>
      </c>
      <c r="V1739" t="s">
        <v>3451</v>
      </c>
      <c r="W1739" s="4" t="s">
        <v>6934</v>
      </c>
      <c r="X1739" s="4" t="s">
        <v>7807</v>
      </c>
      <c r="Y1739" s="4" t="s">
        <v>87</v>
      </c>
      <c r="Z1739" s="17" t="s">
        <v>8019</v>
      </c>
      <c r="AA1739" s="4">
        <v>16</v>
      </c>
      <c r="AB1739">
        <v>9</v>
      </c>
    </row>
    <row r="1740" spans="1:28" ht="19.5" customHeight="1">
      <c r="A1740" t="str">
        <f t="shared" si="108"/>
        <v>https://kunshujo.dl.itc.u-tokyo.ac.jp/data/data.json#1737</v>
      </c>
      <c r="B1740" s="4" t="s">
        <v>3452</v>
      </c>
      <c r="C1740" t="str">
        <f>IFERROR("https://kunshujo.dl.itc.u-tokyo.ac.jp/data/curation/"&amp;VLOOKUP(B1740, [1]member!$A:$B, 1, FALSE)&amp;".json", "")</f>
        <v>https://kunshujo.dl.itc.u-tokyo.ac.jp/data/curation/16-A00-6010-9-141.json</v>
      </c>
      <c r="D1740" s="4">
        <v>1737</v>
      </c>
      <c r="E1740" s="4" t="str">
        <f t="shared" si="110"/>
        <v>1737</v>
      </c>
      <c r="F1740" s="4" t="str">
        <f t="shared" si="109"/>
        <v>1869</v>
      </c>
      <c r="G1740" s="4" t="str">
        <f>IFERROR(VLOOKUP(B1740, [2]thumbnail_list!$A:$B, 2, FALSE), "")</f>
        <v>https://iiif.dl.itc.u-tokyo.ac.jp/iiif/kunshujou/A00_6010/009/009_0030.tif/899,671,935,1686/,300/0/default.jpg</v>
      </c>
      <c r="H1740" s="4" t="s">
        <v>87</v>
      </c>
      <c r="I1740" s="4" t="str">
        <f>VLOOKUP(H1740, 地名!A:B, 2, FALSE)</f>
        <v>http://ja.dbpedia.org/resource/大阪</v>
      </c>
      <c r="K1740" s="4" t="str">
        <f>IFERROR(VLOOKUP(J1740, 地名!A:B, 2, FALSE), "")</f>
        <v/>
      </c>
      <c r="L1740" s="3" t="s">
        <v>2</v>
      </c>
      <c r="M1740" s="4"/>
      <c r="N1740" s="3" t="s">
        <v>3</v>
      </c>
      <c r="O1740" s="4"/>
      <c r="P1740" s="4" t="str">
        <f>IFERROR(VLOOKUP(N1740, 形態!A:B, 2, FALSE), "")</f>
        <v>引札</v>
      </c>
      <c r="Q1740" s="5" t="str">
        <f>IFERROR(VLOOKUP(O1740, 形態!A:B, 2, FALSE), "")</f>
        <v/>
      </c>
      <c r="R1740" s="4" t="str">
        <f t="shared" si="111"/>
        <v>引札</v>
      </c>
      <c r="S1740" s="3">
        <v>7</v>
      </c>
      <c r="T1740" s="4" t="str">
        <f>IFERROR(VLOOKUP(S1740, 内容!A:B, 2, FALSE), "")</f>
        <v>諸営業</v>
      </c>
      <c r="U1740" s="3">
        <v>18690199099</v>
      </c>
      <c r="V1740" t="s">
        <v>202</v>
      </c>
      <c r="W1740" s="4" t="s">
        <v>6935</v>
      </c>
      <c r="X1740" s="4" t="s">
        <v>7807</v>
      </c>
      <c r="Y1740" s="4" t="s">
        <v>87</v>
      </c>
      <c r="Z1740" s="17" t="s">
        <v>8019</v>
      </c>
      <c r="AA1740" s="4">
        <v>16</v>
      </c>
      <c r="AB1740">
        <v>9</v>
      </c>
    </row>
    <row r="1741" spans="1:28" ht="19.5" customHeight="1">
      <c r="A1741" t="str">
        <f t="shared" si="108"/>
        <v>https://kunshujo.dl.itc.u-tokyo.ac.jp/data/data.json#1738</v>
      </c>
      <c r="B1741" s="4" t="s">
        <v>3453</v>
      </c>
      <c r="C1741" t="str">
        <f>IFERROR("https://kunshujo.dl.itc.u-tokyo.ac.jp/data/curation/"&amp;VLOOKUP(B1741, [1]member!$A:$B, 1, FALSE)&amp;".json", "")</f>
        <v>https://kunshujo.dl.itc.u-tokyo.ac.jp/data/curation/16-A00-6010-9-142.json</v>
      </c>
      <c r="D1741" s="4">
        <v>1738</v>
      </c>
      <c r="E1741" s="4" t="str">
        <f t="shared" si="110"/>
        <v>1738</v>
      </c>
      <c r="F1741" s="4" t="str">
        <f t="shared" si="109"/>
        <v>1869</v>
      </c>
      <c r="G1741" s="4" t="str">
        <f>IFERROR(VLOOKUP(B1741, [2]thumbnail_list!$A:$B, 2, FALSE), "")</f>
        <v>https://iiif.dl.itc.u-tokyo.ac.jp/iiif/kunshujou/A00_6010/009/009_0030.tif/892,2379,903,1077/,300/0/default.jpg</v>
      </c>
      <c r="H1741" s="4" t="s">
        <v>87</v>
      </c>
      <c r="I1741" s="4" t="str">
        <f>VLOOKUP(H1741, 地名!A:B, 2, FALSE)</f>
        <v>http://ja.dbpedia.org/resource/大阪</v>
      </c>
      <c r="K1741" s="4" t="str">
        <f>IFERROR(VLOOKUP(J1741, 地名!A:B, 2, FALSE), "")</f>
        <v/>
      </c>
      <c r="L1741" s="3" t="s">
        <v>2</v>
      </c>
      <c r="M1741" s="4"/>
      <c r="N1741" s="3" t="s">
        <v>3</v>
      </c>
      <c r="O1741" s="4"/>
      <c r="P1741" s="4" t="str">
        <f>IFERROR(VLOOKUP(N1741, 形態!A:B, 2, FALSE), "")</f>
        <v>引札</v>
      </c>
      <c r="Q1741" s="5" t="str">
        <f>IFERROR(VLOOKUP(O1741, 形態!A:B, 2, FALSE), "")</f>
        <v/>
      </c>
      <c r="R1741" s="4" t="str">
        <f t="shared" si="111"/>
        <v>引札</v>
      </c>
      <c r="S1741" s="3">
        <v>7</v>
      </c>
      <c r="T1741" s="4" t="str">
        <f>IFERROR(VLOOKUP(S1741, 内容!A:B, 2, FALSE), "")</f>
        <v>諸営業</v>
      </c>
      <c r="U1741" s="3">
        <v>18690199099</v>
      </c>
      <c r="V1741" t="s">
        <v>3454</v>
      </c>
      <c r="W1741" s="4" t="s">
        <v>6936</v>
      </c>
      <c r="X1741" s="4" t="s">
        <v>7807</v>
      </c>
      <c r="Y1741" s="4" t="s">
        <v>87</v>
      </c>
      <c r="Z1741" s="17" t="s">
        <v>8019</v>
      </c>
      <c r="AA1741" s="4">
        <v>16</v>
      </c>
      <c r="AB1741">
        <v>9</v>
      </c>
    </row>
    <row r="1742" spans="1:28" ht="19.5" customHeight="1">
      <c r="A1742" t="str">
        <f t="shared" si="108"/>
        <v>https://kunshujo.dl.itc.u-tokyo.ac.jp/data/data.json#1739</v>
      </c>
      <c r="B1742" s="4" t="s">
        <v>3455</v>
      </c>
      <c r="C1742" t="str">
        <f>IFERROR("https://kunshujo.dl.itc.u-tokyo.ac.jp/data/curation/"&amp;VLOOKUP(B1742, [1]member!$A:$B, 1, FALSE)&amp;".json", "")</f>
        <v>https://kunshujo.dl.itc.u-tokyo.ac.jp/data/curation/16-A00-6010-9-143.json</v>
      </c>
      <c r="D1742" s="4">
        <v>1739</v>
      </c>
      <c r="E1742" s="4" t="str">
        <f t="shared" si="110"/>
        <v>1739</v>
      </c>
      <c r="F1742" s="4" t="str">
        <f t="shared" si="109"/>
        <v>1869</v>
      </c>
      <c r="G1742" s="4" t="str">
        <f>IFERROR(VLOOKUP(B1742, [2]thumbnail_list!$A:$B, 2, FALSE), "")</f>
        <v>https://iiif.dl.itc.u-tokyo.ac.jp/iiif/kunshujou/A00_6010/009/009_0030.tif/1811,3322,1951,1493/,300/0/default.jpg</v>
      </c>
      <c r="H1742" s="4" t="s">
        <v>87</v>
      </c>
      <c r="I1742" s="4" t="str">
        <f>VLOOKUP(H1742, 地名!A:B, 2, FALSE)</f>
        <v>http://ja.dbpedia.org/resource/大阪</v>
      </c>
      <c r="K1742" s="4" t="str">
        <f>IFERROR(VLOOKUP(J1742, 地名!A:B, 2, FALSE), "")</f>
        <v/>
      </c>
      <c r="L1742" s="3" t="s">
        <v>2</v>
      </c>
      <c r="M1742" s="4"/>
      <c r="N1742" s="3" t="s">
        <v>3</v>
      </c>
      <c r="O1742" s="4"/>
      <c r="P1742" s="4" t="str">
        <f>IFERROR(VLOOKUP(N1742, 形態!A:B, 2, FALSE), "")</f>
        <v>引札</v>
      </c>
      <c r="Q1742" s="5" t="str">
        <f>IFERROR(VLOOKUP(O1742, 形態!A:B, 2, FALSE), "")</f>
        <v/>
      </c>
      <c r="R1742" s="4" t="str">
        <f t="shared" si="111"/>
        <v>引札</v>
      </c>
      <c r="S1742" s="3">
        <v>7</v>
      </c>
      <c r="T1742" s="4" t="str">
        <f>IFERROR(VLOOKUP(S1742, 内容!A:B, 2, FALSE), "")</f>
        <v>諸営業</v>
      </c>
      <c r="U1742" s="3">
        <v>18690199099</v>
      </c>
      <c r="V1742" t="s">
        <v>3456</v>
      </c>
      <c r="W1742" s="4" t="s">
        <v>6937</v>
      </c>
      <c r="X1742" s="4" t="s">
        <v>7807</v>
      </c>
      <c r="Y1742" s="4" t="s">
        <v>87</v>
      </c>
      <c r="Z1742" s="17" t="s">
        <v>8019</v>
      </c>
      <c r="AA1742" s="4">
        <v>16</v>
      </c>
      <c r="AB1742">
        <v>9</v>
      </c>
    </row>
    <row r="1743" spans="1:28" ht="19.5" customHeight="1">
      <c r="A1743" t="str">
        <f t="shared" si="108"/>
        <v>https://kunshujo.dl.itc.u-tokyo.ac.jp/data/data.json#1740</v>
      </c>
      <c r="B1743" s="4" t="s">
        <v>3457</v>
      </c>
      <c r="C1743" t="str">
        <f>IFERROR("https://kunshujo.dl.itc.u-tokyo.ac.jp/data/curation/"&amp;VLOOKUP(B1743, [1]member!$A:$B, 1, FALSE)&amp;".json", "")</f>
        <v>https://kunshujo.dl.itc.u-tokyo.ac.jp/data/curation/16-A00-6010-9-144.json</v>
      </c>
      <c r="D1743" s="4">
        <v>1740</v>
      </c>
      <c r="E1743" s="4" t="str">
        <f t="shared" si="110"/>
        <v>1740</v>
      </c>
      <c r="F1743" s="4" t="str">
        <f t="shared" si="109"/>
        <v>1869</v>
      </c>
      <c r="G1743" s="4" t="str">
        <f>IFERROR(VLOOKUP(B1743, [2]thumbnail_list!$A:$B, 2, FALSE), "")</f>
        <v>https://iiif.dl.itc.u-tokyo.ac.jp/iiif/kunshujou/A00_6010/009/009_0030.tif/878,3464,868,1073/,300/0/default.jpg</v>
      </c>
      <c r="H1743" s="4" t="s">
        <v>87</v>
      </c>
      <c r="I1743" s="4" t="str">
        <f>VLOOKUP(H1743, 地名!A:B, 2, FALSE)</f>
        <v>http://ja.dbpedia.org/resource/大阪</v>
      </c>
      <c r="K1743" s="4" t="str">
        <f>IFERROR(VLOOKUP(J1743, 地名!A:B, 2, FALSE), "")</f>
        <v/>
      </c>
      <c r="L1743" s="3" t="s">
        <v>2</v>
      </c>
      <c r="M1743" s="4"/>
      <c r="N1743" s="3" t="s">
        <v>3</v>
      </c>
      <c r="O1743" s="4"/>
      <c r="P1743" s="4" t="str">
        <f>IFERROR(VLOOKUP(N1743, 形態!A:B, 2, FALSE), "")</f>
        <v>引札</v>
      </c>
      <c r="Q1743" s="5" t="str">
        <f>IFERROR(VLOOKUP(O1743, 形態!A:B, 2, FALSE), "")</f>
        <v/>
      </c>
      <c r="R1743" s="4" t="str">
        <f t="shared" si="111"/>
        <v>引札</v>
      </c>
      <c r="S1743" s="3">
        <v>7</v>
      </c>
      <c r="T1743" s="4" t="str">
        <f>IFERROR(VLOOKUP(S1743, 内容!A:B, 2, FALSE), "")</f>
        <v>諸営業</v>
      </c>
      <c r="U1743" s="3">
        <v>18690199099</v>
      </c>
      <c r="V1743" t="s">
        <v>3458</v>
      </c>
      <c r="W1743" s="4" t="s">
        <v>6938</v>
      </c>
      <c r="X1743" s="4" t="s">
        <v>7807</v>
      </c>
      <c r="Y1743" s="4" t="s">
        <v>87</v>
      </c>
      <c r="Z1743" s="17" t="s">
        <v>8019</v>
      </c>
      <c r="AA1743" s="4">
        <v>16</v>
      </c>
      <c r="AB1743">
        <v>9</v>
      </c>
    </row>
    <row r="1744" spans="1:28" ht="19.5" customHeight="1">
      <c r="A1744" t="str">
        <f t="shared" si="108"/>
        <v>https://kunshujo.dl.itc.u-tokyo.ac.jp/data/data.json#1741</v>
      </c>
      <c r="B1744" s="4" t="s">
        <v>3459</v>
      </c>
      <c r="C1744" t="str">
        <f>IFERROR("https://kunshujo.dl.itc.u-tokyo.ac.jp/data/curation/"&amp;VLOOKUP(B1744, [1]member!$A:$B, 1, FALSE)&amp;".json", "")</f>
        <v>https://kunshujo.dl.itc.u-tokyo.ac.jp/data/curation/16-A00-6010-9-145.json</v>
      </c>
      <c r="D1744" s="4">
        <v>1741</v>
      </c>
      <c r="E1744" s="4" t="str">
        <f t="shared" si="110"/>
        <v>1741</v>
      </c>
      <c r="F1744" s="4" t="str">
        <f t="shared" si="109"/>
        <v>1869</v>
      </c>
      <c r="G1744" s="4" t="str">
        <f>IFERROR(VLOOKUP(B1744, [2]thumbnail_list!$A:$B, 2, FALSE), "")</f>
        <v>https://iiif.dl.itc.u-tokyo.ac.jp/iiif/kunshujou/A00_6010/009/009_0031.tif/4001,736,2663,4071/,300/0/default.jpg</v>
      </c>
      <c r="H1744" s="4" t="s">
        <v>87</v>
      </c>
      <c r="I1744" s="4" t="str">
        <f>VLOOKUP(H1744, 地名!A:B, 2, FALSE)</f>
        <v>http://ja.dbpedia.org/resource/大阪</v>
      </c>
      <c r="K1744" s="4" t="str">
        <f>IFERROR(VLOOKUP(J1744, 地名!A:B, 2, FALSE), "")</f>
        <v/>
      </c>
      <c r="L1744" s="3" t="s">
        <v>2</v>
      </c>
      <c r="M1744" s="4"/>
      <c r="N1744" s="3" t="s">
        <v>3</v>
      </c>
      <c r="O1744" s="4"/>
      <c r="P1744" s="4" t="str">
        <f>IFERROR(VLOOKUP(N1744, 形態!A:B, 2, FALSE), "")</f>
        <v>引札</v>
      </c>
      <c r="Q1744" s="5" t="str">
        <f>IFERROR(VLOOKUP(O1744, 形態!A:B, 2, FALSE), "")</f>
        <v/>
      </c>
      <c r="R1744" s="4" t="str">
        <f t="shared" si="111"/>
        <v>引札</v>
      </c>
      <c r="S1744" s="3"/>
      <c r="T1744" s="4" t="str">
        <f>IFERROR(VLOOKUP(S1744, 内容!A:B, 2, FALSE), "")</f>
        <v/>
      </c>
      <c r="U1744" s="3">
        <v>18690199099</v>
      </c>
      <c r="V1744" t="s">
        <v>3460</v>
      </c>
      <c r="W1744" s="4" t="s">
        <v>6939</v>
      </c>
      <c r="X1744" s="4" t="s">
        <v>7807</v>
      </c>
      <c r="Y1744" s="4" t="s">
        <v>87</v>
      </c>
      <c r="Z1744" s="17" t="s">
        <v>8019</v>
      </c>
      <c r="AA1744" s="4">
        <v>16</v>
      </c>
      <c r="AB1744">
        <v>9</v>
      </c>
    </row>
    <row r="1745" spans="1:28" ht="19.5" customHeight="1">
      <c r="A1745" t="str">
        <f t="shared" si="108"/>
        <v>https://kunshujo.dl.itc.u-tokyo.ac.jp/data/data.json#1742</v>
      </c>
      <c r="B1745" s="4" t="s">
        <v>3462</v>
      </c>
      <c r="C1745" t="str">
        <f>IFERROR("https://kunshujo.dl.itc.u-tokyo.ac.jp/data/curation/"&amp;VLOOKUP(B1745, [1]member!$A:$B, 1, FALSE)&amp;".json", "")</f>
        <v>https://kunshujo.dl.itc.u-tokyo.ac.jp/data/curation/16-A00-6010-9-146.json</v>
      </c>
      <c r="D1745" s="4">
        <v>1742</v>
      </c>
      <c r="E1745" s="4" t="str">
        <f t="shared" si="110"/>
        <v>1742</v>
      </c>
      <c r="F1745" s="4" t="str">
        <f t="shared" si="109"/>
        <v>1869</v>
      </c>
      <c r="G1745" s="4" t="str">
        <f>IFERROR(VLOOKUP(B1745, [2]thumbnail_list!$A:$B, 2, FALSE), "")</f>
        <v>https://iiif.dl.itc.u-tokyo.ac.jp/iiif/kunshujou/A00_6010/009/009_0031.tif/1107,902,2544,3817/,300/0/default.jpg</v>
      </c>
      <c r="H1745" s="4" t="s">
        <v>395</v>
      </c>
      <c r="I1745" s="4" t="str">
        <f>VLOOKUP(H1745, 地名!A:B, 2, FALSE)</f>
        <v>http://ja.dbpedia.org/resource/横浜</v>
      </c>
      <c r="J1745" t="s">
        <v>87</v>
      </c>
      <c r="K1745" s="4" t="str">
        <f>IFERROR(VLOOKUP(J1745, 地名!A:B, 2, FALSE), "")</f>
        <v>http://ja.dbpedia.org/resource/大阪</v>
      </c>
      <c r="L1745" s="3" t="s">
        <v>2</v>
      </c>
      <c r="M1745" s="4"/>
      <c r="N1745" s="3" t="s">
        <v>3</v>
      </c>
      <c r="O1745" s="4"/>
      <c r="P1745" s="4" t="str">
        <f>IFERROR(VLOOKUP(N1745, 形態!A:B, 2, FALSE), "")</f>
        <v>引札</v>
      </c>
      <c r="Q1745" s="5" t="str">
        <f>IFERROR(VLOOKUP(O1745, 形態!A:B, 2, FALSE), "")</f>
        <v/>
      </c>
      <c r="R1745" s="4" t="str">
        <f t="shared" si="111"/>
        <v>引札</v>
      </c>
      <c r="S1745" s="3">
        <v>7</v>
      </c>
      <c r="T1745" s="4" t="str">
        <f>IFERROR(VLOOKUP(S1745, 内容!A:B, 2, FALSE), "")</f>
        <v>諸営業</v>
      </c>
      <c r="U1745" s="3">
        <v>18690199099</v>
      </c>
      <c r="V1745" t="s">
        <v>3463</v>
      </c>
      <c r="W1745" s="4" t="s">
        <v>6940</v>
      </c>
      <c r="X1745" s="4" t="s">
        <v>7807</v>
      </c>
      <c r="Y1745" s="4" t="s">
        <v>3461</v>
      </c>
      <c r="Z1745" s="17" t="s">
        <v>8019</v>
      </c>
      <c r="AA1745" s="4">
        <v>16</v>
      </c>
      <c r="AB1745">
        <v>9</v>
      </c>
    </row>
    <row r="1746" spans="1:28" ht="19.5" customHeight="1">
      <c r="A1746" t="str">
        <f t="shared" si="108"/>
        <v>https://kunshujo.dl.itc.u-tokyo.ac.jp/data/data.json#1743</v>
      </c>
      <c r="B1746" s="4" t="s">
        <v>3464</v>
      </c>
      <c r="C1746" t="str">
        <f>IFERROR("https://kunshujo.dl.itc.u-tokyo.ac.jp/data/curation/"&amp;VLOOKUP(B1746, [1]member!$A:$B, 1, FALSE)&amp;".json", "")</f>
        <v>https://kunshujo.dl.itc.u-tokyo.ac.jp/data/curation/16-A00-6010-9-147.json</v>
      </c>
      <c r="D1746" s="4">
        <v>1743</v>
      </c>
      <c r="E1746" s="4" t="str">
        <f t="shared" si="110"/>
        <v>1743</v>
      </c>
      <c r="F1746" s="4" t="str">
        <f t="shared" si="109"/>
        <v>1869</v>
      </c>
      <c r="G1746" s="4" t="str">
        <f>IFERROR(VLOOKUP(B1746, [2]thumbnail_list!$A:$B, 2, FALSE), "")</f>
        <v>https://iiif.dl.itc.u-tokyo.ac.jp/iiif/kunshujou/A00_6010/009/009_0032.tif/917,760,5810,4173/,300/0/default.jpg</v>
      </c>
      <c r="H1746" s="4" t="s">
        <v>87</v>
      </c>
      <c r="I1746" s="4" t="str">
        <f>VLOOKUP(H1746, 地名!A:B, 2, FALSE)</f>
        <v>http://ja.dbpedia.org/resource/大阪</v>
      </c>
      <c r="K1746" s="4" t="str">
        <f>IFERROR(VLOOKUP(J1746, 地名!A:B, 2, FALSE), "")</f>
        <v/>
      </c>
      <c r="L1746" s="3" t="s">
        <v>2</v>
      </c>
      <c r="M1746" s="4"/>
      <c r="N1746" s="3"/>
      <c r="O1746" s="4"/>
      <c r="P1746" s="4" t="str">
        <f>IFERROR(VLOOKUP(N1746, 形態!A:B, 2, FALSE), "")</f>
        <v/>
      </c>
      <c r="Q1746" s="5" t="str">
        <f>IFERROR(VLOOKUP(O1746, 形態!A:B, 2, FALSE), "")</f>
        <v/>
      </c>
      <c r="R1746" s="4" t="str">
        <f t="shared" si="111"/>
        <v/>
      </c>
      <c r="S1746" s="3">
        <v>10</v>
      </c>
      <c r="T1746" s="4" t="str">
        <f>IFERROR(VLOOKUP(S1746, 内容!A:B, 2, FALSE), "")</f>
        <v>文芸・芸能・スポーツ・教育・出版・教化</v>
      </c>
      <c r="U1746" s="3">
        <v>18690199099</v>
      </c>
      <c r="V1746" t="s">
        <v>3465</v>
      </c>
      <c r="W1746" s="4" t="s">
        <v>6941</v>
      </c>
      <c r="X1746" s="4" t="s">
        <v>7807</v>
      </c>
      <c r="Y1746" s="4" t="s">
        <v>87</v>
      </c>
      <c r="Z1746" s="17" t="s">
        <v>8019</v>
      </c>
      <c r="AA1746" s="4">
        <v>16</v>
      </c>
      <c r="AB1746">
        <v>9</v>
      </c>
    </row>
    <row r="1747" spans="1:28" ht="19.5" customHeight="1">
      <c r="A1747" t="str">
        <f t="shared" si="108"/>
        <v>https://kunshujo.dl.itc.u-tokyo.ac.jp/data/data.json#1744</v>
      </c>
      <c r="B1747" s="4" t="s">
        <v>3466</v>
      </c>
      <c r="C1747" t="str">
        <f>IFERROR("https://kunshujo.dl.itc.u-tokyo.ac.jp/data/curation/"&amp;VLOOKUP(B1747, [1]member!$A:$B, 1, FALSE)&amp;".json", "")</f>
        <v>https://kunshujo.dl.itc.u-tokyo.ac.jp/data/curation/16-A00-6010-9-148.json</v>
      </c>
      <c r="D1747" s="4">
        <v>1744</v>
      </c>
      <c r="E1747" s="4" t="str">
        <f t="shared" si="110"/>
        <v>1744</v>
      </c>
      <c r="F1747" s="4" t="str">
        <f t="shared" si="109"/>
        <v>1869</v>
      </c>
      <c r="G1747" s="4" t="str">
        <f>IFERROR(VLOOKUP(B1747, [2]thumbnail_list!$A:$B, 2, FALSE), "")</f>
        <v>https://iiif.dl.itc.u-tokyo.ac.jp/iiif/kunshujou/A00_6010/009/009_0033.tif/3827,736,2948,4126/,300/0/default.jpg</v>
      </c>
      <c r="H1747" s="4" t="s">
        <v>87</v>
      </c>
      <c r="I1747" s="4" t="str">
        <f>VLOOKUP(H1747, 地名!A:B, 2, FALSE)</f>
        <v>http://ja.dbpedia.org/resource/大阪</v>
      </c>
      <c r="K1747" s="4" t="str">
        <f>IFERROR(VLOOKUP(J1747, 地名!A:B, 2, FALSE), "")</f>
        <v/>
      </c>
      <c r="L1747" s="3" t="s">
        <v>2</v>
      </c>
      <c r="M1747" s="4"/>
      <c r="N1747" s="3"/>
      <c r="O1747" s="4"/>
      <c r="P1747" s="4" t="str">
        <f>IFERROR(VLOOKUP(N1747, 形態!A:B, 2, FALSE), "")</f>
        <v/>
      </c>
      <c r="Q1747" s="5" t="str">
        <f>IFERROR(VLOOKUP(O1747, 形態!A:B, 2, FALSE), "")</f>
        <v/>
      </c>
      <c r="R1747" s="4" t="str">
        <f t="shared" si="111"/>
        <v/>
      </c>
      <c r="S1747" s="3">
        <v>10</v>
      </c>
      <c r="T1747" s="4" t="str">
        <f>IFERROR(VLOOKUP(S1747, 内容!A:B, 2, FALSE), "")</f>
        <v>文芸・芸能・スポーツ・教育・出版・教化</v>
      </c>
      <c r="U1747" s="3">
        <v>18690199099</v>
      </c>
      <c r="V1747" t="s">
        <v>3467</v>
      </c>
      <c r="W1747" s="4" t="s">
        <v>6942</v>
      </c>
      <c r="X1747" s="4" t="s">
        <v>7807</v>
      </c>
      <c r="Y1747" s="4" t="s">
        <v>87</v>
      </c>
      <c r="Z1747" s="17" t="s">
        <v>8019</v>
      </c>
      <c r="AA1747" s="4">
        <v>16</v>
      </c>
      <c r="AB1747">
        <v>9</v>
      </c>
    </row>
    <row r="1748" spans="1:28" ht="19.5" customHeight="1">
      <c r="A1748" t="str">
        <f t="shared" si="108"/>
        <v>https://kunshujo.dl.itc.u-tokyo.ac.jp/data/data.json#1745</v>
      </c>
      <c r="B1748" s="4" t="s">
        <v>3468</v>
      </c>
      <c r="C1748" t="str">
        <f>IFERROR("https://kunshujo.dl.itc.u-tokyo.ac.jp/data/curation/"&amp;VLOOKUP(B1748, [1]member!$A:$B, 1, FALSE)&amp;".json", "")</f>
        <v>https://kunshujo.dl.itc.u-tokyo.ac.jp/data/curation/16-A00-6010-9-149.json</v>
      </c>
      <c r="D1748" s="4">
        <v>1745</v>
      </c>
      <c r="E1748" s="4" t="str">
        <f t="shared" si="110"/>
        <v>1745</v>
      </c>
      <c r="F1748" s="4" t="str">
        <f t="shared" si="109"/>
        <v>1869</v>
      </c>
      <c r="G1748" s="4" t="str">
        <f>IFERROR(VLOOKUP(B1748, [2]thumbnail_list!$A:$B, 2, FALSE), "")</f>
        <v>https://iiif.dl.itc.u-tokyo.ac.jp/iiif/kunshujou/A00_6010/009/009_0033.tif/931,758,2865,4146/,300/0/default.jpg</v>
      </c>
      <c r="H1748" s="4" t="s">
        <v>87</v>
      </c>
      <c r="I1748" s="4" t="str">
        <f>VLOOKUP(H1748, 地名!A:B, 2, FALSE)</f>
        <v>http://ja.dbpedia.org/resource/大阪</v>
      </c>
      <c r="K1748" s="4" t="str">
        <f>IFERROR(VLOOKUP(J1748, 地名!A:B, 2, FALSE), "")</f>
        <v/>
      </c>
      <c r="L1748" s="3" t="s">
        <v>2</v>
      </c>
      <c r="M1748" s="4"/>
      <c r="N1748" s="3"/>
      <c r="O1748" s="4"/>
      <c r="P1748" s="4" t="str">
        <f>IFERROR(VLOOKUP(N1748, 形態!A:B, 2, FALSE), "")</f>
        <v/>
      </c>
      <c r="Q1748" s="5" t="str">
        <f>IFERROR(VLOOKUP(O1748, 形態!A:B, 2, FALSE), "")</f>
        <v/>
      </c>
      <c r="R1748" s="4" t="str">
        <f t="shared" si="111"/>
        <v/>
      </c>
      <c r="S1748" s="3">
        <v>7</v>
      </c>
      <c r="T1748" s="4" t="str">
        <f>IFERROR(VLOOKUP(S1748, 内容!A:B, 2, FALSE), "")</f>
        <v>諸営業</v>
      </c>
      <c r="U1748" s="3">
        <v>18690199099</v>
      </c>
      <c r="V1748" t="s">
        <v>3469</v>
      </c>
      <c r="W1748" s="4" t="s">
        <v>6943</v>
      </c>
      <c r="X1748" s="4" t="s">
        <v>7807</v>
      </c>
      <c r="Y1748" s="4" t="s">
        <v>87</v>
      </c>
      <c r="Z1748" s="17" t="s">
        <v>8019</v>
      </c>
      <c r="AA1748" s="4">
        <v>16</v>
      </c>
      <c r="AB1748">
        <v>9</v>
      </c>
    </row>
    <row r="1749" spans="1:28" ht="19.5" customHeight="1">
      <c r="A1749" t="str">
        <f t="shared" si="108"/>
        <v>https://kunshujo.dl.itc.u-tokyo.ac.jp/data/data.json#1746</v>
      </c>
      <c r="B1749" s="4" t="s">
        <v>3470</v>
      </c>
      <c r="C1749" t="str">
        <f>IFERROR("https://kunshujo.dl.itc.u-tokyo.ac.jp/data/curation/"&amp;VLOOKUP(B1749, [1]member!$A:$B, 1, FALSE)&amp;".json", "")</f>
        <v>https://kunshujo.dl.itc.u-tokyo.ac.jp/data/curation/16-A00-6010-10-1.json</v>
      </c>
      <c r="D1749" s="4">
        <v>1746</v>
      </c>
      <c r="E1749" s="4" t="str">
        <f t="shared" si="110"/>
        <v>1746</v>
      </c>
      <c r="F1749" s="4" t="str">
        <f t="shared" si="109"/>
        <v>1862</v>
      </c>
      <c r="G1749" s="4" t="str">
        <f>IFERROR(VLOOKUP(B1749, [2]thumbnail_list!$A:$B, 2, FALSE), "")</f>
        <v>https://iiif.dl.itc.u-tokyo.ac.jp/iiif/kunshujou/A00_6010/010/010_0003.tif/2137,524,1259,870/,300/0/default.jpg</v>
      </c>
      <c r="H1749" s="4" t="s">
        <v>809</v>
      </c>
      <c r="I1749" s="4" t="str">
        <f>VLOOKUP(H1749, 地名!A:B, 2, FALSE)</f>
        <v>http://ja.dbpedia.org/resource/武蔵国</v>
      </c>
      <c r="K1749" s="4" t="str">
        <f>IFERROR(VLOOKUP(J1749, 地名!A:B, 2, FALSE), "")</f>
        <v/>
      </c>
      <c r="L1749" s="3" t="s">
        <v>2</v>
      </c>
      <c r="M1749" s="4"/>
      <c r="N1749" s="3" t="s">
        <v>3</v>
      </c>
      <c r="O1749" s="4"/>
      <c r="P1749" s="4" t="str">
        <f>IFERROR(VLOOKUP(N1749, 形態!A:B, 2, FALSE), "")</f>
        <v>引札</v>
      </c>
      <c r="Q1749" s="5" t="str">
        <f>IFERROR(VLOOKUP(O1749, 形態!A:B, 2, FALSE), "")</f>
        <v/>
      </c>
      <c r="R1749" s="4" t="str">
        <f t="shared" si="111"/>
        <v>引札</v>
      </c>
      <c r="S1749" s="3">
        <v>7</v>
      </c>
      <c r="T1749" s="4" t="str">
        <f>IFERROR(VLOOKUP(S1749, 内容!A:B, 2, FALSE), "")</f>
        <v>諸営業</v>
      </c>
      <c r="U1749" s="3">
        <v>18620199099</v>
      </c>
      <c r="V1749" t="s">
        <v>3471</v>
      </c>
      <c r="W1749" s="4" t="s">
        <v>6780</v>
      </c>
      <c r="X1749" s="4" t="s">
        <v>7807</v>
      </c>
      <c r="Y1749" s="4" t="s">
        <v>809</v>
      </c>
      <c r="Z1749" s="17" t="s">
        <v>7964</v>
      </c>
      <c r="AA1749" s="4">
        <v>16</v>
      </c>
      <c r="AB1749">
        <v>10</v>
      </c>
    </row>
    <row r="1750" spans="1:28" ht="19.5" customHeight="1">
      <c r="A1750" t="str">
        <f t="shared" si="108"/>
        <v>https://kunshujo.dl.itc.u-tokyo.ac.jp/data/data.json#1747</v>
      </c>
      <c r="B1750" s="4" t="s">
        <v>3472</v>
      </c>
      <c r="C1750" t="str">
        <f>IFERROR("https://kunshujo.dl.itc.u-tokyo.ac.jp/data/curation/"&amp;VLOOKUP(B1750, [1]member!$A:$B, 1, FALSE)&amp;".json", "")</f>
        <v>https://kunshujo.dl.itc.u-tokyo.ac.jp/data/curation/16-A00-6010-10-2.json</v>
      </c>
      <c r="D1750" s="4">
        <v>1747</v>
      </c>
      <c r="E1750" s="4" t="str">
        <f t="shared" si="110"/>
        <v>1747</v>
      </c>
      <c r="F1750" s="4" t="str">
        <f t="shared" si="109"/>
        <v>1862</v>
      </c>
      <c r="G1750" s="4" t="str">
        <f>IFERROR(VLOOKUP(B1750, [2]thumbnail_list!$A:$B, 2, FALSE), "")</f>
        <v>https://iiif.dl.itc.u-tokyo.ac.jp/iiif/kunshujou/A00_6010/010/010_0003.tif/2782,1438,619,948/,300/0/default.jpg</v>
      </c>
      <c r="H1750" s="4" t="s">
        <v>404</v>
      </c>
      <c r="I1750" s="4" t="str">
        <f>VLOOKUP(H1750, 地名!A:B, 2, FALSE)</f>
        <v>http://ja.dbpedia.org/resource/相模国</v>
      </c>
      <c r="K1750" s="4" t="str">
        <f>IFERROR(VLOOKUP(J1750, 地名!A:B, 2, FALSE), "")</f>
        <v/>
      </c>
      <c r="L1750" s="3" t="s">
        <v>2</v>
      </c>
      <c r="M1750" s="4"/>
      <c r="N1750" s="3" t="s">
        <v>3</v>
      </c>
      <c r="O1750" s="4"/>
      <c r="P1750" s="4" t="str">
        <f>IFERROR(VLOOKUP(N1750, 形態!A:B, 2, FALSE), "")</f>
        <v>引札</v>
      </c>
      <c r="Q1750" s="5" t="str">
        <f>IFERROR(VLOOKUP(O1750, 形態!A:B, 2, FALSE), "")</f>
        <v/>
      </c>
      <c r="R1750" s="4" t="str">
        <f t="shared" si="111"/>
        <v>引札</v>
      </c>
      <c r="S1750" s="3">
        <v>7</v>
      </c>
      <c r="T1750" s="4" t="str">
        <f>IFERROR(VLOOKUP(S1750, 内容!A:B, 2, FALSE), "")</f>
        <v>諸営業</v>
      </c>
      <c r="U1750" s="3">
        <v>18620199099</v>
      </c>
      <c r="V1750" t="s">
        <v>3473</v>
      </c>
      <c r="W1750" s="4" t="s">
        <v>6944</v>
      </c>
      <c r="X1750" s="4" t="s">
        <v>7807</v>
      </c>
      <c r="Y1750" s="4" t="s">
        <v>404</v>
      </c>
      <c r="Z1750" s="17" t="s">
        <v>7964</v>
      </c>
      <c r="AA1750" s="4">
        <v>16</v>
      </c>
      <c r="AB1750">
        <v>10</v>
      </c>
    </row>
    <row r="1751" spans="1:28" ht="19.5" customHeight="1">
      <c r="A1751" t="str">
        <f t="shared" si="108"/>
        <v>https://kunshujo.dl.itc.u-tokyo.ac.jp/data/data.json#1748</v>
      </c>
      <c r="B1751" s="4" t="s">
        <v>3474</v>
      </c>
      <c r="C1751" t="str">
        <f>IFERROR("https://kunshujo.dl.itc.u-tokyo.ac.jp/data/curation/"&amp;VLOOKUP(B1751, [1]member!$A:$B, 1, FALSE)&amp;".json", "")</f>
        <v>https://kunshujo.dl.itc.u-tokyo.ac.jp/data/curation/16-A00-6010-10-3.json</v>
      </c>
      <c r="D1751" s="4">
        <v>1748</v>
      </c>
      <c r="E1751" s="4" t="str">
        <f t="shared" si="110"/>
        <v>1748</v>
      </c>
      <c r="F1751" s="4" t="str">
        <f t="shared" si="109"/>
        <v>1862</v>
      </c>
      <c r="G1751" s="4" t="str">
        <f>IFERROR(VLOOKUP(B1751, [2]thumbnail_list!$A:$B, 2, FALSE), "")</f>
        <v>https://iiif.dl.itc.u-tokyo.ac.jp/iiif/kunshujou/A00_6010/010/010_0003.tif/1997,1378,768,768/,300/0/default.jpg</v>
      </c>
      <c r="H1751" s="4" t="s">
        <v>404</v>
      </c>
      <c r="I1751" s="4" t="str">
        <f>VLOOKUP(H1751, 地名!A:B, 2, FALSE)</f>
        <v>http://ja.dbpedia.org/resource/相模国</v>
      </c>
      <c r="K1751" s="4" t="str">
        <f>IFERROR(VLOOKUP(J1751, 地名!A:B, 2, FALSE), "")</f>
        <v/>
      </c>
      <c r="L1751" s="3" t="s">
        <v>2</v>
      </c>
      <c r="M1751" s="4"/>
      <c r="N1751" s="3" t="s">
        <v>3</v>
      </c>
      <c r="O1751" s="4"/>
      <c r="P1751" s="4" t="str">
        <f>IFERROR(VLOOKUP(N1751, 形態!A:B, 2, FALSE), "")</f>
        <v>引札</v>
      </c>
      <c r="Q1751" s="5" t="str">
        <f>IFERROR(VLOOKUP(O1751, 形態!A:B, 2, FALSE), "")</f>
        <v/>
      </c>
      <c r="R1751" s="4" t="str">
        <f t="shared" si="111"/>
        <v>引札</v>
      </c>
      <c r="S1751" s="3">
        <v>7</v>
      </c>
      <c r="T1751" s="4" t="str">
        <f>IFERROR(VLOOKUP(S1751, 内容!A:B, 2, FALSE), "")</f>
        <v>諸営業</v>
      </c>
      <c r="U1751" s="3">
        <v>18620199099</v>
      </c>
      <c r="V1751" t="s">
        <v>3475</v>
      </c>
      <c r="W1751" s="4" t="s">
        <v>6945</v>
      </c>
      <c r="X1751" s="4" t="s">
        <v>7807</v>
      </c>
      <c r="Y1751" s="4" t="s">
        <v>404</v>
      </c>
      <c r="Z1751" s="17" t="s">
        <v>7964</v>
      </c>
      <c r="AA1751" s="4">
        <v>16</v>
      </c>
      <c r="AB1751">
        <v>10</v>
      </c>
    </row>
    <row r="1752" spans="1:28" ht="19.5" customHeight="1">
      <c r="A1752" t="str">
        <f t="shared" si="108"/>
        <v>https://kunshujo.dl.itc.u-tokyo.ac.jp/data/data.json#1749</v>
      </c>
      <c r="B1752" s="4" t="s">
        <v>3476</v>
      </c>
      <c r="C1752" t="str">
        <f>IFERROR("https://kunshujo.dl.itc.u-tokyo.ac.jp/data/curation/"&amp;VLOOKUP(B1752, [1]member!$A:$B, 1, FALSE)&amp;".json", "")</f>
        <v>https://kunshujo.dl.itc.u-tokyo.ac.jp/data/curation/16-A00-6010-10-4.json</v>
      </c>
      <c r="D1752" s="4">
        <v>1749</v>
      </c>
      <c r="E1752" s="4" t="str">
        <f t="shared" si="110"/>
        <v>1749</v>
      </c>
      <c r="F1752" s="4" t="str">
        <f t="shared" si="109"/>
        <v>1862</v>
      </c>
      <c r="G1752" s="4" t="str">
        <f>IFERROR(VLOOKUP(B1752, [2]thumbnail_list!$A:$B, 2, FALSE), "")</f>
        <v>https://iiif.dl.itc.u-tokyo.ac.jp/iiif/kunshujou/A00_6010/010/010_0003.tif/1053,808,944,1236/,300/0/default.jpg</v>
      </c>
      <c r="H1752" s="4" t="s">
        <v>809</v>
      </c>
      <c r="I1752" s="4" t="str">
        <f>VLOOKUP(H1752, 地名!A:B, 2, FALSE)</f>
        <v>http://ja.dbpedia.org/resource/武蔵国</v>
      </c>
      <c r="K1752" s="4" t="str">
        <f>IFERROR(VLOOKUP(J1752, 地名!A:B, 2, FALSE), "")</f>
        <v/>
      </c>
      <c r="L1752" s="3" t="s">
        <v>2</v>
      </c>
      <c r="M1752" s="4"/>
      <c r="N1752" s="3" t="s">
        <v>3</v>
      </c>
      <c r="O1752" s="4"/>
      <c r="P1752" s="4" t="str">
        <f>IFERROR(VLOOKUP(N1752, 形態!A:B, 2, FALSE), "")</f>
        <v>引札</v>
      </c>
      <c r="Q1752" s="5" t="str">
        <f>IFERROR(VLOOKUP(O1752, 形態!A:B, 2, FALSE), "")</f>
        <v/>
      </c>
      <c r="R1752" s="4" t="str">
        <f t="shared" si="111"/>
        <v>引札</v>
      </c>
      <c r="S1752" s="3">
        <v>7</v>
      </c>
      <c r="T1752" s="4" t="str">
        <f>IFERROR(VLOOKUP(S1752, 内容!A:B, 2, FALSE), "")</f>
        <v>諸営業</v>
      </c>
      <c r="U1752" s="3">
        <v>18620199099</v>
      </c>
      <c r="V1752" t="s">
        <v>3477</v>
      </c>
      <c r="W1752" s="4" t="s">
        <v>6946</v>
      </c>
      <c r="X1752" s="4" t="s">
        <v>7807</v>
      </c>
      <c r="Y1752" s="4" t="s">
        <v>809</v>
      </c>
      <c r="Z1752" s="17" t="s">
        <v>7964</v>
      </c>
      <c r="AA1752" s="4">
        <v>16</v>
      </c>
      <c r="AB1752">
        <v>10</v>
      </c>
    </row>
    <row r="1753" spans="1:28" ht="19.5" customHeight="1">
      <c r="A1753" t="str">
        <f t="shared" si="108"/>
        <v>https://kunshujo.dl.itc.u-tokyo.ac.jp/data/data.json#1750</v>
      </c>
      <c r="B1753" s="4" t="s">
        <v>3478</v>
      </c>
      <c r="C1753" t="str">
        <f>IFERROR("https://kunshujo.dl.itc.u-tokyo.ac.jp/data/curation/"&amp;VLOOKUP(B1753, [1]member!$A:$B, 1, FALSE)&amp;".json", "")</f>
        <v>https://kunshujo.dl.itc.u-tokyo.ac.jp/data/curation/16-A00-6010-10-5.json</v>
      </c>
      <c r="D1753" s="4">
        <v>1750</v>
      </c>
      <c r="E1753" s="4" t="str">
        <f t="shared" si="110"/>
        <v>1750</v>
      </c>
      <c r="F1753" s="4" t="str">
        <f t="shared" si="109"/>
        <v>1862</v>
      </c>
      <c r="G1753" s="4" t="str">
        <f>IFERROR(VLOOKUP(B1753, [2]thumbnail_list!$A:$B, 2, FALSE), "")</f>
        <v>https://iiif.dl.itc.u-tokyo.ac.jp/iiif/kunshujou/A00_6010/010/010_0003.tif/2730,2485,753,1008/,300/0/default.jpg</v>
      </c>
      <c r="H1753" s="4" t="s">
        <v>809</v>
      </c>
      <c r="I1753" s="4" t="str">
        <f>VLOOKUP(H1753, 地名!A:B, 2, FALSE)</f>
        <v>http://ja.dbpedia.org/resource/武蔵国</v>
      </c>
      <c r="K1753" s="4" t="str">
        <f>IFERROR(VLOOKUP(J1753, 地名!A:B, 2, FALSE), "")</f>
        <v/>
      </c>
      <c r="L1753" s="3" t="s">
        <v>2</v>
      </c>
      <c r="M1753" s="4"/>
      <c r="N1753" s="3" t="s">
        <v>3</v>
      </c>
      <c r="O1753" s="4"/>
      <c r="P1753" s="4" t="str">
        <f>IFERROR(VLOOKUP(N1753, 形態!A:B, 2, FALSE), "")</f>
        <v>引札</v>
      </c>
      <c r="Q1753" s="5" t="str">
        <f>IFERROR(VLOOKUP(O1753, 形態!A:B, 2, FALSE), "")</f>
        <v/>
      </c>
      <c r="R1753" s="4" t="str">
        <f t="shared" si="111"/>
        <v>引札</v>
      </c>
      <c r="S1753" s="3">
        <v>7</v>
      </c>
      <c r="T1753" s="4" t="str">
        <f>IFERROR(VLOOKUP(S1753, 内容!A:B, 2, FALSE), "")</f>
        <v>諸営業</v>
      </c>
      <c r="U1753" s="3">
        <v>18620199099</v>
      </c>
      <c r="V1753" t="s">
        <v>3479</v>
      </c>
      <c r="W1753" s="4" t="s">
        <v>6947</v>
      </c>
      <c r="X1753" s="4" t="s">
        <v>7807</v>
      </c>
      <c r="Y1753" s="4" t="s">
        <v>809</v>
      </c>
      <c r="Z1753" s="17" t="s">
        <v>7964</v>
      </c>
      <c r="AA1753" s="4">
        <v>16</v>
      </c>
      <c r="AB1753">
        <v>10</v>
      </c>
    </row>
    <row r="1754" spans="1:28" ht="19.5" customHeight="1">
      <c r="A1754" t="str">
        <f t="shared" si="108"/>
        <v>https://kunshujo.dl.itc.u-tokyo.ac.jp/data/data.json#1751</v>
      </c>
      <c r="B1754" s="4" t="s">
        <v>3480</v>
      </c>
      <c r="C1754" t="str">
        <f>IFERROR("https://kunshujo.dl.itc.u-tokyo.ac.jp/data/curation/"&amp;VLOOKUP(B1754, [1]member!$A:$B, 1, FALSE)&amp;".json", "")</f>
        <v>https://kunshujo.dl.itc.u-tokyo.ac.jp/data/curation/16-A00-6010-10-6.json</v>
      </c>
      <c r="D1754" s="4">
        <v>1751</v>
      </c>
      <c r="E1754" s="4" t="str">
        <f t="shared" si="110"/>
        <v>1751</v>
      </c>
      <c r="F1754" s="4" t="str">
        <f t="shared" si="109"/>
        <v>1862</v>
      </c>
      <c r="G1754" s="4" t="str">
        <f>IFERROR(VLOOKUP(B1754, [2]thumbnail_list!$A:$B, 2, FALSE), "")</f>
        <v>https://iiif.dl.itc.u-tokyo.ac.jp/iiif/kunshujou/A00_6010/010/010_0003.tif/2723,3600,738,918/,300/0/default.jpg</v>
      </c>
      <c r="H1754" s="4" t="s">
        <v>404</v>
      </c>
      <c r="I1754" s="4" t="str">
        <f>VLOOKUP(H1754, 地名!A:B, 2, FALSE)</f>
        <v>http://ja.dbpedia.org/resource/相模国</v>
      </c>
      <c r="K1754" s="4" t="str">
        <f>IFERROR(VLOOKUP(J1754, 地名!A:B, 2, FALSE), "")</f>
        <v/>
      </c>
      <c r="L1754" s="3" t="s">
        <v>2</v>
      </c>
      <c r="M1754" s="4"/>
      <c r="N1754" s="3" t="s">
        <v>3</v>
      </c>
      <c r="O1754" s="4"/>
      <c r="P1754" s="4" t="str">
        <f>IFERROR(VLOOKUP(N1754, 形態!A:B, 2, FALSE), "")</f>
        <v>引札</v>
      </c>
      <c r="Q1754" s="5" t="str">
        <f>IFERROR(VLOOKUP(O1754, 形態!A:B, 2, FALSE), "")</f>
        <v/>
      </c>
      <c r="R1754" s="4" t="str">
        <f t="shared" si="111"/>
        <v>引札</v>
      </c>
      <c r="S1754" s="3">
        <v>7</v>
      </c>
      <c r="T1754" s="4" t="str">
        <f>IFERROR(VLOOKUP(S1754, 内容!A:B, 2, FALSE), "")</f>
        <v>諸営業</v>
      </c>
      <c r="U1754" s="3">
        <v>18620199099</v>
      </c>
      <c r="V1754" t="s">
        <v>3481</v>
      </c>
      <c r="W1754" s="4" t="s">
        <v>6948</v>
      </c>
      <c r="X1754" s="4" t="s">
        <v>7807</v>
      </c>
      <c r="Y1754" s="4" t="s">
        <v>404</v>
      </c>
      <c r="Z1754" s="17" t="s">
        <v>7964</v>
      </c>
      <c r="AA1754" s="4">
        <v>16</v>
      </c>
      <c r="AB1754">
        <v>10</v>
      </c>
    </row>
    <row r="1755" spans="1:28" ht="19.5" customHeight="1">
      <c r="A1755" t="str">
        <f t="shared" si="108"/>
        <v>https://kunshujo.dl.itc.u-tokyo.ac.jp/data/data.json#1752</v>
      </c>
      <c r="B1755" s="4" t="s">
        <v>3482</v>
      </c>
      <c r="C1755" t="str">
        <f>IFERROR("https://kunshujo.dl.itc.u-tokyo.ac.jp/data/curation/"&amp;VLOOKUP(B1755, [1]member!$A:$B, 1, FALSE)&amp;".json", "")</f>
        <v>https://kunshujo.dl.itc.u-tokyo.ac.jp/data/curation/16-A00-6010-10-7.json</v>
      </c>
      <c r="D1755" s="4">
        <v>1752</v>
      </c>
      <c r="E1755" s="4" t="str">
        <f t="shared" si="110"/>
        <v>1752</v>
      </c>
      <c r="F1755" s="4" t="str">
        <f t="shared" si="109"/>
        <v>1862</v>
      </c>
      <c r="G1755" s="4" t="str">
        <f>IFERROR(VLOOKUP(B1755, [2]thumbnail_list!$A:$B, 2, FALSE), "")</f>
        <v>https://iiif.dl.itc.u-tokyo.ac.jp/iiif/kunshujou/A00_6010/010/010_0003.tif/1025,2089,1658,2421/,300/0/default.jpg</v>
      </c>
      <c r="H1755" s="4" t="s">
        <v>809</v>
      </c>
      <c r="I1755" s="4" t="str">
        <f>VLOOKUP(H1755, 地名!A:B, 2, FALSE)</f>
        <v>http://ja.dbpedia.org/resource/武蔵国</v>
      </c>
      <c r="K1755" s="4" t="str">
        <f>IFERROR(VLOOKUP(J1755, 地名!A:B, 2, FALSE), "")</f>
        <v/>
      </c>
      <c r="L1755" s="3" t="s">
        <v>2</v>
      </c>
      <c r="M1755" s="4"/>
      <c r="N1755" s="3" t="s">
        <v>3</v>
      </c>
      <c r="O1755" s="4"/>
      <c r="P1755" s="4" t="str">
        <f>IFERROR(VLOOKUP(N1755, 形態!A:B, 2, FALSE), "")</f>
        <v>引札</v>
      </c>
      <c r="Q1755" s="5" t="str">
        <f>IFERROR(VLOOKUP(O1755, 形態!A:B, 2, FALSE), "")</f>
        <v/>
      </c>
      <c r="R1755" s="4" t="str">
        <f t="shared" si="111"/>
        <v>引札</v>
      </c>
      <c r="S1755" s="3">
        <v>7</v>
      </c>
      <c r="T1755" s="4" t="str">
        <f>IFERROR(VLOOKUP(S1755, 内容!A:B, 2, FALSE), "")</f>
        <v>諸営業</v>
      </c>
      <c r="U1755" s="3">
        <v>18620199099</v>
      </c>
      <c r="V1755" t="s">
        <v>3483</v>
      </c>
      <c r="W1755" s="4" t="s">
        <v>6949</v>
      </c>
      <c r="X1755" s="4" t="s">
        <v>7807</v>
      </c>
      <c r="Y1755" s="4" t="s">
        <v>809</v>
      </c>
      <c r="Z1755" s="17" t="s">
        <v>7964</v>
      </c>
      <c r="AA1755" s="4">
        <v>16</v>
      </c>
      <c r="AB1755">
        <v>10</v>
      </c>
    </row>
    <row r="1756" spans="1:28" ht="19.5" customHeight="1">
      <c r="A1756" t="str">
        <f t="shared" si="108"/>
        <v>https://kunshujo.dl.itc.u-tokyo.ac.jp/data/data.json#1753</v>
      </c>
      <c r="B1756" s="4" t="s">
        <v>3484</v>
      </c>
      <c r="C1756" t="str">
        <f>IFERROR("https://kunshujo.dl.itc.u-tokyo.ac.jp/data/curation/"&amp;VLOOKUP(B1756, [1]member!$A:$B, 1, FALSE)&amp;".json", "")</f>
        <v>https://kunshujo.dl.itc.u-tokyo.ac.jp/data/curation/16-A00-6010-10-8.json</v>
      </c>
      <c r="D1756" s="4">
        <v>1753</v>
      </c>
      <c r="E1756" s="4" t="str">
        <f t="shared" si="110"/>
        <v>1753</v>
      </c>
      <c r="F1756" s="4" t="str">
        <f t="shared" si="109"/>
        <v>1862</v>
      </c>
      <c r="G1756" s="4" t="str">
        <f>IFERROR(VLOOKUP(B1756, [2]thumbnail_list!$A:$B, 2, FALSE), "")</f>
        <v>https://iiif.dl.itc.u-tokyo.ac.jp/iiif/kunshujou/A00_6010/010/010_0004.tif/4286,570,1658,2481/,300/0/default.jpg</v>
      </c>
      <c r="H1756" s="4" t="s">
        <v>809</v>
      </c>
      <c r="I1756" s="4" t="str">
        <f>VLOOKUP(H1756, 地名!A:B, 2, FALSE)</f>
        <v>http://ja.dbpedia.org/resource/武蔵国</v>
      </c>
      <c r="K1756" s="4" t="str">
        <f>IFERROR(VLOOKUP(J1756, 地名!A:B, 2, FALSE), "")</f>
        <v/>
      </c>
      <c r="L1756" s="3" t="s">
        <v>2</v>
      </c>
      <c r="M1756" s="4"/>
      <c r="N1756" s="3" t="s">
        <v>3</v>
      </c>
      <c r="O1756" s="4"/>
      <c r="P1756" s="4" t="str">
        <f>IFERROR(VLOOKUP(N1756, 形態!A:B, 2, FALSE), "")</f>
        <v>引札</v>
      </c>
      <c r="Q1756" s="5" t="str">
        <f>IFERROR(VLOOKUP(O1756, 形態!A:B, 2, FALSE), "")</f>
        <v/>
      </c>
      <c r="R1756" s="4" t="str">
        <f t="shared" si="111"/>
        <v>引札</v>
      </c>
      <c r="S1756" s="3">
        <v>7</v>
      </c>
      <c r="T1756" s="4" t="str">
        <f>IFERROR(VLOOKUP(S1756, 内容!A:B, 2, FALSE), "")</f>
        <v>諸営業</v>
      </c>
      <c r="U1756" s="3">
        <v>18620199099</v>
      </c>
      <c r="V1756" t="s">
        <v>3485</v>
      </c>
      <c r="W1756" s="4" t="s">
        <v>6950</v>
      </c>
      <c r="X1756" s="4" t="s">
        <v>7807</v>
      </c>
      <c r="Y1756" s="4" t="s">
        <v>809</v>
      </c>
      <c r="Z1756" s="17" t="s">
        <v>7964</v>
      </c>
      <c r="AA1756" s="4">
        <v>16</v>
      </c>
      <c r="AB1756">
        <v>10</v>
      </c>
    </row>
    <row r="1757" spans="1:28" ht="19.5" customHeight="1">
      <c r="A1757" t="str">
        <f t="shared" si="108"/>
        <v>https://kunshujo.dl.itc.u-tokyo.ac.jp/data/data.json#1754</v>
      </c>
      <c r="B1757" s="4" t="s">
        <v>3486</v>
      </c>
      <c r="C1757" t="str">
        <f>IFERROR("https://kunshujo.dl.itc.u-tokyo.ac.jp/data/curation/"&amp;VLOOKUP(B1757, [1]member!$A:$B, 1, FALSE)&amp;".json", "")</f>
        <v>https://kunshujo.dl.itc.u-tokyo.ac.jp/data/curation/16-A00-6010-10-9.json</v>
      </c>
      <c r="D1757" s="4">
        <v>1754</v>
      </c>
      <c r="E1757" s="4" t="str">
        <f t="shared" si="110"/>
        <v>1754</v>
      </c>
      <c r="F1757" s="4" t="str">
        <f t="shared" si="109"/>
        <v>1862</v>
      </c>
      <c r="G1757" s="4" t="str">
        <f>IFERROR(VLOOKUP(B1757, [2]thumbnail_list!$A:$B, 2, FALSE), "")</f>
        <v>https://iiif.dl.itc.u-tokyo.ac.jp/iiif/kunshujou/A00_6010/010/010_0004.tif/3641,666,683,929/,300/0/default.jpg</v>
      </c>
      <c r="H1757" s="4" t="s">
        <v>404</v>
      </c>
      <c r="I1757" s="4" t="str">
        <f>VLOOKUP(H1757, 地名!A:B, 2, FALSE)</f>
        <v>http://ja.dbpedia.org/resource/相模国</v>
      </c>
      <c r="K1757" s="4" t="str">
        <f>IFERROR(VLOOKUP(J1757, 地名!A:B, 2, FALSE), "")</f>
        <v/>
      </c>
      <c r="L1757" s="3" t="s">
        <v>2</v>
      </c>
      <c r="M1757" s="4"/>
      <c r="N1757" s="3" t="s">
        <v>3</v>
      </c>
      <c r="O1757" s="4"/>
      <c r="P1757" s="4" t="str">
        <f>IFERROR(VLOOKUP(N1757, 形態!A:B, 2, FALSE), "")</f>
        <v>引札</v>
      </c>
      <c r="Q1757" s="5" t="str">
        <f>IFERROR(VLOOKUP(O1757, 形態!A:B, 2, FALSE), "")</f>
        <v/>
      </c>
      <c r="R1757" s="4" t="str">
        <f t="shared" si="111"/>
        <v>引札</v>
      </c>
      <c r="S1757" s="3">
        <v>7</v>
      </c>
      <c r="T1757" s="4" t="str">
        <f>IFERROR(VLOOKUP(S1757, 内容!A:B, 2, FALSE), "")</f>
        <v>諸営業</v>
      </c>
      <c r="U1757" s="3">
        <v>18620199099</v>
      </c>
      <c r="V1757" t="s">
        <v>3487</v>
      </c>
      <c r="W1757" s="4" t="s">
        <v>6951</v>
      </c>
      <c r="X1757" s="4" t="s">
        <v>7807</v>
      </c>
      <c r="Y1757" s="4" t="s">
        <v>404</v>
      </c>
      <c r="Z1757" s="17" t="s">
        <v>7964</v>
      </c>
      <c r="AA1757" s="4">
        <v>16</v>
      </c>
      <c r="AB1757">
        <v>10</v>
      </c>
    </row>
    <row r="1758" spans="1:28" ht="19.5" customHeight="1">
      <c r="A1758" t="str">
        <f t="shared" si="108"/>
        <v>https://kunshujo.dl.itc.u-tokyo.ac.jp/data/data.json#1755</v>
      </c>
      <c r="B1758" s="4" t="s">
        <v>3488</v>
      </c>
      <c r="C1758" t="str">
        <f>IFERROR("https://kunshujo.dl.itc.u-tokyo.ac.jp/data/curation/"&amp;VLOOKUP(B1758, [1]member!$A:$B, 1, FALSE)&amp;".json", "")</f>
        <v>https://kunshujo.dl.itc.u-tokyo.ac.jp/data/curation/16-A00-6010-10-10.json</v>
      </c>
      <c r="D1758" s="4">
        <v>1755</v>
      </c>
      <c r="E1758" s="4" t="str">
        <f t="shared" si="110"/>
        <v>1755</v>
      </c>
      <c r="F1758" s="4" t="str">
        <f t="shared" si="109"/>
        <v>1862</v>
      </c>
      <c r="G1758" s="4" t="str">
        <f>IFERROR(VLOOKUP(B1758, [2]thumbnail_list!$A:$B, 2, FALSE), "")</f>
        <v>https://iiif.dl.itc.u-tokyo.ac.jp/iiif/kunshujou/A00_6010/010/010_0004.tif/3558,1713,750,1206/,300/0/default.jpg</v>
      </c>
      <c r="H1758" s="4" t="s">
        <v>404</v>
      </c>
      <c r="I1758" s="4" t="str">
        <f>VLOOKUP(H1758, 地名!A:B, 2, FALSE)</f>
        <v>http://ja.dbpedia.org/resource/相模国</v>
      </c>
      <c r="K1758" s="4" t="str">
        <f>IFERROR(VLOOKUP(J1758, 地名!A:B, 2, FALSE), "")</f>
        <v/>
      </c>
      <c r="L1758" s="3" t="s">
        <v>2</v>
      </c>
      <c r="M1758" s="4"/>
      <c r="N1758" s="3" t="s">
        <v>3</v>
      </c>
      <c r="O1758" s="4"/>
      <c r="P1758" s="4" t="str">
        <f>IFERROR(VLOOKUP(N1758, 形態!A:B, 2, FALSE), "")</f>
        <v>引札</v>
      </c>
      <c r="Q1758" s="5" t="str">
        <f>IFERROR(VLOOKUP(O1758, 形態!A:B, 2, FALSE), "")</f>
        <v/>
      </c>
      <c r="R1758" s="4" t="str">
        <f t="shared" si="111"/>
        <v>引札</v>
      </c>
      <c r="S1758" s="3">
        <v>7</v>
      </c>
      <c r="T1758" s="4" t="str">
        <f>IFERROR(VLOOKUP(S1758, 内容!A:B, 2, FALSE), "")</f>
        <v>諸営業</v>
      </c>
      <c r="U1758" s="3">
        <v>18620199099</v>
      </c>
      <c r="V1758" t="s">
        <v>3489</v>
      </c>
      <c r="W1758" s="4" t="s">
        <v>6952</v>
      </c>
      <c r="X1758" s="4" t="s">
        <v>7807</v>
      </c>
      <c r="Y1758" s="4" t="s">
        <v>404</v>
      </c>
      <c r="Z1758" s="17" t="s">
        <v>7964</v>
      </c>
      <c r="AA1758" s="4">
        <v>16</v>
      </c>
      <c r="AB1758">
        <v>10</v>
      </c>
    </row>
    <row r="1759" spans="1:28" ht="19.5" customHeight="1">
      <c r="A1759" t="str">
        <f t="shared" si="108"/>
        <v>https://kunshujo.dl.itc.u-tokyo.ac.jp/data/data.json#1756</v>
      </c>
      <c r="B1759" s="4" t="s">
        <v>3490</v>
      </c>
      <c r="C1759" t="str">
        <f>IFERROR("https://kunshujo.dl.itc.u-tokyo.ac.jp/data/curation/"&amp;VLOOKUP(B1759, [1]member!$A:$B, 1, FALSE)&amp;".json", "")</f>
        <v>https://kunshujo.dl.itc.u-tokyo.ac.jp/data/curation/16-A00-6010-10-11.json</v>
      </c>
      <c r="D1759" s="4">
        <v>1756</v>
      </c>
      <c r="E1759" s="4" t="str">
        <f t="shared" si="110"/>
        <v>1756</v>
      </c>
      <c r="F1759" s="4" t="str">
        <f t="shared" si="109"/>
        <v>1862</v>
      </c>
      <c r="G1759" s="4" t="str">
        <f>IFERROR(VLOOKUP(B1759, [2]thumbnail_list!$A:$B, 2, FALSE), "")</f>
        <v>https://iiif.dl.itc.u-tokyo.ac.jp/iiif/kunshujou/A00_6010/010/010_0004.tif/4884,3166,1060,1232/,300/0/default.jpg</v>
      </c>
      <c r="H1759" s="4" t="s">
        <v>404</v>
      </c>
      <c r="I1759" s="4" t="str">
        <f>VLOOKUP(H1759, 地名!A:B, 2, FALSE)</f>
        <v>http://ja.dbpedia.org/resource/相模国</v>
      </c>
      <c r="K1759" s="4" t="str">
        <f>IFERROR(VLOOKUP(J1759, 地名!A:B, 2, FALSE), "")</f>
        <v/>
      </c>
      <c r="L1759" s="3" t="s">
        <v>2</v>
      </c>
      <c r="M1759" s="4"/>
      <c r="N1759" s="3" t="s">
        <v>3</v>
      </c>
      <c r="O1759" s="4"/>
      <c r="P1759" s="4" t="str">
        <f>IFERROR(VLOOKUP(N1759, 形態!A:B, 2, FALSE), "")</f>
        <v>引札</v>
      </c>
      <c r="Q1759" s="5" t="str">
        <f>IFERROR(VLOOKUP(O1759, 形態!A:B, 2, FALSE), "")</f>
        <v/>
      </c>
      <c r="R1759" s="4" t="str">
        <f t="shared" si="111"/>
        <v>引札</v>
      </c>
      <c r="S1759" s="3">
        <v>7</v>
      </c>
      <c r="T1759" s="4" t="str">
        <f>IFERROR(VLOOKUP(S1759, 内容!A:B, 2, FALSE), "")</f>
        <v>諸営業</v>
      </c>
      <c r="U1759" s="3">
        <v>18620199099</v>
      </c>
      <c r="V1759" t="s">
        <v>3491</v>
      </c>
      <c r="W1759" s="4" t="s">
        <v>6953</v>
      </c>
      <c r="X1759" s="4" t="s">
        <v>7807</v>
      </c>
      <c r="Y1759" s="4" t="s">
        <v>404</v>
      </c>
      <c r="Z1759" s="17" t="s">
        <v>7964</v>
      </c>
      <c r="AA1759" s="4">
        <v>16</v>
      </c>
      <c r="AB1759">
        <v>10</v>
      </c>
    </row>
    <row r="1760" spans="1:28" ht="19.5" customHeight="1">
      <c r="A1760" t="str">
        <f t="shared" si="108"/>
        <v>https://kunshujo.dl.itc.u-tokyo.ac.jp/data/data.json#1757</v>
      </c>
      <c r="B1760" s="4" t="s">
        <v>3492</v>
      </c>
      <c r="C1760" t="str">
        <f>IFERROR("https://kunshujo.dl.itc.u-tokyo.ac.jp/data/curation/"&amp;VLOOKUP(B1760, [1]member!$A:$B, 1, FALSE)&amp;".json", "")</f>
        <v>https://kunshujo.dl.itc.u-tokyo.ac.jp/data/curation/16-A00-6010-10-12.json</v>
      </c>
      <c r="D1760" s="4">
        <v>1757</v>
      </c>
      <c r="E1760" s="4" t="str">
        <f t="shared" si="110"/>
        <v>1757</v>
      </c>
      <c r="F1760" s="4" t="str">
        <f t="shared" si="109"/>
        <v>1862</v>
      </c>
      <c r="G1760" s="4" t="str">
        <f>IFERROR(VLOOKUP(B1760, [2]thumbnail_list!$A:$B, 2, FALSE), "")</f>
        <v>https://iiif.dl.itc.u-tokyo.ac.jp/iiif/kunshujou/A00_6010/010/010_0004.tif/3762,3091,1000,1299/,300/0/default.jpg</v>
      </c>
      <c r="H1760" s="4" t="s">
        <v>404</v>
      </c>
      <c r="I1760" s="4" t="str">
        <f>VLOOKUP(H1760, 地名!A:B, 2, FALSE)</f>
        <v>http://ja.dbpedia.org/resource/相模国</v>
      </c>
      <c r="K1760" s="4" t="str">
        <f>IFERROR(VLOOKUP(J1760, 地名!A:B, 2, FALSE), "")</f>
        <v/>
      </c>
      <c r="L1760" s="3" t="s">
        <v>2</v>
      </c>
      <c r="M1760" s="4"/>
      <c r="N1760" s="3" t="s">
        <v>3</v>
      </c>
      <c r="O1760" s="4"/>
      <c r="P1760" s="4" t="str">
        <f>IFERROR(VLOOKUP(N1760, 形態!A:B, 2, FALSE), "")</f>
        <v>引札</v>
      </c>
      <c r="Q1760" s="5" t="str">
        <f>IFERROR(VLOOKUP(O1760, 形態!A:B, 2, FALSE), "")</f>
        <v/>
      </c>
      <c r="R1760" s="4" t="str">
        <f t="shared" si="111"/>
        <v>引札</v>
      </c>
      <c r="S1760" s="3">
        <v>7</v>
      </c>
      <c r="T1760" s="4" t="str">
        <f>IFERROR(VLOOKUP(S1760, 内容!A:B, 2, FALSE), "")</f>
        <v>諸営業</v>
      </c>
      <c r="U1760" s="3">
        <v>18620199099</v>
      </c>
      <c r="V1760" t="s">
        <v>3493</v>
      </c>
      <c r="W1760" s="4" t="s">
        <v>6954</v>
      </c>
      <c r="X1760" s="4" t="s">
        <v>7807</v>
      </c>
      <c r="Y1760" s="4" t="s">
        <v>404</v>
      </c>
      <c r="Z1760" s="17" t="s">
        <v>7964</v>
      </c>
      <c r="AA1760" s="4">
        <v>16</v>
      </c>
      <c r="AB1760">
        <v>10</v>
      </c>
    </row>
    <row r="1761" spans="1:28" ht="19.5" customHeight="1">
      <c r="A1761" t="str">
        <f t="shared" si="108"/>
        <v>https://kunshujo.dl.itc.u-tokyo.ac.jp/data/data.json#1758</v>
      </c>
      <c r="B1761" s="4" t="s">
        <v>3494</v>
      </c>
      <c r="C1761" t="str">
        <f>IFERROR("https://kunshujo.dl.itc.u-tokyo.ac.jp/data/curation/"&amp;VLOOKUP(B1761, [1]member!$A:$B, 1, FALSE)&amp;".json", "")</f>
        <v>https://kunshujo.dl.itc.u-tokyo.ac.jp/data/curation/16-A00-6010-10-13.json</v>
      </c>
      <c r="D1761" s="4">
        <v>1758</v>
      </c>
      <c r="E1761" s="4" t="str">
        <f t="shared" si="110"/>
        <v>1758</v>
      </c>
      <c r="F1761" s="4" t="str">
        <f t="shared" si="109"/>
        <v>1862</v>
      </c>
      <c r="G1761" s="4" t="str">
        <f>IFERROR(VLOOKUP(B1761, [2]thumbnail_list!$A:$B, 2, FALSE), "")</f>
        <v>https://iiif.dl.itc.u-tokyo.ac.jp/iiif/kunshujou/A00_6010/010/010_0004.tif/2416,600,978,1195/,300/0/default.jpg</v>
      </c>
      <c r="H1761" s="4" t="s">
        <v>404</v>
      </c>
      <c r="I1761" s="4" t="str">
        <f>VLOOKUP(H1761, 地名!A:B, 2, FALSE)</f>
        <v>http://ja.dbpedia.org/resource/相模国</v>
      </c>
      <c r="K1761" s="4" t="str">
        <f>IFERROR(VLOOKUP(J1761, 地名!A:B, 2, FALSE), "")</f>
        <v/>
      </c>
      <c r="L1761" s="3" t="s">
        <v>2</v>
      </c>
      <c r="M1761" s="4"/>
      <c r="N1761" s="3" t="s">
        <v>3</v>
      </c>
      <c r="O1761" s="4"/>
      <c r="P1761" s="4" t="str">
        <f>IFERROR(VLOOKUP(N1761, 形態!A:B, 2, FALSE), "")</f>
        <v>引札</v>
      </c>
      <c r="Q1761" s="5" t="str">
        <f>IFERROR(VLOOKUP(O1761, 形態!A:B, 2, FALSE), "")</f>
        <v/>
      </c>
      <c r="R1761" s="4" t="str">
        <f t="shared" si="111"/>
        <v>引札</v>
      </c>
      <c r="S1761" s="3">
        <v>7</v>
      </c>
      <c r="T1761" s="4" t="str">
        <f>IFERROR(VLOOKUP(S1761, 内容!A:B, 2, FALSE), "")</f>
        <v>諸営業</v>
      </c>
      <c r="U1761" s="3">
        <v>18620199099</v>
      </c>
      <c r="V1761" t="s">
        <v>3495</v>
      </c>
      <c r="W1761" s="4" t="s">
        <v>6955</v>
      </c>
      <c r="X1761" s="4" t="s">
        <v>7807</v>
      </c>
      <c r="Y1761" s="4" t="s">
        <v>404</v>
      </c>
      <c r="Z1761" s="17" t="s">
        <v>7964</v>
      </c>
      <c r="AA1761" s="4">
        <v>16</v>
      </c>
      <c r="AB1761">
        <v>10</v>
      </c>
    </row>
    <row r="1762" spans="1:28" ht="19.5" customHeight="1">
      <c r="A1762" t="str">
        <f t="shared" si="108"/>
        <v>https://kunshujo.dl.itc.u-tokyo.ac.jp/data/data.json#1759</v>
      </c>
      <c r="B1762" s="4" t="s">
        <v>3496</v>
      </c>
      <c r="C1762" t="str">
        <f>IFERROR("https://kunshujo.dl.itc.u-tokyo.ac.jp/data/curation/"&amp;VLOOKUP(B1762, [1]member!$A:$B, 1, FALSE)&amp;".json", "")</f>
        <v>https://kunshujo.dl.itc.u-tokyo.ac.jp/data/curation/16-A00-6010-10-14.json</v>
      </c>
      <c r="D1762" s="4">
        <v>1759</v>
      </c>
      <c r="E1762" s="4" t="str">
        <f t="shared" si="110"/>
        <v>1759</v>
      </c>
      <c r="F1762" s="4" t="str">
        <f t="shared" si="109"/>
        <v>1862</v>
      </c>
      <c r="G1762" s="4" t="str">
        <f>IFERROR(VLOOKUP(B1762, [2]thumbnail_list!$A:$B, 2, FALSE), "")</f>
        <v>https://iiif.dl.itc.u-tokyo.ac.jp/iiif/kunshujou/A00_6010/010/010_0004.tif/2491,1797,925,1142/,300/0/default.jpg</v>
      </c>
      <c r="H1762" s="4" t="s">
        <v>404</v>
      </c>
      <c r="I1762" s="4" t="str">
        <f>VLOOKUP(H1762, 地名!A:B, 2, FALSE)</f>
        <v>http://ja.dbpedia.org/resource/相模国</v>
      </c>
      <c r="K1762" s="4" t="str">
        <f>IFERROR(VLOOKUP(J1762, 地名!A:B, 2, FALSE), "")</f>
        <v/>
      </c>
      <c r="L1762" s="3" t="s">
        <v>2</v>
      </c>
      <c r="M1762" s="4"/>
      <c r="N1762" s="3" t="s">
        <v>3</v>
      </c>
      <c r="O1762" s="4"/>
      <c r="P1762" s="4" t="str">
        <f>IFERROR(VLOOKUP(N1762, 形態!A:B, 2, FALSE), "")</f>
        <v>引札</v>
      </c>
      <c r="Q1762" s="5" t="str">
        <f>IFERROR(VLOOKUP(O1762, 形態!A:B, 2, FALSE), "")</f>
        <v/>
      </c>
      <c r="R1762" s="4" t="str">
        <f t="shared" si="111"/>
        <v>引札</v>
      </c>
      <c r="S1762" s="3">
        <v>7</v>
      </c>
      <c r="T1762" s="4" t="str">
        <f>IFERROR(VLOOKUP(S1762, 内容!A:B, 2, FALSE), "")</f>
        <v>諸営業</v>
      </c>
      <c r="U1762" s="3">
        <v>18620199099</v>
      </c>
      <c r="V1762" t="s">
        <v>3497</v>
      </c>
      <c r="W1762" s="4" t="s">
        <v>6956</v>
      </c>
      <c r="X1762" s="4" t="s">
        <v>7807</v>
      </c>
      <c r="Y1762" s="4" t="s">
        <v>404</v>
      </c>
      <c r="Z1762" s="17" t="s">
        <v>7964</v>
      </c>
      <c r="AA1762" s="4">
        <v>16</v>
      </c>
      <c r="AB1762">
        <v>10</v>
      </c>
    </row>
    <row r="1763" spans="1:28" ht="19.5" customHeight="1">
      <c r="A1763" t="str">
        <f t="shared" si="108"/>
        <v>https://kunshujo.dl.itc.u-tokyo.ac.jp/data/data.json#1760</v>
      </c>
      <c r="B1763" s="4" t="s">
        <v>3498</v>
      </c>
      <c r="C1763" t="str">
        <f>IFERROR("https://kunshujo.dl.itc.u-tokyo.ac.jp/data/curation/"&amp;VLOOKUP(B1763, [1]member!$A:$B, 1, FALSE)&amp;".json", "")</f>
        <v>https://kunshujo.dl.itc.u-tokyo.ac.jp/data/curation/16-A00-6010-10-15.json</v>
      </c>
      <c r="D1763" s="4">
        <v>1760</v>
      </c>
      <c r="E1763" s="4" t="str">
        <f t="shared" si="110"/>
        <v>1760</v>
      </c>
      <c r="F1763" s="4" t="str">
        <f t="shared" si="109"/>
        <v>1862</v>
      </c>
      <c r="G1763" s="4" t="str">
        <f>IFERROR(VLOOKUP(B1763, [2]thumbnail_list!$A:$B, 2, FALSE), "")</f>
        <v>https://iiif.dl.itc.u-tokyo.ac.jp/iiif/kunshujou/A00_6010/010/010_0004.tif/2536,2927,873,724/,300/0/default.jpg</v>
      </c>
      <c r="H1763" s="4" t="s">
        <v>404</v>
      </c>
      <c r="I1763" s="4" t="str">
        <f>VLOOKUP(H1763, 地名!A:B, 2, FALSE)</f>
        <v>http://ja.dbpedia.org/resource/相模国</v>
      </c>
      <c r="K1763" s="4" t="str">
        <f>IFERROR(VLOOKUP(J1763, 地名!A:B, 2, FALSE), "")</f>
        <v/>
      </c>
      <c r="L1763" s="3" t="s">
        <v>2</v>
      </c>
      <c r="M1763" s="4"/>
      <c r="N1763" s="3" t="s">
        <v>3</v>
      </c>
      <c r="O1763" s="4"/>
      <c r="P1763" s="4" t="str">
        <f>IFERROR(VLOOKUP(N1763, 形態!A:B, 2, FALSE), "")</f>
        <v>引札</v>
      </c>
      <c r="Q1763" s="5" t="str">
        <f>IFERROR(VLOOKUP(O1763, 形態!A:B, 2, FALSE), "")</f>
        <v/>
      </c>
      <c r="R1763" s="4" t="str">
        <f t="shared" si="111"/>
        <v>引札</v>
      </c>
      <c r="S1763" s="3">
        <v>7</v>
      </c>
      <c r="T1763" s="4" t="str">
        <f>IFERROR(VLOOKUP(S1763, 内容!A:B, 2, FALSE), "")</f>
        <v>諸営業</v>
      </c>
      <c r="U1763" s="3">
        <v>18620199099</v>
      </c>
      <c r="V1763" t="s">
        <v>3499</v>
      </c>
      <c r="W1763" s="4" t="s">
        <v>6957</v>
      </c>
      <c r="X1763" s="4" t="s">
        <v>7807</v>
      </c>
      <c r="Y1763" s="4" t="s">
        <v>404</v>
      </c>
      <c r="Z1763" s="17" t="s">
        <v>7964</v>
      </c>
      <c r="AA1763" s="4">
        <v>16</v>
      </c>
      <c r="AB1763">
        <v>10</v>
      </c>
    </row>
    <row r="1764" spans="1:28" ht="19.5" customHeight="1">
      <c r="A1764" t="str">
        <f t="shared" si="108"/>
        <v>https://kunshujo.dl.itc.u-tokyo.ac.jp/data/data.json#1761</v>
      </c>
      <c r="B1764" s="4" t="s">
        <v>3500</v>
      </c>
      <c r="C1764" t="str">
        <f>IFERROR("https://kunshujo.dl.itc.u-tokyo.ac.jp/data/curation/"&amp;VLOOKUP(B1764, [1]member!$A:$B, 1, FALSE)&amp;".json", "")</f>
        <v>https://kunshujo.dl.itc.u-tokyo.ac.jp/data/curation/16-A00-6010-10-16.json</v>
      </c>
      <c r="D1764" s="4">
        <v>1761</v>
      </c>
      <c r="E1764" s="4" t="str">
        <f t="shared" si="110"/>
        <v>1761</v>
      </c>
      <c r="F1764" s="4" t="str">
        <f t="shared" si="109"/>
        <v>1862</v>
      </c>
      <c r="G1764" s="4" t="str">
        <f>IFERROR(VLOOKUP(B1764, [2]thumbnail_list!$A:$B, 2, FALSE), "")</f>
        <v>https://iiif.dl.itc.u-tokyo.ac.jp/iiif/kunshujou/A00_6010/010/010_0004.tif/2633,3645,701,798/,300/0/default.jpg</v>
      </c>
      <c r="H1764" s="4" t="s">
        <v>404</v>
      </c>
      <c r="I1764" s="4" t="str">
        <f>VLOOKUP(H1764, 地名!A:B, 2, FALSE)</f>
        <v>http://ja.dbpedia.org/resource/相模国</v>
      </c>
      <c r="K1764" s="4" t="str">
        <f>IFERROR(VLOOKUP(J1764, 地名!A:B, 2, FALSE), "")</f>
        <v/>
      </c>
      <c r="L1764" s="3" t="s">
        <v>2</v>
      </c>
      <c r="M1764" s="4"/>
      <c r="N1764" s="3" t="s">
        <v>3</v>
      </c>
      <c r="O1764" s="4"/>
      <c r="P1764" s="4" t="str">
        <f>IFERROR(VLOOKUP(N1764, 形態!A:B, 2, FALSE), "")</f>
        <v>引札</v>
      </c>
      <c r="Q1764" s="5" t="str">
        <f>IFERROR(VLOOKUP(O1764, 形態!A:B, 2, FALSE), "")</f>
        <v/>
      </c>
      <c r="R1764" s="4" t="str">
        <f t="shared" si="111"/>
        <v>引札</v>
      </c>
      <c r="S1764" s="3">
        <v>7</v>
      </c>
      <c r="T1764" s="4" t="str">
        <f>IFERROR(VLOOKUP(S1764, 内容!A:B, 2, FALSE), "")</f>
        <v>諸営業</v>
      </c>
      <c r="U1764" s="3">
        <v>18620199099</v>
      </c>
      <c r="V1764" t="s">
        <v>3501</v>
      </c>
      <c r="W1764" s="4" t="s">
        <v>6958</v>
      </c>
      <c r="X1764" s="4" t="s">
        <v>7807</v>
      </c>
      <c r="Y1764" s="4" t="s">
        <v>404</v>
      </c>
      <c r="Z1764" s="17" t="s">
        <v>7964</v>
      </c>
      <c r="AA1764" s="4">
        <v>16</v>
      </c>
      <c r="AB1764">
        <v>10</v>
      </c>
    </row>
    <row r="1765" spans="1:28" ht="19.5" customHeight="1">
      <c r="A1765" t="str">
        <f t="shared" si="108"/>
        <v>https://kunshujo.dl.itc.u-tokyo.ac.jp/data/data.json#1762</v>
      </c>
      <c r="B1765" s="4" t="s">
        <v>3502</v>
      </c>
      <c r="C1765" t="str">
        <f>IFERROR("https://kunshujo.dl.itc.u-tokyo.ac.jp/data/curation/"&amp;VLOOKUP(B1765, [1]member!$A:$B, 1, FALSE)&amp;".json", "")</f>
        <v>https://kunshujo.dl.itc.u-tokyo.ac.jp/data/curation/16-A00-6010-10-17.json</v>
      </c>
      <c r="D1765" s="4">
        <v>1762</v>
      </c>
      <c r="E1765" s="4" t="str">
        <f t="shared" si="110"/>
        <v>1762</v>
      </c>
      <c r="F1765" s="4" t="str">
        <f t="shared" si="109"/>
        <v>1862</v>
      </c>
      <c r="G1765" s="4" t="str">
        <f>IFERROR(VLOOKUP(B1765, [2]thumbnail_list!$A:$B, 2, FALSE), "")</f>
        <v>https://iiif.dl.itc.u-tokyo.ac.jp/iiif/kunshujou/A00_6010/010/010_0004.tif/1017,548,1329,1808/,300/0/default.jpg</v>
      </c>
      <c r="H1765" s="4" t="s">
        <v>404</v>
      </c>
      <c r="I1765" s="4" t="str">
        <f>VLOOKUP(H1765, 地名!A:B, 2, FALSE)</f>
        <v>http://ja.dbpedia.org/resource/相模国</v>
      </c>
      <c r="K1765" s="4" t="str">
        <f>IFERROR(VLOOKUP(J1765, 地名!A:B, 2, FALSE), "")</f>
        <v/>
      </c>
      <c r="L1765" s="3" t="s">
        <v>2</v>
      </c>
      <c r="M1765" s="4"/>
      <c r="N1765" s="3" t="s">
        <v>3</v>
      </c>
      <c r="O1765" s="4"/>
      <c r="P1765" s="4" t="str">
        <f>IFERROR(VLOOKUP(N1765, 形態!A:B, 2, FALSE), "")</f>
        <v>引札</v>
      </c>
      <c r="Q1765" s="5" t="str">
        <f>IFERROR(VLOOKUP(O1765, 形態!A:B, 2, FALSE), "")</f>
        <v/>
      </c>
      <c r="R1765" s="4" t="str">
        <f t="shared" si="111"/>
        <v>引札</v>
      </c>
      <c r="S1765" s="3">
        <v>7</v>
      </c>
      <c r="T1765" s="4" t="str">
        <f>IFERROR(VLOOKUP(S1765, 内容!A:B, 2, FALSE), "")</f>
        <v>諸営業</v>
      </c>
      <c r="U1765" s="3">
        <v>18620199099</v>
      </c>
      <c r="V1765" t="s">
        <v>3503</v>
      </c>
      <c r="W1765" s="4" t="s">
        <v>6959</v>
      </c>
      <c r="X1765" s="4" t="s">
        <v>7807</v>
      </c>
      <c r="Y1765" s="4" t="s">
        <v>404</v>
      </c>
      <c r="Z1765" s="17" t="s">
        <v>7964</v>
      </c>
      <c r="AA1765" s="4">
        <v>16</v>
      </c>
      <c r="AB1765">
        <v>10</v>
      </c>
    </row>
    <row r="1766" spans="1:28" ht="19.5" customHeight="1">
      <c r="A1766" t="str">
        <f t="shared" si="108"/>
        <v>https://kunshujo.dl.itc.u-tokyo.ac.jp/data/data.json#1763</v>
      </c>
      <c r="B1766" s="4" t="s">
        <v>3504</v>
      </c>
      <c r="C1766" t="str">
        <f>IFERROR("https://kunshujo.dl.itc.u-tokyo.ac.jp/data/curation/"&amp;VLOOKUP(B1766, [1]member!$A:$B, 1, FALSE)&amp;".json", "")</f>
        <v>https://kunshujo.dl.itc.u-tokyo.ac.jp/data/curation/16-A00-6010-10-18.json</v>
      </c>
      <c r="D1766" s="4">
        <v>1763</v>
      </c>
      <c r="E1766" s="4" t="str">
        <f t="shared" si="110"/>
        <v>1763</v>
      </c>
      <c r="F1766" s="4" t="str">
        <f t="shared" si="109"/>
        <v>1862</v>
      </c>
      <c r="G1766" s="4" t="str">
        <f>IFERROR(VLOOKUP(B1766, [2]thumbnail_list!$A:$B, 2, FALSE), "")</f>
        <v>https://iiif.dl.itc.u-tokyo.ac.jp/iiif/kunshujou/A00_6010/010/010_0004.tif/1017,2433,1509,2018/,300/0/default.jpg</v>
      </c>
      <c r="H1766" s="4" t="s">
        <v>809</v>
      </c>
      <c r="I1766" s="4" t="str">
        <f>VLOOKUP(H1766, 地名!A:B, 2, FALSE)</f>
        <v>http://ja.dbpedia.org/resource/武蔵国</v>
      </c>
      <c r="K1766" s="4" t="str">
        <f>IFERROR(VLOOKUP(J1766, 地名!A:B, 2, FALSE), "")</f>
        <v/>
      </c>
      <c r="L1766" s="3" t="s">
        <v>2</v>
      </c>
      <c r="M1766" s="4"/>
      <c r="N1766" s="3" t="s">
        <v>3</v>
      </c>
      <c r="O1766" s="4"/>
      <c r="P1766" s="4" t="str">
        <f>IFERROR(VLOOKUP(N1766, 形態!A:B, 2, FALSE), "")</f>
        <v>引札</v>
      </c>
      <c r="Q1766" s="5" t="str">
        <f>IFERROR(VLOOKUP(O1766, 形態!A:B, 2, FALSE), "")</f>
        <v/>
      </c>
      <c r="R1766" s="4" t="str">
        <f t="shared" si="111"/>
        <v>引札</v>
      </c>
      <c r="S1766" s="3">
        <v>7</v>
      </c>
      <c r="T1766" s="4" t="str">
        <f>IFERROR(VLOOKUP(S1766, 内容!A:B, 2, FALSE), "")</f>
        <v>諸営業</v>
      </c>
      <c r="U1766" s="3">
        <v>18620199099</v>
      </c>
      <c r="V1766" t="s">
        <v>3505</v>
      </c>
      <c r="W1766" s="4" t="s">
        <v>6960</v>
      </c>
      <c r="X1766" s="4" t="s">
        <v>7807</v>
      </c>
      <c r="Y1766" s="4" t="s">
        <v>809</v>
      </c>
      <c r="Z1766" s="17" t="s">
        <v>7964</v>
      </c>
      <c r="AA1766" s="4">
        <v>16</v>
      </c>
      <c r="AB1766">
        <v>10</v>
      </c>
    </row>
    <row r="1767" spans="1:28" ht="19.5" customHeight="1">
      <c r="A1767" t="str">
        <f t="shared" si="108"/>
        <v>https://kunshujo.dl.itc.u-tokyo.ac.jp/data/data.json#1764</v>
      </c>
      <c r="B1767" s="4" t="s">
        <v>3506</v>
      </c>
      <c r="C1767" t="str">
        <f>IFERROR("https://kunshujo.dl.itc.u-tokyo.ac.jp/data/curation/"&amp;VLOOKUP(B1767, [1]member!$A:$B, 1, FALSE)&amp;".json", "")</f>
        <v>https://kunshujo.dl.itc.u-tokyo.ac.jp/data/curation/16-A00-6010-10-19.json</v>
      </c>
      <c r="D1767" s="4">
        <v>1764</v>
      </c>
      <c r="E1767" s="4" t="str">
        <f t="shared" si="110"/>
        <v>1764</v>
      </c>
      <c r="F1767" s="4" t="str">
        <f t="shared" si="109"/>
        <v>1862</v>
      </c>
      <c r="G1767" s="4" t="str">
        <f>IFERROR(VLOOKUP(B1767, [2]thumbnail_list!$A:$B, 2, FALSE), "")</f>
        <v>https://iiif.dl.itc.u-tokyo.ac.jp/iiif/kunshujou/A00_6010/010/010_0005.tif/4248,600,1703,2668/,300/0/default.jpg</v>
      </c>
      <c r="H1767" s="4" t="s">
        <v>809</v>
      </c>
      <c r="I1767" s="4" t="str">
        <f>VLOOKUP(H1767, 地名!A:B, 2, FALSE)</f>
        <v>http://ja.dbpedia.org/resource/武蔵国</v>
      </c>
      <c r="K1767" s="4" t="str">
        <f>IFERROR(VLOOKUP(J1767, 地名!A:B, 2, FALSE), "")</f>
        <v/>
      </c>
      <c r="L1767" s="3" t="s">
        <v>2</v>
      </c>
      <c r="M1767" s="4"/>
      <c r="N1767" s="3" t="s">
        <v>3</v>
      </c>
      <c r="O1767" s="4"/>
      <c r="P1767" s="4" t="str">
        <f>IFERROR(VLOOKUP(N1767, 形態!A:B, 2, FALSE), "")</f>
        <v>引札</v>
      </c>
      <c r="Q1767" s="5" t="str">
        <f>IFERROR(VLOOKUP(O1767, 形態!A:B, 2, FALSE), "")</f>
        <v/>
      </c>
      <c r="R1767" s="4" t="str">
        <f t="shared" si="111"/>
        <v>引札</v>
      </c>
      <c r="S1767" s="3">
        <v>7</v>
      </c>
      <c r="T1767" s="4" t="str">
        <f>IFERROR(VLOOKUP(S1767, 内容!A:B, 2, FALSE), "")</f>
        <v>諸営業</v>
      </c>
      <c r="U1767" s="3">
        <v>18620199099</v>
      </c>
      <c r="V1767" t="s">
        <v>3485</v>
      </c>
      <c r="W1767" s="4" t="s">
        <v>6961</v>
      </c>
      <c r="X1767" s="4" t="s">
        <v>7807</v>
      </c>
      <c r="Y1767" s="4" t="s">
        <v>809</v>
      </c>
      <c r="Z1767" s="17" t="s">
        <v>7964</v>
      </c>
      <c r="AA1767" s="4">
        <v>16</v>
      </c>
      <c r="AB1767">
        <v>10</v>
      </c>
    </row>
    <row r="1768" spans="1:28" ht="19.5" customHeight="1">
      <c r="A1768" t="str">
        <f t="shared" si="108"/>
        <v>https://kunshujo.dl.itc.u-tokyo.ac.jp/data/data.json#1765</v>
      </c>
      <c r="B1768" s="4" t="s">
        <v>3507</v>
      </c>
      <c r="C1768" t="str">
        <f>IFERROR("https://kunshujo.dl.itc.u-tokyo.ac.jp/data/curation/"&amp;VLOOKUP(B1768, [1]member!$A:$B, 1, FALSE)&amp;".json", "")</f>
        <v>https://kunshujo.dl.itc.u-tokyo.ac.jp/data/curation/16-A00-6010-10-20.json</v>
      </c>
      <c r="D1768" s="4">
        <v>1765</v>
      </c>
      <c r="E1768" s="4" t="str">
        <f t="shared" si="110"/>
        <v>1765</v>
      </c>
      <c r="F1768" s="4" t="str">
        <f t="shared" si="109"/>
        <v>1862</v>
      </c>
      <c r="G1768" s="4" t="str">
        <f>IFERROR(VLOOKUP(B1768, [2]thumbnail_list!$A:$B, 2, FALSE), "")</f>
        <v>https://iiif.dl.itc.u-tokyo.ac.jp/iiif/kunshujou/A00_6010/010/010_0005.tif/2693,630,1449,2578/,300/0/default.jpg</v>
      </c>
      <c r="H1768" s="4" t="s">
        <v>404</v>
      </c>
      <c r="I1768" s="4" t="str">
        <f>VLOOKUP(H1768, 地名!A:B, 2, FALSE)</f>
        <v>http://ja.dbpedia.org/resource/相模国</v>
      </c>
      <c r="K1768" s="4" t="str">
        <f>IFERROR(VLOOKUP(J1768, 地名!A:B, 2, FALSE), "")</f>
        <v/>
      </c>
      <c r="L1768" s="3" t="s">
        <v>2</v>
      </c>
      <c r="M1768" s="4"/>
      <c r="N1768" s="3" t="s">
        <v>3</v>
      </c>
      <c r="O1768" s="4"/>
      <c r="P1768" s="4" t="str">
        <f>IFERROR(VLOOKUP(N1768, 形態!A:B, 2, FALSE), "")</f>
        <v>引札</v>
      </c>
      <c r="Q1768" s="5" t="str">
        <f>IFERROR(VLOOKUP(O1768, 形態!A:B, 2, FALSE), "")</f>
        <v/>
      </c>
      <c r="R1768" s="4" t="str">
        <f t="shared" si="111"/>
        <v>引札</v>
      </c>
      <c r="S1768" s="3">
        <v>7</v>
      </c>
      <c r="T1768" s="4" t="str">
        <f>IFERROR(VLOOKUP(S1768, 内容!A:B, 2, FALSE), "")</f>
        <v>諸営業</v>
      </c>
      <c r="U1768" s="3">
        <v>18620199099</v>
      </c>
      <c r="V1768" t="s">
        <v>3508</v>
      </c>
      <c r="W1768" s="4" t="s">
        <v>6962</v>
      </c>
      <c r="X1768" s="4" t="s">
        <v>7807</v>
      </c>
      <c r="Y1768" s="4" t="s">
        <v>404</v>
      </c>
      <c r="Z1768" s="17" t="s">
        <v>7964</v>
      </c>
      <c r="AA1768" s="4">
        <v>16</v>
      </c>
      <c r="AB1768">
        <v>10</v>
      </c>
    </row>
    <row r="1769" spans="1:28" ht="19.5" customHeight="1">
      <c r="A1769" t="str">
        <f t="shared" si="108"/>
        <v>https://kunshujo.dl.itc.u-tokyo.ac.jp/data/data.json#1766</v>
      </c>
      <c r="B1769" s="4" t="s">
        <v>3509</v>
      </c>
      <c r="C1769" t="str">
        <f>IFERROR("https://kunshujo.dl.itc.u-tokyo.ac.jp/data/curation/"&amp;VLOOKUP(B1769, [1]member!$A:$B, 1, FALSE)&amp;".json", "")</f>
        <v>https://kunshujo.dl.itc.u-tokyo.ac.jp/data/curation/16-A00-6010-10-21.json</v>
      </c>
      <c r="D1769" s="4">
        <v>1766</v>
      </c>
      <c r="E1769" s="4" t="str">
        <f t="shared" si="110"/>
        <v>1766</v>
      </c>
      <c r="F1769" s="4" t="str">
        <f t="shared" si="109"/>
        <v>1862</v>
      </c>
      <c r="G1769" s="4" t="str">
        <f>IFERROR(VLOOKUP(B1769, [2]thumbnail_list!$A:$B, 2, FALSE), "")</f>
        <v>https://iiif.dl.itc.u-tokyo.ac.jp/iiif/kunshujou/A00_6010/010/010_0005.tif/1070,555,1621,2586/,300/0/default.jpg</v>
      </c>
      <c r="H1769" s="4" t="s">
        <v>404</v>
      </c>
      <c r="I1769" s="4" t="str">
        <f>VLOOKUP(H1769, 地名!A:B, 2, FALSE)</f>
        <v>http://ja.dbpedia.org/resource/相模国</v>
      </c>
      <c r="K1769" s="4" t="str">
        <f>IFERROR(VLOOKUP(J1769, 地名!A:B, 2, FALSE), "")</f>
        <v/>
      </c>
      <c r="L1769" s="3" t="s">
        <v>2</v>
      </c>
      <c r="M1769" s="4"/>
      <c r="N1769" s="3" t="s">
        <v>3</v>
      </c>
      <c r="O1769" s="4"/>
      <c r="P1769" s="4" t="str">
        <f>IFERROR(VLOOKUP(N1769, 形態!A:B, 2, FALSE), "")</f>
        <v>引札</v>
      </c>
      <c r="Q1769" s="5" t="str">
        <f>IFERROR(VLOOKUP(O1769, 形態!A:B, 2, FALSE), "")</f>
        <v/>
      </c>
      <c r="R1769" s="4" t="str">
        <f t="shared" si="111"/>
        <v>引札</v>
      </c>
      <c r="S1769" s="3">
        <v>7</v>
      </c>
      <c r="T1769" s="4" t="str">
        <f>IFERROR(VLOOKUP(S1769, 内容!A:B, 2, FALSE), "")</f>
        <v>諸営業</v>
      </c>
      <c r="U1769" s="3">
        <v>18620199099</v>
      </c>
      <c r="V1769" t="s">
        <v>3510</v>
      </c>
      <c r="W1769" s="4" t="s">
        <v>6963</v>
      </c>
      <c r="X1769" s="4" t="s">
        <v>7807</v>
      </c>
      <c r="Y1769" s="4" t="s">
        <v>404</v>
      </c>
      <c r="Z1769" s="17" t="s">
        <v>7964</v>
      </c>
      <c r="AA1769" s="4">
        <v>16</v>
      </c>
      <c r="AB1769">
        <v>10</v>
      </c>
    </row>
    <row r="1770" spans="1:28" ht="19.5" customHeight="1">
      <c r="A1770" t="str">
        <f t="shared" si="108"/>
        <v>https://kunshujo.dl.itc.u-tokyo.ac.jp/data/data.json#1767</v>
      </c>
      <c r="B1770" s="4" t="s">
        <v>3511</v>
      </c>
      <c r="C1770" t="str">
        <f>IFERROR("https://kunshujo.dl.itc.u-tokyo.ac.jp/data/curation/"&amp;VLOOKUP(B1770, [1]member!$A:$B, 1, FALSE)&amp;".json", "")</f>
        <v>https://kunshujo.dl.itc.u-tokyo.ac.jp/data/curation/16-A00-6010-10-22.json</v>
      </c>
      <c r="D1770" s="4">
        <v>1767</v>
      </c>
      <c r="E1770" s="4" t="str">
        <f t="shared" si="110"/>
        <v>1767</v>
      </c>
      <c r="F1770" s="4" t="str">
        <f t="shared" si="109"/>
        <v>1862</v>
      </c>
      <c r="G1770" s="4" t="str">
        <f>IFERROR(VLOOKUP(B1770, [2]thumbnail_list!$A:$B, 2, FALSE), "")</f>
        <v>https://iiif.dl.itc.u-tokyo.ac.jp/iiif/kunshujou/A00_6010/010/010_0005.tif/5109,3286,851,1172/,300/0/default.jpg</v>
      </c>
      <c r="H1770" s="4" t="s">
        <v>404</v>
      </c>
      <c r="I1770" s="4" t="str">
        <f>VLOOKUP(H1770, 地名!A:B, 2, FALSE)</f>
        <v>http://ja.dbpedia.org/resource/相模国</v>
      </c>
      <c r="K1770" s="4" t="str">
        <f>IFERROR(VLOOKUP(J1770, 地名!A:B, 2, FALSE), "")</f>
        <v/>
      </c>
      <c r="L1770" s="3" t="s">
        <v>2</v>
      </c>
      <c r="M1770" s="4"/>
      <c r="N1770" s="3" t="s">
        <v>3</v>
      </c>
      <c r="O1770" s="4"/>
      <c r="P1770" s="4" t="str">
        <f>IFERROR(VLOOKUP(N1770, 形態!A:B, 2, FALSE), "")</f>
        <v>引札</v>
      </c>
      <c r="Q1770" s="5" t="str">
        <f>IFERROR(VLOOKUP(O1770, 形態!A:B, 2, FALSE), "")</f>
        <v/>
      </c>
      <c r="R1770" s="4" t="str">
        <f t="shared" si="111"/>
        <v>引札</v>
      </c>
      <c r="S1770" s="3">
        <v>7</v>
      </c>
      <c r="T1770" s="4" t="str">
        <f>IFERROR(VLOOKUP(S1770, 内容!A:B, 2, FALSE), "")</f>
        <v>諸営業</v>
      </c>
      <c r="U1770" s="3">
        <v>18620199099</v>
      </c>
      <c r="V1770" t="s">
        <v>3512</v>
      </c>
      <c r="W1770" s="4" t="s">
        <v>6964</v>
      </c>
      <c r="X1770" s="4" t="s">
        <v>7807</v>
      </c>
      <c r="Y1770" s="4" t="s">
        <v>404</v>
      </c>
      <c r="Z1770" s="17" t="s">
        <v>7964</v>
      </c>
      <c r="AA1770" s="4">
        <v>16</v>
      </c>
      <c r="AB1770">
        <v>10</v>
      </c>
    </row>
    <row r="1771" spans="1:28" ht="19.5" customHeight="1">
      <c r="A1771" t="str">
        <f t="shared" si="108"/>
        <v>https://kunshujo.dl.itc.u-tokyo.ac.jp/data/data.json#1768</v>
      </c>
      <c r="B1771" s="4" t="s">
        <v>3513</v>
      </c>
      <c r="C1771" t="str">
        <f>IFERROR("https://kunshujo.dl.itc.u-tokyo.ac.jp/data/curation/"&amp;VLOOKUP(B1771, [1]member!$A:$B, 1, FALSE)&amp;".json", "")</f>
        <v>https://kunshujo.dl.itc.u-tokyo.ac.jp/data/curation/16-A00-6010-10-23.json</v>
      </c>
      <c r="D1771" s="4">
        <v>1768</v>
      </c>
      <c r="E1771" s="4" t="str">
        <f t="shared" si="110"/>
        <v>1768</v>
      </c>
      <c r="F1771" s="4" t="str">
        <f t="shared" si="109"/>
        <v>1862</v>
      </c>
      <c r="G1771" s="4" t="str">
        <f>IFERROR(VLOOKUP(B1771, [2]thumbnail_list!$A:$B, 2, FALSE), "")</f>
        <v>https://iiif.dl.itc.u-tokyo.ac.jp/iiif/kunshujou/A00_6010/010/010_0005.tif/4389,3306,698,1139/,300/0/default.jpg</v>
      </c>
      <c r="H1771" s="4" t="s">
        <v>809</v>
      </c>
      <c r="I1771" s="4" t="str">
        <f>VLOOKUP(H1771, 地名!A:B, 2, FALSE)</f>
        <v>http://ja.dbpedia.org/resource/武蔵国</v>
      </c>
      <c r="K1771" s="4" t="str">
        <f>IFERROR(VLOOKUP(J1771, 地名!A:B, 2, FALSE), "")</f>
        <v/>
      </c>
      <c r="L1771" s="3" t="s">
        <v>2</v>
      </c>
      <c r="M1771" s="4"/>
      <c r="N1771" s="3" t="s">
        <v>3</v>
      </c>
      <c r="O1771" s="4"/>
      <c r="P1771" s="4" t="str">
        <f>IFERROR(VLOOKUP(N1771, 形態!A:B, 2, FALSE), "")</f>
        <v>引札</v>
      </c>
      <c r="Q1771" s="5" t="str">
        <f>IFERROR(VLOOKUP(O1771, 形態!A:B, 2, FALSE), "")</f>
        <v/>
      </c>
      <c r="R1771" s="4" t="str">
        <f t="shared" si="111"/>
        <v>引札</v>
      </c>
      <c r="S1771" s="3">
        <v>7</v>
      </c>
      <c r="T1771" s="4" t="str">
        <f>IFERROR(VLOOKUP(S1771, 内容!A:B, 2, FALSE), "")</f>
        <v>諸営業</v>
      </c>
      <c r="U1771" s="3">
        <v>18620199099</v>
      </c>
      <c r="V1771" t="s">
        <v>3514</v>
      </c>
      <c r="W1771" s="4" t="s">
        <v>6965</v>
      </c>
      <c r="X1771" s="4" t="s">
        <v>7807</v>
      </c>
      <c r="Y1771" s="4" t="s">
        <v>809</v>
      </c>
      <c r="Z1771" s="17" t="s">
        <v>7964</v>
      </c>
      <c r="AA1771" s="4">
        <v>16</v>
      </c>
      <c r="AB1771">
        <v>10</v>
      </c>
    </row>
    <row r="1772" spans="1:28" ht="19.5" customHeight="1">
      <c r="A1772" t="str">
        <f t="shared" si="108"/>
        <v>https://kunshujo.dl.itc.u-tokyo.ac.jp/data/data.json#1769</v>
      </c>
      <c r="B1772" s="4" t="s">
        <v>3515</v>
      </c>
      <c r="C1772" t="str">
        <f>IFERROR("https://kunshujo.dl.itc.u-tokyo.ac.jp/data/curation/"&amp;VLOOKUP(B1772, [1]member!$A:$B, 1, FALSE)&amp;".json", "")</f>
        <v>https://kunshujo.dl.itc.u-tokyo.ac.jp/data/curation/16-A00-6010-10-24.json</v>
      </c>
      <c r="D1772" s="4">
        <v>1769</v>
      </c>
      <c r="E1772" s="4" t="str">
        <f t="shared" si="110"/>
        <v>1769</v>
      </c>
      <c r="F1772" s="4" t="str">
        <f t="shared" si="109"/>
        <v>1862</v>
      </c>
      <c r="G1772" s="4" t="str">
        <f>IFERROR(VLOOKUP(B1772, [2]thumbnail_list!$A:$B, 2, FALSE), "")</f>
        <v>https://iiif.dl.itc.u-tokyo.ac.jp/iiif/kunshujou/A00_6010/010/010_0005.tif/3611,3336,728,1004/,300/0/default.jpg</v>
      </c>
      <c r="H1772" s="4" t="s">
        <v>404</v>
      </c>
      <c r="I1772" s="4" t="str">
        <f>VLOOKUP(H1772, 地名!A:B, 2, FALSE)</f>
        <v>http://ja.dbpedia.org/resource/相模国</v>
      </c>
      <c r="K1772" s="4" t="str">
        <f>IFERROR(VLOOKUP(J1772, 地名!A:B, 2, FALSE), "")</f>
        <v/>
      </c>
      <c r="L1772" s="3" t="s">
        <v>2</v>
      </c>
      <c r="M1772" s="4"/>
      <c r="N1772" s="3" t="s">
        <v>3</v>
      </c>
      <c r="O1772" s="4"/>
      <c r="P1772" s="4" t="str">
        <f>IFERROR(VLOOKUP(N1772, 形態!A:B, 2, FALSE), "")</f>
        <v>引札</v>
      </c>
      <c r="Q1772" s="5" t="str">
        <f>IFERROR(VLOOKUP(O1772, 形態!A:B, 2, FALSE), "")</f>
        <v/>
      </c>
      <c r="R1772" s="4" t="str">
        <f t="shared" si="111"/>
        <v>引札</v>
      </c>
      <c r="S1772" s="3">
        <v>7</v>
      </c>
      <c r="T1772" s="4" t="str">
        <f>IFERROR(VLOOKUP(S1772, 内容!A:B, 2, FALSE), "")</f>
        <v>諸営業</v>
      </c>
      <c r="U1772" s="3">
        <v>18620199099</v>
      </c>
      <c r="V1772" t="s">
        <v>3516</v>
      </c>
      <c r="W1772" s="4" t="s">
        <v>6966</v>
      </c>
      <c r="X1772" s="4" t="s">
        <v>7807</v>
      </c>
      <c r="Y1772" s="4" t="s">
        <v>404</v>
      </c>
      <c r="Z1772" s="17" t="s">
        <v>7964</v>
      </c>
      <c r="AA1772" s="4">
        <v>16</v>
      </c>
      <c r="AB1772">
        <v>10</v>
      </c>
    </row>
    <row r="1773" spans="1:28" ht="19.5" customHeight="1">
      <c r="A1773" t="str">
        <f t="shared" si="108"/>
        <v>https://kunshujo.dl.itc.u-tokyo.ac.jp/data/data.json#1770</v>
      </c>
      <c r="B1773" s="4" t="s">
        <v>3517</v>
      </c>
      <c r="C1773" t="str">
        <f>IFERROR("https://kunshujo.dl.itc.u-tokyo.ac.jp/data/curation/"&amp;VLOOKUP(B1773, [1]member!$A:$B, 1, FALSE)&amp;".json", "")</f>
        <v>https://kunshujo.dl.itc.u-tokyo.ac.jp/data/curation/16-A00-6010-10-25.json</v>
      </c>
      <c r="D1773" s="4">
        <v>1770</v>
      </c>
      <c r="E1773" s="4" t="str">
        <f t="shared" si="110"/>
        <v>1770</v>
      </c>
      <c r="F1773" s="4" t="str">
        <f t="shared" si="109"/>
        <v>1846</v>
      </c>
      <c r="G1773" s="4" t="str">
        <f>IFERROR(VLOOKUP(B1773, [2]thumbnail_list!$A:$B, 2, FALSE), "")</f>
        <v>https://iiif.dl.itc.u-tokyo.ac.jp/iiif/kunshujou/A00_6010/010/010_0005.tif/1105,3079,2394,1438/,300/0/default.jpg</v>
      </c>
      <c r="H1773" s="4" t="s">
        <v>1871</v>
      </c>
      <c r="I1773" s="4" t="str">
        <f>VLOOKUP(H1773, 地名!A:B, 2, FALSE)</f>
        <v>http://ja.dbpedia.org/resource/下総国</v>
      </c>
      <c r="K1773" s="4" t="str">
        <f>IFERROR(VLOOKUP(J1773, 地名!A:B, 2, FALSE), "")</f>
        <v/>
      </c>
      <c r="L1773" s="3" t="s">
        <v>2</v>
      </c>
      <c r="M1773" s="4"/>
      <c r="N1773" s="3" t="s">
        <v>3</v>
      </c>
      <c r="O1773" s="4"/>
      <c r="P1773" s="4" t="str">
        <f>IFERROR(VLOOKUP(N1773, 形態!A:B, 2, FALSE), "")</f>
        <v>引札</v>
      </c>
      <c r="Q1773" s="5" t="str">
        <f>IFERROR(VLOOKUP(O1773, 形態!A:B, 2, FALSE), "")</f>
        <v/>
      </c>
      <c r="R1773" s="4" t="str">
        <f t="shared" si="111"/>
        <v>引札</v>
      </c>
      <c r="S1773" s="3">
        <v>7</v>
      </c>
      <c r="T1773" s="4" t="str">
        <f>IFERROR(VLOOKUP(S1773, 内容!A:B, 2, FALSE), "")</f>
        <v>諸営業</v>
      </c>
      <c r="U1773" s="3">
        <v>18460099099</v>
      </c>
      <c r="V1773" t="s">
        <v>3518</v>
      </c>
      <c r="W1773" s="4" t="s">
        <v>6967</v>
      </c>
      <c r="X1773" s="4" t="s">
        <v>7807</v>
      </c>
      <c r="Y1773" s="4" t="s">
        <v>1871</v>
      </c>
      <c r="Z1773" s="17" t="s">
        <v>8028</v>
      </c>
      <c r="AA1773" s="4">
        <v>16</v>
      </c>
      <c r="AB1773">
        <v>10</v>
      </c>
    </row>
    <row r="1774" spans="1:28" ht="19.5" customHeight="1">
      <c r="A1774" t="str">
        <f t="shared" si="108"/>
        <v>https://kunshujo.dl.itc.u-tokyo.ac.jp/data/data.json#1771</v>
      </c>
      <c r="B1774" s="4" t="s">
        <v>3519</v>
      </c>
      <c r="C1774" t="str">
        <f>IFERROR("https://kunshujo.dl.itc.u-tokyo.ac.jp/data/curation/"&amp;VLOOKUP(B1774, [1]member!$A:$B, 1, FALSE)&amp;".json", "")</f>
        <v>https://kunshujo.dl.itc.u-tokyo.ac.jp/data/curation/16-A00-6010-10-26.json</v>
      </c>
      <c r="D1774" s="4">
        <v>1771</v>
      </c>
      <c r="E1774" s="4" t="str">
        <f t="shared" si="110"/>
        <v>1771</v>
      </c>
      <c r="F1774" s="4" t="str">
        <f t="shared" si="109"/>
        <v>1862</v>
      </c>
      <c r="G1774" s="4" t="str">
        <f>IFERROR(VLOOKUP(B1774, [2]thumbnail_list!$A:$B, 2, FALSE), "")</f>
        <v>https://iiif.dl.itc.u-tokyo.ac.jp/iiif/kunshujou/A00_6010/010/010_0006.tif/1204,765,4665,3573/,300/0/default.jpg</v>
      </c>
      <c r="H1774" s="4" t="s">
        <v>404</v>
      </c>
      <c r="I1774" s="4" t="str">
        <f>VLOOKUP(H1774, 地名!A:B, 2, FALSE)</f>
        <v>http://ja.dbpedia.org/resource/相模国</v>
      </c>
      <c r="K1774" s="4" t="str">
        <f>IFERROR(VLOOKUP(J1774, 地名!A:B, 2, FALSE), "")</f>
        <v/>
      </c>
      <c r="L1774" s="3" t="s">
        <v>2</v>
      </c>
      <c r="M1774" s="4"/>
      <c r="N1774" s="3" t="s">
        <v>3</v>
      </c>
      <c r="O1774" s="4"/>
      <c r="P1774" s="4" t="str">
        <f>IFERROR(VLOOKUP(N1774, 形態!A:B, 2, FALSE), "")</f>
        <v>引札</v>
      </c>
      <c r="Q1774" s="5" t="str">
        <f>IFERROR(VLOOKUP(O1774, 形態!A:B, 2, FALSE), "")</f>
        <v/>
      </c>
      <c r="R1774" s="4" t="str">
        <f t="shared" si="111"/>
        <v>引札</v>
      </c>
      <c r="S1774" s="3">
        <v>7</v>
      </c>
      <c r="T1774" s="4" t="str">
        <f>IFERROR(VLOOKUP(S1774, 内容!A:B, 2, FALSE), "")</f>
        <v>諸営業</v>
      </c>
      <c r="U1774" s="3">
        <v>18620199099</v>
      </c>
      <c r="V1774" t="s">
        <v>3520</v>
      </c>
      <c r="W1774" s="4" t="s">
        <v>6968</v>
      </c>
      <c r="X1774" s="4" t="s">
        <v>7807</v>
      </c>
      <c r="Y1774" s="4" t="s">
        <v>404</v>
      </c>
      <c r="Z1774" s="17" t="s">
        <v>7964</v>
      </c>
      <c r="AA1774" s="4">
        <v>16</v>
      </c>
      <c r="AB1774">
        <v>10</v>
      </c>
    </row>
    <row r="1775" spans="1:28" ht="19.5" customHeight="1">
      <c r="A1775" t="str">
        <f t="shared" si="108"/>
        <v>https://kunshujo.dl.itc.u-tokyo.ac.jp/data/data.json#1772</v>
      </c>
      <c r="B1775" s="4" t="s">
        <v>3521</v>
      </c>
      <c r="C1775" t="str">
        <f>IFERROR("https://kunshujo.dl.itc.u-tokyo.ac.jp/data/curation/"&amp;VLOOKUP(B1775, [1]member!$A:$B, 1, FALSE)&amp;".json", "")</f>
        <v>https://kunshujo.dl.itc.u-tokyo.ac.jp/data/curation/16-A00-6010-10-27.json</v>
      </c>
      <c r="D1775" s="4">
        <v>1772</v>
      </c>
      <c r="E1775" s="4" t="str">
        <f t="shared" si="110"/>
        <v>1772</v>
      </c>
      <c r="F1775" s="4" t="str">
        <f t="shared" si="109"/>
        <v>1862</v>
      </c>
      <c r="G1775" s="4" t="str">
        <f>IFERROR(VLOOKUP(B1775, [2]thumbnail_list!$A:$B, 2, FALSE), "")</f>
        <v>https://iiif.dl.itc.u-tokyo.ac.jp/iiif/kunshujou/A00_6010/010/010_0007.tif/1137,540,4800,3977/,300/0/default.jpg</v>
      </c>
      <c r="H1775" s="4" t="s">
        <v>404</v>
      </c>
      <c r="I1775" s="4" t="str">
        <f>VLOOKUP(H1775, 地名!A:B, 2, FALSE)</f>
        <v>http://ja.dbpedia.org/resource/相模国</v>
      </c>
      <c r="K1775" s="4" t="str">
        <f>IFERROR(VLOOKUP(J1775, 地名!A:B, 2, FALSE), "")</f>
        <v/>
      </c>
      <c r="L1775" s="3" t="s">
        <v>2</v>
      </c>
      <c r="M1775" s="4"/>
      <c r="N1775" s="3" t="s">
        <v>3</v>
      </c>
      <c r="O1775" s="4"/>
      <c r="P1775" s="4" t="str">
        <f>IFERROR(VLOOKUP(N1775, 形態!A:B, 2, FALSE), "")</f>
        <v>引札</v>
      </c>
      <c r="Q1775" s="5" t="str">
        <f>IFERROR(VLOOKUP(O1775, 形態!A:B, 2, FALSE), "")</f>
        <v/>
      </c>
      <c r="R1775" s="4" t="str">
        <f t="shared" si="111"/>
        <v>引札</v>
      </c>
      <c r="S1775" s="3">
        <v>3</v>
      </c>
      <c r="T1775" s="4" t="str">
        <f>IFERROR(VLOOKUP(S1775, 内容!A:B, 2, FALSE), "")</f>
        <v>病気・医療</v>
      </c>
      <c r="U1775" s="3">
        <v>18620199099</v>
      </c>
      <c r="V1775" t="s">
        <v>3522</v>
      </c>
      <c r="W1775" s="4" t="s">
        <v>6969</v>
      </c>
      <c r="X1775" s="4" t="s">
        <v>7811</v>
      </c>
      <c r="Y1775" s="4" t="s">
        <v>404</v>
      </c>
      <c r="Z1775" s="17" t="s">
        <v>7964</v>
      </c>
      <c r="AA1775" s="4">
        <v>16</v>
      </c>
      <c r="AB1775">
        <v>10</v>
      </c>
    </row>
    <row r="1776" spans="1:28" ht="19.5" customHeight="1">
      <c r="A1776" t="str">
        <f t="shared" si="108"/>
        <v>https://kunshujo.dl.itc.u-tokyo.ac.jp/data/data.json#1773</v>
      </c>
      <c r="B1776" s="4" t="s">
        <v>3523</v>
      </c>
      <c r="C1776" t="str">
        <f>IFERROR("https://kunshujo.dl.itc.u-tokyo.ac.jp/data/curation/"&amp;VLOOKUP(B1776, [1]member!$A:$B, 1, FALSE)&amp;".json", "")</f>
        <v>https://kunshujo.dl.itc.u-tokyo.ac.jp/data/curation/16-A00-6010-10-28.json</v>
      </c>
      <c r="D1776" s="4">
        <v>1773</v>
      </c>
      <c r="E1776" s="4" t="str">
        <f t="shared" si="110"/>
        <v>1773</v>
      </c>
      <c r="F1776" s="4" t="str">
        <f t="shared" si="109"/>
        <v>1862</v>
      </c>
      <c r="G1776" s="4" t="str">
        <f>IFERROR(VLOOKUP(B1776, [2]thumbnail_list!$A:$B, 2, FALSE), "")</f>
        <v>https://iiif.dl.itc.u-tokyo.ac.jp/iiif/kunshujou/A00_6010/010/010_0008.tif/5026,534,936,1751/,300/0/default.jpg</v>
      </c>
      <c r="H1776" s="4" t="s">
        <v>1177</v>
      </c>
      <c r="I1776" s="4" t="str">
        <f>VLOOKUP(H1776, 地名!A:B, 2, FALSE)</f>
        <v>http://ja.dbpedia.org/resource/伊豆国</v>
      </c>
      <c r="K1776" s="4" t="str">
        <f>IFERROR(VLOOKUP(J1776, 地名!A:B, 2, FALSE), "")</f>
        <v/>
      </c>
      <c r="L1776" s="3" t="s">
        <v>2</v>
      </c>
      <c r="M1776" s="4"/>
      <c r="N1776" s="3" t="s">
        <v>3</v>
      </c>
      <c r="O1776" s="4"/>
      <c r="P1776" s="4" t="str">
        <f>IFERROR(VLOOKUP(N1776, 形態!A:B, 2, FALSE), "")</f>
        <v>引札</v>
      </c>
      <c r="Q1776" s="5" t="str">
        <f>IFERROR(VLOOKUP(O1776, 形態!A:B, 2, FALSE), "")</f>
        <v/>
      </c>
      <c r="R1776" s="4" t="str">
        <f t="shared" si="111"/>
        <v>引札</v>
      </c>
      <c r="S1776" s="3">
        <v>7</v>
      </c>
      <c r="T1776" s="4" t="str">
        <f>IFERROR(VLOOKUP(S1776, 内容!A:B, 2, FALSE), "")</f>
        <v>諸営業</v>
      </c>
      <c r="U1776" s="3">
        <v>18620199099</v>
      </c>
      <c r="V1776" t="s">
        <v>3524</v>
      </c>
      <c r="W1776" s="4" t="s">
        <v>6970</v>
      </c>
      <c r="X1776" s="4" t="s">
        <v>7807</v>
      </c>
      <c r="Y1776" s="4" t="s">
        <v>1177</v>
      </c>
      <c r="Z1776" s="17" t="s">
        <v>7964</v>
      </c>
      <c r="AA1776" s="4">
        <v>16</v>
      </c>
      <c r="AB1776">
        <v>10</v>
      </c>
    </row>
    <row r="1777" spans="1:28" ht="19.5" customHeight="1">
      <c r="A1777" t="str">
        <f t="shared" si="108"/>
        <v>https://kunshujo.dl.itc.u-tokyo.ac.jp/data/data.json#1774</v>
      </c>
      <c r="B1777" s="4" t="s">
        <v>3525</v>
      </c>
      <c r="C1777" t="str">
        <f>IFERROR("https://kunshujo.dl.itc.u-tokyo.ac.jp/data/curation/"&amp;VLOOKUP(B1777, [1]member!$A:$B, 1, FALSE)&amp;".json", "")</f>
        <v>https://kunshujo.dl.itc.u-tokyo.ac.jp/data/curation/16-A00-6010-10-29.json</v>
      </c>
      <c r="D1777" s="4">
        <v>1774</v>
      </c>
      <c r="E1777" s="4" t="str">
        <f t="shared" si="110"/>
        <v>1774</v>
      </c>
      <c r="F1777" s="4" t="str">
        <f t="shared" si="109"/>
        <v>1862</v>
      </c>
      <c r="G1777" s="4" t="str">
        <f>IFERROR(VLOOKUP(B1777, [2]thumbnail_list!$A:$B, 2, FALSE), "")</f>
        <v>https://iiif.dl.itc.u-tokyo.ac.jp/iiif/kunshujou/A00_6010/010/010_0008.tif/4331,825,753,1389/,300/0/default.jpg</v>
      </c>
      <c r="H1777" s="4" t="s">
        <v>1177</v>
      </c>
      <c r="I1777" s="4" t="str">
        <f>VLOOKUP(H1777, 地名!A:B, 2, FALSE)</f>
        <v>http://ja.dbpedia.org/resource/伊豆国</v>
      </c>
      <c r="K1777" s="4" t="str">
        <f>IFERROR(VLOOKUP(J1777, 地名!A:B, 2, FALSE), "")</f>
        <v/>
      </c>
      <c r="L1777" s="3" t="s">
        <v>2</v>
      </c>
      <c r="M1777" s="4"/>
      <c r="N1777" s="3" t="s">
        <v>3</v>
      </c>
      <c r="O1777" s="4"/>
      <c r="P1777" s="4" t="str">
        <f>IFERROR(VLOOKUP(N1777, 形態!A:B, 2, FALSE), "")</f>
        <v>引札</v>
      </c>
      <c r="Q1777" s="5" t="str">
        <f>IFERROR(VLOOKUP(O1777, 形態!A:B, 2, FALSE), "")</f>
        <v/>
      </c>
      <c r="R1777" s="4" t="str">
        <f t="shared" si="111"/>
        <v>引札</v>
      </c>
      <c r="S1777" s="3">
        <v>7</v>
      </c>
      <c r="T1777" s="4" t="str">
        <f>IFERROR(VLOOKUP(S1777, 内容!A:B, 2, FALSE), "")</f>
        <v>諸営業</v>
      </c>
      <c r="U1777" s="3">
        <v>18620199099</v>
      </c>
      <c r="V1777" t="s">
        <v>3526</v>
      </c>
      <c r="W1777" s="4" t="s">
        <v>6971</v>
      </c>
      <c r="X1777" s="4" t="s">
        <v>7807</v>
      </c>
      <c r="Y1777" s="4" t="s">
        <v>1177</v>
      </c>
      <c r="Z1777" s="17" t="s">
        <v>7964</v>
      </c>
      <c r="AA1777" s="4">
        <v>16</v>
      </c>
      <c r="AB1777">
        <v>10</v>
      </c>
    </row>
    <row r="1778" spans="1:28" ht="19.5" customHeight="1">
      <c r="A1778" t="str">
        <f t="shared" si="108"/>
        <v>https://kunshujo.dl.itc.u-tokyo.ac.jp/data/data.json#1775</v>
      </c>
      <c r="B1778" s="4" t="s">
        <v>3527</v>
      </c>
      <c r="C1778" t="str">
        <f>IFERROR("https://kunshujo.dl.itc.u-tokyo.ac.jp/data/curation/"&amp;VLOOKUP(B1778, [1]member!$A:$B, 1, FALSE)&amp;".json", "")</f>
        <v>https://kunshujo.dl.itc.u-tokyo.ac.jp/data/curation/16-A00-6010-10-30.json</v>
      </c>
      <c r="D1778" s="4">
        <v>1775</v>
      </c>
      <c r="E1778" s="4" t="str">
        <f t="shared" si="110"/>
        <v>1775</v>
      </c>
      <c r="F1778" s="4" t="str">
        <f t="shared" si="109"/>
        <v>1862</v>
      </c>
      <c r="G1778" s="4" t="str">
        <f>IFERROR(VLOOKUP(B1778, [2]thumbnail_list!$A:$B, 2, FALSE), "")</f>
        <v>https://iiif.dl.itc.u-tokyo.ac.jp/iiif/kunshujou/A00_6010/010/010_0008.tif/3536,1548,787,1864/,300/0/default.jpg</v>
      </c>
      <c r="H1778" s="4" t="s">
        <v>1177</v>
      </c>
      <c r="I1778" s="4" t="str">
        <f>VLOOKUP(H1778, 地名!A:B, 2, FALSE)</f>
        <v>http://ja.dbpedia.org/resource/伊豆国</v>
      </c>
      <c r="K1778" s="4" t="str">
        <f>IFERROR(VLOOKUP(J1778, 地名!A:B, 2, FALSE), "")</f>
        <v/>
      </c>
      <c r="L1778" s="3" t="s">
        <v>2</v>
      </c>
      <c r="M1778" s="4"/>
      <c r="N1778" s="3" t="s">
        <v>3</v>
      </c>
      <c r="O1778" s="4"/>
      <c r="P1778" s="4" t="str">
        <f>IFERROR(VLOOKUP(N1778, 形態!A:B, 2, FALSE), "")</f>
        <v>引札</v>
      </c>
      <c r="Q1778" s="5" t="str">
        <f>IFERROR(VLOOKUP(O1778, 形態!A:B, 2, FALSE), "")</f>
        <v/>
      </c>
      <c r="R1778" s="4" t="str">
        <f t="shared" si="111"/>
        <v>引札</v>
      </c>
      <c r="S1778" s="3">
        <v>7</v>
      </c>
      <c r="T1778" s="4" t="str">
        <f>IFERROR(VLOOKUP(S1778, 内容!A:B, 2, FALSE), "")</f>
        <v>諸営業</v>
      </c>
      <c r="U1778" s="3">
        <v>18620199099</v>
      </c>
      <c r="V1778" t="s">
        <v>3528</v>
      </c>
      <c r="W1778" s="4" t="s">
        <v>6972</v>
      </c>
      <c r="X1778" s="4" t="s">
        <v>7807</v>
      </c>
      <c r="Y1778" s="4" t="s">
        <v>1177</v>
      </c>
      <c r="Z1778" s="17" t="s">
        <v>7964</v>
      </c>
      <c r="AA1778" s="4">
        <v>16</v>
      </c>
      <c r="AB1778">
        <v>10</v>
      </c>
    </row>
    <row r="1779" spans="1:28" ht="19.5" customHeight="1">
      <c r="A1779" t="str">
        <f t="shared" si="108"/>
        <v>https://kunshujo.dl.itc.u-tokyo.ac.jp/data/data.json#1776</v>
      </c>
      <c r="B1779" s="4" t="s">
        <v>3529</v>
      </c>
      <c r="C1779" t="str">
        <f>IFERROR("https://kunshujo.dl.itc.u-tokyo.ac.jp/data/curation/"&amp;VLOOKUP(B1779, [1]member!$A:$B, 1, FALSE)&amp;".json", "")</f>
        <v>https://kunshujo.dl.itc.u-tokyo.ac.jp/data/curation/16-A00-6010-10-31.json</v>
      </c>
      <c r="D1779" s="4">
        <v>1776</v>
      </c>
      <c r="E1779" s="4" t="str">
        <f t="shared" si="110"/>
        <v>1776</v>
      </c>
      <c r="F1779" s="4" t="str">
        <f t="shared" si="109"/>
        <v>1862</v>
      </c>
      <c r="G1779" s="4" t="str">
        <f>IFERROR(VLOOKUP(B1779, [2]thumbnail_list!$A:$B, 2, FALSE), "")</f>
        <v>https://iiif.dl.itc.u-tokyo.ac.jp/iiif/kunshujou/A00_6010/010/010_0008.tif/4374,2281,1573,2253/,300/0/default.jpg</v>
      </c>
      <c r="H1779" s="4" t="s">
        <v>404</v>
      </c>
      <c r="I1779" s="4" t="str">
        <f>VLOOKUP(H1779, 地名!A:B, 2, FALSE)</f>
        <v>http://ja.dbpedia.org/resource/相模国</v>
      </c>
      <c r="K1779" s="4" t="str">
        <f>IFERROR(VLOOKUP(J1779, 地名!A:B, 2, FALSE), "")</f>
        <v/>
      </c>
      <c r="L1779" s="3" t="s">
        <v>2</v>
      </c>
      <c r="M1779" s="4"/>
      <c r="N1779" s="3" t="s">
        <v>3</v>
      </c>
      <c r="O1779" s="4"/>
      <c r="P1779" s="4" t="str">
        <f>IFERROR(VLOOKUP(N1779, 形態!A:B, 2, FALSE), "")</f>
        <v>引札</v>
      </c>
      <c r="Q1779" s="5" t="str">
        <f>IFERROR(VLOOKUP(O1779, 形態!A:B, 2, FALSE), "")</f>
        <v/>
      </c>
      <c r="R1779" s="4" t="str">
        <f t="shared" si="111"/>
        <v>引札</v>
      </c>
      <c r="S1779" s="3">
        <v>7</v>
      </c>
      <c r="T1779" s="4" t="str">
        <f>IFERROR(VLOOKUP(S1779, 内容!A:B, 2, FALSE), "")</f>
        <v>諸営業</v>
      </c>
      <c r="U1779" s="3">
        <v>18620199099</v>
      </c>
      <c r="V1779" t="s">
        <v>3530</v>
      </c>
      <c r="W1779" s="4" t="s">
        <v>6973</v>
      </c>
      <c r="X1779" s="4" t="s">
        <v>7807</v>
      </c>
      <c r="Y1779" s="4" t="s">
        <v>404</v>
      </c>
      <c r="Z1779" s="17" t="s">
        <v>7964</v>
      </c>
      <c r="AA1779" s="4">
        <v>16</v>
      </c>
      <c r="AB1779">
        <v>10</v>
      </c>
    </row>
    <row r="1780" spans="1:28" ht="19.5" customHeight="1">
      <c r="A1780" t="str">
        <f t="shared" si="108"/>
        <v>https://kunshujo.dl.itc.u-tokyo.ac.jp/data/data.json#1777</v>
      </c>
      <c r="B1780" s="4" t="s">
        <v>3531</v>
      </c>
      <c r="C1780" t="str">
        <f>IFERROR("https://kunshujo.dl.itc.u-tokyo.ac.jp/data/curation/"&amp;VLOOKUP(B1780, [1]member!$A:$B, 1, FALSE)&amp;".json", "")</f>
        <v>https://kunshujo.dl.itc.u-tokyo.ac.jp/data/curation/16-A00-6010-10-32.json</v>
      </c>
      <c r="D1780" s="4">
        <v>1777</v>
      </c>
      <c r="E1780" s="4" t="str">
        <f t="shared" si="110"/>
        <v>1777</v>
      </c>
      <c r="F1780" s="4" t="str">
        <f t="shared" si="109"/>
        <v>1862</v>
      </c>
      <c r="G1780" s="4" t="str">
        <f>IFERROR(VLOOKUP(B1780, [2]thumbnail_list!$A:$B, 2, FALSE), "")</f>
        <v>https://iiif.dl.itc.u-tokyo.ac.jp/iiif/kunshujou/A00_6010/010/010_0008.tif/3620,3540,671,798/,300/0/default.jpg</v>
      </c>
      <c r="H1780" s="4" t="s">
        <v>1177</v>
      </c>
      <c r="I1780" s="4" t="str">
        <f>VLOOKUP(H1780, 地名!A:B, 2, FALSE)</f>
        <v>http://ja.dbpedia.org/resource/伊豆国</v>
      </c>
      <c r="K1780" s="4" t="str">
        <f>IFERROR(VLOOKUP(J1780, 地名!A:B, 2, FALSE), "")</f>
        <v/>
      </c>
      <c r="L1780" s="3" t="s">
        <v>2</v>
      </c>
      <c r="M1780" s="4"/>
      <c r="N1780" s="3" t="s">
        <v>3</v>
      </c>
      <c r="O1780" s="4"/>
      <c r="P1780" s="4" t="str">
        <f>IFERROR(VLOOKUP(N1780, 形態!A:B, 2, FALSE), "")</f>
        <v>引札</v>
      </c>
      <c r="Q1780" s="5" t="str">
        <f>IFERROR(VLOOKUP(O1780, 形態!A:B, 2, FALSE), "")</f>
        <v/>
      </c>
      <c r="R1780" s="4" t="str">
        <f t="shared" si="111"/>
        <v>引札</v>
      </c>
      <c r="S1780" s="3">
        <v>7</v>
      </c>
      <c r="T1780" s="4" t="str">
        <f>IFERROR(VLOOKUP(S1780, 内容!A:B, 2, FALSE), "")</f>
        <v>諸営業</v>
      </c>
      <c r="U1780" s="3">
        <v>18620199099</v>
      </c>
      <c r="V1780" t="s">
        <v>3532</v>
      </c>
      <c r="W1780" s="4" t="s">
        <v>5504</v>
      </c>
      <c r="X1780" s="4" t="s">
        <v>7807</v>
      </c>
      <c r="Y1780" s="4" t="s">
        <v>1177</v>
      </c>
      <c r="Z1780" s="17" t="s">
        <v>7964</v>
      </c>
      <c r="AA1780" s="4">
        <v>16</v>
      </c>
      <c r="AB1780">
        <v>10</v>
      </c>
    </row>
    <row r="1781" spans="1:28" ht="19.5" customHeight="1">
      <c r="A1781" t="str">
        <f t="shared" si="108"/>
        <v>https://kunshujo.dl.itc.u-tokyo.ac.jp/data/data.json#1778</v>
      </c>
      <c r="B1781" s="4" t="s">
        <v>3533</v>
      </c>
      <c r="C1781" t="str">
        <f>IFERROR("https://kunshujo.dl.itc.u-tokyo.ac.jp/data/curation/"&amp;VLOOKUP(B1781, [1]member!$A:$B, 1, FALSE)&amp;".json", "")</f>
        <v>https://kunshujo.dl.itc.u-tokyo.ac.jp/data/curation/16-A00-6010-10-33.json</v>
      </c>
      <c r="D1781" s="4">
        <v>1778</v>
      </c>
      <c r="E1781" s="4" t="str">
        <f t="shared" si="110"/>
        <v>1778</v>
      </c>
      <c r="F1781" s="4" t="str">
        <f t="shared" si="109"/>
        <v>1862</v>
      </c>
      <c r="G1781" s="4" t="str">
        <f>IFERROR(VLOOKUP(B1781, [2]thumbnail_list!$A:$B, 2, FALSE), "")</f>
        <v>https://iiif.dl.itc.u-tokyo.ac.jp/iiif/kunshujou/A00_6010/010/010_0008.tif/2765,666,705,922/,300/0/default.jpg</v>
      </c>
      <c r="H1781" s="4" t="s">
        <v>1177</v>
      </c>
      <c r="I1781" s="4" t="str">
        <f>VLOOKUP(H1781, 地名!A:B, 2, FALSE)</f>
        <v>http://ja.dbpedia.org/resource/伊豆国</v>
      </c>
      <c r="K1781" s="4" t="str">
        <f>IFERROR(VLOOKUP(J1781, 地名!A:B, 2, FALSE), "")</f>
        <v/>
      </c>
      <c r="L1781" s="3" t="s">
        <v>2</v>
      </c>
      <c r="M1781" s="4"/>
      <c r="N1781" s="3" t="s">
        <v>3</v>
      </c>
      <c r="O1781" s="4"/>
      <c r="P1781" s="4" t="str">
        <f>IFERROR(VLOOKUP(N1781, 形態!A:B, 2, FALSE), "")</f>
        <v>引札</v>
      </c>
      <c r="Q1781" s="5" t="str">
        <f>IFERROR(VLOOKUP(O1781, 形態!A:B, 2, FALSE), "")</f>
        <v/>
      </c>
      <c r="R1781" s="4" t="str">
        <f t="shared" si="111"/>
        <v>引札</v>
      </c>
      <c r="S1781" s="3">
        <v>7</v>
      </c>
      <c r="T1781" s="4" t="str">
        <f>IFERROR(VLOOKUP(S1781, 内容!A:B, 2, FALSE), "")</f>
        <v>諸営業</v>
      </c>
      <c r="U1781" s="3">
        <v>18620199099</v>
      </c>
      <c r="V1781" t="s">
        <v>3534</v>
      </c>
      <c r="W1781" s="4" t="s">
        <v>6974</v>
      </c>
      <c r="X1781" s="4" t="s">
        <v>7807</v>
      </c>
      <c r="Y1781" s="4" t="s">
        <v>1177</v>
      </c>
      <c r="Z1781" s="17" t="s">
        <v>7964</v>
      </c>
      <c r="AA1781" s="4">
        <v>16</v>
      </c>
      <c r="AB1781">
        <v>10</v>
      </c>
    </row>
    <row r="1782" spans="1:28" ht="19.5" customHeight="1">
      <c r="A1782" t="str">
        <f t="shared" si="108"/>
        <v>https://kunshujo.dl.itc.u-tokyo.ac.jp/data/data.json#1779</v>
      </c>
      <c r="B1782" s="4" t="s">
        <v>3535</v>
      </c>
      <c r="C1782" t="str">
        <f>IFERROR("https://kunshujo.dl.itc.u-tokyo.ac.jp/data/curation/"&amp;VLOOKUP(B1782, [1]member!$A:$B, 1, FALSE)&amp;".json", "")</f>
        <v>https://kunshujo.dl.itc.u-tokyo.ac.jp/data/curation/16-A00-6010-10-34.json</v>
      </c>
      <c r="D1782" s="4">
        <v>1779</v>
      </c>
      <c r="E1782" s="4" t="str">
        <f t="shared" si="110"/>
        <v>1779</v>
      </c>
      <c r="F1782" s="4" t="str">
        <f t="shared" si="109"/>
        <v>1862</v>
      </c>
      <c r="G1782" s="4" t="str">
        <f>IFERROR(VLOOKUP(B1782, [2]thumbnail_list!$A:$B, 2, FALSE), "")</f>
        <v>https://iiif.dl.itc.u-tokyo.ac.jp/iiif/kunshujou/A00_6010/010/010_0008.tif/2107,681,608,952/,300/0/default.jpg</v>
      </c>
      <c r="H1782" s="4" t="s">
        <v>1177</v>
      </c>
      <c r="I1782" s="4" t="str">
        <f>VLOOKUP(H1782, 地名!A:B, 2, FALSE)</f>
        <v>http://ja.dbpedia.org/resource/伊豆国</v>
      </c>
      <c r="K1782" s="4" t="str">
        <f>IFERROR(VLOOKUP(J1782, 地名!A:B, 2, FALSE), "")</f>
        <v/>
      </c>
      <c r="L1782" s="3" t="s">
        <v>2</v>
      </c>
      <c r="M1782" s="4"/>
      <c r="N1782" s="3" t="s">
        <v>3</v>
      </c>
      <c r="O1782" s="4"/>
      <c r="P1782" s="4" t="str">
        <f>IFERROR(VLOOKUP(N1782, 形態!A:B, 2, FALSE), "")</f>
        <v>引札</v>
      </c>
      <c r="Q1782" s="5" t="str">
        <f>IFERROR(VLOOKUP(O1782, 形態!A:B, 2, FALSE), "")</f>
        <v/>
      </c>
      <c r="R1782" s="4" t="str">
        <f t="shared" si="111"/>
        <v>引札</v>
      </c>
      <c r="S1782" s="3">
        <v>7</v>
      </c>
      <c r="T1782" s="4" t="str">
        <f>IFERROR(VLOOKUP(S1782, 内容!A:B, 2, FALSE), "")</f>
        <v>諸営業</v>
      </c>
      <c r="U1782" s="3">
        <v>18620199099</v>
      </c>
      <c r="V1782" t="s">
        <v>3485</v>
      </c>
      <c r="W1782" s="4" t="s">
        <v>6975</v>
      </c>
      <c r="X1782" s="4" t="s">
        <v>7807</v>
      </c>
      <c r="Y1782" s="4" t="s">
        <v>1177</v>
      </c>
      <c r="Z1782" s="17" t="s">
        <v>7964</v>
      </c>
      <c r="AA1782" s="4">
        <v>16</v>
      </c>
      <c r="AB1782">
        <v>10</v>
      </c>
    </row>
    <row r="1783" spans="1:28" ht="19.5" customHeight="1">
      <c r="A1783" t="str">
        <f t="shared" si="108"/>
        <v>https://kunshujo.dl.itc.u-tokyo.ac.jp/data/data.json#1780</v>
      </c>
      <c r="B1783" s="4" t="s">
        <v>3537</v>
      </c>
      <c r="C1783" t="str">
        <f>IFERROR("https://kunshujo.dl.itc.u-tokyo.ac.jp/data/curation/"&amp;VLOOKUP(B1783, [1]member!$A:$B, 1, FALSE)&amp;".json", "")</f>
        <v>https://kunshujo.dl.itc.u-tokyo.ac.jp/data/curation/16-A00-6010-10-35.json</v>
      </c>
      <c r="D1783" s="4">
        <v>1780</v>
      </c>
      <c r="E1783" s="4" t="str">
        <f t="shared" si="110"/>
        <v>1780</v>
      </c>
      <c r="F1783" s="4" t="str">
        <f t="shared" si="109"/>
        <v>1862</v>
      </c>
      <c r="G1783" s="4" t="str">
        <f>IFERROR(VLOOKUP(B1783, [2]thumbnail_list!$A:$B, 2, FALSE), "")</f>
        <v>https://iiif.dl.itc.u-tokyo.ac.jp/iiif/kunshujou/A00_6010/010/010_0008.tif/1616,713,417,828/,300/0/default.jpg</v>
      </c>
      <c r="H1783" s="4" t="s">
        <v>1177</v>
      </c>
      <c r="I1783" s="4" t="str">
        <f>VLOOKUP(H1783, 地名!A:B, 2, FALSE)</f>
        <v>http://ja.dbpedia.org/resource/伊豆国</v>
      </c>
      <c r="K1783" s="4" t="str">
        <f>IFERROR(VLOOKUP(J1783, 地名!A:B, 2, FALSE), "")</f>
        <v/>
      </c>
      <c r="L1783" s="3" t="s">
        <v>2</v>
      </c>
      <c r="M1783" s="4"/>
      <c r="N1783" s="3" t="s">
        <v>3</v>
      </c>
      <c r="O1783" s="4"/>
      <c r="P1783" s="4" t="str">
        <f>IFERROR(VLOOKUP(N1783, 形態!A:B, 2, FALSE), "")</f>
        <v>引札</v>
      </c>
      <c r="Q1783" s="5" t="str">
        <f>IFERROR(VLOOKUP(O1783, 形態!A:B, 2, FALSE), "")</f>
        <v/>
      </c>
      <c r="R1783" s="4" t="str">
        <f t="shared" si="111"/>
        <v>引札</v>
      </c>
      <c r="S1783" s="3">
        <v>7</v>
      </c>
      <c r="T1783" s="4" t="str">
        <f>IFERROR(VLOOKUP(S1783, 内容!A:B, 2, FALSE), "")</f>
        <v>諸営業</v>
      </c>
      <c r="U1783" s="3">
        <v>18620199099</v>
      </c>
      <c r="V1783" t="s">
        <v>202</v>
      </c>
      <c r="W1783" s="4" t="s">
        <v>5981</v>
      </c>
      <c r="X1783" s="4" t="s">
        <v>7807</v>
      </c>
      <c r="Y1783" s="4" t="s">
        <v>3536</v>
      </c>
      <c r="Z1783" s="17" t="s">
        <v>7964</v>
      </c>
      <c r="AA1783" s="4">
        <v>16</v>
      </c>
      <c r="AB1783">
        <v>10</v>
      </c>
    </row>
    <row r="1784" spans="1:28" ht="19.5" customHeight="1">
      <c r="A1784" t="str">
        <f t="shared" si="108"/>
        <v>https://kunshujo.dl.itc.u-tokyo.ac.jp/data/data.json#1781</v>
      </c>
      <c r="B1784" s="4" t="s">
        <v>3538</v>
      </c>
      <c r="C1784" t="str">
        <f>IFERROR("https://kunshujo.dl.itc.u-tokyo.ac.jp/data/curation/"&amp;VLOOKUP(B1784, [1]member!$A:$B, 1, FALSE)&amp;".json", "")</f>
        <v>https://kunshujo.dl.itc.u-tokyo.ac.jp/data/curation/16-A00-6010-10-36.json</v>
      </c>
      <c r="D1784" s="4">
        <v>1781</v>
      </c>
      <c r="E1784" s="4" t="str">
        <f t="shared" si="110"/>
        <v>1781</v>
      </c>
      <c r="F1784" s="4" t="str">
        <f t="shared" si="109"/>
        <v>1862</v>
      </c>
      <c r="G1784" s="4" t="str">
        <f>IFERROR(VLOOKUP(B1784, [2]thumbnail_list!$A:$B, 2, FALSE), "")</f>
        <v>https://iiif.dl.itc.u-tokyo.ac.jp/iiif/kunshujou/A00_6010/010/010_0008.tif/1105,838,466,615/,300/0/default.jpg</v>
      </c>
      <c r="H1784" s="4" t="s">
        <v>1177</v>
      </c>
      <c r="I1784" s="4" t="str">
        <f>VLOOKUP(H1784, 地名!A:B, 2, FALSE)</f>
        <v>http://ja.dbpedia.org/resource/伊豆国</v>
      </c>
      <c r="K1784" s="4" t="str">
        <f>IFERROR(VLOOKUP(J1784, 地名!A:B, 2, FALSE), "")</f>
        <v/>
      </c>
      <c r="L1784" s="3" t="s">
        <v>2</v>
      </c>
      <c r="M1784" s="4"/>
      <c r="N1784" s="3" t="s">
        <v>3</v>
      </c>
      <c r="O1784" s="4"/>
      <c r="P1784" s="4" t="str">
        <f>IFERROR(VLOOKUP(N1784, 形態!A:B, 2, FALSE), "")</f>
        <v>引札</v>
      </c>
      <c r="Q1784" s="5" t="str">
        <f>IFERROR(VLOOKUP(O1784, 形態!A:B, 2, FALSE), "")</f>
        <v/>
      </c>
      <c r="R1784" s="4" t="str">
        <f t="shared" si="111"/>
        <v>引札</v>
      </c>
      <c r="S1784" s="3">
        <v>7</v>
      </c>
      <c r="T1784" s="4" t="str">
        <f>IFERROR(VLOOKUP(S1784, 内容!A:B, 2, FALSE), "")</f>
        <v>諸営業</v>
      </c>
      <c r="U1784" s="3">
        <v>18620199099</v>
      </c>
      <c r="V1784" t="s">
        <v>3539</v>
      </c>
      <c r="W1784" s="4" t="s">
        <v>6976</v>
      </c>
      <c r="X1784" s="4" t="s">
        <v>7807</v>
      </c>
      <c r="Y1784" s="4" t="s">
        <v>1177</v>
      </c>
      <c r="Z1784" s="17" t="s">
        <v>7964</v>
      </c>
      <c r="AA1784" s="4">
        <v>16</v>
      </c>
      <c r="AB1784">
        <v>10</v>
      </c>
    </row>
    <row r="1785" spans="1:28" ht="19.5" customHeight="1">
      <c r="A1785" t="str">
        <f t="shared" si="108"/>
        <v>https://kunshujo.dl.itc.u-tokyo.ac.jp/data/data.json#1782</v>
      </c>
      <c r="B1785" s="4" t="s">
        <v>3540</v>
      </c>
      <c r="C1785" t="str">
        <f>IFERROR("https://kunshujo.dl.itc.u-tokyo.ac.jp/data/curation/"&amp;VLOOKUP(B1785, [1]member!$A:$B, 1, FALSE)&amp;".json", "")</f>
        <v>https://kunshujo.dl.itc.u-tokyo.ac.jp/data/curation/16-A00-6010-10-37.json</v>
      </c>
      <c r="D1785" s="4">
        <v>1782</v>
      </c>
      <c r="E1785" s="4" t="str">
        <f t="shared" si="110"/>
        <v>1782</v>
      </c>
      <c r="F1785" s="4" t="str">
        <f t="shared" si="109"/>
        <v>1862</v>
      </c>
      <c r="G1785" s="4" t="str">
        <f>IFERROR(VLOOKUP(B1785, [2]thumbnail_list!$A:$B, 2, FALSE), "")</f>
        <v>https://iiif.dl.itc.u-tokyo.ac.jp/iiif/kunshujou/A00_6010/010/010_0008.tif/1860,1683,1027,2844/,300/0/default.jpg</v>
      </c>
      <c r="H1785" s="4" t="s">
        <v>1177</v>
      </c>
      <c r="I1785" s="4" t="str">
        <f>VLOOKUP(H1785, 地名!A:B, 2, FALSE)</f>
        <v>http://ja.dbpedia.org/resource/伊豆国</v>
      </c>
      <c r="K1785" s="4" t="str">
        <f>IFERROR(VLOOKUP(J1785, 地名!A:B, 2, FALSE), "")</f>
        <v/>
      </c>
      <c r="L1785" s="3" t="s">
        <v>2</v>
      </c>
      <c r="M1785" s="4"/>
      <c r="N1785" s="3" t="s">
        <v>3</v>
      </c>
      <c r="O1785" s="4"/>
      <c r="P1785" s="4" t="str">
        <f>IFERROR(VLOOKUP(N1785, 形態!A:B, 2, FALSE), "")</f>
        <v>引札</v>
      </c>
      <c r="Q1785" s="5" t="str">
        <f>IFERROR(VLOOKUP(O1785, 形態!A:B, 2, FALSE), "")</f>
        <v/>
      </c>
      <c r="R1785" s="4" t="str">
        <f t="shared" si="111"/>
        <v>引札</v>
      </c>
      <c r="S1785" s="3">
        <v>7</v>
      </c>
      <c r="T1785" s="4" t="str">
        <f>IFERROR(VLOOKUP(S1785, 内容!A:B, 2, FALSE), "")</f>
        <v>諸営業</v>
      </c>
      <c r="U1785" s="3">
        <v>18620199099</v>
      </c>
      <c r="V1785" t="s">
        <v>3541</v>
      </c>
      <c r="W1785" s="4" t="s">
        <v>6977</v>
      </c>
      <c r="X1785" s="4" t="s">
        <v>7807</v>
      </c>
      <c r="Y1785" s="4" t="s">
        <v>1177</v>
      </c>
      <c r="Z1785" s="17" t="s">
        <v>7964</v>
      </c>
      <c r="AA1785" s="4">
        <v>16</v>
      </c>
      <c r="AB1785">
        <v>10</v>
      </c>
    </row>
    <row r="1786" spans="1:28" ht="19.5" customHeight="1">
      <c r="A1786" t="str">
        <f t="shared" si="108"/>
        <v>https://kunshujo.dl.itc.u-tokyo.ac.jp/data/data.json#1783</v>
      </c>
      <c r="B1786" s="4" t="s">
        <v>3542</v>
      </c>
      <c r="C1786" t="str">
        <f>IFERROR("https://kunshujo.dl.itc.u-tokyo.ac.jp/data/curation/"&amp;VLOOKUP(B1786, [1]member!$A:$B, 1, FALSE)&amp;".json", "")</f>
        <v>https://kunshujo.dl.itc.u-tokyo.ac.jp/data/curation/16-A00-6010-10-38.json</v>
      </c>
      <c r="D1786" s="4">
        <v>1783</v>
      </c>
      <c r="E1786" s="4" t="str">
        <f t="shared" si="110"/>
        <v>1783</v>
      </c>
      <c r="F1786" s="4" t="str">
        <f t="shared" si="109"/>
        <v>1862</v>
      </c>
      <c r="G1786" s="4" t="str">
        <f>IFERROR(VLOOKUP(B1786, [2]thumbnail_list!$A:$B, 2, FALSE), "")</f>
        <v>https://iiif.dl.itc.u-tokyo.ac.jp/iiif/kunshujou/A00_6010/010/010_0008.tif/1085,1662,664,851/,300/0/default.jpg</v>
      </c>
      <c r="H1786" s="4" t="s">
        <v>1177</v>
      </c>
      <c r="I1786" s="4" t="str">
        <f>VLOOKUP(H1786, 地名!A:B, 2, FALSE)</f>
        <v>http://ja.dbpedia.org/resource/伊豆国</v>
      </c>
      <c r="K1786" s="4" t="str">
        <f>IFERROR(VLOOKUP(J1786, 地名!A:B, 2, FALSE), "")</f>
        <v/>
      </c>
      <c r="L1786" s="3" t="s">
        <v>2</v>
      </c>
      <c r="M1786" s="4"/>
      <c r="N1786" s="3" t="s">
        <v>3</v>
      </c>
      <c r="O1786" s="4"/>
      <c r="P1786" s="4" t="str">
        <f>IFERROR(VLOOKUP(N1786, 形態!A:B, 2, FALSE), "")</f>
        <v>引札</v>
      </c>
      <c r="Q1786" s="5" t="str">
        <f>IFERROR(VLOOKUP(O1786, 形態!A:B, 2, FALSE), "")</f>
        <v/>
      </c>
      <c r="R1786" s="4" t="str">
        <f t="shared" si="111"/>
        <v>引札</v>
      </c>
      <c r="S1786" s="3">
        <v>7</v>
      </c>
      <c r="T1786" s="4" t="str">
        <f>IFERROR(VLOOKUP(S1786, 内容!A:B, 2, FALSE), "")</f>
        <v>諸営業</v>
      </c>
      <c r="U1786" s="3">
        <v>18620199099</v>
      </c>
      <c r="V1786" t="s">
        <v>3543</v>
      </c>
      <c r="W1786" s="4" t="s">
        <v>6978</v>
      </c>
      <c r="X1786" s="4" t="s">
        <v>7807</v>
      </c>
      <c r="Y1786" s="4" t="s">
        <v>1177</v>
      </c>
      <c r="Z1786" s="17" t="s">
        <v>7964</v>
      </c>
      <c r="AA1786" s="4">
        <v>16</v>
      </c>
      <c r="AB1786">
        <v>10</v>
      </c>
    </row>
    <row r="1787" spans="1:28" ht="19.5" customHeight="1">
      <c r="A1787" t="str">
        <f t="shared" si="108"/>
        <v>https://kunshujo.dl.itc.u-tokyo.ac.jp/data/data.json#1784</v>
      </c>
      <c r="B1787" s="4" t="s">
        <v>3544</v>
      </c>
      <c r="C1787" t="str">
        <f>IFERROR("https://kunshujo.dl.itc.u-tokyo.ac.jp/data/curation/"&amp;VLOOKUP(B1787, [1]member!$A:$B, 1, FALSE)&amp;".json", "")</f>
        <v>https://kunshujo.dl.itc.u-tokyo.ac.jp/data/curation/16-A00-6010-10-39.json</v>
      </c>
      <c r="D1787" s="4">
        <v>1784</v>
      </c>
      <c r="E1787" s="4" t="str">
        <f t="shared" si="110"/>
        <v>1784</v>
      </c>
      <c r="F1787" s="4" t="str">
        <f t="shared" si="109"/>
        <v>1862</v>
      </c>
      <c r="G1787" s="4" t="str">
        <f>IFERROR(VLOOKUP(B1787, [2]thumbnail_list!$A:$B, 2, FALSE), "")</f>
        <v>https://iiif.dl.itc.u-tokyo.ac.jp/iiif/kunshujou/A00_6010/010/010_0008.tif/1152,2575,611,813/,300/0/default.jpg</v>
      </c>
      <c r="H1787" s="4" t="s">
        <v>799</v>
      </c>
      <c r="I1787" s="4" t="str">
        <f>VLOOKUP(H1787, 地名!A:B, 2, FALSE)</f>
        <v>http://ja.dbpedia.org/resource/駿河国</v>
      </c>
      <c r="K1787" s="4" t="str">
        <f>IFERROR(VLOOKUP(J1787, 地名!A:B, 2, FALSE), "")</f>
        <v/>
      </c>
      <c r="L1787" s="3" t="s">
        <v>2</v>
      </c>
      <c r="M1787" s="4"/>
      <c r="N1787" s="3" t="s">
        <v>3</v>
      </c>
      <c r="O1787" s="4"/>
      <c r="P1787" s="4" t="str">
        <f>IFERROR(VLOOKUP(N1787, 形態!A:B, 2, FALSE), "")</f>
        <v>引札</v>
      </c>
      <c r="Q1787" s="5" t="str">
        <f>IFERROR(VLOOKUP(O1787, 形態!A:B, 2, FALSE), "")</f>
        <v/>
      </c>
      <c r="R1787" s="4" t="str">
        <f t="shared" si="111"/>
        <v>引札</v>
      </c>
      <c r="S1787" s="3">
        <v>7</v>
      </c>
      <c r="T1787" s="4" t="str">
        <f>IFERROR(VLOOKUP(S1787, 内容!A:B, 2, FALSE), "")</f>
        <v>諸営業</v>
      </c>
      <c r="U1787" s="3">
        <v>18620199099</v>
      </c>
      <c r="V1787" t="s">
        <v>3545</v>
      </c>
      <c r="W1787" s="4" t="s">
        <v>6979</v>
      </c>
      <c r="X1787" s="4" t="s">
        <v>7807</v>
      </c>
      <c r="Y1787" s="4" t="s">
        <v>799</v>
      </c>
      <c r="Z1787" s="17" t="s">
        <v>7964</v>
      </c>
      <c r="AA1787" s="4">
        <v>16</v>
      </c>
      <c r="AB1787">
        <v>10</v>
      </c>
    </row>
    <row r="1788" spans="1:28" ht="19.5" customHeight="1">
      <c r="A1788" t="str">
        <f t="shared" si="108"/>
        <v>https://kunshujo.dl.itc.u-tokyo.ac.jp/data/data.json#1785</v>
      </c>
      <c r="B1788" s="4" t="s">
        <v>3546</v>
      </c>
      <c r="C1788" t="str">
        <f>IFERROR("https://kunshujo.dl.itc.u-tokyo.ac.jp/data/curation/"&amp;VLOOKUP(B1788, [1]member!$A:$B, 1, FALSE)&amp;".json", "")</f>
        <v>https://kunshujo.dl.itc.u-tokyo.ac.jp/data/curation/16-A00-6010-10-40.json</v>
      </c>
      <c r="D1788" s="4">
        <v>1785</v>
      </c>
      <c r="E1788" s="4" t="str">
        <f t="shared" si="110"/>
        <v>1785</v>
      </c>
      <c r="F1788" s="4" t="str">
        <f t="shared" si="109"/>
        <v>1862</v>
      </c>
      <c r="G1788" s="4" t="str">
        <f>IFERROR(VLOOKUP(B1788, [2]thumbnail_list!$A:$B, 2, FALSE), "")</f>
        <v>https://iiif.dl.itc.u-tokyo.ac.jp/iiif/kunshujou/A00_6010/010/010_0008.tif/1070,3420,798,1030/,300/0/default.jpg</v>
      </c>
      <c r="H1788" s="4" t="s">
        <v>799</v>
      </c>
      <c r="I1788" s="4" t="str">
        <f>VLOOKUP(H1788, 地名!A:B, 2, FALSE)</f>
        <v>http://ja.dbpedia.org/resource/駿河国</v>
      </c>
      <c r="K1788" s="4" t="str">
        <f>IFERROR(VLOOKUP(J1788, 地名!A:B, 2, FALSE), "")</f>
        <v/>
      </c>
      <c r="L1788" s="3" t="s">
        <v>2</v>
      </c>
      <c r="M1788" s="4"/>
      <c r="N1788" s="3" t="s">
        <v>3</v>
      </c>
      <c r="O1788" s="4"/>
      <c r="P1788" s="4" t="str">
        <f>IFERROR(VLOOKUP(N1788, 形態!A:B, 2, FALSE), "")</f>
        <v>引札</v>
      </c>
      <c r="Q1788" s="5" t="str">
        <f>IFERROR(VLOOKUP(O1788, 形態!A:B, 2, FALSE), "")</f>
        <v/>
      </c>
      <c r="R1788" s="4" t="str">
        <f t="shared" si="111"/>
        <v>引札</v>
      </c>
      <c r="S1788" s="3">
        <v>7</v>
      </c>
      <c r="T1788" s="4" t="str">
        <f>IFERROR(VLOOKUP(S1788, 内容!A:B, 2, FALSE), "")</f>
        <v>諸営業</v>
      </c>
      <c r="U1788" s="3">
        <v>18620199099</v>
      </c>
      <c r="V1788" t="s">
        <v>3547</v>
      </c>
      <c r="W1788" s="4" t="s">
        <v>6980</v>
      </c>
      <c r="X1788" s="4" t="s">
        <v>7807</v>
      </c>
      <c r="Y1788" s="4" t="s">
        <v>799</v>
      </c>
      <c r="Z1788" s="17" t="s">
        <v>7964</v>
      </c>
      <c r="AA1788" s="4">
        <v>16</v>
      </c>
      <c r="AB1788">
        <v>10</v>
      </c>
    </row>
    <row r="1789" spans="1:28" ht="19.5" customHeight="1">
      <c r="A1789" t="str">
        <f t="shared" si="108"/>
        <v>https://kunshujo.dl.itc.u-tokyo.ac.jp/data/data.json#1786</v>
      </c>
      <c r="B1789" s="4" t="s">
        <v>3548</v>
      </c>
      <c r="C1789" t="str">
        <f>IFERROR("https://kunshujo.dl.itc.u-tokyo.ac.jp/data/curation/"&amp;VLOOKUP(B1789, [1]member!$A:$B, 1, FALSE)&amp;".json", "")</f>
        <v>https://kunshujo.dl.itc.u-tokyo.ac.jp/data/curation/16-A00-6010-10-41.json</v>
      </c>
      <c r="D1789" s="4">
        <v>1786</v>
      </c>
      <c r="E1789" s="4" t="str">
        <f t="shared" si="110"/>
        <v>1786</v>
      </c>
      <c r="F1789" s="4" t="str">
        <f t="shared" si="109"/>
        <v>1862</v>
      </c>
      <c r="G1789" s="4" t="str">
        <f>IFERROR(VLOOKUP(B1789, [2]thumbnail_list!$A:$B, 2, FALSE), "")</f>
        <v>https://iiif.dl.itc.u-tokyo.ac.jp/iiif/kunshujou/A00_6010/010/010_0009.tif/5528,630,445,667/,300/0/default.jpg</v>
      </c>
      <c r="H1789" s="4" t="s">
        <v>799</v>
      </c>
      <c r="I1789" s="4" t="str">
        <f>VLOOKUP(H1789, 地名!A:B, 2, FALSE)</f>
        <v>http://ja.dbpedia.org/resource/駿河国</v>
      </c>
      <c r="K1789" s="4" t="str">
        <f>IFERROR(VLOOKUP(J1789, 地名!A:B, 2, FALSE), "")</f>
        <v/>
      </c>
      <c r="L1789" s="3" t="s">
        <v>2</v>
      </c>
      <c r="M1789" s="4"/>
      <c r="N1789" s="3" t="s">
        <v>3</v>
      </c>
      <c r="O1789" s="4"/>
      <c r="P1789" s="4" t="str">
        <f>IFERROR(VLOOKUP(N1789, 形態!A:B, 2, FALSE), "")</f>
        <v>引札</v>
      </c>
      <c r="Q1789" s="5" t="str">
        <f>IFERROR(VLOOKUP(O1789, 形態!A:B, 2, FALSE), "")</f>
        <v/>
      </c>
      <c r="R1789" s="4" t="str">
        <f t="shared" si="111"/>
        <v>引札</v>
      </c>
      <c r="S1789" s="3">
        <v>7</v>
      </c>
      <c r="T1789" s="4" t="str">
        <f>IFERROR(VLOOKUP(S1789, 内容!A:B, 2, FALSE), "")</f>
        <v>諸営業</v>
      </c>
      <c r="U1789" s="3">
        <v>18620199099</v>
      </c>
      <c r="V1789" t="s">
        <v>3549</v>
      </c>
      <c r="W1789" s="4" t="s">
        <v>5648</v>
      </c>
      <c r="X1789" s="4" t="s">
        <v>7807</v>
      </c>
      <c r="Y1789" s="4" t="s">
        <v>799</v>
      </c>
      <c r="Z1789" s="17" t="s">
        <v>7964</v>
      </c>
      <c r="AA1789" s="4">
        <v>16</v>
      </c>
      <c r="AB1789">
        <v>10</v>
      </c>
    </row>
    <row r="1790" spans="1:28" ht="19.5" customHeight="1">
      <c r="A1790" t="str">
        <f t="shared" si="108"/>
        <v>https://kunshujo.dl.itc.u-tokyo.ac.jp/data/data.json#1787</v>
      </c>
      <c r="B1790" s="4" t="s">
        <v>3550</v>
      </c>
      <c r="C1790" t="str">
        <f>IFERROR("https://kunshujo.dl.itc.u-tokyo.ac.jp/data/curation/"&amp;VLOOKUP(B1790, [1]member!$A:$B, 1, FALSE)&amp;".json", "")</f>
        <v>https://kunshujo.dl.itc.u-tokyo.ac.jp/data/curation/16-A00-6010-10-42.json</v>
      </c>
      <c r="D1790" s="4">
        <v>1787</v>
      </c>
      <c r="E1790" s="4" t="str">
        <f t="shared" si="110"/>
        <v>1787</v>
      </c>
      <c r="F1790" s="4" t="str">
        <f t="shared" si="109"/>
        <v>1862</v>
      </c>
      <c r="G1790" s="4" t="str">
        <f>IFERROR(VLOOKUP(B1790, [2]thumbnail_list!$A:$B, 2, FALSE), "")</f>
        <v>https://iiif.dl.itc.u-tokyo.ac.jp/iiif/kunshujou/A00_6010/010/010_0009.tif/4718,584,810,723/,300/0/default.jpg</v>
      </c>
      <c r="H1790" s="4" t="s">
        <v>799</v>
      </c>
      <c r="I1790" s="4" t="str">
        <f>VLOOKUP(H1790, 地名!A:B, 2, FALSE)</f>
        <v>http://ja.dbpedia.org/resource/駿河国</v>
      </c>
      <c r="K1790" s="4" t="str">
        <f>IFERROR(VLOOKUP(J1790, 地名!A:B, 2, FALSE), "")</f>
        <v/>
      </c>
      <c r="L1790" s="3" t="s">
        <v>2</v>
      </c>
      <c r="M1790" s="4"/>
      <c r="N1790" s="3" t="s">
        <v>3</v>
      </c>
      <c r="O1790" s="4"/>
      <c r="P1790" s="4" t="str">
        <f>IFERROR(VLOOKUP(N1790, 形態!A:B, 2, FALSE), "")</f>
        <v>引札</v>
      </c>
      <c r="Q1790" s="5" t="str">
        <f>IFERROR(VLOOKUP(O1790, 形態!A:B, 2, FALSE), "")</f>
        <v/>
      </c>
      <c r="R1790" s="4" t="str">
        <f t="shared" si="111"/>
        <v>引札</v>
      </c>
      <c r="S1790" s="3">
        <v>7</v>
      </c>
      <c r="T1790" s="4" t="str">
        <f>IFERROR(VLOOKUP(S1790, 内容!A:B, 2, FALSE), "")</f>
        <v>諸営業</v>
      </c>
      <c r="U1790" s="3">
        <v>18620199099</v>
      </c>
      <c r="V1790" t="s">
        <v>3551</v>
      </c>
      <c r="W1790" s="4" t="s">
        <v>6981</v>
      </c>
      <c r="X1790" s="4" t="s">
        <v>7807</v>
      </c>
      <c r="Y1790" s="4" t="s">
        <v>799</v>
      </c>
      <c r="Z1790" s="17" t="s">
        <v>7964</v>
      </c>
      <c r="AA1790" s="4">
        <v>16</v>
      </c>
      <c r="AB1790">
        <v>10</v>
      </c>
    </row>
    <row r="1791" spans="1:28" ht="19.5" customHeight="1">
      <c r="A1791" t="str">
        <f t="shared" si="108"/>
        <v>https://kunshujo.dl.itc.u-tokyo.ac.jp/data/data.json#1788</v>
      </c>
      <c r="B1791" s="4" t="s">
        <v>3553</v>
      </c>
      <c r="C1791" t="str">
        <f>IFERROR("https://kunshujo.dl.itc.u-tokyo.ac.jp/data/curation/"&amp;VLOOKUP(B1791, [1]member!$A:$B, 1, FALSE)&amp;".json", "")</f>
        <v>https://kunshujo.dl.itc.u-tokyo.ac.jp/data/curation/16-A00-6010-10-43.json</v>
      </c>
      <c r="D1791" s="4">
        <v>1788</v>
      </c>
      <c r="E1791" s="4" t="str">
        <f t="shared" si="110"/>
        <v>1788</v>
      </c>
      <c r="F1791" s="4" t="str">
        <f t="shared" si="109"/>
        <v>1862</v>
      </c>
      <c r="G1791" s="4" t="str">
        <f>IFERROR(VLOOKUP(B1791, [2]thumbnail_list!$A:$B, 2, FALSE), "")</f>
        <v>https://iiif.dl.itc.u-tokyo.ac.jp/iiif/kunshujou/A00_6010/010/010_0009.tif/3614,533,1123,1638/,300/0/default.jpg</v>
      </c>
      <c r="H1791" s="4" t="s">
        <v>799</v>
      </c>
      <c r="I1791" s="4" t="str">
        <f>VLOOKUP(H1791, 地名!A:B, 2, FALSE)</f>
        <v>http://ja.dbpedia.org/resource/駿河国</v>
      </c>
      <c r="K1791" s="4" t="str">
        <f>IFERROR(VLOOKUP(J1791, 地名!A:B, 2, FALSE), "")</f>
        <v/>
      </c>
      <c r="L1791" s="3" t="s">
        <v>2</v>
      </c>
      <c r="M1791" s="4"/>
      <c r="N1791" s="3" t="s">
        <v>3</v>
      </c>
      <c r="O1791" s="4"/>
      <c r="P1791" s="4" t="str">
        <f>IFERROR(VLOOKUP(N1791, 形態!A:B, 2, FALSE), "")</f>
        <v>引札</v>
      </c>
      <c r="Q1791" s="5" t="str">
        <f>IFERROR(VLOOKUP(O1791, 形態!A:B, 2, FALSE), "")</f>
        <v/>
      </c>
      <c r="R1791" s="4" t="str">
        <f t="shared" si="111"/>
        <v>引札</v>
      </c>
      <c r="S1791" s="3">
        <v>7</v>
      </c>
      <c r="T1791" s="4" t="str">
        <f>IFERROR(VLOOKUP(S1791, 内容!A:B, 2, FALSE), "")</f>
        <v>諸営業</v>
      </c>
      <c r="U1791" s="3">
        <v>18620199099</v>
      </c>
      <c r="V1791" t="s">
        <v>3554</v>
      </c>
      <c r="W1791" s="4" t="s">
        <v>6982</v>
      </c>
      <c r="X1791" s="4" t="s">
        <v>7810</v>
      </c>
      <c r="Y1791" s="4" t="s">
        <v>3552</v>
      </c>
      <c r="Z1791" s="17" t="s">
        <v>7964</v>
      </c>
      <c r="AA1791" s="4">
        <v>16</v>
      </c>
      <c r="AB1791">
        <v>10</v>
      </c>
    </row>
    <row r="1792" spans="1:28" ht="19.5" customHeight="1">
      <c r="A1792" t="str">
        <f t="shared" si="108"/>
        <v>https://kunshujo.dl.itc.u-tokyo.ac.jp/data/data.json#1789</v>
      </c>
      <c r="B1792" s="4" t="s">
        <v>3555</v>
      </c>
      <c r="C1792" t="str">
        <f>IFERROR("https://kunshujo.dl.itc.u-tokyo.ac.jp/data/curation/"&amp;VLOOKUP(B1792, [1]member!$A:$B, 1, FALSE)&amp;".json", "")</f>
        <v>https://kunshujo.dl.itc.u-tokyo.ac.jp/data/curation/16-A00-6010-10-44.json</v>
      </c>
      <c r="D1792" s="4">
        <v>1789</v>
      </c>
      <c r="E1792" s="4" t="str">
        <f t="shared" si="110"/>
        <v>1789</v>
      </c>
      <c r="F1792" s="4" t="str">
        <f t="shared" si="109"/>
        <v>1862</v>
      </c>
      <c r="G1792" s="4" t="str">
        <f>IFERROR(VLOOKUP(B1792, [2]thumbnail_list!$A:$B, 2, FALSE), "")</f>
        <v>https://iiif.dl.itc.u-tokyo.ac.jp/iiif/kunshujou/A00_6010/010/010_0009.tif/4749,1288,1294,3248/,300/0/default.jpg</v>
      </c>
      <c r="H1792" s="4" t="s">
        <v>799</v>
      </c>
      <c r="I1792" s="4" t="str">
        <f>VLOOKUP(H1792, 地名!A:B, 2, FALSE)</f>
        <v>http://ja.dbpedia.org/resource/駿河国</v>
      </c>
      <c r="K1792" s="4" t="str">
        <f>IFERROR(VLOOKUP(J1792, 地名!A:B, 2, FALSE), "")</f>
        <v/>
      </c>
      <c r="L1792" s="3" t="s">
        <v>2</v>
      </c>
      <c r="M1792" s="4"/>
      <c r="N1792" s="3" t="s">
        <v>3</v>
      </c>
      <c r="O1792" s="4"/>
      <c r="P1792" s="4" t="str">
        <f>IFERROR(VLOOKUP(N1792, 形態!A:B, 2, FALSE), "")</f>
        <v>引札</v>
      </c>
      <c r="Q1792" s="5" t="str">
        <f>IFERROR(VLOOKUP(O1792, 形態!A:B, 2, FALSE), "")</f>
        <v/>
      </c>
      <c r="R1792" s="4" t="str">
        <f t="shared" si="111"/>
        <v>引札</v>
      </c>
      <c r="S1792" s="3">
        <v>7</v>
      </c>
      <c r="T1792" s="4" t="str">
        <f>IFERROR(VLOOKUP(S1792, 内容!A:B, 2, FALSE), "")</f>
        <v>諸営業</v>
      </c>
      <c r="U1792" s="3">
        <v>18620199099</v>
      </c>
      <c r="V1792" t="s">
        <v>3556</v>
      </c>
      <c r="W1792" s="4" t="s">
        <v>6983</v>
      </c>
      <c r="X1792" s="4" t="s">
        <v>7807</v>
      </c>
      <c r="Y1792" s="4" t="s">
        <v>799</v>
      </c>
      <c r="Z1792" s="17" t="s">
        <v>7964</v>
      </c>
      <c r="AA1792" s="4">
        <v>16</v>
      </c>
      <c r="AB1792">
        <v>10</v>
      </c>
    </row>
    <row r="1793" spans="1:28" ht="19.5" customHeight="1">
      <c r="A1793" t="str">
        <f t="shared" si="108"/>
        <v>https://kunshujo.dl.itc.u-tokyo.ac.jp/data/data.json#1790</v>
      </c>
      <c r="B1793" s="4" t="s">
        <v>3557</v>
      </c>
      <c r="C1793" t="str">
        <f>IFERROR("https://kunshujo.dl.itc.u-tokyo.ac.jp/data/curation/"&amp;VLOOKUP(B1793, [1]member!$A:$B, 1, FALSE)&amp;".json", "")</f>
        <v>https://kunshujo.dl.itc.u-tokyo.ac.jp/data/curation/16-A00-6010-10-45.json</v>
      </c>
      <c r="D1793" s="4">
        <v>1790</v>
      </c>
      <c r="E1793" s="4" t="str">
        <f t="shared" si="110"/>
        <v>1790</v>
      </c>
      <c r="F1793" s="4" t="str">
        <f t="shared" si="109"/>
        <v>1862</v>
      </c>
      <c r="G1793" s="4" t="str">
        <f>IFERROR(VLOOKUP(B1793, [2]thumbnail_list!$A:$B, 2, FALSE), "")</f>
        <v>https://iiif.dl.itc.u-tokyo.ac.jp/iiif/kunshujou/A00_6010/010/010_0009.tif/3536,2169,1386,1170/,300/0/default.jpg</v>
      </c>
      <c r="H1793" s="4" t="s">
        <v>799</v>
      </c>
      <c r="I1793" s="4" t="str">
        <f>VLOOKUP(H1793, 地名!A:B, 2, FALSE)</f>
        <v>http://ja.dbpedia.org/resource/駿河国</v>
      </c>
      <c r="K1793" s="4" t="str">
        <f>IFERROR(VLOOKUP(J1793, 地名!A:B, 2, FALSE), "")</f>
        <v/>
      </c>
      <c r="L1793" s="3" t="s">
        <v>2</v>
      </c>
      <c r="M1793" s="4"/>
      <c r="N1793" s="3" t="s">
        <v>3</v>
      </c>
      <c r="O1793" s="4"/>
      <c r="P1793" s="4" t="str">
        <f>IFERROR(VLOOKUP(N1793, 形態!A:B, 2, FALSE), "")</f>
        <v>引札</v>
      </c>
      <c r="Q1793" s="5" t="str">
        <f>IFERROR(VLOOKUP(O1793, 形態!A:B, 2, FALSE), "")</f>
        <v/>
      </c>
      <c r="R1793" s="4" t="str">
        <f t="shared" si="111"/>
        <v>引札</v>
      </c>
      <c r="S1793" s="3">
        <v>7</v>
      </c>
      <c r="T1793" s="4" t="str">
        <f>IFERROR(VLOOKUP(S1793, 内容!A:B, 2, FALSE), "")</f>
        <v>諸営業</v>
      </c>
      <c r="U1793" s="3">
        <v>18620199099</v>
      </c>
      <c r="V1793" t="s">
        <v>3558</v>
      </c>
      <c r="W1793" s="4" t="s">
        <v>6984</v>
      </c>
      <c r="X1793" s="4" t="s">
        <v>7807</v>
      </c>
      <c r="Y1793" s="4" t="s">
        <v>799</v>
      </c>
      <c r="Z1793" s="17" t="s">
        <v>7964</v>
      </c>
      <c r="AA1793" s="4">
        <v>16</v>
      </c>
      <c r="AB1793">
        <v>10</v>
      </c>
    </row>
    <row r="1794" spans="1:28" ht="19.5" customHeight="1">
      <c r="A1794" t="str">
        <f t="shared" si="108"/>
        <v>https://kunshujo.dl.itc.u-tokyo.ac.jp/data/data.json#1791</v>
      </c>
      <c r="B1794" s="4" t="s">
        <v>3559</v>
      </c>
      <c r="C1794" t="str">
        <f>IFERROR("https://kunshujo.dl.itc.u-tokyo.ac.jp/data/curation/"&amp;VLOOKUP(B1794, [1]member!$A:$B, 1, FALSE)&amp;".json", "")</f>
        <v>https://kunshujo.dl.itc.u-tokyo.ac.jp/data/curation/16-A00-6010-10-46.json</v>
      </c>
      <c r="D1794" s="4">
        <v>1791</v>
      </c>
      <c r="E1794" s="4" t="str">
        <f t="shared" si="110"/>
        <v>1791</v>
      </c>
      <c r="F1794" s="4" t="str">
        <f t="shared" si="109"/>
        <v>1862</v>
      </c>
      <c r="G1794" s="4" t="str">
        <f>IFERROR(VLOOKUP(B1794, [2]thumbnail_list!$A:$B, 2, FALSE), "")</f>
        <v>https://iiif.dl.itc.u-tokyo.ac.jp/iiif/kunshujou/A00_6010/010/010_0009.tif/3534,3464,1265,933/,300/0/default.jpg</v>
      </c>
      <c r="H1794" s="4" t="s">
        <v>799</v>
      </c>
      <c r="I1794" s="4" t="str">
        <f>VLOOKUP(H1794, 地名!A:B, 2, FALSE)</f>
        <v>http://ja.dbpedia.org/resource/駿河国</v>
      </c>
      <c r="K1794" s="4" t="str">
        <f>IFERROR(VLOOKUP(J1794, 地名!A:B, 2, FALSE), "")</f>
        <v/>
      </c>
      <c r="L1794" s="3" t="s">
        <v>2</v>
      </c>
      <c r="M1794" s="4"/>
      <c r="N1794" s="3" t="s">
        <v>3</v>
      </c>
      <c r="O1794" s="4"/>
      <c r="P1794" s="4" t="str">
        <f>IFERROR(VLOOKUP(N1794, 形態!A:B, 2, FALSE), "")</f>
        <v>引札</v>
      </c>
      <c r="Q1794" s="5" t="str">
        <f>IFERROR(VLOOKUP(O1794, 形態!A:B, 2, FALSE), "")</f>
        <v/>
      </c>
      <c r="R1794" s="4" t="str">
        <f t="shared" si="111"/>
        <v>引札</v>
      </c>
      <c r="S1794" s="3">
        <v>7</v>
      </c>
      <c r="T1794" s="4" t="str">
        <f>IFERROR(VLOOKUP(S1794, 内容!A:B, 2, FALSE), "")</f>
        <v>諸営業</v>
      </c>
      <c r="U1794" s="3">
        <v>18620199099</v>
      </c>
      <c r="V1794" t="s">
        <v>3560</v>
      </c>
      <c r="W1794" s="4" t="s">
        <v>6985</v>
      </c>
      <c r="X1794" s="4" t="s">
        <v>7807</v>
      </c>
      <c r="Y1794" s="4" t="s">
        <v>799</v>
      </c>
      <c r="Z1794" s="17" t="s">
        <v>7964</v>
      </c>
      <c r="AA1794" s="4">
        <v>16</v>
      </c>
      <c r="AB1794">
        <v>10</v>
      </c>
    </row>
    <row r="1795" spans="1:28" ht="19.5" customHeight="1">
      <c r="A1795" t="str">
        <f t="shared" si="108"/>
        <v>https://kunshujo.dl.itc.u-tokyo.ac.jp/data/data.json#1792</v>
      </c>
      <c r="B1795" s="4" t="s">
        <v>3561</v>
      </c>
      <c r="C1795" t="str">
        <f>IFERROR("https://kunshujo.dl.itc.u-tokyo.ac.jp/data/curation/"&amp;VLOOKUP(B1795, [1]member!$A:$B, 1, FALSE)&amp;".json", "")</f>
        <v>https://kunshujo.dl.itc.u-tokyo.ac.jp/data/curation/16-A00-6010-10-47.json</v>
      </c>
      <c r="D1795" s="4">
        <v>1792</v>
      </c>
      <c r="E1795" s="4" t="str">
        <f t="shared" si="110"/>
        <v>1792</v>
      </c>
      <c r="F1795" s="4" t="str">
        <f t="shared" si="109"/>
        <v>1862</v>
      </c>
      <c r="G1795" s="4" t="str">
        <f>IFERROR(VLOOKUP(B1795, [2]thumbnail_list!$A:$B, 2, FALSE), "")</f>
        <v>https://iiif.dl.itc.u-tokyo.ac.jp/iiif/kunshujou/A00_6010/010/010_0009.tif/2622,516,613,1012/,300/0/default.jpg</v>
      </c>
      <c r="H1795" s="4" t="s">
        <v>799</v>
      </c>
      <c r="I1795" s="4" t="str">
        <f>VLOOKUP(H1795, 地名!A:B, 2, FALSE)</f>
        <v>http://ja.dbpedia.org/resource/駿河国</v>
      </c>
      <c r="K1795" s="4" t="str">
        <f>IFERROR(VLOOKUP(J1795, 地名!A:B, 2, FALSE), "")</f>
        <v/>
      </c>
      <c r="L1795" s="3" t="s">
        <v>2</v>
      </c>
      <c r="M1795" s="4"/>
      <c r="N1795" s="3" t="s">
        <v>3</v>
      </c>
      <c r="O1795" s="4"/>
      <c r="P1795" s="4" t="str">
        <f>IFERROR(VLOOKUP(N1795, 形態!A:B, 2, FALSE), "")</f>
        <v>引札</v>
      </c>
      <c r="Q1795" s="5" t="str">
        <f>IFERROR(VLOOKUP(O1795, 形態!A:B, 2, FALSE), "")</f>
        <v/>
      </c>
      <c r="R1795" s="4" t="str">
        <f t="shared" si="111"/>
        <v>引札</v>
      </c>
      <c r="S1795" s="3">
        <v>7</v>
      </c>
      <c r="T1795" s="4" t="str">
        <f>IFERROR(VLOOKUP(S1795, 内容!A:B, 2, FALSE), "")</f>
        <v>諸営業</v>
      </c>
      <c r="U1795" s="3">
        <v>18620199099</v>
      </c>
      <c r="V1795" t="s">
        <v>3562</v>
      </c>
      <c r="W1795" s="4" t="s">
        <v>6986</v>
      </c>
      <c r="X1795" s="4" t="s">
        <v>7807</v>
      </c>
      <c r="Y1795" s="4" t="s">
        <v>799</v>
      </c>
      <c r="Z1795" s="17" t="s">
        <v>7964</v>
      </c>
      <c r="AA1795" s="4">
        <v>16</v>
      </c>
      <c r="AB1795">
        <v>10</v>
      </c>
    </row>
    <row r="1796" spans="1:28" ht="19.5" customHeight="1">
      <c r="A1796" t="str">
        <f t="shared" ref="A1796:A1859" si="112">"https://kunshujo.dl.itc.u-tokyo.ac.jp/data/data.json#"&amp;D1796</f>
        <v>https://kunshujo.dl.itc.u-tokyo.ac.jp/data/data.json#1793</v>
      </c>
      <c r="B1796" s="4" t="s">
        <v>3563</v>
      </c>
      <c r="C1796" t="str">
        <f>IFERROR("https://kunshujo.dl.itc.u-tokyo.ac.jp/data/curation/"&amp;VLOOKUP(B1796, [1]member!$A:$B, 1, FALSE)&amp;".json", "")</f>
        <v>https://kunshujo.dl.itc.u-tokyo.ac.jp/data/curation/16-A00-6010-10-48.json</v>
      </c>
      <c r="D1796" s="4">
        <v>1793</v>
      </c>
      <c r="E1796" s="4" t="str">
        <f t="shared" si="110"/>
        <v>1793</v>
      </c>
      <c r="F1796" s="4" t="str">
        <f t="shared" ref="F1796:F1859" si="113">LEFT(U1796, 4)</f>
        <v>1862</v>
      </c>
      <c r="G1796" s="4" t="str">
        <f>IFERROR(VLOOKUP(B1796, [2]thumbnail_list!$A:$B, 2, FALSE), "")</f>
        <v>https://iiif.dl.itc.u-tokyo.ac.jp/iiif/kunshujou/A00_6010/010/010_0009.tif/2537,1544,900,725/,300/0/default.jpg</v>
      </c>
      <c r="H1796" s="4" t="s">
        <v>799</v>
      </c>
      <c r="I1796" s="4" t="str">
        <f>VLOOKUP(H1796, 地名!A:B, 2, FALSE)</f>
        <v>http://ja.dbpedia.org/resource/駿河国</v>
      </c>
      <c r="K1796" s="4" t="str">
        <f>IFERROR(VLOOKUP(J1796, 地名!A:B, 2, FALSE), "")</f>
        <v/>
      </c>
      <c r="L1796" s="3" t="s">
        <v>2</v>
      </c>
      <c r="M1796" s="4"/>
      <c r="N1796" s="3" t="s">
        <v>3</v>
      </c>
      <c r="O1796" s="4"/>
      <c r="P1796" s="4" t="str">
        <f>IFERROR(VLOOKUP(N1796, 形態!A:B, 2, FALSE), "")</f>
        <v>引札</v>
      </c>
      <c r="Q1796" s="5" t="str">
        <f>IFERROR(VLOOKUP(O1796, 形態!A:B, 2, FALSE), "")</f>
        <v/>
      </c>
      <c r="R1796" s="4" t="str">
        <f t="shared" si="111"/>
        <v>引札</v>
      </c>
      <c r="S1796" s="3">
        <v>7</v>
      </c>
      <c r="T1796" s="4" t="str">
        <f>IFERROR(VLOOKUP(S1796, 内容!A:B, 2, FALSE), "")</f>
        <v>諸営業</v>
      </c>
      <c r="U1796" s="3">
        <v>18620199099</v>
      </c>
      <c r="V1796" t="s">
        <v>3564</v>
      </c>
      <c r="W1796" s="4" t="s">
        <v>6987</v>
      </c>
      <c r="X1796" s="4" t="s">
        <v>7807</v>
      </c>
      <c r="Y1796" s="4" t="s">
        <v>799</v>
      </c>
      <c r="Z1796" s="17" t="s">
        <v>7964</v>
      </c>
      <c r="AA1796" s="4">
        <v>16</v>
      </c>
      <c r="AB1796">
        <v>10</v>
      </c>
    </row>
    <row r="1797" spans="1:28" ht="19.5" customHeight="1">
      <c r="A1797" t="str">
        <f t="shared" si="112"/>
        <v>https://kunshujo.dl.itc.u-tokyo.ac.jp/data/data.json#1794</v>
      </c>
      <c r="B1797" s="4" t="s">
        <v>3565</v>
      </c>
      <c r="C1797" t="str">
        <f>IFERROR("https://kunshujo.dl.itc.u-tokyo.ac.jp/data/curation/"&amp;VLOOKUP(B1797, [1]member!$A:$B, 1, FALSE)&amp;".json", "")</f>
        <v>https://kunshujo.dl.itc.u-tokyo.ac.jp/data/curation/16-A00-6010-10-49.json</v>
      </c>
      <c r="D1797" s="4">
        <v>1794</v>
      </c>
      <c r="E1797" s="4" t="str">
        <f t="shared" ref="E1797:E1860" si="114">TEXT(D1797, "0000")</f>
        <v>1794</v>
      </c>
      <c r="F1797" s="4" t="str">
        <f t="shared" si="113"/>
        <v>1862</v>
      </c>
      <c r="G1797" s="4" t="str">
        <f>IFERROR(VLOOKUP(B1797, [2]thumbnail_list!$A:$B, 2, FALSE), "")</f>
        <v>https://iiif.dl.itc.u-tokyo.ac.jp/iiif/kunshujou/A00_6010/010/010_0009.tif/1051,599,1544,1585/,300/0/default.jpg</v>
      </c>
      <c r="H1797" s="4" t="s">
        <v>799</v>
      </c>
      <c r="I1797" s="4" t="str">
        <f>VLOOKUP(H1797, 地名!A:B, 2, FALSE)</f>
        <v>http://ja.dbpedia.org/resource/駿河国</v>
      </c>
      <c r="K1797" s="4" t="str">
        <f>IFERROR(VLOOKUP(J1797, 地名!A:B, 2, FALSE), "")</f>
        <v/>
      </c>
      <c r="L1797" s="3" t="s">
        <v>2</v>
      </c>
      <c r="M1797" s="4"/>
      <c r="N1797" s="3" t="s">
        <v>3</v>
      </c>
      <c r="O1797" s="4"/>
      <c r="P1797" s="4" t="str">
        <f>IFERROR(VLOOKUP(N1797, 形態!A:B, 2, FALSE), "")</f>
        <v>引札</v>
      </c>
      <c r="Q1797" s="5" t="str">
        <f>IFERROR(VLOOKUP(O1797, 形態!A:B, 2, FALSE), "")</f>
        <v/>
      </c>
      <c r="R1797" s="4" t="str">
        <f t="shared" ref="R1797:R1860" si="115">IF(Q1797&lt;&gt;"", P1797&amp;"・"&amp;Q1797, P1797)</f>
        <v>引札</v>
      </c>
      <c r="S1797" s="3">
        <v>7</v>
      </c>
      <c r="T1797" s="4" t="str">
        <f>IFERROR(VLOOKUP(S1797, 内容!A:B, 2, FALSE), "")</f>
        <v>諸営業</v>
      </c>
      <c r="U1797" s="3">
        <v>18620199099</v>
      </c>
      <c r="V1797" t="s">
        <v>3566</v>
      </c>
      <c r="W1797" s="4" t="s">
        <v>6988</v>
      </c>
      <c r="X1797" s="4" t="s">
        <v>7807</v>
      </c>
      <c r="Y1797" s="4" t="s">
        <v>799</v>
      </c>
      <c r="Z1797" s="17" t="s">
        <v>7964</v>
      </c>
      <c r="AA1797" s="4">
        <v>16</v>
      </c>
      <c r="AB1797">
        <v>10</v>
      </c>
    </row>
    <row r="1798" spans="1:28" ht="19.5" customHeight="1">
      <c r="A1798" t="str">
        <f t="shared" si="112"/>
        <v>https://kunshujo.dl.itc.u-tokyo.ac.jp/data/data.json#1795</v>
      </c>
      <c r="B1798" s="4" t="s">
        <v>3567</v>
      </c>
      <c r="C1798" t="str">
        <f>IFERROR("https://kunshujo.dl.itc.u-tokyo.ac.jp/data/curation/"&amp;VLOOKUP(B1798, [1]member!$A:$B, 1, FALSE)&amp;".json", "")</f>
        <v>https://kunshujo.dl.itc.u-tokyo.ac.jp/data/curation/16-A00-6010-10-50.json</v>
      </c>
      <c r="D1798" s="4">
        <v>1795</v>
      </c>
      <c r="E1798" s="4" t="str">
        <f t="shared" si="114"/>
        <v>1795</v>
      </c>
      <c r="F1798" s="4" t="str">
        <f t="shared" si="113"/>
        <v>1862</v>
      </c>
      <c r="G1798" s="4" t="str">
        <f>IFERROR(VLOOKUP(B1798, [2]thumbnail_list!$A:$B, 2, FALSE), "")</f>
        <v>https://iiif.dl.itc.u-tokyo.ac.jp/iiif/kunshujou/A00_6010/010/010_0009.tif/1018,2261,2408,2250/,300/0/default.jpg</v>
      </c>
      <c r="H1798" s="4" t="s">
        <v>799</v>
      </c>
      <c r="I1798" s="4" t="str">
        <f>VLOOKUP(H1798, 地名!A:B, 2, FALSE)</f>
        <v>http://ja.dbpedia.org/resource/駿河国</v>
      </c>
      <c r="K1798" s="4" t="str">
        <f>IFERROR(VLOOKUP(J1798, 地名!A:B, 2, FALSE), "")</f>
        <v/>
      </c>
      <c r="L1798" s="3" t="s">
        <v>2</v>
      </c>
      <c r="M1798" s="4"/>
      <c r="N1798" s="3" t="s">
        <v>3</v>
      </c>
      <c r="O1798" s="4"/>
      <c r="P1798" s="4" t="str">
        <f>IFERROR(VLOOKUP(N1798, 形態!A:B, 2, FALSE), "")</f>
        <v>引札</v>
      </c>
      <c r="Q1798" s="5" t="str">
        <f>IFERROR(VLOOKUP(O1798, 形態!A:B, 2, FALSE), "")</f>
        <v/>
      </c>
      <c r="R1798" s="4" t="str">
        <f t="shared" si="115"/>
        <v>引札</v>
      </c>
      <c r="S1798" s="3">
        <v>7</v>
      </c>
      <c r="T1798" s="4" t="str">
        <f>IFERROR(VLOOKUP(S1798, 内容!A:B, 2, FALSE), "")</f>
        <v>諸営業</v>
      </c>
      <c r="U1798" s="3">
        <v>18620199099</v>
      </c>
      <c r="V1798" t="s">
        <v>3568</v>
      </c>
      <c r="W1798" s="4" t="s">
        <v>6989</v>
      </c>
      <c r="X1798" s="4" t="s">
        <v>7807</v>
      </c>
      <c r="Y1798" s="4" t="s">
        <v>799</v>
      </c>
      <c r="Z1798" s="17" t="s">
        <v>7964</v>
      </c>
      <c r="AA1798" s="4">
        <v>16</v>
      </c>
      <c r="AB1798">
        <v>10</v>
      </c>
    </row>
    <row r="1799" spans="1:28" ht="19.5" customHeight="1">
      <c r="A1799" t="str">
        <f t="shared" si="112"/>
        <v>https://kunshujo.dl.itc.u-tokyo.ac.jp/data/data.json#1796</v>
      </c>
      <c r="B1799" s="4" t="s">
        <v>3569</v>
      </c>
      <c r="C1799" t="str">
        <f>IFERROR("https://kunshujo.dl.itc.u-tokyo.ac.jp/data/curation/"&amp;VLOOKUP(B1799, [1]member!$A:$B, 1, FALSE)&amp;".json", "")</f>
        <v>https://kunshujo.dl.itc.u-tokyo.ac.jp/data/curation/16-A00-6010-10-51.json</v>
      </c>
      <c r="D1799" s="4">
        <v>1796</v>
      </c>
      <c r="E1799" s="4" t="str">
        <f t="shared" si="114"/>
        <v>1796</v>
      </c>
      <c r="F1799" s="4" t="str">
        <f t="shared" si="113"/>
        <v>1862</v>
      </c>
      <c r="G1799" s="4" t="str">
        <f>IFERROR(VLOOKUP(B1799, [2]thumbnail_list!$A:$B, 2, FALSE), "")</f>
        <v>https://iiif.dl.itc.u-tokyo.ac.jp/iiif/kunshujou/A00_6010/010/010_0010.tif/4383,540,1591,2167/,300/0/default.jpg</v>
      </c>
      <c r="H1799" s="4" t="s">
        <v>799</v>
      </c>
      <c r="I1799" s="4" t="str">
        <f>VLOOKUP(H1799, 地名!A:B, 2, FALSE)</f>
        <v>http://ja.dbpedia.org/resource/駿河国</v>
      </c>
      <c r="K1799" s="4" t="str">
        <f>IFERROR(VLOOKUP(J1799, 地名!A:B, 2, FALSE), "")</f>
        <v/>
      </c>
      <c r="L1799" s="3" t="s">
        <v>2</v>
      </c>
      <c r="M1799" s="4"/>
      <c r="N1799" s="3" t="s">
        <v>3</v>
      </c>
      <c r="O1799" s="4"/>
      <c r="P1799" s="4" t="str">
        <f>IFERROR(VLOOKUP(N1799, 形態!A:B, 2, FALSE), "")</f>
        <v>引札</v>
      </c>
      <c r="Q1799" s="5" t="str">
        <f>IFERROR(VLOOKUP(O1799, 形態!A:B, 2, FALSE), "")</f>
        <v/>
      </c>
      <c r="R1799" s="4" t="str">
        <f t="shared" si="115"/>
        <v>引札</v>
      </c>
      <c r="S1799" s="3">
        <v>7</v>
      </c>
      <c r="T1799" s="4" t="str">
        <f>IFERROR(VLOOKUP(S1799, 内容!A:B, 2, FALSE), "")</f>
        <v>諸営業</v>
      </c>
      <c r="U1799" s="3">
        <v>18620199099</v>
      </c>
      <c r="V1799" t="s">
        <v>3570</v>
      </c>
      <c r="W1799" s="4" t="s">
        <v>6990</v>
      </c>
      <c r="X1799" s="4" t="s">
        <v>7807</v>
      </c>
      <c r="Y1799" s="4" t="s">
        <v>799</v>
      </c>
      <c r="Z1799" s="17" t="s">
        <v>7964</v>
      </c>
      <c r="AA1799" s="4">
        <v>16</v>
      </c>
      <c r="AB1799">
        <v>10</v>
      </c>
    </row>
    <row r="1800" spans="1:28" ht="19.5" customHeight="1">
      <c r="A1800" t="str">
        <f t="shared" si="112"/>
        <v>https://kunshujo.dl.itc.u-tokyo.ac.jp/data/data.json#1797</v>
      </c>
      <c r="B1800" s="4" t="s">
        <v>3571</v>
      </c>
      <c r="C1800" t="str">
        <f>IFERROR("https://kunshujo.dl.itc.u-tokyo.ac.jp/data/curation/"&amp;VLOOKUP(B1800, [1]member!$A:$B, 1, FALSE)&amp;".json", "")</f>
        <v>https://kunshujo.dl.itc.u-tokyo.ac.jp/data/curation/16-A00-6010-10-52.json</v>
      </c>
      <c r="D1800" s="4">
        <v>1797</v>
      </c>
      <c r="E1800" s="4" t="str">
        <f t="shared" si="114"/>
        <v>1797</v>
      </c>
      <c r="F1800" s="4" t="str">
        <f t="shared" si="113"/>
        <v>1862</v>
      </c>
      <c r="G1800" s="4" t="str">
        <f>IFERROR(VLOOKUP(B1800, [2]thumbnail_list!$A:$B, 2, FALSE), "")</f>
        <v>https://iiif.dl.itc.u-tokyo.ac.jp/iiif/kunshujou/A00_6010/010/010_0010.tif/3506,1047,907,1565/,300/0/default.jpg</v>
      </c>
      <c r="H1800" s="4" t="s">
        <v>404</v>
      </c>
      <c r="I1800" s="4" t="str">
        <f>VLOOKUP(H1800, 地名!A:B, 2, FALSE)</f>
        <v>http://ja.dbpedia.org/resource/相模国</v>
      </c>
      <c r="K1800" s="4" t="str">
        <f>IFERROR(VLOOKUP(J1800, 地名!A:B, 2, FALSE), "")</f>
        <v/>
      </c>
      <c r="L1800" s="3" t="s">
        <v>2</v>
      </c>
      <c r="M1800" s="4"/>
      <c r="N1800" s="3" t="s">
        <v>3</v>
      </c>
      <c r="O1800" s="4"/>
      <c r="P1800" s="4" t="str">
        <f>IFERROR(VLOOKUP(N1800, 形態!A:B, 2, FALSE), "")</f>
        <v>引札</v>
      </c>
      <c r="Q1800" s="5" t="str">
        <f>IFERROR(VLOOKUP(O1800, 形態!A:B, 2, FALSE), "")</f>
        <v/>
      </c>
      <c r="R1800" s="4" t="str">
        <f t="shared" si="115"/>
        <v>引札</v>
      </c>
      <c r="S1800" s="3">
        <v>7</v>
      </c>
      <c r="T1800" s="4" t="str">
        <f>IFERROR(VLOOKUP(S1800, 内容!A:B, 2, FALSE), "")</f>
        <v>諸営業</v>
      </c>
      <c r="U1800" s="3">
        <v>18620199099</v>
      </c>
      <c r="V1800" t="s">
        <v>3572</v>
      </c>
      <c r="W1800" s="4" t="s">
        <v>6991</v>
      </c>
      <c r="X1800" s="4" t="s">
        <v>7807</v>
      </c>
      <c r="Y1800" s="4" t="s">
        <v>404</v>
      </c>
      <c r="Z1800" s="17" t="s">
        <v>7964</v>
      </c>
      <c r="AA1800" s="4">
        <v>16</v>
      </c>
      <c r="AB1800">
        <v>10</v>
      </c>
    </row>
    <row r="1801" spans="1:28" ht="19.5" customHeight="1">
      <c r="A1801" t="str">
        <f t="shared" si="112"/>
        <v>https://kunshujo.dl.itc.u-tokyo.ac.jp/data/data.json#1798</v>
      </c>
      <c r="B1801" s="4" t="s">
        <v>3573</v>
      </c>
      <c r="C1801" t="str">
        <f>IFERROR("https://kunshujo.dl.itc.u-tokyo.ac.jp/data/curation/"&amp;VLOOKUP(B1801, [1]member!$A:$B, 1, FALSE)&amp;".json", "")</f>
        <v>https://kunshujo.dl.itc.u-tokyo.ac.jp/data/curation/16-A00-6010-10-53.json</v>
      </c>
      <c r="D1801" s="4">
        <v>1798</v>
      </c>
      <c r="E1801" s="4" t="str">
        <f t="shared" si="114"/>
        <v>1798</v>
      </c>
      <c r="F1801" s="4" t="str">
        <f t="shared" si="113"/>
        <v>1862</v>
      </c>
      <c r="G1801" s="4" t="str">
        <f>IFERROR(VLOOKUP(B1801, [2]thumbnail_list!$A:$B, 2, FALSE), "")</f>
        <v>https://iiif.dl.itc.u-tokyo.ac.jp/iiif/kunshujou/A00_6010/010/010_0010.tif/3478,2620,2534,1868/,300/0/default.jpg</v>
      </c>
      <c r="H1801" s="4" t="s">
        <v>404</v>
      </c>
      <c r="I1801" s="4" t="str">
        <f>VLOOKUP(H1801, 地名!A:B, 2, FALSE)</f>
        <v>http://ja.dbpedia.org/resource/相模国</v>
      </c>
      <c r="K1801" s="4" t="str">
        <f>IFERROR(VLOOKUP(J1801, 地名!A:B, 2, FALSE), "")</f>
        <v/>
      </c>
      <c r="L1801" s="3" t="s">
        <v>2</v>
      </c>
      <c r="M1801" s="4"/>
      <c r="N1801" s="3" t="s">
        <v>3</v>
      </c>
      <c r="O1801" s="4"/>
      <c r="P1801" s="4" t="str">
        <f>IFERROR(VLOOKUP(N1801, 形態!A:B, 2, FALSE), "")</f>
        <v>引札</v>
      </c>
      <c r="Q1801" s="5" t="str">
        <f>IFERROR(VLOOKUP(O1801, 形態!A:B, 2, FALSE), "")</f>
        <v/>
      </c>
      <c r="R1801" s="4" t="str">
        <f t="shared" si="115"/>
        <v>引札</v>
      </c>
      <c r="S1801" s="3">
        <v>7</v>
      </c>
      <c r="T1801" s="4" t="str">
        <f>IFERROR(VLOOKUP(S1801, 内容!A:B, 2, FALSE), "")</f>
        <v>諸営業</v>
      </c>
      <c r="U1801" s="3">
        <v>18620199099</v>
      </c>
      <c r="V1801" t="s">
        <v>3574</v>
      </c>
      <c r="W1801" s="4" t="s">
        <v>6992</v>
      </c>
      <c r="X1801" s="4" t="s">
        <v>7807</v>
      </c>
      <c r="Y1801" s="4" t="s">
        <v>404</v>
      </c>
      <c r="Z1801" s="17" t="s">
        <v>7964</v>
      </c>
      <c r="AA1801" s="4">
        <v>16</v>
      </c>
      <c r="AB1801">
        <v>10</v>
      </c>
    </row>
    <row r="1802" spans="1:28" ht="19.5" customHeight="1">
      <c r="A1802" t="str">
        <f t="shared" si="112"/>
        <v>https://kunshujo.dl.itc.u-tokyo.ac.jp/data/data.json#1799</v>
      </c>
      <c r="B1802" s="4" t="s">
        <v>3575</v>
      </c>
      <c r="C1802" t="str">
        <f>IFERROR("https://kunshujo.dl.itc.u-tokyo.ac.jp/data/curation/"&amp;VLOOKUP(B1802, [1]member!$A:$B, 1, FALSE)&amp;".json", "")</f>
        <v>https://kunshujo.dl.itc.u-tokyo.ac.jp/data/curation/16-A00-6010-10-54.json</v>
      </c>
      <c r="D1802" s="4">
        <v>1799</v>
      </c>
      <c r="E1802" s="4" t="str">
        <f t="shared" si="114"/>
        <v>1799</v>
      </c>
      <c r="F1802" s="4" t="str">
        <f t="shared" si="113"/>
        <v>1862</v>
      </c>
      <c r="G1802" s="4" t="str">
        <f>IFERROR(VLOOKUP(B1802, [2]thumbnail_list!$A:$B, 2, FALSE), "")</f>
        <v>https://iiif.dl.itc.u-tokyo.ac.jp/iiif/kunshujou/A00_6010/010/010_0010.tif/2738,533,738,1658/,300/0/default.jpg</v>
      </c>
      <c r="H1802" s="4" t="s">
        <v>169</v>
      </c>
      <c r="I1802" s="4" t="str">
        <f>VLOOKUP(H1802, 地名!A:B, 2, FALSE)</f>
        <v>http://ja.dbpedia.org/resource/山城国</v>
      </c>
      <c r="K1802" s="4" t="str">
        <f>IFERROR(VLOOKUP(J1802, 地名!A:B, 2, FALSE), "")</f>
        <v/>
      </c>
      <c r="L1802" s="3" t="s">
        <v>2</v>
      </c>
      <c r="M1802" s="4"/>
      <c r="N1802" s="3" t="s">
        <v>3</v>
      </c>
      <c r="O1802" s="4"/>
      <c r="P1802" s="4" t="str">
        <f>IFERROR(VLOOKUP(N1802, 形態!A:B, 2, FALSE), "")</f>
        <v>引札</v>
      </c>
      <c r="Q1802" s="5" t="str">
        <f>IFERROR(VLOOKUP(O1802, 形態!A:B, 2, FALSE), "")</f>
        <v/>
      </c>
      <c r="R1802" s="4" t="str">
        <f t="shared" si="115"/>
        <v>引札</v>
      </c>
      <c r="S1802" s="3">
        <v>7</v>
      </c>
      <c r="T1802" s="4" t="str">
        <f>IFERROR(VLOOKUP(S1802, 内容!A:B, 2, FALSE), "")</f>
        <v>諸営業</v>
      </c>
      <c r="U1802" s="3">
        <v>18620199099</v>
      </c>
      <c r="V1802" t="s">
        <v>202</v>
      </c>
      <c r="W1802" s="4" t="s">
        <v>6993</v>
      </c>
      <c r="X1802" s="4" t="s">
        <v>7807</v>
      </c>
      <c r="Y1802" s="4" t="s">
        <v>169</v>
      </c>
      <c r="Z1802" s="17" t="s">
        <v>7964</v>
      </c>
      <c r="AA1802" s="4">
        <v>16</v>
      </c>
      <c r="AB1802">
        <v>10</v>
      </c>
    </row>
    <row r="1803" spans="1:28" ht="19.5" customHeight="1">
      <c r="A1803" t="str">
        <f t="shared" si="112"/>
        <v>https://kunshujo.dl.itc.u-tokyo.ac.jp/data/data.json#1800</v>
      </c>
      <c r="B1803" s="4" t="s">
        <v>3576</v>
      </c>
      <c r="C1803" t="str">
        <f>IFERROR("https://kunshujo.dl.itc.u-tokyo.ac.jp/data/curation/"&amp;VLOOKUP(B1803, [1]member!$A:$B, 1, FALSE)&amp;".json", "")</f>
        <v>https://kunshujo.dl.itc.u-tokyo.ac.jp/data/curation/16-A00-6010-10-55.json</v>
      </c>
      <c r="D1803" s="4">
        <v>1800</v>
      </c>
      <c r="E1803" s="4" t="str">
        <f t="shared" si="114"/>
        <v>1800</v>
      </c>
      <c r="F1803" s="4" t="str">
        <f t="shared" si="113"/>
        <v>1862</v>
      </c>
      <c r="G1803" s="4" t="str">
        <f>IFERROR(VLOOKUP(B1803, [2]thumbnail_list!$A:$B, 2, FALSE), "")</f>
        <v>https://iiif.dl.itc.u-tokyo.ac.jp/iiif/kunshujou/A00_6010/010/010_0010.tif/2715,2179,783,1090/,300/0/default.jpg</v>
      </c>
      <c r="H1803" s="4" t="s">
        <v>169</v>
      </c>
      <c r="I1803" s="4" t="str">
        <f>VLOOKUP(H1803, 地名!A:B, 2, FALSE)</f>
        <v>http://ja.dbpedia.org/resource/山城国</v>
      </c>
      <c r="K1803" s="4" t="str">
        <f>IFERROR(VLOOKUP(J1803, 地名!A:B, 2, FALSE), "")</f>
        <v/>
      </c>
      <c r="L1803" s="3" t="s">
        <v>2</v>
      </c>
      <c r="M1803" s="4"/>
      <c r="N1803" s="3" t="s">
        <v>3</v>
      </c>
      <c r="O1803" s="4"/>
      <c r="P1803" s="4" t="str">
        <f>IFERROR(VLOOKUP(N1803, 形態!A:B, 2, FALSE), "")</f>
        <v>引札</v>
      </c>
      <c r="Q1803" s="5" t="str">
        <f>IFERROR(VLOOKUP(O1803, 形態!A:B, 2, FALSE), "")</f>
        <v/>
      </c>
      <c r="R1803" s="4" t="str">
        <f t="shared" si="115"/>
        <v>引札</v>
      </c>
      <c r="S1803" s="3">
        <v>7</v>
      </c>
      <c r="T1803" s="4" t="str">
        <f>IFERROR(VLOOKUP(S1803, 内容!A:B, 2, FALSE), "")</f>
        <v>諸営業</v>
      </c>
      <c r="U1803" s="3">
        <v>18620199099</v>
      </c>
      <c r="V1803" t="s">
        <v>3577</v>
      </c>
      <c r="W1803" s="4" t="s">
        <v>5320</v>
      </c>
      <c r="X1803" s="4" t="s">
        <v>7807</v>
      </c>
      <c r="Y1803" s="4" t="s">
        <v>169</v>
      </c>
      <c r="Z1803" s="17" t="s">
        <v>7964</v>
      </c>
      <c r="AA1803" s="4">
        <v>16</v>
      </c>
      <c r="AB1803">
        <v>10</v>
      </c>
    </row>
    <row r="1804" spans="1:28" ht="19.5" customHeight="1">
      <c r="A1804" t="str">
        <f t="shared" si="112"/>
        <v>https://kunshujo.dl.itc.u-tokyo.ac.jp/data/data.json#1801</v>
      </c>
      <c r="B1804" s="4" t="s">
        <v>3578</v>
      </c>
      <c r="C1804" t="str">
        <f>IFERROR("https://kunshujo.dl.itc.u-tokyo.ac.jp/data/curation/"&amp;VLOOKUP(B1804, [1]member!$A:$B, 1, FALSE)&amp;".json", "")</f>
        <v>https://kunshujo.dl.itc.u-tokyo.ac.jp/data/curation/16-A00-6010-10-56.json</v>
      </c>
      <c r="D1804" s="4">
        <v>1801</v>
      </c>
      <c r="E1804" s="4" t="str">
        <f t="shared" si="114"/>
        <v>1801</v>
      </c>
      <c r="F1804" s="4" t="str">
        <f t="shared" si="113"/>
        <v>1862</v>
      </c>
      <c r="G1804" s="4" t="str">
        <f>IFERROR(VLOOKUP(B1804, [2]thumbnail_list!$A:$B, 2, FALSE), "")</f>
        <v>https://iiif.dl.itc.u-tokyo.ac.jp/iiif/kunshujou/A00_6010/010/010_0010.tif/1045,576,1707,2553/,300/0/default.jpg</v>
      </c>
      <c r="H1804" s="4" t="s">
        <v>1871</v>
      </c>
      <c r="I1804" s="4" t="str">
        <f>VLOOKUP(H1804, 地名!A:B, 2, FALSE)</f>
        <v>http://ja.dbpedia.org/resource/下総国</v>
      </c>
      <c r="K1804" s="4" t="str">
        <f>IFERROR(VLOOKUP(J1804, 地名!A:B, 2, FALSE), "")</f>
        <v/>
      </c>
      <c r="L1804" s="3" t="s">
        <v>2</v>
      </c>
      <c r="M1804" s="4"/>
      <c r="N1804" s="3" t="s">
        <v>3</v>
      </c>
      <c r="O1804" s="4"/>
      <c r="P1804" s="4" t="str">
        <f>IFERROR(VLOOKUP(N1804, 形態!A:B, 2, FALSE), "")</f>
        <v>引札</v>
      </c>
      <c r="Q1804" s="5" t="str">
        <f>IFERROR(VLOOKUP(O1804, 形態!A:B, 2, FALSE), "")</f>
        <v/>
      </c>
      <c r="R1804" s="4" t="str">
        <f t="shared" si="115"/>
        <v>引札</v>
      </c>
      <c r="S1804" s="3">
        <v>7</v>
      </c>
      <c r="T1804" s="4" t="str">
        <f>IFERROR(VLOOKUP(S1804, 内容!A:B, 2, FALSE), "")</f>
        <v>諸営業</v>
      </c>
      <c r="U1804" s="3">
        <v>18620199099</v>
      </c>
      <c r="V1804" t="s">
        <v>3579</v>
      </c>
      <c r="W1804" s="4" t="s">
        <v>6994</v>
      </c>
      <c r="X1804" s="4" t="s">
        <v>7807</v>
      </c>
      <c r="Y1804" s="4" t="s">
        <v>1871</v>
      </c>
      <c r="Z1804" s="17" t="s">
        <v>7964</v>
      </c>
      <c r="AA1804" s="4">
        <v>16</v>
      </c>
      <c r="AB1804">
        <v>10</v>
      </c>
    </row>
    <row r="1805" spans="1:28" ht="19.5" customHeight="1">
      <c r="A1805" t="str">
        <f t="shared" si="112"/>
        <v>https://kunshujo.dl.itc.u-tokyo.ac.jp/data/data.json#1802</v>
      </c>
      <c r="B1805" s="4" t="s">
        <v>3580</v>
      </c>
      <c r="C1805" t="str">
        <f>IFERROR("https://kunshujo.dl.itc.u-tokyo.ac.jp/data/curation/"&amp;VLOOKUP(B1805, [1]member!$A:$B, 1, FALSE)&amp;".json", "")</f>
        <v>https://kunshujo.dl.itc.u-tokyo.ac.jp/data/curation/16-A00-6010-10-57.json</v>
      </c>
      <c r="D1805" s="4">
        <v>1802</v>
      </c>
      <c r="E1805" s="4" t="str">
        <f t="shared" si="114"/>
        <v>1802</v>
      </c>
      <c r="F1805" s="4" t="str">
        <f t="shared" si="113"/>
        <v>1862</v>
      </c>
      <c r="G1805" s="4" t="str">
        <f>IFERROR(VLOOKUP(B1805, [2]thumbnail_list!$A:$B, 2, FALSE), "")</f>
        <v>https://iiif.dl.itc.u-tokyo.ac.jp/iiif/kunshujou/A00_6010/010/010_0010.tif/2205,3246,1244,1229/,300/0/default.jpg</v>
      </c>
      <c r="H1805" s="4" t="s">
        <v>1094</v>
      </c>
      <c r="I1805" s="4" t="str">
        <f>VLOOKUP(H1805, 地名!A:B, 2, FALSE)</f>
        <v>http://ja.dbpedia.org/resource/越前国</v>
      </c>
      <c r="K1805" s="4" t="str">
        <f>IFERROR(VLOOKUP(J1805, 地名!A:B, 2, FALSE), "")</f>
        <v/>
      </c>
      <c r="L1805" s="3" t="s">
        <v>2</v>
      </c>
      <c r="M1805" s="4"/>
      <c r="N1805" s="3" t="s">
        <v>3</v>
      </c>
      <c r="O1805" s="4"/>
      <c r="P1805" s="4" t="str">
        <f>IFERROR(VLOOKUP(N1805, 形態!A:B, 2, FALSE), "")</f>
        <v>引札</v>
      </c>
      <c r="Q1805" s="5" t="str">
        <f>IFERROR(VLOOKUP(O1805, 形態!A:B, 2, FALSE), "")</f>
        <v/>
      </c>
      <c r="R1805" s="4" t="str">
        <f t="shared" si="115"/>
        <v>引札</v>
      </c>
      <c r="S1805" s="3">
        <v>7</v>
      </c>
      <c r="T1805" s="4" t="str">
        <f>IFERROR(VLOOKUP(S1805, 内容!A:B, 2, FALSE), "")</f>
        <v>諸営業</v>
      </c>
      <c r="U1805" s="3">
        <v>18620199099</v>
      </c>
      <c r="V1805" t="s">
        <v>3581</v>
      </c>
      <c r="W1805" s="4" t="s">
        <v>6995</v>
      </c>
      <c r="X1805" s="4" t="s">
        <v>7807</v>
      </c>
      <c r="Y1805" s="4" t="s">
        <v>1094</v>
      </c>
      <c r="Z1805" s="17" t="s">
        <v>7964</v>
      </c>
      <c r="AA1805" s="4">
        <v>16</v>
      </c>
      <c r="AB1805">
        <v>10</v>
      </c>
    </row>
    <row r="1806" spans="1:28" ht="19.5" customHeight="1">
      <c r="A1806" t="str">
        <f t="shared" si="112"/>
        <v>https://kunshujo.dl.itc.u-tokyo.ac.jp/data/data.json#1803</v>
      </c>
      <c r="B1806" s="4" t="s">
        <v>3582</v>
      </c>
      <c r="C1806" t="str">
        <f>IFERROR("https://kunshujo.dl.itc.u-tokyo.ac.jp/data/curation/"&amp;VLOOKUP(B1806, [1]member!$A:$B, 1, FALSE)&amp;".json", "")</f>
        <v>https://kunshujo.dl.itc.u-tokyo.ac.jp/data/curation/16-A00-6010-10-58.json</v>
      </c>
      <c r="D1806" s="4">
        <v>1803</v>
      </c>
      <c r="E1806" s="4" t="str">
        <f t="shared" si="114"/>
        <v>1803</v>
      </c>
      <c r="F1806" s="4" t="str">
        <f t="shared" si="113"/>
        <v>1862</v>
      </c>
      <c r="G1806" s="4" t="str">
        <f>IFERROR(VLOOKUP(B1806, [2]thumbnail_list!$A:$B, 2, FALSE), "")</f>
        <v>https://iiif.dl.itc.u-tokyo.ac.jp/iiif/kunshujou/A00_6010/010/010_0010.tif/1040,3128,993,888/,300/0/default.jpg</v>
      </c>
      <c r="H1806" s="4" t="s">
        <v>809</v>
      </c>
      <c r="I1806" s="4" t="str">
        <f>VLOOKUP(H1806, 地名!A:B, 2, FALSE)</f>
        <v>http://ja.dbpedia.org/resource/武蔵国</v>
      </c>
      <c r="K1806" s="4" t="str">
        <f>IFERROR(VLOOKUP(J1806, 地名!A:B, 2, FALSE), "")</f>
        <v/>
      </c>
      <c r="L1806" s="3" t="s">
        <v>2</v>
      </c>
      <c r="M1806" s="4"/>
      <c r="N1806" s="3" t="s">
        <v>3</v>
      </c>
      <c r="O1806" s="4"/>
      <c r="P1806" s="4" t="str">
        <f>IFERROR(VLOOKUP(N1806, 形態!A:B, 2, FALSE), "")</f>
        <v>引札</v>
      </c>
      <c r="Q1806" s="5" t="str">
        <f>IFERROR(VLOOKUP(O1806, 形態!A:B, 2, FALSE), "")</f>
        <v/>
      </c>
      <c r="R1806" s="4" t="str">
        <f t="shared" si="115"/>
        <v>引札</v>
      </c>
      <c r="S1806" s="3">
        <v>7</v>
      </c>
      <c r="T1806" s="4" t="str">
        <f>IFERROR(VLOOKUP(S1806, 内容!A:B, 2, FALSE), "")</f>
        <v>諸営業</v>
      </c>
      <c r="U1806" s="3">
        <v>18620199099</v>
      </c>
      <c r="V1806" t="s">
        <v>3583</v>
      </c>
      <c r="W1806" s="4" t="s">
        <v>6996</v>
      </c>
      <c r="X1806" s="4" t="s">
        <v>7807</v>
      </c>
      <c r="Y1806" s="4" t="s">
        <v>809</v>
      </c>
      <c r="Z1806" s="17" t="s">
        <v>7964</v>
      </c>
      <c r="AA1806" s="4">
        <v>16</v>
      </c>
      <c r="AB1806">
        <v>10</v>
      </c>
    </row>
    <row r="1807" spans="1:28" ht="19.5" customHeight="1">
      <c r="A1807" t="str">
        <f t="shared" si="112"/>
        <v>https://kunshujo.dl.itc.u-tokyo.ac.jp/data/data.json#1804</v>
      </c>
      <c r="B1807" s="4" t="s">
        <v>3584</v>
      </c>
      <c r="C1807" t="str">
        <f>IFERROR("https://kunshujo.dl.itc.u-tokyo.ac.jp/data/curation/"&amp;VLOOKUP(B1807, [1]member!$A:$B, 1, FALSE)&amp;".json", "")</f>
        <v>https://kunshujo.dl.itc.u-tokyo.ac.jp/data/curation/16-A00-6010-10-59.json</v>
      </c>
      <c r="D1807" s="4">
        <v>1804</v>
      </c>
      <c r="E1807" s="4" t="str">
        <f t="shared" si="114"/>
        <v>1804</v>
      </c>
      <c r="F1807" s="4" t="str">
        <f t="shared" si="113"/>
        <v>1862</v>
      </c>
      <c r="G1807" s="4" t="str">
        <f>IFERROR(VLOOKUP(B1807, [2]thumbnail_list!$A:$B, 2, FALSE), "")</f>
        <v>https://iiif.dl.itc.u-tokyo.ac.jp/iiif/kunshujou/A00_6010/010/010_0011.tif/1085,503,4807,4022/,300/0/default.jpg</v>
      </c>
      <c r="H1807" s="4" t="s">
        <v>815</v>
      </c>
      <c r="I1807" s="4" t="str">
        <f>VLOOKUP(H1807, 地名!A:B, 2, FALSE)</f>
        <v>http://ja.dbpedia.org/resource/甲斐国</v>
      </c>
      <c r="K1807" s="4" t="str">
        <f>IFERROR(VLOOKUP(J1807, 地名!A:B, 2, FALSE), "")</f>
        <v/>
      </c>
      <c r="L1807" s="3" t="s">
        <v>2</v>
      </c>
      <c r="M1807" s="4"/>
      <c r="N1807" s="3" t="s">
        <v>3</v>
      </c>
      <c r="O1807" s="4"/>
      <c r="P1807" s="4" t="str">
        <f>IFERROR(VLOOKUP(N1807, 形態!A:B, 2, FALSE), "")</f>
        <v>引札</v>
      </c>
      <c r="Q1807" s="5" t="str">
        <f>IFERROR(VLOOKUP(O1807, 形態!A:B, 2, FALSE), "")</f>
        <v/>
      </c>
      <c r="R1807" s="4" t="str">
        <f t="shared" si="115"/>
        <v>引札</v>
      </c>
      <c r="S1807" s="3">
        <v>7</v>
      </c>
      <c r="T1807" s="4" t="str">
        <f>IFERROR(VLOOKUP(S1807, 内容!A:B, 2, FALSE), "")</f>
        <v>諸営業</v>
      </c>
      <c r="U1807" s="3">
        <v>18620199099</v>
      </c>
      <c r="V1807" t="s">
        <v>3585</v>
      </c>
      <c r="W1807" s="4" t="s">
        <v>6997</v>
      </c>
      <c r="X1807" s="4" t="s">
        <v>7807</v>
      </c>
      <c r="Y1807" s="4" t="s">
        <v>815</v>
      </c>
      <c r="Z1807" s="17" t="s">
        <v>7964</v>
      </c>
      <c r="AA1807" s="4">
        <v>16</v>
      </c>
      <c r="AB1807">
        <v>10</v>
      </c>
    </row>
    <row r="1808" spans="1:28" ht="19.5" customHeight="1">
      <c r="A1808" t="str">
        <f t="shared" si="112"/>
        <v>https://kunshujo.dl.itc.u-tokyo.ac.jp/data/data.json#1805</v>
      </c>
      <c r="B1808" s="4" t="s">
        <v>3586</v>
      </c>
      <c r="C1808" t="str">
        <f>IFERROR("https://kunshujo.dl.itc.u-tokyo.ac.jp/data/curation/"&amp;VLOOKUP(B1808, [1]member!$A:$B, 1, FALSE)&amp;".json", "")</f>
        <v>https://kunshujo.dl.itc.u-tokyo.ac.jp/data/curation/16-A00-6010-10-60.json</v>
      </c>
      <c r="D1808" s="4">
        <v>1805</v>
      </c>
      <c r="E1808" s="4" t="str">
        <f t="shared" si="114"/>
        <v>1805</v>
      </c>
      <c r="F1808" s="4" t="str">
        <f t="shared" si="113"/>
        <v>1862</v>
      </c>
      <c r="G1808" s="4" t="str">
        <f>IFERROR(VLOOKUP(B1808, [2]thumbnail_list!$A:$B, 2, FALSE), "")</f>
        <v>https://iiif.dl.itc.u-tokyo.ac.jp/iiif/kunshujou/A00_6010/010/010_0011.tif/1032,526,686,1389/,300/0/default.jpg</v>
      </c>
      <c r="H1808" s="4" t="s">
        <v>1039</v>
      </c>
      <c r="I1808" s="4" t="str">
        <f>VLOOKUP(H1808, 地名!A:B, 2, FALSE)</f>
        <v>http://ja.dbpedia.org/resource/備後国</v>
      </c>
      <c r="K1808" s="4" t="str">
        <f>IFERROR(VLOOKUP(J1808, 地名!A:B, 2, FALSE), "")</f>
        <v/>
      </c>
      <c r="L1808" s="3" t="s">
        <v>2</v>
      </c>
      <c r="M1808" s="4"/>
      <c r="N1808" s="3" t="s">
        <v>3</v>
      </c>
      <c r="O1808" s="4"/>
      <c r="P1808" s="4" t="str">
        <f>IFERROR(VLOOKUP(N1808, 形態!A:B, 2, FALSE), "")</f>
        <v>引札</v>
      </c>
      <c r="Q1808" s="5" t="str">
        <f>IFERROR(VLOOKUP(O1808, 形態!A:B, 2, FALSE), "")</f>
        <v/>
      </c>
      <c r="R1808" s="4" t="str">
        <f t="shared" si="115"/>
        <v>引札</v>
      </c>
      <c r="S1808" s="3">
        <v>7</v>
      </c>
      <c r="T1808" s="4" t="str">
        <f>IFERROR(VLOOKUP(S1808, 内容!A:B, 2, FALSE), "")</f>
        <v>諸営業</v>
      </c>
      <c r="U1808" s="3">
        <v>18620199099</v>
      </c>
      <c r="V1808" t="s">
        <v>3312</v>
      </c>
      <c r="W1808" s="4" t="s">
        <v>6998</v>
      </c>
      <c r="X1808" s="4" t="s">
        <v>7807</v>
      </c>
      <c r="Y1808" s="4" t="s">
        <v>1039</v>
      </c>
      <c r="Z1808" s="17" t="s">
        <v>7964</v>
      </c>
      <c r="AA1808" s="4">
        <v>16</v>
      </c>
      <c r="AB1808">
        <v>10</v>
      </c>
    </row>
    <row r="1809" spans="1:28" ht="19.5" customHeight="1">
      <c r="A1809" t="str">
        <f t="shared" si="112"/>
        <v>https://kunshujo.dl.itc.u-tokyo.ac.jp/data/data.json#1806</v>
      </c>
      <c r="B1809" s="4" t="s">
        <v>3587</v>
      </c>
      <c r="C1809" t="str">
        <f>IFERROR("https://kunshujo.dl.itc.u-tokyo.ac.jp/data/curation/"&amp;VLOOKUP(B1809, [1]member!$A:$B, 1, FALSE)&amp;".json", "")</f>
        <v>https://kunshujo.dl.itc.u-tokyo.ac.jp/data/curation/16-A00-6010-10-61.json</v>
      </c>
      <c r="D1809" s="4">
        <v>1806</v>
      </c>
      <c r="E1809" s="4" t="str">
        <f t="shared" si="114"/>
        <v>1806</v>
      </c>
      <c r="F1809" s="4" t="str">
        <f t="shared" si="113"/>
        <v>1862</v>
      </c>
      <c r="G1809" s="4" t="str">
        <f>IFERROR(VLOOKUP(B1809, [2]thumbnail_list!$A:$B, 2, FALSE), "")</f>
        <v>https://iiif.dl.itc.u-tokyo.ac.jp/iiif/kunshujou/A00_6010/010/010_0012.tif/3515,526,2466,4030/,300/0/default.jpg</v>
      </c>
      <c r="H1809" s="4" t="s">
        <v>815</v>
      </c>
      <c r="I1809" s="4" t="str">
        <f>VLOOKUP(H1809, 地名!A:B, 2, FALSE)</f>
        <v>http://ja.dbpedia.org/resource/甲斐国</v>
      </c>
      <c r="K1809" s="4" t="str">
        <f>IFERROR(VLOOKUP(J1809, 地名!A:B, 2, FALSE), "")</f>
        <v/>
      </c>
      <c r="L1809" s="3" t="s">
        <v>2</v>
      </c>
      <c r="M1809" s="4"/>
      <c r="N1809" s="3" t="s">
        <v>3</v>
      </c>
      <c r="O1809" s="4"/>
      <c r="P1809" s="4" t="str">
        <f>IFERROR(VLOOKUP(N1809, 形態!A:B, 2, FALSE), "")</f>
        <v>引札</v>
      </c>
      <c r="Q1809" s="5" t="str">
        <f>IFERROR(VLOOKUP(O1809, 形態!A:B, 2, FALSE), "")</f>
        <v/>
      </c>
      <c r="R1809" s="4" t="str">
        <f t="shared" si="115"/>
        <v>引札</v>
      </c>
      <c r="S1809" s="3">
        <v>7</v>
      </c>
      <c r="T1809" s="4" t="str">
        <f>IFERROR(VLOOKUP(S1809, 内容!A:B, 2, FALSE), "")</f>
        <v>諸営業</v>
      </c>
      <c r="U1809" s="3">
        <v>18620199099</v>
      </c>
      <c r="V1809" t="s">
        <v>3588</v>
      </c>
      <c r="W1809" s="4" t="s">
        <v>6999</v>
      </c>
      <c r="X1809" s="4" t="s">
        <v>7807</v>
      </c>
      <c r="Y1809" s="4" t="s">
        <v>815</v>
      </c>
      <c r="Z1809" s="17" t="s">
        <v>7964</v>
      </c>
      <c r="AA1809" s="4">
        <v>16</v>
      </c>
      <c r="AB1809">
        <v>10</v>
      </c>
    </row>
    <row r="1810" spans="1:28" ht="19.5" customHeight="1">
      <c r="A1810" t="str">
        <f t="shared" si="112"/>
        <v>https://kunshujo.dl.itc.u-tokyo.ac.jp/data/data.json#1807</v>
      </c>
      <c r="B1810" s="4" t="s">
        <v>3590</v>
      </c>
      <c r="C1810" t="str">
        <f>IFERROR("https://kunshujo.dl.itc.u-tokyo.ac.jp/data/curation/"&amp;VLOOKUP(B1810, [1]member!$A:$B, 1, FALSE)&amp;".json", "")</f>
        <v>https://kunshujo.dl.itc.u-tokyo.ac.jp/data/curation/16-A00-6010-10-62.json</v>
      </c>
      <c r="D1810" s="4">
        <v>1807</v>
      </c>
      <c r="E1810" s="4" t="str">
        <f t="shared" si="114"/>
        <v>1807</v>
      </c>
      <c r="F1810" s="4" t="str">
        <f t="shared" si="113"/>
        <v>1863</v>
      </c>
      <c r="G1810" s="4" t="str">
        <f>IFERROR(VLOOKUP(B1810, [2]thumbnail_list!$A:$B, 2, FALSE), "")</f>
        <v>https://iiif.dl.itc.u-tokyo.ac.jp/iiif/kunshujou/A00_6010/010/010_0012.tif/1038,538,2485,2051/,300/0/default.jpg</v>
      </c>
      <c r="H1810" s="4" t="s">
        <v>3589</v>
      </c>
      <c r="I1810" s="4" t="str">
        <f>VLOOKUP(H1810, 地名!A:B, 2, FALSE)</f>
        <v>http://ja.dbpedia.org/resource/佐渡国</v>
      </c>
      <c r="K1810" s="4" t="str">
        <f>IFERROR(VLOOKUP(J1810, 地名!A:B, 2, FALSE), "")</f>
        <v/>
      </c>
      <c r="L1810" s="3" t="s">
        <v>2</v>
      </c>
      <c r="M1810" s="4"/>
      <c r="N1810" s="3" t="s">
        <v>3</v>
      </c>
      <c r="O1810" s="4"/>
      <c r="P1810" s="4" t="str">
        <f>IFERROR(VLOOKUP(N1810, 形態!A:B, 2, FALSE), "")</f>
        <v>引札</v>
      </c>
      <c r="Q1810" s="5" t="str">
        <f>IFERROR(VLOOKUP(O1810, 形態!A:B, 2, FALSE), "")</f>
        <v/>
      </c>
      <c r="R1810" s="4" t="str">
        <f t="shared" si="115"/>
        <v>引札</v>
      </c>
      <c r="S1810" s="3">
        <v>3</v>
      </c>
      <c r="T1810" s="4" t="str">
        <f>IFERROR(VLOOKUP(S1810, 内容!A:B, 2, FALSE), "")</f>
        <v>病気・医療</v>
      </c>
      <c r="U1810" s="3">
        <v>18630011099</v>
      </c>
      <c r="V1810" t="s">
        <v>3591</v>
      </c>
      <c r="W1810" s="4" t="s">
        <v>7000</v>
      </c>
      <c r="X1810" s="4" t="s">
        <v>7807</v>
      </c>
      <c r="Y1810" s="4" t="s">
        <v>3589</v>
      </c>
      <c r="Z1810" s="17" t="s">
        <v>8010</v>
      </c>
      <c r="AA1810" s="4">
        <v>16</v>
      </c>
      <c r="AB1810">
        <v>10</v>
      </c>
    </row>
    <row r="1811" spans="1:28" ht="19.5" customHeight="1">
      <c r="A1811" t="str">
        <f t="shared" si="112"/>
        <v>https://kunshujo.dl.itc.u-tokyo.ac.jp/data/data.json#1808</v>
      </c>
      <c r="B1811" s="4" t="s">
        <v>3592</v>
      </c>
      <c r="C1811" t="str">
        <f>IFERROR("https://kunshujo.dl.itc.u-tokyo.ac.jp/data/curation/"&amp;VLOOKUP(B1811, [1]member!$A:$B, 1, FALSE)&amp;".json", "")</f>
        <v>https://kunshujo.dl.itc.u-tokyo.ac.jp/data/curation/16-A00-6010-10-63.json</v>
      </c>
      <c r="D1811" s="4">
        <v>1808</v>
      </c>
      <c r="E1811" s="4" t="str">
        <f t="shared" si="114"/>
        <v>1808</v>
      </c>
      <c r="F1811" s="4" t="str">
        <f t="shared" si="113"/>
        <v>1862</v>
      </c>
      <c r="G1811" s="4" t="str">
        <f>IFERROR(VLOOKUP(B1811, [2]thumbnail_list!$A:$B, 2, FALSE), "")</f>
        <v>https://iiif.dl.itc.u-tokyo.ac.jp/iiif/kunshujou/A00_6010/010/010_0012.tif/2536,2605,933,1068/,300/0/default.jpg</v>
      </c>
      <c r="H1811" s="4" t="s">
        <v>1094</v>
      </c>
      <c r="I1811" s="4" t="str">
        <f>VLOOKUP(H1811, 地名!A:B, 2, FALSE)</f>
        <v>http://ja.dbpedia.org/resource/越前国</v>
      </c>
      <c r="K1811" s="4" t="str">
        <f>IFERROR(VLOOKUP(J1811, 地名!A:B, 2, FALSE), "")</f>
        <v/>
      </c>
      <c r="L1811" s="3" t="s">
        <v>2</v>
      </c>
      <c r="M1811" s="4"/>
      <c r="N1811" s="3" t="s">
        <v>3</v>
      </c>
      <c r="O1811" s="4"/>
      <c r="P1811" s="4" t="str">
        <f>IFERROR(VLOOKUP(N1811, 形態!A:B, 2, FALSE), "")</f>
        <v>引札</v>
      </c>
      <c r="Q1811" s="5" t="str">
        <f>IFERROR(VLOOKUP(O1811, 形態!A:B, 2, FALSE), "")</f>
        <v/>
      </c>
      <c r="R1811" s="4" t="str">
        <f t="shared" si="115"/>
        <v>引札</v>
      </c>
      <c r="S1811" s="3">
        <v>7</v>
      </c>
      <c r="T1811" s="4" t="str">
        <f>IFERROR(VLOOKUP(S1811, 内容!A:B, 2, FALSE), "")</f>
        <v>諸営業</v>
      </c>
      <c r="U1811" s="3">
        <v>18620199099</v>
      </c>
      <c r="V1811" t="s">
        <v>3593</v>
      </c>
      <c r="W1811" s="4" t="s">
        <v>7001</v>
      </c>
      <c r="X1811" s="4" t="s">
        <v>7807</v>
      </c>
      <c r="Y1811" s="4" t="s">
        <v>1094</v>
      </c>
      <c r="Z1811" s="17" t="s">
        <v>7964</v>
      </c>
      <c r="AA1811" s="4">
        <v>16</v>
      </c>
      <c r="AB1811">
        <v>10</v>
      </c>
    </row>
    <row r="1812" spans="1:28" ht="19.5" customHeight="1">
      <c r="A1812" t="str">
        <f t="shared" si="112"/>
        <v>https://kunshujo.dl.itc.u-tokyo.ac.jp/data/data.json#1809</v>
      </c>
      <c r="B1812" s="4" t="s">
        <v>3595</v>
      </c>
      <c r="C1812" t="str">
        <f>IFERROR("https://kunshujo.dl.itc.u-tokyo.ac.jp/data/curation/"&amp;VLOOKUP(B1812, [1]member!$A:$B, 1, FALSE)&amp;".json", "")</f>
        <v>https://kunshujo.dl.itc.u-tokyo.ac.jp/data/curation/16-A00-6010-10-64.json</v>
      </c>
      <c r="D1812" s="4">
        <v>1809</v>
      </c>
      <c r="E1812" s="4" t="str">
        <f t="shared" si="114"/>
        <v>1809</v>
      </c>
      <c r="F1812" s="4" t="str">
        <f t="shared" si="113"/>
        <v>1862</v>
      </c>
      <c r="G1812" s="4" t="str">
        <f>IFERROR(VLOOKUP(B1812, [2]thumbnail_list!$A:$B, 2, FALSE), "")</f>
        <v>https://iiif.dl.itc.u-tokyo.ac.jp/iiif/kunshujou/A00_6010/010/010_0012.tif/2474,3717,1064,615/,300/0/default.jpg</v>
      </c>
      <c r="H1812" s="4" t="s">
        <v>3594</v>
      </c>
      <c r="I1812" s="4" t="str">
        <f>VLOOKUP(H1812, 地名!A:B, 2, FALSE)</f>
        <v>http://ja.dbpedia.org/resource/薩摩国</v>
      </c>
      <c r="K1812" s="4" t="str">
        <f>IFERROR(VLOOKUP(J1812, 地名!A:B, 2, FALSE), "")</f>
        <v/>
      </c>
      <c r="L1812" s="3" t="s">
        <v>2</v>
      </c>
      <c r="M1812" s="4"/>
      <c r="N1812" s="3" t="s">
        <v>3</v>
      </c>
      <c r="O1812" s="4"/>
      <c r="P1812" s="4" t="str">
        <f>IFERROR(VLOOKUP(N1812, 形態!A:B, 2, FALSE), "")</f>
        <v>引札</v>
      </c>
      <c r="Q1812" s="5" t="str">
        <f>IFERROR(VLOOKUP(O1812, 形態!A:B, 2, FALSE), "")</f>
        <v/>
      </c>
      <c r="R1812" s="4" t="str">
        <f t="shared" si="115"/>
        <v>引札</v>
      </c>
      <c r="S1812" s="3">
        <v>7</v>
      </c>
      <c r="T1812" s="4" t="str">
        <f>IFERROR(VLOOKUP(S1812, 内容!A:B, 2, FALSE), "")</f>
        <v>諸営業</v>
      </c>
      <c r="U1812" s="3">
        <v>18620199099</v>
      </c>
      <c r="V1812" t="s">
        <v>3596</v>
      </c>
      <c r="W1812" s="4" t="s">
        <v>7002</v>
      </c>
      <c r="X1812" s="4" t="s">
        <v>7807</v>
      </c>
      <c r="Y1812" s="4" t="s">
        <v>3594</v>
      </c>
      <c r="Z1812" s="17" t="s">
        <v>7964</v>
      </c>
      <c r="AA1812" s="4">
        <v>16</v>
      </c>
      <c r="AB1812">
        <v>10</v>
      </c>
    </row>
    <row r="1813" spans="1:28" ht="19.5" customHeight="1">
      <c r="A1813" t="str">
        <f t="shared" si="112"/>
        <v>https://kunshujo.dl.itc.u-tokyo.ac.jp/data/data.json#1810</v>
      </c>
      <c r="B1813" s="4" t="s">
        <v>3597</v>
      </c>
      <c r="C1813" t="str">
        <f>IFERROR("https://kunshujo.dl.itc.u-tokyo.ac.jp/data/curation/"&amp;VLOOKUP(B1813, [1]member!$A:$B, 1, FALSE)&amp;".json", "")</f>
        <v>https://kunshujo.dl.itc.u-tokyo.ac.jp/data/curation/16-A00-6010-10-65.json</v>
      </c>
      <c r="D1813" s="4">
        <v>1810</v>
      </c>
      <c r="E1813" s="4" t="str">
        <f t="shared" si="114"/>
        <v>1810</v>
      </c>
      <c r="F1813" s="4" t="str">
        <f t="shared" si="113"/>
        <v>1862</v>
      </c>
      <c r="G1813" s="4" t="str">
        <f>IFERROR(VLOOKUP(B1813, [2]thumbnail_list!$A:$B, 2, FALSE), "")</f>
        <v>https://iiif.dl.itc.u-tokyo.ac.jp/iiif/kunshujou/A00_6010/010/010_0012.tif/1053,2618,1461,1902/,300/0/default.jpg</v>
      </c>
      <c r="H1813" s="4" t="s">
        <v>9</v>
      </c>
      <c r="I1813" s="4" t="str">
        <f>VLOOKUP(H1813, 地名!A:B, 2, FALSE)</f>
        <v>http://ja.dbpedia.org/resource/尾張国</v>
      </c>
      <c r="K1813" s="4" t="str">
        <f>IFERROR(VLOOKUP(J1813, 地名!A:B, 2, FALSE), "")</f>
        <v/>
      </c>
      <c r="L1813" s="3" t="s">
        <v>2</v>
      </c>
      <c r="M1813" s="4"/>
      <c r="N1813" s="3" t="s">
        <v>3</v>
      </c>
      <c r="O1813" s="4"/>
      <c r="P1813" s="4" t="str">
        <f>IFERROR(VLOOKUP(N1813, 形態!A:B, 2, FALSE), "")</f>
        <v>引札</v>
      </c>
      <c r="Q1813" s="5" t="str">
        <f>IFERROR(VLOOKUP(O1813, 形態!A:B, 2, FALSE), "")</f>
        <v/>
      </c>
      <c r="R1813" s="4" t="str">
        <f t="shared" si="115"/>
        <v>引札</v>
      </c>
      <c r="S1813" s="3">
        <v>7</v>
      </c>
      <c r="T1813" s="4" t="str">
        <f>IFERROR(VLOOKUP(S1813, 内容!A:B, 2, FALSE), "")</f>
        <v>諸営業</v>
      </c>
      <c r="U1813" s="3">
        <v>18620199099</v>
      </c>
      <c r="V1813" t="s">
        <v>3598</v>
      </c>
      <c r="W1813" s="4" t="s">
        <v>7003</v>
      </c>
      <c r="X1813" s="4" t="s">
        <v>7807</v>
      </c>
      <c r="Y1813" s="4" t="s">
        <v>9</v>
      </c>
      <c r="Z1813" s="17" t="s">
        <v>7964</v>
      </c>
      <c r="AA1813" s="4">
        <v>16</v>
      </c>
      <c r="AB1813">
        <v>10</v>
      </c>
    </row>
    <row r="1814" spans="1:28" ht="19.5" customHeight="1">
      <c r="A1814" t="str">
        <f t="shared" si="112"/>
        <v>https://kunshujo.dl.itc.u-tokyo.ac.jp/data/data.json#1811</v>
      </c>
      <c r="B1814" s="4" t="s">
        <v>3599</v>
      </c>
      <c r="C1814" t="str">
        <f>IFERROR("https://kunshujo.dl.itc.u-tokyo.ac.jp/data/curation/"&amp;VLOOKUP(B1814, [1]member!$A:$B, 1, FALSE)&amp;".json", "")</f>
        <v>https://kunshujo.dl.itc.u-tokyo.ac.jp/data/curation/16-A00-6010-10-66.json</v>
      </c>
      <c r="D1814" s="4">
        <v>1811</v>
      </c>
      <c r="E1814" s="4" t="str">
        <f t="shared" si="114"/>
        <v>1811</v>
      </c>
      <c r="F1814" s="4" t="str">
        <f t="shared" si="113"/>
        <v>1862</v>
      </c>
      <c r="G1814" s="4" t="str">
        <f>IFERROR(VLOOKUP(B1814, [2]thumbnail_list!$A:$B, 2, FALSE), "")</f>
        <v>https://iiif.dl.itc.u-tokyo.ac.jp/iiif/kunshujou/A00_6010/010/010_0013.tif/4368,496,1576,4007/,300/0/default.jpg</v>
      </c>
      <c r="H1814" s="4" t="s">
        <v>9</v>
      </c>
      <c r="I1814" s="4" t="str">
        <f>VLOOKUP(H1814, 地名!A:B, 2, FALSE)</f>
        <v>http://ja.dbpedia.org/resource/尾張国</v>
      </c>
      <c r="K1814" s="4" t="str">
        <f>IFERROR(VLOOKUP(J1814, 地名!A:B, 2, FALSE), "")</f>
        <v/>
      </c>
      <c r="L1814" s="3" t="s">
        <v>2</v>
      </c>
      <c r="M1814" s="4"/>
      <c r="N1814" s="3" t="s">
        <v>3</v>
      </c>
      <c r="O1814" s="4"/>
      <c r="P1814" s="4" t="str">
        <f>IFERROR(VLOOKUP(N1814, 形態!A:B, 2, FALSE), "")</f>
        <v>引札</v>
      </c>
      <c r="Q1814" s="5" t="str">
        <f>IFERROR(VLOOKUP(O1814, 形態!A:B, 2, FALSE), "")</f>
        <v/>
      </c>
      <c r="R1814" s="4" t="str">
        <f t="shared" si="115"/>
        <v>引札</v>
      </c>
      <c r="S1814" s="3">
        <v>7</v>
      </c>
      <c r="T1814" s="4" t="str">
        <f>IFERROR(VLOOKUP(S1814, 内容!A:B, 2, FALSE), "")</f>
        <v>諸営業</v>
      </c>
      <c r="U1814" s="3">
        <v>18620199099</v>
      </c>
      <c r="V1814" t="s">
        <v>3600</v>
      </c>
      <c r="W1814" s="4" t="s">
        <v>7004</v>
      </c>
      <c r="X1814" s="4" t="s">
        <v>7807</v>
      </c>
      <c r="Y1814" s="4" t="s">
        <v>9</v>
      </c>
      <c r="Z1814" s="17" t="s">
        <v>7964</v>
      </c>
      <c r="AA1814" s="4">
        <v>16</v>
      </c>
      <c r="AB1814">
        <v>10</v>
      </c>
    </row>
    <row r="1815" spans="1:28" ht="19.5" customHeight="1">
      <c r="A1815" t="str">
        <f t="shared" si="112"/>
        <v>https://kunshujo.dl.itc.u-tokyo.ac.jp/data/data.json#1812</v>
      </c>
      <c r="B1815" s="4" t="s">
        <v>3601</v>
      </c>
      <c r="C1815" t="str">
        <f>IFERROR("https://kunshujo.dl.itc.u-tokyo.ac.jp/data/curation/"&amp;VLOOKUP(B1815, [1]member!$A:$B, 1, FALSE)&amp;".json", "")</f>
        <v>https://kunshujo.dl.itc.u-tokyo.ac.jp/data/curation/16-A00-6010-10-67.json</v>
      </c>
      <c r="D1815" s="4">
        <v>1812</v>
      </c>
      <c r="E1815" s="4" t="str">
        <f t="shared" si="114"/>
        <v>1812</v>
      </c>
      <c r="F1815" s="4" t="str">
        <f t="shared" si="113"/>
        <v>1865</v>
      </c>
      <c r="G1815" s="4" t="str">
        <f>IFERROR(VLOOKUP(B1815, [2]thumbnail_list!$A:$B, 2, FALSE), "")</f>
        <v>https://iiif.dl.itc.u-tokyo.ac.jp/iiif/kunshujou/A00_6010/010/010_0013.tif/1242,540,3154,4000/,300/0/default.jpg</v>
      </c>
      <c r="H1815" s="4" t="s">
        <v>702</v>
      </c>
      <c r="I1815" s="4" t="str">
        <f>VLOOKUP(H1815, 地名!A:B, 2, FALSE)</f>
        <v>http://ja.dbpedia.org/resource/越中国</v>
      </c>
      <c r="K1815" s="4" t="str">
        <f>IFERROR(VLOOKUP(J1815, 地名!A:B, 2, FALSE), "")</f>
        <v/>
      </c>
      <c r="L1815" s="3" t="s">
        <v>2</v>
      </c>
      <c r="M1815" s="4"/>
      <c r="N1815" s="3" t="s">
        <v>12</v>
      </c>
      <c r="O1815" s="4"/>
      <c r="P1815" s="4" t="str">
        <f>IFERROR(VLOOKUP(N1815, 形態!A:B, 2, FALSE), "")</f>
        <v>暦</v>
      </c>
      <c r="Q1815" s="5" t="str">
        <f>IFERROR(VLOOKUP(O1815, 形態!A:B, 2, FALSE), "")</f>
        <v/>
      </c>
      <c r="R1815" s="4" t="str">
        <f t="shared" si="115"/>
        <v>暦</v>
      </c>
      <c r="S1815" s="3">
        <v>4</v>
      </c>
      <c r="T1815" s="4" t="str">
        <f>IFERROR(VLOOKUP(S1815, 内容!A:B, 2, FALSE), "")</f>
        <v>引札</v>
      </c>
      <c r="U1815" s="3">
        <v>18650001099</v>
      </c>
      <c r="V1815" t="s">
        <v>3602</v>
      </c>
      <c r="W1815" s="4" t="s">
        <v>7005</v>
      </c>
      <c r="X1815" s="4" t="s">
        <v>7807</v>
      </c>
      <c r="Y1815" s="4" t="s">
        <v>702</v>
      </c>
      <c r="Z1815" s="17" t="s">
        <v>7956</v>
      </c>
      <c r="AA1815" s="4">
        <v>16</v>
      </c>
      <c r="AB1815">
        <v>10</v>
      </c>
    </row>
    <row r="1816" spans="1:28" ht="19.5" customHeight="1">
      <c r="A1816" t="str">
        <f t="shared" si="112"/>
        <v>https://kunshujo.dl.itc.u-tokyo.ac.jp/data/data.json#1813</v>
      </c>
      <c r="B1816" s="4" t="s">
        <v>3603</v>
      </c>
      <c r="C1816" t="str">
        <f>IFERROR("https://kunshujo.dl.itc.u-tokyo.ac.jp/data/curation/"&amp;VLOOKUP(B1816, [1]member!$A:$B, 1, FALSE)&amp;".json", "")</f>
        <v>https://kunshujo.dl.itc.u-tokyo.ac.jp/data/curation/16-A00-6010-10-68.json</v>
      </c>
      <c r="D1816" s="4">
        <v>1813</v>
      </c>
      <c r="E1816" s="4" t="str">
        <f t="shared" si="114"/>
        <v>1813</v>
      </c>
      <c r="F1816" s="4" t="str">
        <f t="shared" si="113"/>
        <v>1862</v>
      </c>
      <c r="G1816" s="4" t="str">
        <f>IFERROR(VLOOKUP(B1816, [2]thumbnail_list!$A:$B, 2, FALSE), "")</f>
        <v>https://iiif.dl.itc.u-tokyo.ac.jp/iiif/kunshujou/A00_6010/010/010_0014.tif/1092,511,4912,1449/,300/0/default.jpg</v>
      </c>
      <c r="H1816" s="4" t="s">
        <v>1039</v>
      </c>
      <c r="I1816" s="4" t="str">
        <f>VLOOKUP(H1816, 地名!A:B, 2, FALSE)</f>
        <v>http://ja.dbpedia.org/resource/備後国</v>
      </c>
      <c r="K1816" s="4" t="str">
        <f>IFERROR(VLOOKUP(J1816, 地名!A:B, 2, FALSE), "")</f>
        <v/>
      </c>
      <c r="L1816" s="3" t="s">
        <v>2</v>
      </c>
      <c r="M1816" s="4"/>
      <c r="N1816" s="3" t="s">
        <v>3</v>
      </c>
      <c r="O1816" s="4"/>
      <c r="P1816" s="4" t="str">
        <f>IFERROR(VLOOKUP(N1816, 形態!A:B, 2, FALSE), "")</f>
        <v>引札</v>
      </c>
      <c r="Q1816" s="5" t="str">
        <f>IFERROR(VLOOKUP(O1816, 形態!A:B, 2, FALSE), "")</f>
        <v/>
      </c>
      <c r="R1816" s="4" t="str">
        <f t="shared" si="115"/>
        <v>引札</v>
      </c>
      <c r="S1816" s="3">
        <v>7</v>
      </c>
      <c r="T1816" s="4" t="str">
        <f>IFERROR(VLOOKUP(S1816, 内容!A:B, 2, FALSE), "")</f>
        <v>諸営業</v>
      </c>
      <c r="U1816" s="3">
        <v>18620199099</v>
      </c>
      <c r="V1816" t="s">
        <v>3604</v>
      </c>
      <c r="W1816" s="4" t="s">
        <v>7006</v>
      </c>
      <c r="X1816" s="4" t="s">
        <v>7815</v>
      </c>
      <c r="Y1816" s="4" t="s">
        <v>1039</v>
      </c>
      <c r="Z1816" s="17" t="s">
        <v>7964</v>
      </c>
      <c r="AA1816" s="4">
        <v>16</v>
      </c>
      <c r="AB1816">
        <v>10</v>
      </c>
    </row>
    <row r="1817" spans="1:28" ht="19.5" customHeight="1">
      <c r="A1817" t="str">
        <f t="shared" si="112"/>
        <v>https://kunshujo.dl.itc.u-tokyo.ac.jp/data/data.json#1814</v>
      </c>
      <c r="B1817" s="4" t="s">
        <v>3605</v>
      </c>
      <c r="C1817" t="str">
        <f>IFERROR("https://kunshujo.dl.itc.u-tokyo.ac.jp/data/curation/"&amp;VLOOKUP(B1817, [1]member!$A:$B, 1, FALSE)&amp;".json", "")</f>
        <v>https://kunshujo.dl.itc.u-tokyo.ac.jp/data/curation/16-A00-6010-10-69.json</v>
      </c>
      <c r="D1817" s="4">
        <v>1814</v>
      </c>
      <c r="E1817" s="4" t="str">
        <f t="shared" si="114"/>
        <v>1814</v>
      </c>
      <c r="F1817" s="4" t="str">
        <f t="shared" si="113"/>
        <v>1862</v>
      </c>
      <c r="G1817" s="4" t="str">
        <f>IFERROR(VLOOKUP(B1817, [2]thumbnail_list!$A:$B, 2, FALSE), "")</f>
        <v>https://iiif.dl.itc.u-tokyo.ac.jp/iiif/kunshujou/A00_6010/010/010_0014.tif/2416,1947,3581,2466/,300/0/default.jpg</v>
      </c>
      <c r="H1817" s="4" t="s">
        <v>6</v>
      </c>
      <c r="I1817" s="4" t="str">
        <f>VLOOKUP(H1817, 地名!A:B, 2, FALSE)</f>
        <v>http://ja.dbpedia.org/resource/江戸</v>
      </c>
      <c r="K1817" s="4" t="str">
        <f>IFERROR(VLOOKUP(J1817, 地名!A:B, 2, FALSE), "")</f>
        <v/>
      </c>
      <c r="L1817" s="3" t="s">
        <v>2</v>
      </c>
      <c r="M1817" s="4"/>
      <c r="N1817" s="3" t="s">
        <v>3</v>
      </c>
      <c r="O1817" s="4"/>
      <c r="P1817" s="4" t="str">
        <f>IFERROR(VLOOKUP(N1817, 形態!A:B, 2, FALSE), "")</f>
        <v>引札</v>
      </c>
      <c r="Q1817" s="5" t="str">
        <f>IFERROR(VLOOKUP(O1817, 形態!A:B, 2, FALSE), "")</f>
        <v/>
      </c>
      <c r="R1817" s="4" t="str">
        <f t="shared" si="115"/>
        <v>引札</v>
      </c>
      <c r="S1817" s="3">
        <v>7</v>
      </c>
      <c r="T1817" s="4" t="str">
        <f>IFERROR(VLOOKUP(S1817, 内容!A:B, 2, FALSE), "")</f>
        <v>諸営業</v>
      </c>
      <c r="U1817" s="3">
        <v>18620199099</v>
      </c>
      <c r="V1817" t="s">
        <v>3606</v>
      </c>
      <c r="W1817" s="4" t="s">
        <v>7007</v>
      </c>
      <c r="X1817" s="4" t="s">
        <v>7807</v>
      </c>
      <c r="Y1817" s="4" t="s">
        <v>6</v>
      </c>
      <c r="Z1817" s="17" t="s">
        <v>7964</v>
      </c>
      <c r="AA1817" s="4">
        <v>16</v>
      </c>
      <c r="AB1817">
        <v>10</v>
      </c>
    </row>
    <row r="1818" spans="1:28" ht="19.5" customHeight="1">
      <c r="A1818" t="str">
        <f t="shared" si="112"/>
        <v>https://kunshujo.dl.itc.u-tokyo.ac.jp/data/data.json#1815</v>
      </c>
      <c r="B1818" s="4" t="s">
        <v>3607</v>
      </c>
      <c r="C1818" t="str">
        <f>IFERROR("https://kunshujo.dl.itc.u-tokyo.ac.jp/data/curation/"&amp;VLOOKUP(B1818, [1]member!$A:$B, 1, FALSE)&amp;".json", "")</f>
        <v>https://kunshujo.dl.itc.u-tokyo.ac.jp/data/curation/16-A00-6010-10-70.json</v>
      </c>
      <c r="D1818" s="4">
        <v>1815</v>
      </c>
      <c r="E1818" s="4" t="str">
        <f t="shared" si="114"/>
        <v>1815</v>
      </c>
      <c r="F1818" s="4" t="str">
        <f t="shared" si="113"/>
        <v>1862</v>
      </c>
      <c r="G1818" s="4" t="str">
        <f>IFERROR(VLOOKUP(B1818, [2]thumbnail_list!$A:$B, 2, FALSE), "")</f>
        <v>https://iiif.dl.itc.u-tokyo.ac.jp/iiif/kunshujou/A00_6010/010/010_0014.tif/1100,2021,1307,2466/,300/0/default.jpg</v>
      </c>
      <c r="H1818" s="4" t="s">
        <v>1159</v>
      </c>
      <c r="I1818" s="4" t="str">
        <f>VLOOKUP(H1818, 地名!A:B, 2, FALSE)</f>
        <v>http://ja.dbpedia.org/resource/筑前国</v>
      </c>
      <c r="K1818" s="4" t="str">
        <f>IFERROR(VLOOKUP(J1818, 地名!A:B, 2, FALSE), "")</f>
        <v/>
      </c>
      <c r="L1818" s="3" t="s">
        <v>2</v>
      </c>
      <c r="M1818" s="4"/>
      <c r="N1818" s="3" t="s">
        <v>3</v>
      </c>
      <c r="O1818" s="4"/>
      <c r="P1818" s="4" t="str">
        <f>IFERROR(VLOOKUP(N1818, 形態!A:B, 2, FALSE), "")</f>
        <v>引札</v>
      </c>
      <c r="Q1818" s="5" t="str">
        <f>IFERROR(VLOOKUP(O1818, 形態!A:B, 2, FALSE), "")</f>
        <v/>
      </c>
      <c r="R1818" s="4" t="str">
        <f t="shared" si="115"/>
        <v>引札</v>
      </c>
      <c r="S1818" s="3">
        <v>7</v>
      </c>
      <c r="T1818" s="4" t="str">
        <f>IFERROR(VLOOKUP(S1818, 内容!A:B, 2, FALSE), "")</f>
        <v>諸営業</v>
      </c>
      <c r="U1818" s="3">
        <v>18620199099</v>
      </c>
      <c r="V1818" t="s">
        <v>3608</v>
      </c>
      <c r="W1818" s="4" t="s">
        <v>7008</v>
      </c>
      <c r="X1818" s="4" t="s">
        <v>7807</v>
      </c>
      <c r="Y1818" s="4" t="s">
        <v>1159</v>
      </c>
      <c r="Z1818" s="17" t="s">
        <v>7964</v>
      </c>
      <c r="AA1818" s="4">
        <v>16</v>
      </c>
      <c r="AB1818">
        <v>10</v>
      </c>
    </row>
    <row r="1819" spans="1:28" ht="19.5" customHeight="1">
      <c r="A1819" t="str">
        <f t="shared" si="112"/>
        <v>https://kunshujo.dl.itc.u-tokyo.ac.jp/data/data.json#1816</v>
      </c>
      <c r="B1819" s="4" t="s">
        <v>3609</v>
      </c>
      <c r="C1819" t="str">
        <f>IFERROR("https://kunshujo.dl.itc.u-tokyo.ac.jp/data/curation/"&amp;VLOOKUP(B1819, [1]member!$A:$B, 1, FALSE)&amp;".json", "")</f>
        <v>https://kunshujo.dl.itc.u-tokyo.ac.jp/data/curation/16-A00-6010-10-71.json</v>
      </c>
      <c r="D1819" s="4">
        <v>1816</v>
      </c>
      <c r="E1819" s="4" t="str">
        <f t="shared" si="114"/>
        <v>1816</v>
      </c>
      <c r="F1819" s="4" t="str">
        <f t="shared" si="113"/>
        <v>1869</v>
      </c>
      <c r="G1819" s="4" t="str">
        <f>IFERROR(VLOOKUP(B1819, [2]thumbnail_list!$A:$B, 2, FALSE), "")</f>
        <v>https://iiif.dl.itc.u-tokyo.ac.jp/iiif/kunshujou/A00_6010/010/010_0015.tif/1100,892,4852,3237/,300/0/default.jpg</v>
      </c>
      <c r="H1819" s="4" t="s">
        <v>15</v>
      </c>
      <c r="I1819" s="4" t="str">
        <f>VLOOKUP(H1819, 地名!A:B, 2, FALSE)</f>
        <v>http://ja.dbpedia.org/resource/伊勢国</v>
      </c>
      <c r="K1819" s="4" t="str">
        <f>IFERROR(VLOOKUP(J1819, 地名!A:B, 2, FALSE), "")</f>
        <v/>
      </c>
      <c r="L1819" s="3" t="s">
        <v>2</v>
      </c>
      <c r="M1819" s="4"/>
      <c r="N1819" s="3" t="s">
        <v>3</v>
      </c>
      <c r="O1819" s="4"/>
      <c r="P1819" s="4" t="str">
        <f>IFERROR(VLOOKUP(N1819, 形態!A:B, 2, FALSE), "")</f>
        <v>引札</v>
      </c>
      <c r="Q1819" s="5" t="str">
        <f>IFERROR(VLOOKUP(O1819, 形態!A:B, 2, FALSE), "")</f>
        <v/>
      </c>
      <c r="R1819" s="4" t="str">
        <f t="shared" si="115"/>
        <v>引札</v>
      </c>
      <c r="S1819" s="3">
        <v>7</v>
      </c>
      <c r="T1819" s="4" t="str">
        <f>IFERROR(VLOOKUP(S1819, 内容!A:B, 2, FALSE), "")</f>
        <v>諸営業</v>
      </c>
      <c r="U1819" s="3">
        <v>18690009099</v>
      </c>
      <c r="V1819" t="s">
        <v>3610</v>
      </c>
      <c r="W1819" s="4" t="s">
        <v>7009</v>
      </c>
      <c r="X1819" s="4" t="s">
        <v>7810</v>
      </c>
      <c r="Y1819" s="4" t="s">
        <v>15</v>
      </c>
      <c r="Z1819" s="17" t="s">
        <v>8029</v>
      </c>
      <c r="AA1819" s="4">
        <v>16</v>
      </c>
      <c r="AB1819">
        <v>10</v>
      </c>
    </row>
    <row r="1820" spans="1:28" ht="19.5" customHeight="1">
      <c r="A1820" t="str">
        <f t="shared" si="112"/>
        <v>https://kunshujo.dl.itc.u-tokyo.ac.jp/data/data.json#1817</v>
      </c>
      <c r="B1820" s="4" t="s">
        <v>3611</v>
      </c>
      <c r="C1820" t="str">
        <f>IFERROR("https://kunshujo.dl.itc.u-tokyo.ac.jp/data/curation/"&amp;VLOOKUP(B1820, [1]member!$A:$B, 1, FALSE)&amp;".json", "")</f>
        <v>https://kunshujo.dl.itc.u-tokyo.ac.jp/data/curation/16-A00-6010-10-72.json</v>
      </c>
      <c r="D1820" s="4">
        <v>1817</v>
      </c>
      <c r="E1820" s="4" t="str">
        <f t="shared" si="114"/>
        <v>1817</v>
      </c>
      <c r="F1820" s="4" t="str">
        <f t="shared" si="113"/>
        <v>1862</v>
      </c>
      <c r="G1820" s="4" t="str">
        <f>IFERROR(VLOOKUP(B1820, [2]thumbnail_list!$A:$B, 2, FALSE), "")</f>
        <v>https://iiif.dl.itc.u-tokyo.ac.jp/iiif/kunshujou/A00_6010/010/010_0016.tif/3598,713,2406,1883/,300/0/default.jpg</v>
      </c>
      <c r="H1820" s="4" t="s">
        <v>809</v>
      </c>
      <c r="I1820" s="4" t="str">
        <f>VLOOKUP(H1820, 地名!A:B, 2, FALSE)</f>
        <v>http://ja.dbpedia.org/resource/武蔵国</v>
      </c>
      <c r="K1820" s="4" t="str">
        <f>IFERROR(VLOOKUP(J1820, 地名!A:B, 2, FALSE), "")</f>
        <v/>
      </c>
      <c r="L1820" s="3" t="s">
        <v>2</v>
      </c>
      <c r="M1820" s="4"/>
      <c r="N1820" s="3" t="s">
        <v>3</v>
      </c>
      <c r="O1820" s="4"/>
      <c r="P1820" s="4" t="str">
        <f>IFERROR(VLOOKUP(N1820, 形態!A:B, 2, FALSE), "")</f>
        <v>引札</v>
      </c>
      <c r="Q1820" s="5" t="str">
        <f>IFERROR(VLOOKUP(O1820, 形態!A:B, 2, FALSE), "")</f>
        <v/>
      </c>
      <c r="R1820" s="4" t="str">
        <f t="shared" si="115"/>
        <v>引札</v>
      </c>
      <c r="S1820" s="3">
        <v>7</v>
      </c>
      <c r="T1820" s="4" t="str">
        <f>IFERROR(VLOOKUP(S1820, 内容!A:B, 2, FALSE), "")</f>
        <v>諸営業</v>
      </c>
      <c r="U1820" s="3">
        <v>18620199099</v>
      </c>
      <c r="V1820" t="s">
        <v>3612</v>
      </c>
      <c r="W1820" s="4" t="s">
        <v>7010</v>
      </c>
      <c r="X1820" s="4" t="s">
        <v>7807</v>
      </c>
      <c r="Y1820" s="4" t="s">
        <v>809</v>
      </c>
      <c r="Z1820" s="17" t="s">
        <v>7964</v>
      </c>
      <c r="AA1820" s="4">
        <v>16</v>
      </c>
      <c r="AB1820">
        <v>10</v>
      </c>
    </row>
    <row r="1821" spans="1:28" ht="19.5" customHeight="1">
      <c r="A1821" t="str">
        <f t="shared" si="112"/>
        <v>https://kunshujo.dl.itc.u-tokyo.ac.jp/data/data.json#1818</v>
      </c>
      <c r="B1821" s="4" t="s">
        <v>3613</v>
      </c>
      <c r="C1821" t="str">
        <f>IFERROR("https://kunshujo.dl.itc.u-tokyo.ac.jp/data/curation/"&amp;VLOOKUP(B1821, [1]member!$A:$B, 1, FALSE)&amp;".json", "")</f>
        <v>https://kunshujo.dl.itc.u-tokyo.ac.jp/data/curation/16-A00-6010-10-73.json</v>
      </c>
      <c r="D1821" s="4">
        <v>1818</v>
      </c>
      <c r="E1821" s="4" t="str">
        <f t="shared" si="114"/>
        <v>1818</v>
      </c>
      <c r="F1821" s="4" t="str">
        <f t="shared" si="113"/>
        <v>1862</v>
      </c>
      <c r="G1821" s="4" t="str">
        <f>IFERROR(VLOOKUP(B1821, [2]thumbnail_list!$A:$B, 2, FALSE), "")</f>
        <v>https://iiif.dl.itc.u-tokyo.ac.jp/iiif/kunshujou/A00_6010/010/010_0016.tif/5168,2777,828,1471/,300/0/default.jpg</v>
      </c>
      <c r="H1821" s="4" t="s">
        <v>809</v>
      </c>
      <c r="I1821" s="4" t="str">
        <f>VLOOKUP(H1821, 地名!A:B, 2, FALSE)</f>
        <v>http://ja.dbpedia.org/resource/武蔵国</v>
      </c>
      <c r="K1821" s="4" t="str">
        <f>IFERROR(VLOOKUP(J1821, 地名!A:B, 2, FALSE), "")</f>
        <v/>
      </c>
      <c r="L1821" s="3" t="s">
        <v>2</v>
      </c>
      <c r="M1821" s="4"/>
      <c r="N1821" s="3" t="s">
        <v>3</v>
      </c>
      <c r="O1821" s="4"/>
      <c r="P1821" s="4" t="str">
        <f>IFERROR(VLOOKUP(N1821, 形態!A:B, 2, FALSE), "")</f>
        <v>引札</v>
      </c>
      <c r="Q1821" s="5" t="str">
        <f>IFERROR(VLOOKUP(O1821, 形態!A:B, 2, FALSE), "")</f>
        <v/>
      </c>
      <c r="R1821" s="4" t="str">
        <f t="shared" si="115"/>
        <v>引札</v>
      </c>
      <c r="S1821" s="3">
        <v>7</v>
      </c>
      <c r="T1821" s="4" t="str">
        <f>IFERROR(VLOOKUP(S1821, 内容!A:B, 2, FALSE), "")</f>
        <v>諸営業</v>
      </c>
      <c r="U1821" s="3">
        <v>18620199099</v>
      </c>
      <c r="V1821" t="s">
        <v>3614</v>
      </c>
      <c r="W1821" s="4" t="s">
        <v>7011</v>
      </c>
      <c r="X1821" s="4" t="s">
        <v>7807</v>
      </c>
      <c r="Y1821" s="4" t="s">
        <v>809</v>
      </c>
      <c r="Z1821" s="17" t="s">
        <v>7964</v>
      </c>
      <c r="AA1821" s="4">
        <v>16</v>
      </c>
      <c r="AB1821">
        <v>10</v>
      </c>
    </row>
    <row r="1822" spans="1:28" ht="19.5" customHeight="1">
      <c r="A1822" t="str">
        <f t="shared" si="112"/>
        <v>https://kunshujo.dl.itc.u-tokyo.ac.jp/data/data.json#1819</v>
      </c>
      <c r="B1822" s="4" t="s">
        <v>3615</v>
      </c>
      <c r="C1822" t="str">
        <f>IFERROR("https://kunshujo.dl.itc.u-tokyo.ac.jp/data/curation/"&amp;VLOOKUP(B1822, [1]member!$A:$B, 1, FALSE)&amp;".json", "")</f>
        <v>https://kunshujo.dl.itc.u-tokyo.ac.jp/data/curation/16-A00-6010-10-74.json</v>
      </c>
      <c r="D1822" s="4">
        <v>1819</v>
      </c>
      <c r="E1822" s="4" t="str">
        <f t="shared" si="114"/>
        <v>1819</v>
      </c>
      <c r="F1822" s="4" t="str">
        <f t="shared" si="113"/>
        <v>1862</v>
      </c>
      <c r="G1822" s="4" t="str">
        <f>IFERROR(VLOOKUP(B1822, [2]thumbnail_list!$A:$B, 2, FALSE), "")</f>
        <v>https://iiif.dl.itc.u-tokyo.ac.jp/iiif/kunshujou/A00_6010/010/010_0016.tif/4757,2740,447,1778/,300/0/default.jpg</v>
      </c>
      <c r="H1822" s="4" t="s">
        <v>64</v>
      </c>
      <c r="I1822" s="4" t="str">
        <f>VLOOKUP(H1822, 地名!A:B, 2, FALSE)</f>
        <v/>
      </c>
      <c r="K1822" s="4" t="str">
        <f>IFERROR(VLOOKUP(J1822, 地名!A:B, 2, FALSE), "")</f>
        <v/>
      </c>
      <c r="L1822" s="3" t="s">
        <v>2</v>
      </c>
      <c r="M1822" s="4"/>
      <c r="N1822" s="3" t="s">
        <v>3</v>
      </c>
      <c r="O1822" s="4"/>
      <c r="P1822" s="4" t="str">
        <f>IFERROR(VLOOKUP(N1822, 形態!A:B, 2, FALSE), "")</f>
        <v>引札</v>
      </c>
      <c r="Q1822" s="5" t="str">
        <f>IFERROR(VLOOKUP(O1822, 形態!A:B, 2, FALSE), "")</f>
        <v/>
      </c>
      <c r="R1822" s="4" t="str">
        <f t="shared" si="115"/>
        <v>引札</v>
      </c>
      <c r="S1822" s="3">
        <v>7</v>
      </c>
      <c r="T1822" s="4" t="str">
        <f>IFERROR(VLOOKUP(S1822, 内容!A:B, 2, FALSE), "")</f>
        <v>諸営業</v>
      </c>
      <c r="U1822" s="3">
        <v>18620199099</v>
      </c>
      <c r="V1822" t="s">
        <v>3616</v>
      </c>
      <c r="W1822" s="4" t="s">
        <v>7012</v>
      </c>
      <c r="X1822" s="4" t="s">
        <v>7807</v>
      </c>
      <c r="Y1822" s="4" t="s">
        <v>64</v>
      </c>
      <c r="Z1822" s="17" t="s">
        <v>7964</v>
      </c>
      <c r="AA1822" s="4">
        <v>16</v>
      </c>
      <c r="AB1822">
        <v>10</v>
      </c>
    </row>
    <row r="1823" spans="1:28" ht="19.5" customHeight="1">
      <c r="A1823" t="str">
        <f t="shared" si="112"/>
        <v>https://kunshujo.dl.itc.u-tokyo.ac.jp/data/data.json#1820</v>
      </c>
      <c r="B1823" s="4" t="s">
        <v>3617</v>
      </c>
      <c r="C1823" t="str">
        <f>IFERROR("https://kunshujo.dl.itc.u-tokyo.ac.jp/data/curation/"&amp;VLOOKUP(B1823, [1]member!$A:$B, 1, FALSE)&amp;".json", "")</f>
        <v>https://kunshujo.dl.itc.u-tokyo.ac.jp/data/curation/16-A00-6010-10-75.json</v>
      </c>
      <c r="D1823" s="4">
        <v>1820</v>
      </c>
      <c r="E1823" s="4" t="str">
        <f t="shared" si="114"/>
        <v>1820</v>
      </c>
      <c r="F1823" s="4" t="str">
        <f t="shared" si="113"/>
        <v>1862</v>
      </c>
      <c r="G1823" s="4" t="str">
        <f>IFERROR(VLOOKUP(B1823, [2]thumbnail_list!$A:$B, 2, FALSE), "")</f>
        <v>https://iiif.dl.itc.u-tokyo.ac.jp/iiif/kunshujou/A00_6010/010/010_0016.tif/3887,2685,937,1842/,300/0/default.jpg</v>
      </c>
      <c r="H1823" s="4" t="s">
        <v>1039</v>
      </c>
      <c r="I1823" s="4" t="str">
        <f>VLOOKUP(H1823, 地名!A:B, 2, FALSE)</f>
        <v>http://ja.dbpedia.org/resource/備後国</v>
      </c>
      <c r="K1823" s="4" t="str">
        <f>IFERROR(VLOOKUP(J1823, 地名!A:B, 2, FALSE), "")</f>
        <v/>
      </c>
      <c r="L1823" s="3" t="s">
        <v>2</v>
      </c>
      <c r="M1823" s="4"/>
      <c r="N1823" s="3" t="s">
        <v>3</v>
      </c>
      <c r="O1823" s="4"/>
      <c r="P1823" s="4" t="str">
        <f>IFERROR(VLOOKUP(N1823, 形態!A:B, 2, FALSE), "")</f>
        <v>引札</v>
      </c>
      <c r="Q1823" s="5" t="str">
        <f>IFERROR(VLOOKUP(O1823, 形態!A:B, 2, FALSE), "")</f>
        <v/>
      </c>
      <c r="R1823" s="4" t="str">
        <f t="shared" si="115"/>
        <v>引札</v>
      </c>
      <c r="S1823" s="3">
        <v>7</v>
      </c>
      <c r="T1823" s="4" t="str">
        <f>IFERROR(VLOOKUP(S1823, 内容!A:B, 2, FALSE), "")</f>
        <v>諸営業</v>
      </c>
      <c r="U1823" s="3">
        <v>18620199099</v>
      </c>
      <c r="V1823" t="s">
        <v>1041</v>
      </c>
      <c r="W1823" s="4" t="s">
        <v>7013</v>
      </c>
      <c r="X1823" s="4" t="s">
        <v>7807</v>
      </c>
      <c r="Y1823" s="4" t="s">
        <v>1039</v>
      </c>
      <c r="Z1823" s="17" t="s">
        <v>7964</v>
      </c>
      <c r="AA1823" s="4">
        <v>16</v>
      </c>
      <c r="AB1823">
        <v>10</v>
      </c>
    </row>
    <row r="1824" spans="1:28" ht="19.5" customHeight="1">
      <c r="A1824" t="str">
        <f t="shared" si="112"/>
        <v>https://kunshujo.dl.itc.u-tokyo.ac.jp/data/data.json#1821</v>
      </c>
      <c r="B1824" s="4" t="s">
        <v>3618</v>
      </c>
      <c r="C1824" t="str">
        <f>IFERROR("https://kunshujo.dl.itc.u-tokyo.ac.jp/data/curation/"&amp;VLOOKUP(B1824, [1]member!$A:$B, 1, FALSE)&amp;".json", "")</f>
        <v>https://kunshujo.dl.itc.u-tokyo.ac.jp/data/curation/16-A00-6010-10-76.json</v>
      </c>
      <c r="D1824" s="4">
        <v>1821</v>
      </c>
      <c r="E1824" s="4" t="str">
        <f t="shared" si="114"/>
        <v>1821</v>
      </c>
      <c r="F1824" s="4" t="str">
        <f t="shared" si="113"/>
        <v>1862</v>
      </c>
      <c r="G1824" s="4" t="str">
        <f>IFERROR(VLOOKUP(B1824, [2]thumbnail_list!$A:$B, 2, FALSE), "")</f>
        <v>https://iiif.dl.itc.u-tokyo.ac.jp/iiif/kunshujou/A00_6010/010/010_0016.tif/1070,548,2489,2264/,300/0/default.jpg</v>
      </c>
      <c r="H1824" s="4" t="s">
        <v>9</v>
      </c>
      <c r="I1824" s="4" t="str">
        <f>VLOOKUP(H1824, 地名!A:B, 2, FALSE)</f>
        <v>http://ja.dbpedia.org/resource/尾張国</v>
      </c>
      <c r="K1824" s="4" t="str">
        <f>IFERROR(VLOOKUP(J1824, 地名!A:B, 2, FALSE), "")</f>
        <v/>
      </c>
      <c r="L1824" s="3" t="s">
        <v>2</v>
      </c>
      <c r="M1824" s="4"/>
      <c r="N1824" s="3" t="s">
        <v>3</v>
      </c>
      <c r="O1824" s="4"/>
      <c r="P1824" s="4" t="str">
        <f>IFERROR(VLOOKUP(N1824, 形態!A:B, 2, FALSE), "")</f>
        <v>引札</v>
      </c>
      <c r="Q1824" s="5" t="str">
        <f>IFERROR(VLOOKUP(O1824, 形態!A:B, 2, FALSE), "")</f>
        <v/>
      </c>
      <c r="R1824" s="4" t="str">
        <f t="shared" si="115"/>
        <v>引札</v>
      </c>
      <c r="S1824" s="3">
        <v>7</v>
      </c>
      <c r="T1824" s="4" t="str">
        <f>IFERROR(VLOOKUP(S1824, 内容!A:B, 2, FALSE), "")</f>
        <v>諸営業</v>
      </c>
      <c r="U1824" s="3">
        <v>18620199099</v>
      </c>
      <c r="V1824" t="s">
        <v>3619</v>
      </c>
      <c r="W1824" s="4" t="s">
        <v>7014</v>
      </c>
      <c r="X1824" s="4" t="s">
        <v>7807</v>
      </c>
      <c r="Y1824" s="4" t="s">
        <v>9</v>
      </c>
      <c r="Z1824" s="17" t="s">
        <v>7964</v>
      </c>
      <c r="AA1824" s="4">
        <v>16</v>
      </c>
      <c r="AB1824">
        <v>10</v>
      </c>
    </row>
    <row r="1825" spans="1:28" ht="19.5" customHeight="1">
      <c r="A1825" t="str">
        <f t="shared" si="112"/>
        <v>https://kunshujo.dl.itc.u-tokyo.ac.jp/data/data.json#1822</v>
      </c>
      <c r="B1825" s="4" t="s">
        <v>3621</v>
      </c>
      <c r="C1825" t="str">
        <f>IFERROR("https://kunshujo.dl.itc.u-tokyo.ac.jp/data/curation/"&amp;VLOOKUP(B1825, [1]member!$A:$B, 1, FALSE)&amp;".json", "")</f>
        <v>https://kunshujo.dl.itc.u-tokyo.ac.jp/data/curation/16-A00-6010-10-77.json</v>
      </c>
      <c r="D1825" s="4">
        <v>1822</v>
      </c>
      <c r="E1825" s="4" t="str">
        <f t="shared" si="114"/>
        <v>1822</v>
      </c>
      <c r="F1825" s="4" t="str">
        <f t="shared" si="113"/>
        <v>1863</v>
      </c>
      <c r="G1825" s="4" t="str">
        <f>IFERROR(VLOOKUP(B1825, [2]thumbnail_list!$A:$B, 2, FALSE), "")</f>
        <v>https://iiif.dl.itc.u-tokyo.ac.jp/iiif/kunshujou/A00_6010/010/010_0016.tif/1077,2792,2444,1681/,300/0/default.jpg</v>
      </c>
      <c r="H1825" s="4" t="s">
        <v>395</v>
      </c>
      <c r="I1825" s="4" t="str">
        <f>VLOOKUP(H1825, 地名!A:B, 2, FALSE)</f>
        <v>http://ja.dbpedia.org/resource/横浜</v>
      </c>
      <c r="K1825" s="4" t="str">
        <f>IFERROR(VLOOKUP(J1825, 地名!A:B, 2, FALSE), "")</f>
        <v/>
      </c>
      <c r="L1825" s="3" t="s">
        <v>2</v>
      </c>
      <c r="M1825" s="4"/>
      <c r="N1825" s="3" t="s">
        <v>3</v>
      </c>
      <c r="O1825" s="4"/>
      <c r="P1825" s="4" t="str">
        <f>IFERROR(VLOOKUP(N1825, 形態!A:B, 2, FALSE), "")</f>
        <v>引札</v>
      </c>
      <c r="Q1825" s="5" t="str">
        <f>IFERROR(VLOOKUP(O1825, 形態!A:B, 2, FALSE), "")</f>
        <v/>
      </c>
      <c r="R1825" s="4" t="str">
        <f t="shared" si="115"/>
        <v>引札</v>
      </c>
      <c r="S1825" s="3">
        <v>7</v>
      </c>
      <c r="T1825" s="4" t="str">
        <f>IFERROR(VLOOKUP(S1825, 内容!A:B, 2, FALSE), "")</f>
        <v>諸営業</v>
      </c>
      <c r="U1825" s="3">
        <v>18630099099</v>
      </c>
      <c r="V1825" t="s">
        <v>3622</v>
      </c>
      <c r="W1825" s="4" t="s">
        <v>7015</v>
      </c>
      <c r="X1825" s="4" t="s">
        <v>7807</v>
      </c>
      <c r="Y1825" s="4" t="s">
        <v>3620</v>
      </c>
      <c r="Z1825" s="17" t="s">
        <v>7972</v>
      </c>
      <c r="AA1825" s="4">
        <v>16</v>
      </c>
      <c r="AB1825">
        <v>10</v>
      </c>
    </row>
    <row r="1826" spans="1:28" ht="19.5" customHeight="1">
      <c r="A1826" t="str">
        <f t="shared" si="112"/>
        <v>https://kunshujo.dl.itc.u-tokyo.ac.jp/data/data.json#1823</v>
      </c>
      <c r="B1826" s="4" t="s">
        <v>3623</v>
      </c>
      <c r="C1826" t="str">
        <f>IFERROR("https://kunshujo.dl.itc.u-tokyo.ac.jp/data/curation/"&amp;VLOOKUP(B1826, [1]member!$A:$B, 1, FALSE)&amp;".json", "")</f>
        <v>https://kunshujo.dl.itc.u-tokyo.ac.jp/data/curation/16-A00-6010-10-78.json</v>
      </c>
      <c r="D1826" s="4">
        <v>1823</v>
      </c>
      <c r="E1826" s="4" t="str">
        <f t="shared" si="114"/>
        <v>1823</v>
      </c>
      <c r="F1826" s="4" t="str">
        <f t="shared" si="113"/>
        <v>1862</v>
      </c>
      <c r="G1826" s="4" t="str">
        <f>IFERROR(VLOOKUP(B1826, [2]thumbnail_list!$A:$B, 2, FALSE), "")</f>
        <v>https://iiif.dl.itc.u-tokyo.ac.jp/iiif/kunshujou/A00_6010/010/010_0017.tif/4293,548,1688,2549/,300/0/default.jpg</v>
      </c>
      <c r="H1826" s="4" t="s">
        <v>395</v>
      </c>
      <c r="I1826" s="4" t="str">
        <f>VLOOKUP(H1826, 地名!A:B, 2, FALSE)</f>
        <v>http://ja.dbpedia.org/resource/横浜</v>
      </c>
      <c r="K1826" s="4" t="str">
        <f>IFERROR(VLOOKUP(J1826, 地名!A:B, 2, FALSE), "")</f>
        <v/>
      </c>
      <c r="L1826" s="3" t="s">
        <v>2</v>
      </c>
      <c r="M1826" s="4"/>
      <c r="N1826" s="3" t="s">
        <v>3</v>
      </c>
      <c r="O1826" s="4"/>
      <c r="P1826" s="4" t="str">
        <f>IFERROR(VLOOKUP(N1826, 形態!A:B, 2, FALSE), "")</f>
        <v>引札</v>
      </c>
      <c r="Q1826" s="5" t="str">
        <f>IFERROR(VLOOKUP(O1826, 形態!A:B, 2, FALSE), "")</f>
        <v/>
      </c>
      <c r="R1826" s="4" t="str">
        <f t="shared" si="115"/>
        <v>引札</v>
      </c>
      <c r="S1826" s="3">
        <v>7</v>
      </c>
      <c r="T1826" s="4" t="str">
        <f>IFERROR(VLOOKUP(S1826, 内容!A:B, 2, FALSE), "")</f>
        <v>諸営業</v>
      </c>
      <c r="U1826" s="3">
        <v>18620199099</v>
      </c>
      <c r="V1826" t="s">
        <v>3624</v>
      </c>
      <c r="W1826" s="4" t="s">
        <v>7016</v>
      </c>
      <c r="X1826" s="4" t="s">
        <v>7807</v>
      </c>
      <c r="Y1826" s="4" t="s">
        <v>395</v>
      </c>
      <c r="Z1826" s="17" t="s">
        <v>7964</v>
      </c>
      <c r="AA1826" s="4">
        <v>16</v>
      </c>
      <c r="AB1826">
        <v>10</v>
      </c>
    </row>
    <row r="1827" spans="1:28" ht="19.5" customHeight="1">
      <c r="A1827" t="str">
        <f t="shared" si="112"/>
        <v>https://kunshujo.dl.itc.u-tokyo.ac.jp/data/data.json#1824</v>
      </c>
      <c r="B1827" s="4" t="s">
        <v>3625</v>
      </c>
      <c r="C1827" t="str">
        <f>IFERROR("https://kunshujo.dl.itc.u-tokyo.ac.jp/data/curation/"&amp;VLOOKUP(B1827, [1]member!$A:$B, 1, FALSE)&amp;".json", "")</f>
        <v>https://kunshujo.dl.itc.u-tokyo.ac.jp/data/curation/16-A00-6010-10-79.json</v>
      </c>
      <c r="D1827" s="4">
        <v>1824</v>
      </c>
      <c r="E1827" s="4" t="str">
        <f t="shared" si="114"/>
        <v>1824</v>
      </c>
      <c r="F1827" s="4" t="str">
        <f t="shared" si="113"/>
        <v>1862</v>
      </c>
      <c r="G1827" s="4" t="str">
        <f>IFERROR(VLOOKUP(B1827, [2]thumbnail_list!$A:$B, 2, FALSE), "")</f>
        <v>https://iiif.dl.itc.u-tokyo.ac.jp/iiif/kunshujou/A00_6010/010/010_0017.tif/4458,3046,1307,1427/,300/0/default.jpg</v>
      </c>
      <c r="H1827" s="4" t="s">
        <v>300</v>
      </c>
      <c r="I1827" s="4" t="str">
        <f>VLOOKUP(H1827, 地名!A:B, 2, FALSE)</f>
        <v>http://ja.dbpedia.org/resource/大和国</v>
      </c>
      <c r="K1827" s="4" t="str">
        <f>IFERROR(VLOOKUP(J1827, 地名!A:B, 2, FALSE), "")</f>
        <v/>
      </c>
      <c r="L1827" s="3" t="s">
        <v>2</v>
      </c>
      <c r="M1827" s="4"/>
      <c r="N1827" s="3" t="s">
        <v>3</v>
      </c>
      <c r="O1827" s="4"/>
      <c r="P1827" s="4" t="str">
        <f>IFERROR(VLOOKUP(N1827, 形態!A:B, 2, FALSE), "")</f>
        <v>引札</v>
      </c>
      <c r="Q1827" s="5" t="str">
        <f>IFERROR(VLOOKUP(O1827, 形態!A:B, 2, FALSE), "")</f>
        <v/>
      </c>
      <c r="R1827" s="4" t="str">
        <f t="shared" si="115"/>
        <v>引札</v>
      </c>
      <c r="S1827" s="3">
        <v>7</v>
      </c>
      <c r="T1827" s="4" t="str">
        <f>IFERROR(VLOOKUP(S1827, 内容!A:B, 2, FALSE), "")</f>
        <v>諸営業</v>
      </c>
      <c r="U1827" s="3">
        <v>18620199099</v>
      </c>
      <c r="V1827" t="s">
        <v>3626</v>
      </c>
      <c r="W1827" s="4" t="s">
        <v>7017</v>
      </c>
      <c r="X1827" s="4" t="s">
        <v>7807</v>
      </c>
      <c r="Y1827" s="4" t="s">
        <v>300</v>
      </c>
      <c r="Z1827" s="17" t="s">
        <v>7964</v>
      </c>
      <c r="AA1827" s="4">
        <v>16</v>
      </c>
      <c r="AB1827">
        <v>10</v>
      </c>
    </row>
    <row r="1828" spans="1:28" ht="19.5" customHeight="1">
      <c r="A1828" t="str">
        <f t="shared" si="112"/>
        <v>https://kunshujo.dl.itc.u-tokyo.ac.jp/data/data.json#1825</v>
      </c>
      <c r="B1828" s="4" t="s">
        <v>3627</v>
      </c>
      <c r="C1828" t="str">
        <f>IFERROR("https://kunshujo.dl.itc.u-tokyo.ac.jp/data/curation/"&amp;VLOOKUP(B1828, [1]member!$A:$B, 1, FALSE)&amp;".json", "")</f>
        <v>https://kunshujo.dl.itc.u-tokyo.ac.jp/data/curation/16-A00-6010-10-80.json</v>
      </c>
      <c r="D1828" s="4">
        <v>1825</v>
      </c>
      <c r="E1828" s="4" t="str">
        <f t="shared" si="114"/>
        <v>1825</v>
      </c>
      <c r="F1828" s="4" t="str">
        <f t="shared" si="113"/>
        <v>1862</v>
      </c>
      <c r="G1828" s="4" t="str">
        <f>IFERROR(VLOOKUP(B1828, [2]thumbnail_list!$A:$B, 2, FALSE), "")</f>
        <v>https://iiif.dl.itc.u-tokyo.ac.jp/iiif/kunshujou/A00_6010/010/010_0017.tif/3581,568,772,3959/,300/0/default.jpg</v>
      </c>
      <c r="H1828" s="4" t="s">
        <v>9</v>
      </c>
      <c r="I1828" s="4" t="str">
        <f>VLOOKUP(H1828, 地名!A:B, 2, FALSE)</f>
        <v>http://ja.dbpedia.org/resource/尾張国</v>
      </c>
      <c r="K1828" s="4" t="str">
        <f>IFERROR(VLOOKUP(J1828, 地名!A:B, 2, FALSE), "")</f>
        <v/>
      </c>
      <c r="L1828" s="3" t="s">
        <v>2</v>
      </c>
      <c r="M1828" s="4"/>
      <c r="N1828" s="3" t="s">
        <v>3</v>
      </c>
      <c r="O1828" s="4"/>
      <c r="P1828" s="4" t="str">
        <f>IFERROR(VLOOKUP(N1828, 形態!A:B, 2, FALSE), "")</f>
        <v>引札</v>
      </c>
      <c r="Q1828" s="5" t="str">
        <f>IFERROR(VLOOKUP(O1828, 形態!A:B, 2, FALSE), "")</f>
        <v/>
      </c>
      <c r="R1828" s="4" t="str">
        <f t="shared" si="115"/>
        <v>引札</v>
      </c>
      <c r="S1828" s="3">
        <v>7</v>
      </c>
      <c r="T1828" s="4" t="str">
        <f>IFERROR(VLOOKUP(S1828, 内容!A:B, 2, FALSE), "")</f>
        <v>諸営業</v>
      </c>
      <c r="U1828" s="3">
        <v>18620199099</v>
      </c>
      <c r="V1828" t="s">
        <v>3628</v>
      </c>
      <c r="W1828" s="4" t="s">
        <v>7018</v>
      </c>
      <c r="X1828" s="4" t="s">
        <v>7807</v>
      </c>
      <c r="Y1828" s="4" t="s">
        <v>9</v>
      </c>
      <c r="Z1828" s="17" t="s">
        <v>7964</v>
      </c>
      <c r="AA1828" s="4">
        <v>16</v>
      </c>
      <c r="AB1828">
        <v>10</v>
      </c>
    </row>
    <row r="1829" spans="1:28" ht="19.5" customHeight="1">
      <c r="A1829" t="str">
        <f t="shared" si="112"/>
        <v>https://kunshujo.dl.itc.u-tokyo.ac.jp/data/data.json#1826</v>
      </c>
      <c r="B1829" s="4" t="s">
        <v>3629</v>
      </c>
      <c r="C1829" t="str">
        <f>IFERROR("https://kunshujo.dl.itc.u-tokyo.ac.jp/data/curation/"&amp;VLOOKUP(B1829, [1]member!$A:$B, 1, FALSE)&amp;".json", "")</f>
        <v>https://kunshujo.dl.itc.u-tokyo.ac.jp/data/curation/16-A00-6010-10-81.json</v>
      </c>
      <c r="D1829" s="4">
        <v>1826</v>
      </c>
      <c r="E1829" s="4" t="str">
        <f t="shared" si="114"/>
        <v>1826</v>
      </c>
      <c r="F1829" s="4" t="str">
        <f t="shared" si="113"/>
        <v>1862</v>
      </c>
      <c r="G1829" s="4" t="str">
        <f>IFERROR(VLOOKUP(B1829, [2]thumbnail_list!$A:$B, 2, FALSE), "")</f>
        <v>https://iiif.dl.itc.u-tokyo.ac.jp/iiif/kunshujou/A00_6010/010/010_0017.tif/1129,645,2309,3813/,300/0/default.jpg</v>
      </c>
      <c r="H1829" s="4" t="s">
        <v>97</v>
      </c>
      <c r="I1829" s="4" t="str">
        <f>VLOOKUP(H1829, 地名!A:B, 2, FALSE)</f>
        <v>http://ja.dbpedia.org/resource/信濃国</v>
      </c>
      <c r="K1829" s="4" t="str">
        <f>IFERROR(VLOOKUP(J1829, 地名!A:B, 2, FALSE), "")</f>
        <v/>
      </c>
      <c r="L1829" s="3" t="s">
        <v>2</v>
      </c>
      <c r="M1829" s="4"/>
      <c r="N1829" s="3" t="s">
        <v>3</v>
      </c>
      <c r="O1829" s="4"/>
      <c r="P1829" s="4" t="str">
        <f>IFERROR(VLOOKUP(N1829, 形態!A:B, 2, FALSE), "")</f>
        <v>引札</v>
      </c>
      <c r="Q1829" s="5" t="str">
        <f>IFERROR(VLOOKUP(O1829, 形態!A:B, 2, FALSE), "")</f>
        <v/>
      </c>
      <c r="R1829" s="4" t="str">
        <f t="shared" si="115"/>
        <v>引札</v>
      </c>
      <c r="S1829" s="3">
        <v>7</v>
      </c>
      <c r="T1829" s="4" t="str">
        <f>IFERROR(VLOOKUP(S1829, 内容!A:B, 2, FALSE), "")</f>
        <v>諸営業</v>
      </c>
      <c r="U1829" s="3">
        <v>18620199099</v>
      </c>
      <c r="V1829" t="s">
        <v>3630</v>
      </c>
      <c r="W1829" s="4" t="s">
        <v>7019</v>
      </c>
      <c r="X1829" s="4" t="s">
        <v>7807</v>
      </c>
      <c r="Y1829" s="4" t="s">
        <v>97</v>
      </c>
      <c r="Z1829" s="17" t="s">
        <v>7964</v>
      </c>
      <c r="AA1829" s="4">
        <v>16</v>
      </c>
      <c r="AB1829">
        <v>10</v>
      </c>
    </row>
    <row r="1830" spans="1:28" ht="19.5" customHeight="1">
      <c r="A1830" t="str">
        <f t="shared" si="112"/>
        <v>https://kunshujo.dl.itc.u-tokyo.ac.jp/data/data.json#1827</v>
      </c>
      <c r="B1830" s="4" t="s">
        <v>3631</v>
      </c>
      <c r="C1830" t="str">
        <f>IFERROR("https://kunshujo.dl.itc.u-tokyo.ac.jp/data/curation/"&amp;VLOOKUP(B1830, [1]member!$A:$B, 1, FALSE)&amp;".json", "")</f>
        <v>https://kunshujo.dl.itc.u-tokyo.ac.jp/data/curation/16-A00-6010-10-82.json</v>
      </c>
      <c r="D1830" s="4">
        <v>1827</v>
      </c>
      <c r="E1830" s="4" t="str">
        <f t="shared" si="114"/>
        <v>1827</v>
      </c>
      <c r="F1830" s="4" t="str">
        <f t="shared" si="113"/>
        <v>1862</v>
      </c>
      <c r="G1830" s="4" t="str">
        <f>IFERROR(VLOOKUP(B1830, [2]thumbnail_list!$A:$B, 2, FALSE), "")</f>
        <v>https://iiif.dl.itc.u-tokyo.ac.jp/iiif/kunshujou/A00_6010/010/010_0018.tif/5281,2582,559,978/,300/0/default.jpg</v>
      </c>
      <c r="H1830" s="4" t="s">
        <v>492</v>
      </c>
      <c r="I1830" s="4" t="str">
        <f>VLOOKUP(H1830, 地名!A:B, 2, FALSE)</f>
        <v>http://ja.dbpedia.org/resource/播磨国</v>
      </c>
      <c r="K1830" s="4" t="str">
        <f>IFERROR(VLOOKUP(J1830, 地名!A:B, 2, FALSE), "")</f>
        <v/>
      </c>
      <c r="L1830" s="3" t="s">
        <v>2</v>
      </c>
      <c r="M1830" s="4"/>
      <c r="N1830" s="3" t="s">
        <v>3</v>
      </c>
      <c r="O1830" s="4"/>
      <c r="P1830" s="4" t="str">
        <f>IFERROR(VLOOKUP(N1830, 形態!A:B, 2, FALSE), "")</f>
        <v>引札</v>
      </c>
      <c r="Q1830" s="5" t="str">
        <f>IFERROR(VLOOKUP(O1830, 形態!A:B, 2, FALSE), "")</f>
        <v/>
      </c>
      <c r="R1830" s="4" t="str">
        <f t="shared" si="115"/>
        <v>引札</v>
      </c>
      <c r="S1830" s="3">
        <v>7</v>
      </c>
      <c r="T1830" s="4" t="str">
        <f>IFERROR(VLOOKUP(S1830, 内容!A:B, 2, FALSE), "")</f>
        <v>諸営業</v>
      </c>
      <c r="U1830" s="3">
        <v>18620199099</v>
      </c>
      <c r="V1830" t="s">
        <v>3632</v>
      </c>
      <c r="W1830" s="4" t="s">
        <v>7020</v>
      </c>
      <c r="X1830" s="4" t="s">
        <v>7810</v>
      </c>
      <c r="Y1830" s="4" t="s">
        <v>492</v>
      </c>
      <c r="Z1830" s="17" t="s">
        <v>7964</v>
      </c>
      <c r="AA1830" s="4">
        <v>16</v>
      </c>
      <c r="AB1830">
        <v>10</v>
      </c>
    </row>
    <row r="1831" spans="1:28" ht="19.5" customHeight="1">
      <c r="A1831" t="str">
        <f t="shared" si="112"/>
        <v>https://kunshujo.dl.itc.u-tokyo.ac.jp/data/data.json#1828</v>
      </c>
      <c r="B1831" s="4" t="s">
        <v>3633</v>
      </c>
      <c r="C1831" t="str">
        <f>IFERROR("https://kunshujo.dl.itc.u-tokyo.ac.jp/data/curation/"&amp;VLOOKUP(B1831, [1]member!$A:$B, 1, FALSE)&amp;".json", "")</f>
        <v>https://kunshujo.dl.itc.u-tokyo.ac.jp/data/curation/16-A00-6010-10-83.json</v>
      </c>
      <c r="D1831" s="4">
        <v>1828</v>
      </c>
      <c r="E1831" s="4" t="str">
        <f t="shared" si="114"/>
        <v>1828</v>
      </c>
      <c r="F1831" s="4" t="str">
        <f t="shared" si="113"/>
        <v>1862</v>
      </c>
      <c r="G1831" s="4" t="str">
        <f>IFERROR(VLOOKUP(B1831, [2]thumbnail_list!$A:$B, 2, FALSE), "")</f>
        <v>https://iiif.dl.itc.u-tokyo.ac.jp/iiif/kunshujou/A00_6010/010/010_0018.tif/4518,2597,679,985/,300/0/default.jpg</v>
      </c>
      <c r="H1831" s="4" t="s">
        <v>492</v>
      </c>
      <c r="I1831" s="4" t="str">
        <f>VLOOKUP(H1831, 地名!A:B, 2, FALSE)</f>
        <v>http://ja.dbpedia.org/resource/播磨国</v>
      </c>
      <c r="K1831" s="4" t="str">
        <f>IFERROR(VLOOKUP(J1831, 地名!A:B, 2, FALSE), "")</f>
        <v/>
      </c>
      <c r="L1831" s="3" t="s">
        <v>2</v>
      </c>
      <c r="M1831" s="4"/>
      <c r="N1831" s="3" t="s">
        <v>3</v>
      </c>
      <c r="O1831" s="4"/>
      <c r="P1831" s="4" t="str">
        <f>IFERROR(VLOOKUP(N1831, 形態!A:B, 2, FALSE), "")</f>
        <v>引札</v>
      </c>
      <c r="Q1831" s="5" t="str">
        <f>IFERROR(VLOOKUP(O1831, 形態!A:B, 2, FALSE), "")</f>
        <v/>
      </c>
      <c r="R1831" s="4" t="str">
        <f t="shared" si="115"/>
        <v>引札</v>
      </c>
      <c r="S1831" s="3">
        <v>7</v>
      </c>
      <c r="T1831" s="4" t="str">
        <f>IFERROR(VLOOKUP(S1831, 内容!A:B, 2, FALSE), "")</f>
        <v>諸営業</v>
      </c>
      <c r="U1831" s="3">
        <v>18620199099</v>
      </c>
      <c r="V1831" t="s">
        <v>3634</v>
      </c>
      <c r="W1831" s="4" t="s">
        <v>5307</v>
      </c>
      <c r="X1831" s="4" t="s">
        <v>7807</v>
      </c>
      <c r="Y1831" s="4" t="s">
        <v>492</v>
      </c>
      <c r="Z1831" s="17" t="s">
        <v>7964</v>
      </c>
      <c r="AA1831" s="4">
        <v>16</v>
      </c>
      <c r="AB1831">
        <v>10</v>
      </c>
    </row>
    <row r="1832" spans="1:28" ht="19.5" customHeight="1">
      <c r="A1832" t="str">
        <f t="shared" si="112"/>
        <v>https://kunshujo.dl.itc.u-tokyo.ac.jp/data/data.json#1829</v>
      </c>
      <c r="B1832" s="4" t="s">
        <v>3635</v>
      </c>
      <c r="C1832" t="str">
        <f>IFERROR("https://kunshujo.dl.itc.u-tokyo.ac.jp/data/curation/"&amp;VLOOKUP(B1832, [1]member!$A:$B, 1, FALSE)&amp;".json", "")</f>
        <v>https://kunshujo.dl.itc.u-tokyo.ac.jp/data/curation/16-A00-6010-10-84.json</v>
      </c>
      <c r="D1832" s="4">
        <v>1829</v>
      </c>
      <c r="E1832" s="4" t="str">
        <f t="shared" si="114"/>
        <v>1829</v>
      </c>
      <c r="F1832" s="4" t="str">
        <f t="shared" si="113"/>
        <v>1862</v>
      </c>
      <c r="G1832" s="4" t="str">
        <f>IFERROR(VLOOKUP(B1832, [2]thumbnail_list!$A:$B, 2, FALSE), "")</f>
        <v>https://iiif.dl.itc.u-tokyo.ac.jp/iiif/kunshujou/A00_6010/010/010_0018.tif/5124,3607,813,731/,300/0/default.jpg</v>
      </c>
      <c r="H1832" s="4" t="s">
        <v>492</v>
      </c>
      <c r="I1832" s="4" t="str">
        <f>VLOOKUP(H1832, 地名!A:B, 2, FALSE)</f>
        <v>http://ja.dbpedia.org/resource/播磨国</v>
      </c>
      <c r="K1832" s="4" t="str">
        <f>IFERROR(VLOOKUP(J1832, 地名!A:B, 2, FALSE), "")</f>
        <v/>
      </c>
      <c r="L1832" s="3" t="s">
        <v>2</v>
      </c>
      <c r="M1832" s="4"/>
      <c r="N1832" s="3" t="s">
        <v>3</v>
      </c>
      <c r="O1832" s="4"/>
      <c r="P1832" s="4" t="str">
        <f>IFERROR(VLOOKUP(N1832, 形態!A:B, 2, FALSE), "")</f>
        <v>引札</v>
      </c>
      <c r="Q1832" s="5" t="str">
        <f>IFERROR(VLOOKUP(O1832, 形態!A:B, 2, FALSE), "")</f>
        <v/>
      </c>
      <c r="R1832" s="4" t="str">
        <f t="shared" si="115"/>
        <v>引札</v>
      </c>
      <c r="S1832" s="3">
        <v>7</v>
      </c>
      <c r="T1832" s="4" t="str">
        <f>IFERROR(VLOOKUP(S1832, 内容!A:B, 2, FALSE), "")</f>
        <v>諸営業</v>
      </c>
      <c r="U1832" s="3">
        <v>18620199099</v>
      </c>
      <c r="V1832" t="s">
        <v>3636</v>
      </c>
      <c r="W1832" s="4" t="s">
        <v>7021</v>
      </c>
      <c r="X1832" s="4" t="s">
        <v>7807</v>
      </c>
      <c r="Y1832" s="4" t="s">
        <v>492</v>
      </c>
      <c r="Z1832" s="17" t="s">
        <v>7964</v>
      </c>
      <c r="AA1832" s="4">
        <v>16</v>
      </c>
      <c r="AB1832">
        <v>10</v>
      </c>
    </row>
    <row r="1833" spans="1:28" ht="19.5" customHeight="1">
      <c r="A1833" t="str">
        <f t="shared" si="112"/>
        <v>https://kunshujo.dl.itc.u-tokyo.ac.jp/data/data.json#1830</v>
      </c>
      <c r="B1833" s="4" t="s">
        <v>3637</v>
      </c>
      <c r="C1833" t="str">
        <f>IFERROR("https://kunshujo.dl.itc.u-tokyo.ac.jp/data/curation/"&amp;VLOOKUP(B1833, [1]member!$A:$B, 1, FALSE)&amp;".json", "")</f>
        <v>https://kunshujo.dl.itc.u-tokyo.ac.jp/data/curation/16-A00-6010-10-85.json</v>
      </c>
      <c r="D1833" s="4">
        <v>1830</v>
      </c>
      <c r="E1833" s="4" t="str">
        <f t="shared" si="114"/>
        <v>1830</v>
      </c>
      <c r="F1833" s="4" t="str">
        <f t="shared" si="113"/>
        <v>1862</v>
      </c>
      <c r="G1833" s="4" t="str">
        <f>IFERROR(VLOOKUP(B1833, [2]thumbnail_list!$A:$B, 2, FALSE), "")</f>
        <v>https://iiif.dl.itc.u-tokyo.ac.jp/iiif/kunshujou/A00_6010/010/010_0018.tif/4488,3600,664,813/,300/0/default.jpg</v>
      </c>
      <c r="H1833" s="4" t="s">
        <v>151</v>
      </c>
      <c r="I1833" s="4" t="str">
        <f>VLOOKUP(H1833, 地名!A:B, 2, FALSE)</f>
        <v>http://ja.dbpedia.org/resource/京都</v>
      </c>
      <c r="K1833" s="4" t="str">
        <f>IFERROR(VLOOKUP(J1833, 地名!A:B, 2, FALSE), "")</f>
        <v/>
      </c>
      <c r="L1833" s="3" t="s">
        <v>2</v>
      </c>
      <c r="M1833" s="4"/>
      <c r="N1833" s="3" t="s">
        <v>3</v>
      </c>
      <c r="O1833" s="4"/>
      <c r="P1833" s="4" t="str">
        <f>IFERROR(VLOOKUP(N1833, 形態!A:B, 2, FALSE), "")</f>
        <v>引札</v>
      </c>
      <c r="Q1833" s="5" t="str">
        <f>IFERROR(VLOOKUP(O1833, 形態!A:B, 2, FALSE), "")</f>
        <v/>
      </c>
      <c r="R1833" s="4" t="str">
        <f t="shared" si="115"/>
        <v>引札</v>
      </c>
      <c r="S1833" s="3">
        <v>7</v>
      </c>
      <c r="T1833" s="4" t="str">
        <f>IFERROR(VLOOKUP(S1833, 内容!A:B, 2, FALSE), "")</f>
        <v>諸営業</v>
      </c>
      <c r="U1833" s="3">
        <v>18620199099</v>
      </c>
      <c r="V1833" t="s">
        <v>3638</v>
      </c>
      <c r="W1833" s="4" t="s">
        <v>7022</v>
      </c>
      <c r="X1833" s="4" t="s">
        <v>7807</v>
      </c>
      <c r="Y1833" s="4" t="s">
        <v>151</v>
      </c>
      <c r="Z1833" s="17" t="s">
        <v>7964</v>
      </c>
      <c r="AA1833" s="4">
        <v>16</v>
      </c>
      <c r="AB1833">
        <v>10</v>
      </c>
    </row>
    <row r="1834" spans="1:28" ht="19.5" customHeight="1">
      <c r="A1834" t="str">
        <f t="shared" si="112"/>
        <v>https://kunshujo.dl.itc.u-tokyo.ac.jp/data/data.json#1831</v>
      </c>
      <c r="B1834" s="4" t="s">
        <v>3639</v>
      </c>
      <c r="C1834" t="str">
        <f>IFERROR("https://kunshujo.dl.itc.u-tokyo.ac.jp/data/curation/"&amp;VLOOKUP(B1834, [1]member!$A:$B, 1, FALSE)&amp;".json", "")</f>
        <v>https://kunshujo.dl.itc.u-tokyo.ac.jp/data/curation/16-A00-6010-10-86.json</v>
      </c>
      <c r="D1834" s="4">
        <v>1831</v>
      </c>
      <c r="E1834" s="4" t="str">
        <f t="shared" si="114"/>
        <v>1831</v>
      </c>
      <c r="F1834" s="4" t="str">
        <f t="shared" si="113"/>
        <v>1862</v>
      </c>
      <c r="G1834" s="4" t="str">
        <f>IFERROR(VLOOKUP(B1834, [2]thumbnail_list!$A:$B, 2, FALSE), "")</f>
        <v>https://iiif.dl.itc.u-tokyo.ac.jp/iiif/kunshujou/A00_6010/010/010_0018.tif/3528,2760,937,1565/,300/0/default.jpg</v>
      </c>
      <c r="H1834" s="4" t="s">
        <v>799</v>
      </c>
      <c r="I1834" s="4" t="str">
        <f>VLOOKUP(H1834, 地名!A:B, 2, FALSE)</f>
        <v>http://ja.dbpedia.org/resource/駿河国</v>
      </c>
      <c r="K1834" s="4" t="str">
        <f>IFERROR(VLOOKUP(J1834, 地名!A:B, 2, FALSE), "")</f>
        <v/>
      </c>
      <c r="L1834" s="3" t="s">
        <v>2</v>
      </c>
      <c r="M1834" s="4"/>
      <c r="N1834" s="3" t="s">
        <v>3</v>
      </c>
      <c r="O1834" s="4"/>
      <c r="P1834" s="4" t="str">
        <f>IFERROR(VLOOKUP(N1834, 形態!A:B, 2, FALSE), "")</f>
        <v>引札</v>
      </c>
      <c r="Q1834" s="5" t="str">
        <f>IFERROR(VLOOKUP(O1834, 形態!A:B, 2, FALSE), "")</f>
        <v/>
      </c>
      <c r="R1834" s="4" t="str">
        <f t="shared" si="115"/>
        <v>引札</v>
      </c>
      <c r="S1834" s="3">
        <v>7</v>
      </c>
      <c r="T1834" s="4" t="str">
        <f>IFERROR(VLOOKUP(S1834, 内容!A:B, 2, FALSE), "")</f>
        <v>諸営業</v>
      </c>
      <c r="U1834" s="3">
        <v>18620199099</v>
      </c>
      <c r="V1834" t="s">
        <v>3640</v>
      </c>
      <c r="W1834" s="4" t="s">
        <v>5990</v>
      </c>
      <c r="X1834" s="4" t="s">
        <v>7807</v>
      </c>
      <c r="Y1834" s="4" t="s">
        <v>799</v>
      </c>
      <c r="Z1834" s="17" t="s">
        <v>7964</v>
      </c>
      <c r="AA1834" s="4">
        <v>16</v>
      </c>
      <c r="AB1834">
        <v>10</v>
      </c>
    </row>
    <row r="1835" spans="1:28" ht="19.5" customHeight="1">
      <c r="A1835" t="str">
        <f t="shared" si="112"/>
        <v>https://kunshujo.dl.itc.u-tokyo.ac.jp/data/data.json#1832</v>
      </c>
      <c r="B1835" s="4" t="s">
        <v>3641</v>
      </c>
      <c r="C1835" t="str">
        <f>IFERROR("https://kunshujo.dl.itc.u-tokyo.ac.jp/data/curation/"&amp;VLOOKUP(B1835, [1]member!$A:$B, 1, FALSE)&amp;".json", "")</f>
        <v>https://kunshujo.dl.itc.u-tokyo.ac.jp/data/curation/16-A00-6010-10-87.json</v>
      </c>
      <c r="D1835" s="4">
        <v>1832</v>
      </c>
      <c r="E1835" s="4" t="str">
        <f t="shared" si="114"/>
        <v>1832</v>
      </c>
      <c r="F1835" s="4" t="str">
        <f t="shared" si="113"/>
        <v>1862</v>
      </c>
      <c r="G1835" s="4" t="str">
        <f>IFERROR(VLOOKUP(B1835, [2]thumbnail_list!$A:$B, 2, FALSE), "")</f>
        <v>https://iiif.dl.itc.u-tokyo.ac.jp/iiif/kunshujou/A00_6010/010/010_0018.tif/2728,531,653,1019/,300/0/default.jpg</v>
      </c>
      <c r="H1835" s="4" t="s">
        <v>64</v>
      </c>
      <c r="I1835" s="4" t="str">
        <f>VLOOKUP(H1835, 地名!A:B, 2, FALSE)</f>
        <v/>
      </c>
      <c r="K1835" s="4" t="str">
        <f>IFERROR(VLOOKUP(J1835, 地名!A:B, 2, FALSE), "")</f>
        <v/>
      </c>
      <c r="L1835" s="3" t="s">
        <v>2</v>
      </c>
      <c r="M1835" s="4"/>
      <c r="N1835" s="3" t="s">
        <v>3</v>
      </c>
      <c r="O1835" s="4"/>
      <c r="P1835" s="4" t="str">
        <f>IFERROR(VLOOKUP(N1835, 形態!A:B, 2, FALSE), "")</f>
        <v>引札</v>
      </c>
      <c r="Q1835" s="5" t="str">
        <f>IFERROR(VLOOKUP(O1835, 形態!A:B, 2, FALSE), "")</f>
        <v/>
      </c>
      <c r="R1835" s="4" t="str">
        <f t="shared" si="115"/>
        <v>引札</v>
      </c>
      <c r="S1835" s="3">
        <v>7</v>
      </c>
      <c r="T1835" s="4" t="str">
        <f>IFERROR(VLOOKUP(S1835, 内容!A:B, 2, FALSE), "")</f>
        <v>諸営業</v>
      </c>
      <c r="U1835" s="3">
        <v>18620199099</v>
      </c>
      <c r="V1835" t="s">
        <v>3642</v>
      </c>
      <c r="W1835" s="4" t="s">
        <v>6307</v>
      </c>
      <c r="X1835" s="4" t="s">
        <v>7807</v>
      </c>
      <c r="Y1835" s="4" t="s">
        <v>64</v>
      </c>
      <c r="Z1835" s="17" t="s">
        <v>7964</v>
      </c>
      <c r="AA1835" s="4">
        <v>16</v>
      </c>
      <c r="AB1835">
        <v>10</v>
      </c>
    </row>
    <row r="1836" spans="1:28" ht="19.5" customHeight="1">
      <c r="A1836" t="str">
        <f t="shared" si="112"/>
        <v>https://kunshujo.dl.itc.u-tokyo.ac.jp/data/data.json#1833</v>
      </c>
      <c r="B1836" s="4" t="s">
        <v>3644</v>
      </c>
      <c r="C1836" t="str">
        <f>IFERROR("https://kunshujo.dl.itc.u-tokyo.ac.jp/data/curation/"&amp;VLOOKUP(B1836, [1]member!$A:$B, 1, FALSE)&amp;".json", "")</f>
        <v>https://kunshujo.dl.itc.u-tokyo.ac.jp/data/curation/16-A00-6010-10-88.json</v>
      </c>
      <c r="D1836" s="4">
        <v>1833</v>
      </c>
      <c r="E1836" s="4" t="str">
        <f t="shared" si="114"/>
        <v>1833</v>
      </c>
      <c r="F1836" s="4" t="str">
        <f t="shared" si="113"/>
        <v>1862</v>
      </c>
      <c r="G1836" s="4" t="str">
        <f>IFERROR(VLOOKUP(B1836, [2]thumbnail_list!$A:$B, 2, FALSE), "")</f>
        <v>https://iiif.dl.itc.u-tokyo.ac.jp/iiif/kunshujou/A00_6010/010/010_0018.tif/2541,1518,974,2986/,300/0/default.jpg</v>
      </c>
      <c r="H1836" s="4" t="s">
        <v>3643</v>
      </c>
      <c r="I1836" s="4" t="str">
        <f>VLOOKUP(H1836, 地名!A:B, 2, FALSE)</f>
        <v>http://ja.dbpedia.org/resource/安芸国</v>
      </c>
      <c r="K1836" s="4" t="str">
        <f>IFERROR(VLOOKUP(J1836, 地名!A:B, 2, FALSE), "")</f>
        <v/>
      </c>
      <c r="L1836" s="3" t="s">
        <v>2</v>
      </c>
      <c r="M1836" s="4"/>
      <c r="N1836" s="3" t="s">
        <v>3</v>
      </c>
      <c r="O1836" s="4"/>
      <c r="P1836" s="4" t="str">
        <f>IFERROR(VLOOKUP(N1836, 形態!A:B, 2, FALSE), "")</f>
        <v>引札</v>
      </c>
      <c r="Q1836" s="5" t="str">
        <f>IFERROR(VLOOKUP(O1836, 形態!A:B, 2, FALSE), "")</f>
        <v/>
      </c>
      <c r="R1836" s="4" t="str">
        <f t="shared" si="115"/>
        <v>引札</v>
      </c>
      <c r="S1836" s="3">
        <v>7</v>
      </c>
      <c r="T1836" s="4" t="str">
        <f>IFERROR(VLOOKUP(S1836, 内容!A:B, 2, FALSE), "")</f>
        <v>諸営業</v>
      </c>
      <c r="U1836" s="3">
        <v>18620199099</v>
      </c>
      <c r="V1836" t="s">
        <v>3645</v>
      </c>
      <c r="W1836" s="4" t="s">
        <v>7023</v>
      </c>
      <c r="X1836" s="4" t="s">
        <v>7807</v>
      </c>
      <c r="Y1836" s="4" t="s">
        <v>3643</v>
      </c>
      <c r="Z1836" s="17" t="s">
        <v>7964</v>
      </c>
      <c r="AA1836" s="4">
        <v>16</v>
      </c>
      <c r="AB1836">
        <v>10</v>
      </c>
    </row>
    <row r="1837" spans="1:28" ht="19.5" customHeight="1">
      <c r="A1837" t="str">
        <f t="shared" si="112"/>
        <v>https://kunshujo.dl.itc.u-tokyo.ac.jp/data/data.json#1834</v>
      </c>
      <c r="B1837" s="4" t="s">
        <v>3646</v>
      </c>
      <c r="C1837" t="str">
        <f>IFERROR("https://kunshujo.dl.itc.u-tokyo.ac.jp/data/curation/"&amp;VLOOKUP(B1837, [1]member!$A:$B, 1, FALSE)&amp;".json", "")</f>
        <v>https://kunshujo.dl.itc.u-tokyo.ac.jp/data/curation/16-A00-6010-10-89.json</v>
      </c>
      <c r="D1837" s="4">
        <v>1834</v>
      </c>
      <c r="E1837" s="4" t="str">
        <f t="shared" si="114"/>
        <v>1834</v>
      </c>
      <c r="F1837" s="4" t="str">
        <f t="shared" si="113"/>
        <v>1862</v>
      </c>
      <c r="G1837" s="4" t="str">
        <f>IFERROR(VLOOKUP(B1837, [2]thumbnail_list!$A:$B, 2, FALSE), "")</f>
        <v>https://iiif.dl.itc.u-tokyo.ac.jp/iiif/kunshujou/A00_6010/010/010_0018.tif/1090,553,1453,3959/,300/0/default.jpg</v>
      </c>
      <c r="H1837" s="4" t="s">
        <v>3076</v>
      </c>
      <c r="I1837" s="4" t="str">
        <f>VLOOKUP(H1837, 地名!A:B, 2, FALSE)</f>
        <v>http://ja.dbpedia.org/resource/和泉国</v>
      </c>
      <c r="K1837" s="4" t="str">
        <f>IFERROR(VLOOKUP(J1837, 地名!A:B, 2, FALSE), "")</f>
        <v/>
      </c>
      <c r="L1837" s="3" t="s">
        <v>2</v>
      </c>
      <c r="M1837" s="4"/>
      <c r="N1837" s="3" t="s">
        <v>3</v>
      </c>
      <c r="O1837" s="4"/>
      <c r="P1837" s="4" t="str">
        <f>IFERROR(VLOOKUP(N1837, 形態!A:B, 2, FALSE), "")</f>
        <v>引札</v>
      </c>
      <c r="Q1837" s="5" t="str">
        <f>IFERROR(VLOOKUP(O1837, 形態!A:B, 2, FALSE), "")</f>
        <v/>
      </c>
      <c r="R1837" s="4" t="str">
        <f t="shared" si="115"/>
        <v>引札</v>
      </c>
      <c r="S1837" s="3">
        <v>7</v>
      </c>
      <c r="T1837" s="4" t="str">
        <f>IFERROR(VLOOKUP(S1837, 内容!A:B, 2, FALSE), "")</f>
        <v>諸営業</v>
      </c>
      <c r="U1837" s="3">
        <v>18620199099</v>
      </c>
      <c r="V1837" t="s">
        <v>3647</v>
      </c>
      <c r="W1837" s="4" t="s">
        <v>7024</v>
      </c>
      <c r="X1837" s="4" t="s">
        <v>7807</v>
      </c>
      <c r="Y1837" s="4" t="s">
        <v>3076</v>
      </c>
      <c r="Z1837" s="17" t="s">
        <v>7964</v>
      </c>
      <c r="AA1837" s="4">
        <v>16</v>
      </c>
      <c r="AB1837">
        <v>10</v>
      </c>
    </row>
    <row r="1838" spans="1:28" ht="19.5" customHeight="1">
      <c r="A1838" t="str">
        <f t="shared" si="112"/>
        <v>https://kunshujo.dl.itc.u-tokyo.ac.jp/data/data.json#1835</v>
      </c>
      <c r="B1838" s="4" t="s">
        <v>3648</v>
      </c>
      <c r="C1838" t="str">
        <f>IFERROR("https://kunshujo.dl.itc.u-tokyo.ac.jp/data/curation/"&amp;VLOOKUP(B1838, [1]member!$A:$B, 1, FALSE)&amp;".json", "")</f>
        <v>https://kunshujo.dl.itc.u-tokyo.ac.jp/data/curation/16-A00-6010-10-90.json</v>
      </c>
      <c r="D1838" s="4">
        <v>1835</v>
      </c>
      <c r="E1838" s="4" t="str">
        <f t="shared" si="114"/>
        <v>1835</v>
      </c>
      <c r="F1838" s="4" t="str">
        <f t="shared" si="113"/>
        <v>1859</v>
      </c>
      <c r="G1838" s="4" t="str">
        <f>IFERROR(VLOOKUP(B1838, [2]thumbnail_list!$A:$B, 2, FALSE), "")</f>
        <v>https://iiif.dl.itc.u-tokyo.ac.jp/iiif/kunshujou/A00_6010/010/010_0020.tif/2219,613,3697,2672/,300/0/default.jpg</v>
      </c>
      <c r="H1838" s="4" t="s">
        <v>9</v>
      </c>
      <c r="I1838" s="4" t="str">
        <f>VLOOKUP(H1838, 地名!A:B, 2, FALSE)</f>
        <v>http://ja.dbpedia.org/resource/尾張国</v>
      </c>
      <c r="K1838" s="4" t="str">
        <f>IFERROR(VLOOKUP(J1838, 地名!A:B, 2, FALSE), "")</f>
        <v/>
      </c>
      <c r="L1838" s="3" t="s">
        <v>2</v>
      </c>
      <c r="M1838" s="4"/>
      <c r="N1838" s="3" t="s">
        <v>12</v>
      </c>
      <c r="O1838" s="4"/>
      <c r="P1838" s="4" t="str">
        <f>IFERROR(VLOOKUP(N1838, 形態!A:B, 2, FALSE), "")</f>
        <v>暦</v>
      </c>
      <c r="Q1838" s="5" t="str">
        <f>IFERROR(VLOOKUP(O1838, 形態!A:B, 2, FALSE), "")</f>
        <v/>
      </c>
      <c r="R1838" s="4" t="str">
        <f t="shared" si="115"/>
        <v>暦</v>
      </c>
      <c r="S1838" s="3">
        <v>4</v>
      </c>
      <c r="T1838" s="4" t="str">
        <f>IFERROR(VLOOKUP(S1838, 内容!A:B, 2, FALSE), "")</f>
        <v>引札</v>
      </c>
      <c r="U1838" s="3">
        <v>18590001099</v>
      </c>
      <c r="V1838" t="s">
        <v>86</v>
      </c>
      <c r="W1838" s="4" t="s">
        <v>7025</v>
      </c>
      <c r="X1838" s="4" t="s">
        <v>7807</v>
      </c>
      <c r="Y1838" s="4" t="s">
        <v>9</v>
      </c>
      <c r="Z1838" s="17" t="s">
        <v>7896</v>
      </c>
      <c r="AA1838" s="4">
        <v>16</v>
      </c>
      <c r="AB1838">
        <v>10</v>
      </c>
    </row>
    <row r="1839" spans="1:28" ht="19.5" customHeight="1">
      <c r="A1839" t="str">
        <f t="shared" si="112"/>
        <v>https://kunshujo.dl.itc.u-tokyo.ac.jp/data/data.json#1836</v>
      </c>
      <c r="B1839" s="4" t="s">
        <v>3649</v>
      </c>
      <c r="C1839" t="str">
        <f>IFERROR("https://kunshujo.dl.itc.u-tokyo.ac.jp/data/curation/"&amp;VLOOKUP(B1839, [1]member!$A:$B, 1, FALSE)&amp;".json", "")</f>
        <v>https://kunshujo.dl.itc.u-tokyo.ac.jp/data/curation/16-A00-6010-10-91.json</v>
      </c>
      <c r="D1839" s="4">
        <v>1836</v>
      </c>
      <c r="E1839" s="4" t="str">
        <f t="shared" si="114"/>
        <v>1836</v>
      </c>
      <c r="F1839" s="4" t="str">
        <f t="shared" si="113"/>
        <v>1862</v>
      </c>
      <c r="G1839" s="4" t="str">
        <f>IFERROR(VLOOKUP(B1839, [2]thumbnail_list!$A:$B, 2, FALSE), "")</f>
        <v>https://iiif.dl.itc.u-tokyo.ac.jp/iiif/kunshujou/A00_6010/010/010_0020.tif/1060,740,4954,3809/,300/0/default.jpg</v>
      </c>
      <c r="H1839" s="4" t="s">
        <v>1094</v>
      </c>
      <c r="I1839" s="4" t="str">
        <f>VLOOKUP(H1839, 地名!A:B, 2, FALSE)</f>
        <v>http://ja.dbpedia.org/resource/越前国</v>
      </c>
      <c r="K1839" s="4" t="str">
        <f>IFERROR(VLOOKUP(J1839, 地名!A:B, 2, FALSE), "")</f>
        <v/>
      </c>
      <c r="L1839" s="3" t="s">
        <v>2</v>
      </c>
      <c r="M1839" s="4"/>
      <c r="N1839" s="3" t="s">
        <v>3</v>
      </c>
      <c r="O1839" s="4"/>
      <c r="P1839" s="4" t="str">
        <f>IFERROR(VLOOKUP(N1839, 形態!A:B, 2, FALSE), "")</f>
        <v>引札</v>
      </c>
      <c r="Q1839" s="5" t="str">
        <f>IFERROR(VLOOKUP(O1839, 形態!A:B, 2, FALSE), "")</f>
        <v/>
      </c>
      <c r="R1839" s="4" t="str">
        <f t="shared" si="115"/>
        <v>引札</v>
      </c>
      <c r="S1839" s="3">
        <v>7</v>
      </c>
      <c r="T1839" s="4" t="str">
        <f>IFERROR(VLOOKUP(S1839, 内容!A:B, 2, FALSE), "")</f>
        <v>諸営業</v>
      </c>
      <c r="U1839" s="3">
        <v>18620199099</v>
      </c>
      <c r="V1839" t="s">
        <v>3650</v>
      </c>
      <c r="W1839" s="4" t="s">
        <v>7026</v>
      </c>
      <c r="X1839" s="4" t="s">
        <v>7809</v>
      </c>
      <c r="Y1839" s="4" t="s">
        <v>1094</v>
      </c>
      <c r="Z1839" s="17" t="s">
        <v>7964</v>
      </c>
      <c r="AA1839" s="4">
        <v>16</v>
      </c>
      <c r="AB1839">
        <v>10</v>
      </c>
    </row>
    <row r="1840" spans="1:28" ht="19.5" customHeight="1">
      <c r="A1840" t="str">
        <f t="shared" si="112"/>
        <v>https://kunshujo.dl.itc.u-tokyo.ac.jp/data/data.json#1837</v>
      </c>
      <c r="B1840" s="4" t="s">
        <v>3651</v>
      </c>
      <c r="C1840" t="str">
        <f>IFERROR("https://kunshujo.dl.itc.u-tokyo.ac.jp/data/curation/"&amp;VLOOKUP(B1840, [1]member!$A:$B, 1, FALSE)&amp;".json", "")</f>
        <v>https://kunshujo.dl.itc.u-tokyo.ac.jp/data/curation/16-A00-6010-10-92.json</v>
      </c>
      <c r="D1840" s="4">
        <v>1837</v>
      </c>
      <c r="E1840" s="4" t="str">
        <f t="shared" si="114"/>
        <v>1837</v>
      </c>
      <c r="F1840" s="4" t="str">
        <f t="shared" si="113"/>
        <v>1862</v>
      </c>
      <c r="G1840" s="4" t="str">
        <f>IFERROR(VLOOKUP(B1840, [2]thumbnail_list!$A:$B, 2, FALSE), "")</f>
        <v>https://iiif.dl.itc.u-tokyo.ac.jp/iiif/kunshujou/A00_6010/010/010_0021.tif/4458,727,1501,3663/,300/0/default.jpg</v>
      </c>
      <c r="H1840" s="4" t="s">
        <v>20</v>
      </c>
      <c r="I1840" s="4" t="str">
        <f>VLOOKUP(H1840, 地名!A:B, 2, FALSE)</f>
        <v>http://ja.dbpedia.org/resource/美濃国</v>
      </c>
      <c r="K1840" s="4" t="str">
        <f>IFERROR(VLOOKUP(J1840, 地名!A:B, 2, FALSE), "")</f>
        <v/>
      </c>
      <c r="L1840" s="3" t="s">
        <v>2</v>
      </c>
      <c r="M1840" s="4"/>
      <c r="N1840" s="3" t="s">
        <v>3</v>
      </c>
      <c r="O1840" s="4"/>
      <c r="P1840" s="4" t="str">
        <f>IFERROR(VLOOKUP(N1840, 形態!A:B, 2, FALSE), "")</f>
        <v>引札</v>
      </c>
      <c r="Q1840" s="5" t="str">
        <f>IFERROR(VLOOKUP(O1840, 形態!A:B, 2, FALSE), "")</f>
        <v/>
      </c>
      <c r="R1840" s="4" t="str">
        <f t="shared" si="115"/>
        <v>引札</v>
      </c>
      <c r="S1840" s="3">
        <v>7</v>
      </c>
      <c r="T1840" s="4" t="str">
        <f>IFERROR(VLOOKUP(S1840, 内容!A:B, 2, FALSE), "")</f>
        <v>諸営業</v>
      </c>
      <c r="U1840" s="3">
        <v>18620199099</v>
      </c>
      <c r="V1840" t="s">
        <v>3652</v>
      </c>
      <c r="W1840" s="4" t="s">
        <v>7027</v>
      </c>
      <c r="X1840" s="4" t="s">
        <v>7807</v>
      </c>
      <c r="Y1840" s="4" t="s">
        <v>20</v>
      </c>
      <c r="Z1840" s="17" t="s">
        <v>7964</v>
      </c>
      <c r="AA1840" s="4">
        <v>16</v>
      </c>
      <c r="AB1840">
        <v>10</v>
      </c>
    </row>
    <row r="1841" spans="1:28" ht="19.5" customHeight="1">
      <c r="A1841" t="str">
        <f t="shared" si="112"/>
        <v>https://kunshujo.dl.itc.u-tokyo.ac.jp/data/data.json#1838</v>
      </c>
      <c r="B1841" s="4" t="s">
        <v>3653</v>
      </c>
      <c r="C1841" t="str">
        <f>IFERROR("https://kunshujo.dl.itc.u-tokyo.ac.jp/data/curation/"&amp;VLOOKUP(B1841, [1]member!$A:$B, 1, FALSE)&amp;".json", "")</f>
        <v>https://kunshujo.dl.itc.u-tokyo.ac.jp/data/curation/16-A00-6010-10-93.json</v>
      </c>
      <c r="D1841" s="4">
        <v>1838</v>
      </c>
      <c r="E1841" s="4" t="str">
        <f t="shared" si="114"/>
        <v>1838</v>
      </c>
      <c r="F1841" s="4" t="str">
        <f t="shared" si="113"/>
        <v>1862</v>
      </c>
      <c r="G1841" s="4" t="str">
        <f>IFERROR(VLOOKUP(B1841, [2]thumbnail_list!$A:$B, 2, FALSE), "")</f>
        <v>https://iiif.dl.itc.u-tokyo.ac.jp/iiif/kunshujou/A00_6010/010/010_0021.tif/3665,3577,656,821/,300/0/default.jpg</v>
      </c>
      <c r="H1841" s="4" t="s">
        <v>809</v>
      </c>
      <c r="I1841" s="4" t="str">
        <f>VLOOKUP(H1841, 地名!A:B, 2, FALSE)</f>
        <v>http://ja.dbpedia.org/resource/武蔵国</v>
      </c>
      <c r="K1841" s="4" t="str">
        <f>IFERROR(VLOOKUP(J1841, 地名!A:B, 2, FALSE), "")</f>
        <v/>
      </c>
      <c r="L1841" s="3" t="s">
        <v>2</v>
      </c>
      <c r="M1841" s="4"/>
      <c r="N1841" s="3" t="s">
        <v>3</v>
      </c>
      <c r="O1841" s="4"/>
      <c r="P1841" s="4" t="str">
        <f>IFERROR(VLOOKUP(N1841, 形態!A:B, 2, FALSE), "")</f>
        <v>引札</v>
      </c>
      <c r="Q1841" s="5" t="str">
        <f>IFERROR(VLOOKUP(O1841, 形態!A:B, 2, FALSE), "")</f>
        <v/>
      </c>
      <c r="R1841" s="4" t="str">
        <f t="shared" si="115"/>
        <v>引札</v>
      </c>
      <c r="S1841" s="3">
        <v>7</v>
      </c>
      <c r="T1841" s="4" t="str">
        <f>IFERROR(VLOOKUP(S1841, 内容!A:B, 2, FALSE), "")</f>
        <v>諸営業</v>
      </c>
      <c r="U1841" s="3">
        <v>18620199099</v>
      </c>
      <c r="V1841" t="s">
        <v>3654</v>
      </c>
      <c r="W1841" s="4" t="s">
        <v>7028</v>
      </c>
      <c r="X1841" s="4" t="s">
        <v>7807</v>
      </c>
      <c r="Y1841" s="4" t="s">
        <v>809</v>
      </c>
      <c r="Z1841" s="17" t="s">
        <v>7964</v>
      </c>
      <c r="AA1841" s="4">
        <v>16</v>
      </c>
      <c r="AB1841">
        <v>10</v>
      </c>
    </row>
    <row r="1842" spans="1:28" ht="19.5" customHeight="1">
      <c r="A1842" t="str">
        <f t="shared" si="112"/>
        <v>https://kunshujo.dl.itc.u-tokyo.ac.jp/data/data.json#1839</v>
      </c>
      <c r="B1842" s="4" t="s">
        <v>3655</v>
      </c>
      <c r="C1842" t="str">
        <f>IFERROR("https://kunshujo.dl.itc.u-tokyo.ac.jp/data/curation/"&amp;VLOOKUP(B1842, [1]member!$A:$B, 1, FALSE)&amp;".json", "")</f>
        <v>https://kunshujo.dl.itc.u-tokyo.ac.jp/data/curation/16-A00-6010-10-94.json</v>
      </c>
      <c r="D1842" s="4">
        <v>1839</v>
      </c>
      <c r="E1842" s="4" t="str">
        <f t="shared" si="114"/>
        <v>1839</v>
      </c>
      <c r="F1842" s="4" t="str">
        <f t="shared" si="113"/>
        <v>1862</v>
      </c>
      <c r="G1842" s="4" t="str">
        <f>IFERROR(VLOOKUP(B1842, [2]thumbnail_list!$A:$B, 2, FALSE), "")</f>
        <v>https://iiif.dl.itc.u-tokyo.ac.jp/iiif/kunshujou/A00_6010/010/010_0021.tif/1159,600,3401,2960/,300/0/default.jpg</v>
      </c>
      <c r="H1842" s="4" t="s">
        <v>64</v>
      </c>
      <c r="I1842" s="4" t="str">
        <f>VLOOKUP(H1842, 地名!A:B, 2, FALSE)</f>
        <v/>
      </c>
      <c r="K1842" s="4" t="str">
        <f>IFERROR(VLOOKUP(J1842, 地名!A:B, 2, FALSE), "")</f>
        <v/>
      </c>
      <c r="L1842" s="3" t="s">
        <v>2</v>
      </c>
      <c r="M1842" s="4"/>
      <c r="N1842" s="3"/>
      <c r="O1842" s="4"/>
      <c r="P1842" s="4" t="str">
        <f>IFERROR(VLOOKUP(N1842, 形態!A:B, 2, FALSE), "")</f>
        <v/>
      </c>
      <c r="Q1842" s="5" t="str">
        <f>IFERROR(VLOOKUP(O1842, 形態!A:B, 2, FALSE), "")</f>
        <v/>
      </c>
      <c r="R1842" s="4" t="str">
        <f t="shared" si="115"/>
        <v/>
      </c>
      <c r="S1842" s="3">
        <v>10</v>
      </c>
      <c r="T1842" s="4" t="str">
        <f>IFERROR(VLOOKUP(S1842, 内容!A:B, 2, FALSE), "")</f>
        <v>文芸・芸能・スポーツ・教育・出版・教化</v>
      </c>
      <c r="U1842" s="3">
        <v>18620199099</v>
      </c>
      <c r="V1842" t="s">
        <v>3656</v>
      </c>
      <c r="W1842" s="4" t="s">
        <v>7029</v>
      </c>
      <c r="X1842" s="4" t="s">
        <v>7807</v>
      </c>
      <c r="Y1842" s="4" t="s">
        <v>64</v>
      </c>
      <c r="Z1842" s="17" t="s">
        <v>7964</v>
      </c>
      <c r="AA1842" s="4">
        <v>16</v>
      </c>
      <c r="AB1842">
        <v>10</v>
      </c>
    </row>
    <row r="1843" spans="1:28" ht="19.5" customHeight="1">
      <c r="A1843" t="str">
        <f t="shared" si="112"/>
        <v>https://kunshujo.dl.itc.u-tokyo.ac.jp/data/data.json#1840</v>
      </c>
      <c r="B1843" s="4" t="s">
        <v>3657</v>
      </c>
      <c r="C1843" t="str">
        <f>IFERROR("https://kunshujo.dl.itc.u-tokyo.ac.jp/data/curation/"&amp;VLOOKUP(B1843, [1]member!$A:$B, 1, FALSE)&amp;".json", "")</f>
        <v>https://kunshujo.dl.itc.u-tokyo.ac.jp/data/curation/16-A00-6010-10-95.json</v>
      </c>
      <c r="D1843" s="4">
        <v>1840</v>
      </c>
      <c r="E1843" s="4" t="str">
        <f t="shared" si="114"/>
        <v>1840</v>
      </c>
      <c r="F1843" s="4" t="str">
        <f t="shared" si="113"/>
        <v>1864</v>
      </c>
      <c r="G1843" s="4" t="str">
        <f>IFERROR(VLOOKUP(B1843, [2]thumbnail_list!$A:$B, 2, FALSE), "")</f>
        <v>https://iiif.dl.itc.u-tokyo.ac.jp/iiif/kunshujou/A00_6010/010/010_0022.tif/2857,511,3125,2504/,300/0/default.jpg</v>
      </c>
      <c r="H1843" s="4" t="s">
        <v>64</v>
      </c>
      <c r="I1843" s="4" t="str">
        <f>VLOOKUP(H1843, 地名!A:B, 2, FALSE)</f>
        <v/>
      </c>
      <c r="K1843" s="4" t="str">
        <f>IFERROR(VLOOKUP(J1843, 地名!A:B, 2, FALSE), "")</f>
        <v/>
      </c>
      <c r="L1843" s="3" t="s">
        <v>2</v>
      </c>
      <c r="M1843" s="4"/>
      <c r="N1843" s="3"/>
      <c r="O1843" s="4"/>
      <c r="P1843" s="4" t="str">
        <f>IFERROR(VLOOKUP(N1843, 形態!A:B, 2, FALSE), "")</f>
        <v/>
      </c>
      <c r="Q1843" s="5" t="str">
        <f>IFERROR(VLOOKUP(O1843, 形態!A:B, 2, FALSE), "")</f>
        <v/>
      </c>
      <c r="R1843" s="4" t="str">
        <f t="shared" si="115"/>
        <v/>
      </c>
      <c r="S1843" s="3">
        <v>10</v>
      </c>
      <c r="T1843" s="4" t="str">
        <f>IFERROR(VLOOKUP(S1843, 内容!A:B, 2, FALSE), "")</f>
        <v>文芸・芸能・スポーツ・教育・出版・教化</v>
      </c>
      <c r="U1843" s="3">
        <v>18640001099</v>
      </c>
      <c r="V1843" t="s">
        <v>3658</v>
      </c>
      <c r="W1843" s="4" t="s">
        <v>7030</v>
      </c>
      <c r="X1843" s="4" t="s">
        <v>7807</v>
      </c>
      <c r="Y1843" s="4" t="s">
        <v>64</v>
      </c>
      <c r="Z1843" s="17" t="s">
        <v>7971</v>
      </c>
      <c r="AA1843" s="4">
        <v>16</v>
      </c>
      <c r="AB1843">
        <v>10</v>
      </c>
    </row>
    <row r="1844" spans="1:28" ht="19.5" customHeight="1">
      <c r="A1844" t="str">
        <f t="shared" si="112"/>
        <v>https://kunshujo.dl.itc.u-tokyo.ac.jp/data/data.json#1841</v>
      </c>
      <c r="B1844" s="4" t="s">
        <v>3659</v>
      </c>
      <c r="C1844" t="str">
        <f>IFERROR("https://kunshujo.dl.itc.u-tokyo.ac.jp/data/curation/"&amp;VLOOKUP(B1844, [1]member!$A:$B, 1, FALSE)&amp;".json", "")</f>
        <v>https://kunshujo.dl.itc.u-tokyo.ac.jp/data/curation/16-A00-6010-10-96.json</v>
      </c>
      <c r="D1844" s="4">
        <v>1841</v>
      </c>
      <c r="E1844" s="4" t="str">
        <f t="shared" si="114"/>
        <v>1841</v>
      </c>
      <c r="F1844" s="4" t="str">
        <f t="shared" si="113"/>
        <v>1862</v>
      </c>
      <c r="G1844" s="4" t="str">
        <f>IFERROR(VLOOKUP(B1844, [2]thumbnail_list!$A:$B, 2, FALSE), "")</f>
        <v>https://iiif.dl.itc.u-tokyo.ac.jp/iiif/kunshujou/A00_6010/010/010_0022.tif/3695,3054,2212,1397/,300/0/default.jpg</v>
      </c>
      <c r="H1844" s="4" t="s">
        <v>1159</v>
      </c>
      <c r="I1844" s="4" t="str">
        <f>VLOOKUP(H1844, 地名!A:B, 2, FALSE)</f>
        <v>http://ja.dbpedia.org/resource/筑前国</v>
      </c>
      <c r="K1844" s="4" t="str">
        <f>IFERROR(VLOOKUP(J1844, 地名!A:B, 2, FALSE), "")</f>
        <v/>
      </c>
      <c r="L1844" s="3" t="s">
        <v>2</v>
      </c>
      <c r="M1844" s="4"/>
      <c r="N1844" s="3" t="s">
        <v>3</v>
      </c>
      <c r="O1844" s="4"/>
      <c r="P1844" s="4" t="str">
        <f>IFERROR(VLOOKUP(N1844, 形態!A:B, 2, FALSE), "")</f>
        <v>引札</v>
      </c>
      <c r="Q1844" s="5" t="str">
        <f>IFERROR(VLOOKUP(O1844, 形態!A:B, 2, FALSE), "")</f>
        <v/>
      </c>
      <c r="R1844" s="4" t="str">
        <f t="shared" si="115"/>
        <v>引札</v>
      </c>
      <c r="S1844" s="3">
        <v>7</v>
      </c>
      <c r="T1844" s="4" t="str">
        <f>IFERROR(VLOOKUP(S1844, 内容!A:B, 2, FALSE), "")</f>
        <v>諸営業</v>
      </c>
      <c r="U1844" s="3">
        <v>18620199099</v>
      </c>
      <c r="V1844" t="s">
        <v>3660</v>
      </c>
      <c r="W1844" s="4" t="s">
        <v>7031</v>
      </c>
      <c r="X1844" s="4" t="s">
        <v>7807</v>
      </c>
      <c r="Y1844" s="4" t="s">
        <v>1159</v>
      </c>
      <c r="Z1844" s="17" t="s">
        <v>7964</v>
      </c>
      <c r="AA1844" s="4">
        <v>16</v>
      </c>
      <c r="AB1844">
        <v>10</v>
      </c>
    </row>
    <row r="1845" spans="1:28" ht="19.5" customHeight="1">
      <c r="A1845" t="str">
        <f t="shared" si="112"/>
        <v>https://kunshujo.dl.itc.u-tokyo.ac.jp/data/data.json#1842</v>
      </c>
      <c r="B1845" s="4" t="s">
        <v>3661</v>
      </c>
      <c r="C1845" t="str">
        <f>IFERROR("https://kunshujo.dl.itc.u-tokyo.ac.jp/data/curation/"&amp;VLOOKUP(B1845, [1]member!$A:$B, 1, FALSE)&amp;".json", "")</f>
        <v>https://kunshujo.dl.itc.u-tokyo.ac.jp/data/curation/16-A00-6010-10-97.json</v>
      </c>
      <c r="D1845" s="4">
        <v>1842</v>
      </c>
      <c r="E1845" s="4" t="str">
        <f t="shared" si="114"/>
        <v>1842</v>
      </c>
      <c r="F1845" s="4" t="str">
        <f t="shared" si="113"/>
        <v>1862</v>
      </c>
      <c r="G1845" s="4" t="str">
        <f>IFERROR(VLOOKUP(B1845, [2]thumbnail_list!$A:$B, 2, FALSE), "")</f>
        <v>https://iiif.dl.itc.u-tokyo.ac.jp/iiif/kunshujou/A00_6010/010/010_0022.tif/1124,538,1781,2434/,300/0/default.jpg</v>
      </c>
      <c r="H1845" s="4" t="s">
        <v>15</v>
      </c>
      <c r="I1845" s="4" t="str">
        <f>VLOOKUP(H1845, 地名!A:B, 2, FALSE)</f>
        <v>http://ja.dbpedia.org/resource/伊勢国</v>
      </c>
      <c r="K1845" s="4" t="str">
        <f>IFERROR(VLOOKUP(J1845, 地名!A:B, 2, FALSE), "")</f>
        <v/>
      </c>
      <c r="L1845" s="3" t="s">
        <v>2</v>
      </c>
      <c r="M1845" s="4"/>
      <c r="N1845" s="3" t="s">
        <v>3</v>
      </c>
      <c r="O1845" s="4"/>
      <c r="P1845" s="4" t="str">
        <f>IFERROR(VLOOKUP(N1845, 形態!A:B, 2, FALSE), "")</f>
        <v>引札</v>
      </c>
      <c r="Q1845" s="5" t="str">
        <f>IFERROR(VLOOKUP(O1845, 形態!A:B, 2, FALSE), "")</f>
        <v/>
      </c>
      <c r="R1845" s="4" t="str">
        <f t="shared" si="115"/>
        <v>引札</v>
      </c>
      <c r="S1845" s="3">
        <v>7</v>
      </c>
      <c r="T1845" s="4" t="str">
        <f>IFERROR(VLOOKUP(S1845, 内容!A:B, 2, FALSE), "")</f>
        <v>諸営業</v>
      </c>
      <c r="U1845" s="3">
        <v>18620199099</v>
      </c>
      <c r="V1845" t="s">
        <v>3662</v>
      </c>
      <c r="W1845" s="4" t="s">
        <v>7032</v>
      </c>
      <c r="X1845" s="4" t="s">
        <v>7807</v>
      </c>
      <c r="Y1845" s="4" t="s">
        <v>15</v>
      </c>
      <c r="Z1845" s="17" t="s">
        <v>7964</v>
      </c>
      <c r="AA1845" s="4">
        <v>16</v>
      </c>
      <c r="AB1845">
        <v>10</v>
      </c>
    </row>
    <row r="1846" spans="1:28" ht="19.5" customHeight="1">
      <c r="A1846" t="str">
        <f t="shared" si="112"/>
        <v>https://kunshujo.dl.itc.u-tokyo.ac.jp/data/data.json#1843</v>
      </c>
      <c r="B1846" s="4" t="s">
        <v>3663</v>
      </c>
      <c r="C1846" t="str">
        <f>IFERROR("https://kunshujo.dl.itc.u-tokyo.ac.jp/data/curation/"&amp;VLOOKUP(B1846, [1]member!$A:$B, 1, FALSE)&amp;".json", "")</f>
        <v>https://kunshujo.dl.itc.u-tokyo.ac.jp/data/curation/16-A00-6010-10-98.json</v>
      </c>
      <c r="D1846" s="4">
        <v>1843</v>
      </c>
      <c r="E1846" s="4" t="str">
        <f t="shared" si="114"/>
        <v>1843</v>
      </c>
      <c r="F1846" s="4" t="str">
        <f t="shared" si="113"/>
        <v>1862</v>
      </c>
      <c r="G1846" s="4" t="str">
        <f>IFERROR(VLOOKUP(B1846, [2]thumbnail_list!$A:$B, 2, FALSE), "")</f>
        <v>https://iiif.dl.itc.u-tokyo.ac.jp/iiif/kunshujou/A00_6010/010/010_0022.tif/1578,2851,1978,1707/,300/0/default.jpg</v>
      </c>
      <c r="H1846" s="4" t="s">
        <v>815</v>
      </c>
      <c r="I1846" s="4" t="str">
        <f>VLOOKUP(H1846, 地名!A:B, 2, FALSE)</f>
        <v>http://ja.dbpedia.org/resource/甲斐国</v>
      </c>
      <c r="K1846" s="4" t="str">
        <f>IFERROR(VLOOKUP(J1846, 地名!A:B, 2, FALSE), "")</f>
        <v/>
      </c>
      <c r="L1846" s="3" t="s">
        <v>2</v>
      </c>
      <c r="M1846" s="4"/>
      <c r="N1846" s="3" t="s">
        <v>3</v>
      </c>
      <c r="O1846" s="4"/>
      <c r="P1846" s="4" t="str">
        <f>IFERROR(VLOOKUP(N1846, 形態!A:B, 2, FALSE), "")</f>
        <v>引札</v>
      </c>
      <c r="Q1846" s="5" t="str">
        <f>IFERROR(VLOOKUP(O1846, 形態!A:B, 2, FALSE), "")</f>
        <v/>
      </c>
      <c r="R1846" s="4" t="str">
        <f t="shared" si="115"/>
        <v>引札</v>
      </c>
      <c r="S1846" s="3">
        <v>7</v>
      </c>
      <c r="T1846" s="4" t="str">
        <f>IFERROR(VLOOKUP(S1846, 内容!A:B, 2, FALSE), "")</f>
        <v>諸営業</v>
      </c>
      <c r="U1846" s="3">
        <v>18620199099</v>
      </c>
      <c r="V1846" t="s">
        <v>3664</v>
      </c>
      <c r="W1846" s="4" t="s">
        <v>7033</v>
      </c>
      <c r="X1846" s="4" t="s">
        <v>7807</v>
      </c>
      <c r="Y1846" s="4" t="s">
        <v>815</v>
      </c>
      <c r="Z1846" s="17" t="s">
        <v>7964</v>
      </c>
      <c r="AA1846" s="4">
        <v>16</v>
      </c>
      <c r="AB1846">
        <v>10</v>
      </c>
    </row>
    <row r="1847" spans="1:28" ht="19.5" customHeight="1">
      <c r="A1847" t="str">
        <f t="shared" si="112"/>
        <v>https://kunshujo.dl.itc.u-tokyo.ac.jp/data/data.json#1844</v>
      </c>
      <c r="B1847" s="4" t="s">
        <v>3665</v>
      </c>
      <c r="C1847" t="str">
        <f>IFERROR("https://kunshujo.dl.itc.u-tokyo.ac.jp/data/curation/"&amp;VLOOKUP(B1847, [1]member!$A:$B, 1, FALSE)&amp;".json", "")</f>
        <v>https://kunshujo.dl.itc.u-tokyo.ac.jp/data/curation/16-A00-6010-10-99.json</v>
      </c>
      <c r="D1847" s="4">
        <v>1844</v>
      </c>
      <c r="E1847" s="4" t="str">
        <f t="shared" si="114"/>
        <v>1844</v>
      </c>
      <c r="F1847" s="4" t="str">
        <f t="shared" si="113"/>
        <v>1862</v>
      </c>
      <c r="G1847" s="4" t="str">
        <f>IFERROR(VLOOKUP(B1847, [2]thumbnail_list!$A:$B, 2, FALSE), "")</f>
        <v>https://iiif.dl.itc.u-tokyo.ac.jp/iiif/kunshujou/A00_6010/010/010_0023.tif/3597,516,2410,2566/,300/0/default.jpg</v>
      </c>
      <c r="H1847" s="4" t="s">
        <v>151</v>
      </c>
      <c r="I1847" s="4" t="str">
        <f>VLOOKUP(H1847, 地名!A:B, 2, FALSE)</f>
        <v>http://ja.dbpedia.org/resource/京都</v>
      </c>
      <c r="K1847" s="4" t="str">
        <f>IFERROR(VLOOKUP(J1847, 地名!A:B, 2, FALSE), "")</f>
        <v/>
      </c>
      <c r="L1847" s="3" t="s">
        <v>2</v>
      </c>
      <c r="M1847" s="4"/>
      <c r="N1847" s="3" t="s">
        <v>3</v>
      </c>
      <c r="O1847" s="4"/>
      <c r="P1847" s="4" t="str">
        <f>IFERROR(VLOOKUP(N1847, 形態!A:B, 2, FALSE), "")</f>
        <v>引札</v>
      </c>
      <c r="Q1847" s="5" t="str">
        <f>IFERROR(VLOOKUP(O1847, 形態!A:B, 2, FALSE), "")</f>
        <v/>
      </c>
      <c r="R1847" s="4" t="str">
        <f t="shared" si="115"/>
        <v>引札</v>
      </c>
      <c r="S1847" s="3">
        <v>7</v>
      </c>
      <c r="T1847" s="4" t="str">
        <f>IFERROR(VLOOKUP(S1847, 内容!A:B, 2, FALSE), "")</f>
        <v>諸営業</v>
      </c>
      <c r="U1847" s="3">
        <v>18620199099</v>
      </c>
      <c r="V1847" t="s">
        <v>3666</v>
      </c>
      <c r="W1847" s="4" t="s">
        <v>7034</v>
      </c>
      <c r="X1847" s="4" t="s">
        <v>7813</v>
      </c>
      <c r="Y1847" s="4" t="s">
        <v>151</v>
      </c>
      <c r="Z1847" s="17" t="s">
        <v>7964</v>
      </c>
      <c r="AA1847" s="4">
        <v>16</v>
      </c>
      <c r="AB1847">
        <v>10</v>
      </c>
    </row>
    <row r="1848" spans="1:28" ht="19.5" customHeight="1">
      <c r="A1848" t="str">
        <f t="shared" si="112"/>
        <v>https://kunshujo.dl.itc.u-tokyo.ac.jp/data/data.json#1845</v>
      </c>
      <c r="B1848" s="4" t="s">
        <v>3667</v>
      </c>
      <c r="C1848" t="str">
        <f>IFERROR("https://kunshujo.dl.itc.u-tokyo.ac.jp/data/curation/"&amp;VLOOKUP(B1848, [1]member!$A:$B, 1, FALSE)&amp;".json", "")</f>
        <v>https://kunshujo.dl.itc.u-tokyo.ac.jp/data/curation/16-A00-6010-10-100.json</v>
      </c>
      <c r="D1848" s="4">
        <v>1845</v>
      </c>
      <c r="E1848" s="4" t="str">
        <f t="shared" si="114"/>
        <v>1845</v>
      </c>
      <c r="F1848" s="4" t="str">
        <f t="shared" si="113"/>
        <v>1862</v>
      </c>
      <c r="G1848" s="4" t="str">
        <f>IFERROR(VLOOKUP(B1848, [2]thumbnail_list!$A:$B, 2, FALSE), "")</f>
        <v>https://iiif.dl.itc.u-tokyo.ac.jp/iiif/kunshujou/A00_6010/010/010_0023.tif/5085,3063,862,1365/,300/0/default.jpg</v>
      </c>
      <c r="H1848" s="4" t="s">
        <v>9</v>
      </c>
      <c r="I1848" s="4" t="str">
        <f>VLOOKUP(H1848, 地名!A:B, 2, FALSE)</f>
        <v>http://ja.dbpedia.org/resource/尾張国</v>
      </c>
      <c r="K1848" s="4" t="str">
        <f>IFERROR(VLOOKUP(J1848, 地名!A:B, 2, FALSE), "")</f>
        <v/>
      </c>
      <c r="L1848" s="3" t="s">
        <v>2</v>
      </c>
      <c r="M1848" s="4"/>
      <c r="N1848" s="3" t="s">
        <v>3</v>
      </c>
      <c r="O1848" s="4"/>
      <c r="P1848" s="4" t="str">
        <f>IFERROR(VLOOKUP(N1848, 形態!A:B, 2, FALSE), "")</f>
        <v>引札</v>
      </c>
      <c r="Q1848" s="5" t="str">
        <f>IFERROR(VLOOKUP(O1848, 形態!A:B, 2, FALSE), "")</f>
        <v/>
      </c>
      <c r="R1848" s="4" t="str">
        <f t="shared" si="115"/>
        <v>引札</v>
      </c>
      <c r="S1848" s="3">
        <v>7</v>
      </c>
      <c r="T1848" s="4" t="str">
        <f>IFERROR(VLOOKUP(S1848, 内容!A:B, 2, FALSE), "")</f>
        <v>諸営業</v>
      </c>
      <c r="U1848" s="3">
        <v>18620199099</v>
      </c>
      <c r="V1848" t="s">
        <v>448</v>
      </c>
      <c r="W1848" s="4" t="s">
        <v>7035</v>
      </c>
      <c r="X1848" s="4" t="s">
        <v>7807</v>
      </c>
      <c r="Y1848" s="4" t="s">
        <v>9</v>
      </c>
      <c r="Z1848" s="17" t="s">
        <v>7964</v>
      </c>
      <c r="AA1848" s="4">
        <v>16</v>
      </c>
      <c r="AB1848">
        <v>10</v>
      </c>
    </row>
    <row r="1849" spans="1:28" ht="19.5" customHeight="1">
      <c r="A1849" t="str">
        <f t="shared" si="112"/>
        <v>https://kunshujo.dl.itc.u-tokyo.ac.jp/data/data.json#1846</v>
      </c>
      <c r="B1849" s="4" t="s">
        <v>3668</v>
      </c>
      <c r="C1849" t="str">
        <f>IFERROR("https://kunshujo.dl.itc.u-tokyo.ac.jp/data/curation/"&amp;VLOOKUP(B1849, [1]member!$A:$B, 1, FALSE)&amp;".json", "")</f>
        <v>https://kunshujo.dl.itc.u-tokyo.ac.jp/data/curation/16-A00-6010-10-101.json</v>
      </c>
      <c r="D1849" s="4">
        <v>1846</v>
      </c>
      <c r="E1849" s="4" t="str">
        <f t="shared" si="114"/>
        <v>1846</v>
      </c>
      <c r="F1849" s="4" t="str">
        <f t="shared" si="113"/>
        <v>1862</v>
      </c>
      <c r="G1849" s="4" t="str">
        <f>IFERROR(VLOOKUP(B1849, [2]thumbnail_list!$A:$B, 2, FALSE), "")</f>
        <v>https://iiif.dl.itc.u-tokyo.ac.jp/iiif/kunshujou/A00_6010/010/010_0023.tif/4568,3364,635,813/,300/0/default.jpg</v>
      </c>
      <c r="H1849" s="4" t="s">
        <v>9</v>
      </c>
      <c r="I1849" s="4" t="str">
        <f>VLOOKUP(H1849, 地名!A:B, 2, FALSE)</f>
        <v>http://ja.dbpedia.org/resource/尾張国</v>
      </c>
      <c r="K1849" s="4" t="str">
        <f>IFERROR(VLOOKUP(J1849, 地名!A:B, 2, FALSE), "")</f>
        <v/>
      </c>
      <c r="L1849" s="3" t="s">
        <v>2</v>
      </c>
      <c r="M1849" s="4"/>
      <c r="N1849" s="3" t="s">
        <v>3</v>
      </c>
      <c r="O1849" s="4"/>
      <c r="P1849" s="4" t="str">
        <f>IFERROR(VLOOKUP(N1849, 形態!A:B, 2, FALSE), "")</f>
        <v>引札</v>
      </c>
      <c r="Q1849" s="5" t="str">
        <f>IFERROR(VLOOKUP(O1849, 形態!A:B, 2, FALSE), "")</f>
        <v/>
      </c>
      <c r="R1849" s="4" t="str">
        <f t="shared" si="115"/>
        <v>引札</v>
      </c>
      <c r="S1849" s="3">
        <v>7</v>
      </c>
      <c r="T1849" s="4" t="str">
        <f>IFERROR(VLOOKUP(S1849, 内容!A:B, 2, FALSE), "")</f>
        <v>諸営業</v>
      </c>
      <c r="U1849" s="3">
        <v>18620199099</v>
      </c>
      <c r="V1849" t="s">
        <v>3669</v>
      </c>
      <c r="W1849" s="4" t="s">
        <v>5925</v>
      </c>
      <c r="X1849" s="4" t="s">
        <v>7807</v>
      </c>
      <c r="Y1849" s="4" t="s">
        <v>9</v>
      </c>
      <c r="Z1849" s="17" t="s">
        <v>7964</v>
      </c>
      <c r="AA1849" s="4">
        <v>16</v>
      </c>
      <c r="AB1849">
        <v>10</v>
      </c>
    </row>
    <row r="1850" spans="1:28" ht="19.5" customHeight="1">
      <c r="A1850" t="str">
        <f t="shared" si="112"/>
        <v>https://kunshujo.dl.itc.u-tokyo.ac.jp/data/data.json#1847</v>
      </c>
      <c r="B1850" s="4" t="s">
        <v>3670</v>
      </c>
      <c r="C1850" t="str">
        <f>IFERROR("https://kunshujo.dl.itc.u-tokyo.ac.jp/data/curation/"&amp;VLOOKUP(B1850, [1]member!$A:$B, 1, FALSE)&amp;".json", "")</f>
        <v>https://kunshujo.dl.itc.u-tokyo.ac.jp/data/curation/16-A00-6010-10-102.json</v>
      </c>
      <c r="D1850" s="4">
        <v>1847</v>
      </c>
      <c r="E1850" s="4" t="str">
        <f t="shared" si="114"/>
        <v>1847</v>
      </c>
      <c r="F1850" s="4" t="str">
        <f t="shared" si="113"/>
        <v>1862</v>
      </c>
      <c r="G1850" s="4" t="str">
        <f>IFERROR(VLOOKUP(B1850, [2]thumbnail_list!$A:$B, 2, FALSE), "")</f>
        <v>https://iiif.dl.itc.u-tokyo.ac.jp/iiif/kunshujou/A00_6010/010/010_0023.tif/3586,2951,1070,1506/,300/0/default.jpg</v>
      </c>
      <c r="H1850" s="4" t="s">
        <v>169</v>
      </c>
      <c r="I1850" s="4" t="str">
        <f>VLOOKUP(H1850, 地名!A:B, 2, FALSE)</f>
        <v>http://ja.dbpedia.org/resource/山城国</v>
      </c>
      <c r="K1850" s="4" t="str">
        <f>IFERROR(VLOOKUP(J1850, 地名!A:B, 2, FALSE), "")</f>
        <v/>
      </c>
      <c r="L1850" s="3" t="s">
        <v>2</v>
      </c>
      <c r="M1850" s="4"/>
      <c r="N1850" s="3" t="s">
        <v>3</v>
      </c>
      <c r="O1850" s="4"/>
      <c r="P1850" s="4" t="str">
        <f>IFERROR(VLOOKUP(N1850, 形態!A:B, 2, FALSE), "")</f>
        <v>引札</v>
      </c>
      <c r="Q1850" s="5" t="str">
        <f>IFERROR(VLOOKUP(O1850, 形態!A:B, 2, FALSE), "")</f>
        <v/>
      </c>
      <c r="R1850" s="4" t="str">
        <f t="shared" si="115"/>
        <v>引札</v>
      </c>
      <c r="S1850" s="3">
        <v>7</v>
      </c>
      <c r="T1850" s="4" t="str">
        <f>IFERROR(VLOOKUP(S1850, 内容!A:B, 2, FALSE), "")</f>
        <v>諸営業</v>
      </c>
      <c r="U1850" s="3">
        <v>18620199099</v>
      </c>
      <c r="V1850" t="s">
        <v>3671</v>
      </c>
      <c r="W1850" s="4" t="s">
        <v>7036</v>
      </c>
      <c r="X1850" s="4" t="s">
        <v>7807</v>
      </c>
      <c r="Y1850" s="4" t="s">
        <v>169</v>
      </c>
      <c r="Z1850" s="17" t="s">
        <v>7964</v>
      </c>
      <c r="AA1850" s="4">
        <v>16</v>
      </c>
      <c r="AB1850">
        <v>10</v>
      </c>
    </row>
    <row r="1851" spans="1:28" ht="19.5" customHeight="1">
      <c r="A1851" t="str">
        <f t="shared" si="112"/>
        <v>https://kunshujo.dl.itc.u-tokyo.ac.jp/data/data.json#1848</v>
      </c>
      <c r="B1851" s="4" t="s">
        <v>3672</v>
      </c>
      <c r="C1851" t="str">
        <f>IFERROR("https://kunshujo.dl.itc.u-tokyo.ac.jp/data/curation/"&amp;VLOOKUP(B1851, [1]member!$A:$B, 1, FALSE)&amp;".json", "")</f>
        <v>https://kunshujo.dl.itc.u-tokyo.ac.jp/data/curation/16-A00-6010-10-103.json</v>
      </c>
      <c r="D1851" s="4">
        <v>1848</v>
      </c>
      <c r="E1851" s="4" t="str">
        <f t="shared" si="114"/>
        <v>1848</v>
      </c>
      <c r="F1851" s="4" t="str">
        <f t="shared" si="113"/>
        <v>1862</v>
      </c>
      <c r="G1851" s="4" t="str">
        <f>IFERROR(VLOOKUP(B1851, [2]thumbnail_list!$A:$B, 2, FALSE), "")</f>
        <v>https://iiif.dl.itc.u-tokyo.ac.jp/iiif/kunshujou/A00_6010/010/010_0023.tif/1073,572,2432,3962/,300/0/default.jpg</v>
      </c>
      <c r="H1851" s="4" t="s">
        <v>97</v>
      </c>
      <c r="I1851" s="4" t="str">
        <f>VLOOKUP(H1851, 地名!A:B, 2, FALSE)</f>
        <v>http://ja.dbpedia.org/resource/信濃国</v>
      </c>
      <c r="K1851" s="4" t="str">
        <f>IFERROR(VLOOKUP(J1851, 地名!A:B, 2, FALSE), "")</f>
        <v/>
      </c>
      <c r="L1851" s="3" t="s">
        <v>2</v>
      </c>
      <c r="M1851" s="4"/>
      <c r="N1851" s="3" t="s">
        <v>3</v>
      </c>
      <c r="O1851" s="4"/>
      <c r="P1851" s="4" t="str">
        <f>IFERROR(VLOOKUP(N1851, 形態!A:B, 2, FALSE), "")</f>
        <v>引札</v>
      </c>
      <c r="Q1851" s="5" t="str">
        <f>IFERROR(VLOOKUP(O1851, 形態!A:B, 2, FALSE), "")</f>
        <v/>
      </c>
      <c r="R1851" s="4" t="str">
        <f t="shared" si="115"/>
        <v>引札</v>
      </c>
      <c r="S1851" s="3">
        <v>7</v>
      </c>
      <c r="T1851" s="4" t="str">
        <f>IFERROR(VLOOKUP(S1851, 内容!A:B, 2, FALSE), "")</f>
        <v>諸営業</v>
      </c>
      <c r="U1851" s="3">
        <v>18620199099</v>
      </c>
      <c r="V1851" t="s">
        <v>3673</v>
      </c>
      <c r="W1851" s="4" t="s">
        <v>7037</v>
      </c>
      <c r="X1851" s="4" t="s">
        <v>7807</v>
      </c>
      <c r="Y1851" s="4" t="s">
        <v>97</v>
      </c>
      <c r="Z1851" s="17" t="s">
        <v>7964</v>
      </c>
      <c r="AA1851" s="4">
        <v>16</v>
      </c>
      <c r="AB1851">
        <v>10</v>
      </c>
    </row>
    <row r="1852" spans="1:28" ht="19.5" customHeight="1">
      <c r="A1852" t="str">
        <f t="shared" si="112"/>
        <v>https://kunshujo.dl.itc.u-tokyo.ac.jp/data/data.json#1849</v>
      </c>
      <c r="B1852" s="4" t="s">
        <v>3674</v>
      </c>
      <c r="C1852" t="str">
        <f>IFERROR("https://kunshujo.dl.itc.u-tokyo.ac.jp/data/curation/"&amp;VLOOKUP(B1852, [1]member!$A:$B, 1, FALSE)&amp;".json", "")</f>
        <v>https://kunshujo.dl.itc.u-tokyo.ac.jp/data/curation/16-A00-6010-10-104.json</v>
      </c>
      <c r="D1852" s="4">
        <v>1849</v>
      </c>
      <c r="E1852" s="4" t="str">
        <f t="shared" si="114"/>
        <v>1849</v>
      </c>
      <c r="F1852" s="4" t="str">
        <f t="shared" si="113"/>
        <v>1862</v>
      </c>
      <c r="G1852" s="4" t="str">
        <f>IFERROR(VLOOKUP(B1852, [2]thumbnail_list!$A:$B, 2, FALSE), "")</f>
        <v>https://iiif.dl.itc.u-tokyo.ac.jp/iiif/kunshujou/A00_6010/010/010_0024.tif/1005,530,4993,3988/,300/0/default.jpg</v>
      </c>
      <c r="H1852" s="4" t="s">
        <v>1177</v>
      </c>
      <c r="I1852" s="4" t="str">
        <f>VLOOKUP(H1852, 地名!A:B, 2, FALSE)</f>
        <v>http://ja.dbpedia.org/resource/伊豆国</v>
      </c>
      <c r="K1852" s="4" t="str">
        <f>IFERROR(VLOOKUP(J1852, 地名!A:B, 2, FALSE), "")</f>
        <v/>
      </c>
      <c r="L1852" s="3" t="s">
        <v>2</v>
      </c>
      <c r="M1852" s="4"/>
      <c r="N1852" s="3" t="s">
        <v>3</v>
      </c>
      <c r="O1852" s="4"/>
      <c r="P1852" s="4" t="str">
        <f>IFERROR(VLOOKUP(N1852, 形態!A:B, 2, FALSE), "")</f>
        <v>引札</v>
      </c>
      <c r="Q1852" s="5" t="str">
        <f>IFERROR(VLOOKUP(O1852, 形態!A:B, 2, FALSE), "")</f>
        <v/>
      </c>
      <c r="R1852" s="4" t="str">
        <f t="shared" si="115"/>
        <v>引札</v>
      </c>
      <c r="S1852" s="3">
        <v>3</v>
      </c>
      <c r="T1852" s="4" t="str">
        <f>IFERROR(VLOOKUP(S1852, 内容!A:B, 2, FALSE), "")</f>
        <v>病気・医療</v>
      </c>
      <c r="U1852" s="3">
        <v>18620199099</v>
      </c>
      <c r="V1852" t="s">
        <v>3675</v>
      </c>
      <c r="W1852" s="4" t="s">
        <v>7038</v>
      </c>
      <c r="X1852" s="4" t="s">
        <v>7811</v>
      </c>
      <c r="Y1852" s="4" t="s">
        <v>1177</v>
      </c>
      <c r="Z1852" s="17" t="s">
        <v>7964</v>
      </c>
      <c r="AA1852" s="4">
        <v>16</v>
      </c>
      <c r="AB1852">
        <v>10</v>
      </c>
    </row>
    <row r="1853" spans="1:28" ht="19.5" customHeight="1">
      <c r="A1853" t="str">
        <f t="shared" si="112"/>
        <v>https://kunshujo.dl.itc.u-tokyo.ac.jp/data/data.json#1850</v>
      </c>
      <c r="B1853" s="4" t="s">
        <v>3676</v>
      </c>
      <c r="C1853" t="str">
        <f>IFERROR("https://kunshujo.dl.itc.u-tokyo.ac.jp/data/curation/"&amp;VLOOKUP(B1853, [1]member!$A:$B, 1, FALSE)&amp;".json", "")</f>
        <v>https://kunshujo.dl.itc.u-tokyo.ac.jp/data/curation/16-A00-6010-10-105.json</v>
      </c>
      <c r="D1853" s="4">
        <v>1850</v>
      </c>
      <c r="E1853" s="4" t="str">
        <f t="shared" si="114"/>
        <v>1850</v>
      </c>
      <c r="F1853" s="4" t="str">
        <f t="shared" si="113"/>
        <v>1862</v>
      </c>
      <c r="G1853" s="4" t="str">
        <f>IFERROR(VLOOKUP(B1853, [2]thumbnail_list!$A:$B, 2, FALSE), "")</f>
        <v>https://iiif.dl.itc.u-tokyo.ac.jp/iiif/kunshujou/A00_6010/010/010_0025.tif/1065,801,4772,3656/,300/0/default.jpg</v>
      </c>
      <c r="H1853" s="4" t="s">
        <v>1177</v>
      </c>
      <c r="I1853" s="4" t="str">
        <f>VLOOKUP(H1853, 地名!A:B, 2, FALSE)</f>
        <v>http://ja.dbpedia.org/resource/伊豆国</v>
      </c>
      <c r="K1853" s="4" t="str">
        <f>IFERROR(VLOOKUP(J1853, 地名!A:B, 2, FALSE), "")</f>
        <v/>
      </c>
      <c r="L1853" s="3" t="s">
        <v>2</v>
      </c>
      <c r="M1853" s="4"/>
      <c r="N1853" s="3" t="s">
        <v>3</v>
      </c>
      <c r="O1853" s="4"/>
      <c r="P1853" s="4" t="str">
        <f>IFERROR(VLOOKUP(N1853, 形態!A:B, 2, FALSE), "")</f>
        <v>引札</v>
      </c>
      <c r="Q1853" s="5" t="str">
        <f>IFERROR(VLOOKUP(O1853, 形態!A:B, 2, FALSE), "")</f>
        <v/>
      </c>
      <c r="R1853" s="4" t="str">
        <f t="shared" si="115"/>
        <v>引札</v>
      </c>
      <c r="S1853" s="3">
        <v>3</v>
      </c>
      <c r="T1853" s="4" t="str">
        <f>IFERROR(VLOOKUP(S1853, 内容!A:B, 2, FALSE), "")</f>
        <v>病気・医療</v>
      </c>
      <c r="U1853" s="3">
        <v>18620199099</v>
      </c>
      <c r="V1853" t="s">
        <v>3675</v>
      </c>
      <c r="W1853" s="4" t="s">
        <v>7039</v>
      </c>
      <c r="X1853" s="4" t="s">
        <v>7807</v>
      </c>
      <c r="Y1853" s="4" t="s">
        <v>1177</v>
      </c>
      <c r="Z1853" s="17" t="s">
        <v>7964</v>
      </c>
      <c r="AA1853" s="4">
        <v>16</v>
      </c>
      <c r="AB1853">
        <v>10</v>
      </c>
    </row>
    <row r="1854" spans="1:28" ht="19.5" customHeight="1">
      <c r="A1854" t="str">
        <f t="shared" si="112"/>
        <v>https://kunshujo.dl.itc.u-tokyo.ac.jp/data/data.json#1851</v>
      </c>
      <c r="B1854" s="4" t="s">
        <v>3677</v>
      </c>
      <c r="C1854" t="str">
        <f>IFERROR("https://kunshujo.dl.itc.u-tokyo.ac.jp/data/curation/"&amp;VLOOKUP(B1854, [1]member!$A:$B, 1, FALSE)&amp;".json", "")</f>
        <v>https://kunshujo.dl.itc.u-tokyo.ac.jp/data/curation/16-A00-6010-10-106.json</v>
      </c>
      <c r="D1854" s="4">
        <v>1851</v>
      </c>
      <c r="E1854" s="4" t="str">
        <f t="shared" si="114"/>
        <v>1851</v>
      </c>
      <c r="F1854" s="4" t="str">
        <f t="shared" si="113"/>
        <v>1862</v>
      </c>
      <c r="G1854" s="4" t="str">
        <f>IFERROR(VLOOKUP(B1854, [2]thumbnail_list!$A:$B, 2, FALSE), "")</f>
        <v>https://iiif.dl.itc.u-tokyo.ac.jp/iiif/kunshujou/A00_6010/010/010_0026.tif/3496,706,2477,3538/,300/0/default.jpg</v>
      </c>
      <c r="H1854" s="4" t="s">
        <v>151</v>
      </c>
      <c r="I1854" s="4" t="str">
        <f>VLOOKUP(H1854, 地名!A:B, 2, FALSE)</f>
        <v>http://ja.dbpedia.org/resource/京都</v>
      </c>
      <c r="K1854" s="4" t="str">
        <f>IFERROR(VLOOKUP(J1854, 地名!A:B, 2, FALSE), "")</f>
        <v/>
      </c>
      <c r="L1854" s="3" t="s">
        <v>2</v>
      </c>
      <c r="M1854" s="4"/>
      <c r="N1854" s="3" t="s">
        <v>3</v>
      </c>
      <c r="O1854" s="4"/>
      <c r="P1854" s="4" t="str">
        <f>IFERROR(VLOOKUP(N1854, 形態!A:B, 2, FALSE), "")</f>
        <v>引札</v>
      </c>
      <c r="Q1854" s="5" t="str">
        <f>IFERROR(VLOOKUP(O1854, 形態!A:B, 2, FALSE), "")</f>
        <v/>
      </c>
      <c r="R1854" s="4" t="str">
        <f t="shared" si="115"/>
        <v>引札</v>
      </c>
      <c r="S1854" s="3">
        <v>7</v>
      </c>
      <c r="T1854" s="4" t="str">
        <f>IFERROR(VLOOKUP(S1854, 内容!A:B, 2, FALSE), "")</f>
        <v>諸営業</v>
      </c>
      <c r="U1854" s="3">
        <v>18620199099</v>
      </c>
      <c r="V1854" t="s">
        <v>3678</v>
      </c>
      <c r="W1854" s="4" t="s">
        <v>7040</v>
      </c>
      <c r="X1854" s="4" t="s">
        <v>7807</v>
      </c>
      <c r="Y1854" s="4" t="s">
        <v>151</v>
      </c>
      <c r="Z1854" s="17" t="s">
        <v>7964</v>
      </c>
      <c r="AA1854" s="4">
        <v>16</v>
      </c>
      <c r="AB1854">
        <v>10</v>
      </c>
    </row>
    <row r="1855" spans="1:28" ht="19.5" customHeight="1">
      <c r="A1855" t="str">
        <f t="shared" si="112"/>
        <v>https://kunshujo.dl.itc.u-tokyo.ac.jp/data/data.json#1852</v>
      </c>
      <c r="B1855" s="4" t="s">
        <v>3679</v>
      </c>
      <c r="C1855" t="str">
        <f>IFERROR("https://kunshujo.dl.itc.u-tokyo.ac.jp/data/curation/"&amp;VLOOKUP(B1855, [1]member!$A:$B, 1, FALSE)&amp;".json", "")</f>
        <v>https://kunshujo.dl.itc.u-tokyo.ac.jp/data/curation/16-A00-6010-10-107.json</v>
      </c>
      <c r="D1855" s="4">
        <v>1852</v>
      </c>
      <c r="E1855" s="4" t="str">
        <f t="shared" si="114"/>
        <v>1852</v>
      </c>
      <c r="F1855" s="4" t="str">
        <f t="shared" si="113"/>
        <v>1862</v>
      </c>
      <c r="G1855" s="4" t="str">
        <f>IFERROR(VLOOKUP(B1855, [2]thumbnail_list!$A:$B, 2, FALSE), "")</f>
        <v>https://iiif.dl.itc.u-tokyo.ac.jp/iiif/kunshujou/A00_6010/010/010_0026.tif/2514,595,880,1818/,300/0/default.jpg</v>
      </c>
      <c r="H1855" s="4" t="s">
        <v>64</v>
      </c>
      <c r="I1855" s="4" t="str">
        <f>VLOOKUP(H1855, 地名!A:B, 2, FALSE)</f>
        <v/>
      </c>
      <c r="K1855" s="4" t="str">
        <f>IFERROR(VLOOKUP(J1855, 地名!A:B, 2, FALSE), "")</f>
        <v/>
      </c>
      <c r="L1855" s="3" t="s">
        <v>2</v>
      </c>
      <c r="M1855" s="4"/>
      <c r="N1855" s="3" t="s">
        <v>3</v>
      </c>
      <c r="O1855" s="4"/>
      <c r="P1855" s="4" t="str">
        <f>IFERROR(VLOOKUP(N1855, 形態!A:B, 2, FALSE), "")</f>
        <v>引札</v>
      </c>
      <c r="Q1855" s="5" t="str">
        <f>IFERROR(VLOOKUP(O1855, 形態!A:B, 2, FALSE), "")</f>
        <v/>
      </c>
      <c r="R1855" s="4" t="str">
        <f t="shared" si="115"/>
        <v>引札</v>
      </c>
      <c r="S1855" s="3">
        <v>7</v>
      </c>
      <c r="T1855" s="4" t="str">
        <f>IFERROR(VLOOKUP(S1855, 内容!A:B, 2, FALSE), "")</f>
        <v>諸営業</v>
      </c>
      <c r="U1855" s="3">
        <v>18620199099</v>
      </c>
      <c r="V1855" t="s">
        <v>3680</v>
      </c>
      <c r="W1855" s="4" t="s">
        <v>7041</v>
      </c>
      <c r="X1855" s="4" t="s">
        <v>7807</v>
      </c>
      <c r="Y1855" s="4" t="s">
        <v>64</v>
      </c>
      <c r="Z1855" s="17" t="s">
        <v>7964</v>
      </c>
      <c r="AA1855" s="4">
        <v>16</v>
      </c>
      <c r="AB1855">
        <v>10</v>
      </c>
    </row>
    <row r="1856" spans="1:28" ht="19.5" customHeight="1">
      <c r="A1856" t="str">
        <f t="shared" si="112"/>
        <v>https://kunshujo.dl.itc.u-tokyo.ac.jp/data/data.json#1853</v>
      </c>
      <c r="B1856" s="4" t="s">
        <v>3681</v>
      </c>
      <c r="C1856" t="str">
        <f>IFERROR("https://kunshujo.dl.itc.u-tokyo.ac.jp/data/curation/"&amp;VLOOKUP(B1856, [1]member!$A:$B, 1, FALSE)&amp;".json", "")</f>
        <v>https://kunshujo.dl.itc.u-tokyo.ac.jp/data/curation/16-A00-6010-10-108.json</v>
      </c>
      <c r="D1856" s="4">
        <v>1853</v>
      </c>
      <c r="E1856" s="4" t="str">
        <f t="shared" si="114"/>
        <v>1853</v>
      </c>
      <c r="F1856" s="4" t="str">
        <f t="shared" si="113"/>
        <v>1862</v>
      </c>
      <c r="G1856" s="4" t="str">
        <f>IFERROR(VLOOKUP(B1856, [2]thumbnail_list!$A:$B, 2, FALSE), "")</f>
        <v>https://iiif.dl.itc.u-tokyo.ac.jp/iiif/kunshujou/A00_6010/010/010_0026.tif/2346,2862,1070,1651/,300/0/default.jpg</v>
      </c>
      <c r="H1856" s="4" t="s">
        <v>492</v>
      </c>
      <c r="I1856" s="4" t="str">
        <f>VLOOKUP(H1856, 地名!A:B, 2, FALSE)</f>
        <v>http://ja.dbpedia.org/resource/播磨国</v>
      </c>
      <c r="K1856" s="4" t="str">
        <f>IFERROR(VLOOKUP(J1856, 地名!A:B, 2, FALSE), "")</f>
        <v/>
      </c>
      <c r="L1856" s="3" t="s">
        <v>2</v>
      </c>
      <c r="M1856" s="4"/>
      <c r="N1856" s="3" t="s">
        <v>3</v>
      </c>
      <c r="O1856" s="4"/>
      <c r="P1856" s="4" t="str">
        <f>IFERROR(VLOOKUP(N1856, 形態!A:B, 2, FALSE), "")</f>
        <v>引札</v>
      </c>
      <c r="Q1856" s="5" t="str">
        <f>IFERROR(VLOOKUP(O1856, 形態!A:B, 2, FALSE), "")</f>
        <v/>
      </c>
      <c r="R1856" s="4" t="str">
        <f t="shared" si="115"/>
        <v>引札</v>
      </c>
      <c r="S1856" s="3">
        <v>7</v>
      </c>
      <c r="T1856" s="4" t="str">
        <f>IFERROR(VLOOKUP(S1856, 内容!A:B, 2, FALSE), "")</f>
        <v>諸営業</v>
      </c>
      <c r="U1856" s="3">
        <v>18620199099</v>
      </c>
      <c r="V1856" t="s">
        <v>3682</v>
      </c>
      <c r="W1856" s="4" t="s">
        <v>7042</v>
      </c>
      <c r="X1856" s="4" t="s">
        <v>7807</v>
      </c>
      <c r="Y1856" s="4" t="s">
        <v>492</v>
      </c>
      <c r="Z1856" s="17" t="s">
        <v>7964</v>
      </c>
      <c r="AA1856" s="4">
        <v>16</v>
      </c>
      <c r="AB1856">
        <v>10</v>
      </c>
    </row>
    <row r="1857" spans="1:28" ht="19.5" customHeight="1">
      <c r="A1857" t="str">
        <f t="shared" si="112"/>
        <v>https://kunshujo.dl.itc.u-tokyo.ac.jp/data/data.json#1854</v>
      </c>
      <c r="B1857" s="4" t="s">
        <v>3683</v>
      </c>
      <c r="C1857" t="str">
        <f>IFERROR("https://kunshujo.dl.itc.u-tokyo.ac.jp/data/curation/"&amp;VLOOKUP(B1857, [1]member!$A:$B, 1, FALSE)&amp;".json", "")</f>
        <v>https://kunshujo.dl.itc.u-tokyo.ac.jp/data/curation/16-A00-6010-10-109.json</v>
      </c>
      <c r="D1857" s="4">
        <v>1854</v>
      </c>
      <c r="E1857" s="4" t="str">
        <f t="shared" si="114"/>
        <v>1854</v>
      </c>
      <c r="F1857" s="4" t="str">
        <f t="shared" si="113"/>
        <v>1862</v>
      </c>
      <c r="G1857" s="4" t="str">
        <f>IFERROR(VLOOKUP(B1857, [2]thumbnail_list!$A:$B, 2, FALSE), "")</f>
        <v>https://iiif.dl.itc.u-tokyo.ac.jp/iiif/kunshujou/A00_6010/010/010_0026.tif/2589,2424,460,401/,300/0/default.jpg</v>
      </c>
      <c r="H1857" s="4" t="s">
        <v>757</v>
      </c>
      <c r="I1857" s="4" t="str">
        <f>VLOOKUP(H1857, 地名!A:B, 2, FALSE)</f>
        <v>http://ja.dbpedia.org/resource/上野国</v>
      </c>
      <c r="K1857" s="4" t="str">
        <f>IFERROR(VLOOKUP(J1857, 地名!A:B, 2, FALSE), "")</f>
        <v/>
      </c>
      <c r="L1857" s="3" t="s">
        <v>2</v>
      </c>
      <c r="M1857" s="4"/>
      <c r="N1857" s="3" t="s">
        <v>3</v>
      </c>
      <c r="O1857" s="4"/>
      <c r="P1857" s="4" t="str">
        <f>IFERROR(VLOOKUP(N1857, 形態!A:B, 2, FALSE), "")</f>
        <v>引札</v>
      </c>
      <c r="Q1857" s="5" t="str">
        <f>IFERROR(VLOOKUP(O1857, 形態!A:B, 2, FALSE), "")</f>
        <v/>
      </c>
      <c r="R1857" s="4" t="str">
        <f t="shared" si="115"/>
        <v>引札</v>
      </c>
      <c r="S1857" s="3">
        <v>7</v>
      </c>
      <c r="T1857" s="4" t="str">
        <f>IFERROR(VLOOKUP(S1857, 内容!A:B, 2, FALSE), "")</f>
        <v>諸営業</v>
      </c>
      <c r="U1857" s="3">
        <v>18620199099</v>
      </c>
      <c r="V1857" t="s">
        <v>3684</v>
      </c>
      <c r="W1857" s="4" t="s">
        <v>7043</v>
      </c>
      <c r="X1857" s="4" t="s">
        <v>7807</v>
      </c>
      <c r="Y1857" s="4" t="s">
        <v>757</v>
      </c>
      <c r="Z1857" s="17" t="s">
        <v>7964</v>
      </c>
      <c r="AA1857" s="4">
        <v>16</v>
      </c>
      <c r="AB1857">
        <v>10</v>
      </c>
    </row>
    <row r="1858" spans="1:28" ht="19.5" customHeight="1">
      <c r="A1858" t="str">
        <f t="shared" si="112"/>
        <v>https://kunshujo.dl.itc.u-tokyo.ac.jp/data/data.json#1855</v>
      </c>
      <c r="B1858" s="4" t="s">
        <v>3685</v>
      </c>
      <c r="C1858" t="str">
        <f>IFERROR("https://kunshujo.dl.itc.u-tokyo.ac.jp/data/curation/"&amp;VLOOKUP(B1858, [1]member!$A:$B, 1, FALSE)&amp;".json", "")</f>
        <v>https://kunshujo.dl.itc.u-tokyo.ac.jp/data/curation/16-A00-6010-10-110.json</v>
      </c>
      <c r="D1858" s="4">
        <v>1855</v>
      </c>
      <c r="E1858" s="4" t="str">
        <f t="shared" si="114"/>
        <v>1855</v>
      </c>
      <c r="F1858" s="4" t="str">
        <f t="shared" si="113"/>
        <v>1862</v>
      </c>
      <c r="G1858" s="4" t="str">
        <f>IFERROR(VLOOKUP(B1858, [2]thumbnail_list!$A:$B, 2, FALSE), "")</f>
        <v>https://iiif.dl.itc.u-tokyo.ac.jp/iiif/kunshujou/A00_6010/010/010_0026.tif/1004,604,1431,3977/,300/0/default.jpg</v>
      </c>
      <c r="H1858" s="4" t="s">
        <v>151</v>
      </c>
      <c r="I1858" s="4" t="str">
        <f>VLOOKUP(H1858, 地名!A:B, 2, FALSE)</f>
        <v>http://ja.dbpedia.org/resource/京都</v>
      </c>
      <c r="K1858" s="4" t="str">
        <f>IFERROR(VLOOKUP(J1858, 地名!A:B, 2, FALSE), "")</f>
        <v/>
      </c>
      <c r="L1858" s="3" t="s">
        <v>2</v>
      </c>
      <c r="M1858" s="4"/>
      <c r="N1858" s="3" t="s">
        <v>3</v>
      </c>
      <c r="O1858" s="4"/>
      <c r="P1858" s="4" t="str">
        <f>IFERROR(VLOOKUP(N1858, 形態!A:B, 2, FALSE), "")</f>
        <v>引札</v>
      </c>
      <c r="Q1858" s="5" t="str">
        <f>IFERROR(VLOOKUP(O1858, 形態!A:B, 2, FALSE), "")</f>
        <v/>
      </c>
      <c r="R1858" s="4" t="str">
        <f t="shared" si="115"/>
        <v>引札</v>
      </c>
      <c r="S1858" s="3">
        <v>7</v>
      </c>
      <c r="T1858" s="4" t="str">
        <f>IFERROR(VLOOKUP(S1858, 内容!A:B, 2, FALSE), "")</f>
        <v>諸営業</v>
      </c>
      <c r="U1858" s="3">
        <v>18620199099</v>
      </c>
      <c r="V1858" t="s">
        <v>3686</v>
      </c>
      <c r="W1858" s="4" t="s">
        <v>7044</v>
      </c>
      <c r="X1858" s="4" t="s">
        <v>7807</v>
      </c>
      <c r="Y1858" s="4" t="s">
        <v>151</v>
      </c>
      <c r="Z1858" s="17" t="s">
        <v>7964</v>
      </c>
      <c r="AA1858" s="4">
        <v>16</v>
      </c>
      <c r="AB1858">
        <v>10</v>
      </c>
    </row>
    <row r="1859" spans="1:28" ht="19.5" customHeight="1">
      <c r="A1859" t="str">
        <f t="shared" si="112"/>
        <v>https://kunshujo.dl.itc.u-tokyo.ac.jp/data/data.json#1856</v>
      </c>
      <c r="B1859" s="4" t="s">
        <v>3687</v>
      </c>
      <c r="C1859" t="str">
        <f>IFERROR("https://kunshujo.dl.itc.u-tokyo.ac.jp/data/curation/"&amp;VLOOKUP(B1859, [1]member!$A:$B, 1, FALSE)&amp;".json", "")</f>
        <v>https://kunshujo.dl.itc.u-tokyo.ac.jp/data/curation/16-A00-6010-10-111.json</v>
      </c>
      <c r="D1859" s="4">
        <v>1856</v>
      </c>
      <c r="E1859" s="4" t="str">
        <f t="shared" si="114"/>
        <v>1856</v>
      </c>
      <c r="F1859" s="4" t="str">
        <f t="shared" si="113"/>
        <v>1862</v>
      </c>
      <c r="G1859" s="4" t="str">
        <f>IFERROR(VLOOKUP(B1859, [2]thumbnail_list!$A:$B, 2, FALSE), "")</f>
        <v>https://iiif.dl.itc.u-tokyo.ac.jp/iiif/kunshujou/A00_6010/010/010_0027.tif/4312,3304,892,1174/,300/0/default.jpg</v>
      </c>
      <c r="H1859" s="4" t="s">
        <v>151</v>
      </c>
      <c r="I1859" s="4" t="str">
        <f>VLOOKUP(H1859, 地名!A:B, 2, FALSE)</f>
        <v>http://ja.dbpedia.org/resource/京都</v>
      </c>
      <c r="K1859" s="4" t="str">
        <f>IFERROR(VLOOKUP(J1859, 地名!A:B, 2, FALSE), "")</f>
        <v/>
      </c>
      <c r="L1859" s="3" t="s">
        <v>2</v>
      </c>
      <c r="M1859" s="4"/>
      <c r="N1859" s="3" t="s">
        <v>3</v>
      </c>
      <c r="O1859" s="4"/>
      <c r="P1859" s="4" t="str">
        <f>IFERROR(VLOOKUP(N1859, 形態!A:B, 2, FALSE), "")</f>
        <v>引札</v>
      </c>
      <c r="Q1859" s="5" t="str">
        <f>IFERROR(VLOOKUP(O1859, 形態!A:B, 2, FALSE), "")</f>
        <v/>
      </c>
      <c r="R1859" s="4" t="str">
        <f t="shared" si="115"/>
        <v>引札</v>
      </c>
      <c r="S1859" s="3">
        <v>7</v>
      </c>
      <c r="T1859" s="4" t="str">
        <f>IFERROR(VLOOKUP(S1859, 内容!A:B, 2, FALSE), "")</f>
        <v>諸営業</v>
      </c>
      <c r="U1859" s="3">
        <v>18620199099</v>
      </c>
      <c r="V1859" t="s">
        <v>3688</v>
      </c>
      <c r="W1859" s="4" t="s">
        <v>7045</v>
      </c>
      <c r="X1859" s="4" t="s">
        <v>7811</v>
      </c>
      <c r="Y1859" s="4" t="s">
        <v>151</v>
      </c>
      <c r="Z1859" s="17" t="s">
        <v>7964</v>
      </c>
      <c r="AA1859" s="4">
        <v>16</v>
      </c>
      <c r="AB1859">
        <v>10</v>
      </c>
    </row>
    <row r="1860" spans="1:28" ht="19.5" customHeight="1">
      <c r="A1860" t="str">
        <f t="shared" ref="A1860:A1923" si="116">"https://kunshujo.dl.itc.u-tokyo.ac.jp/data/data.json#"&amp;D1860</f>
        <v>https://kunshujo.dl.itc.u-tokyo.ac.jp/data/data.json#1857</v>
      </c>
      <c r="B1860" s="4" t="s">
        <v>3689</v>
      </c>
      <c r="C1860" t="str">
        <f>IFERROR("https://kunshujo.dl.itc.u-tokyo.ac.jp/data/curation/"&amp;VLOOKUP(B1860, [1]member!$A:$B, 1, FALSE)&amp;".json", "")</f>
        <v>https://kunshujo.dl.itc.u-tokyo.ac.jp/data/curation/16-A00-6010-10-112.json</v>
      </c>
      <c r="D1860" s="4">
        <v>1857</v>
      </c>
      <c r="E1860" s="4" t="str">
        <f t="shared" si="114"/>
        <v>1857</v>
      </c>
      <c r="F1860" s="4" t="str">
        <f t="shared" ref="F1860:F1923" si="117">LEFT(U1860, 4)</f>
        <v>1862</v>
      </c>
      <c r="G1860" s="4" t="str">
        <f>IFERROR(VLOOKUP(B1860, [2]thumbnail_list!$A:$B, 2, FALSE), "")</f>
        <v>https://iiif.dl.itc.u-tokyo.ac.jp/iiif/kunshujou/A00_6010/010/010_0027.tif/5236,3294,541,1114/,300/0/default.jpg</v>
      </c>
      <c r="H1860" s="4" t="s">
        <v>64</v>
      </c>
      <c r="I1860" s="4" t="str">
        <f>VLOOKUP(H1860, 地名!A:B, 2, FALSE)</f>
        <v/>
      </c>
      <c r="K1860" s="4" t="str">
        <f>IFERROR(VLOOKUP(J1860, 地名!A:B, 2, FALSE), "")</f>
        <v/>
      </c>
      <c r="L1860" s="3" t="s">
        <v>2</v>
      </c>
      <c r="M1860" s="4"/>
      <c r="N1860" s="3" t="s">
        <v>3</v>
      </c>
      <c r="O1860" s="4"/>
      <c r="P1860" s="4" t="str">
        <f>IFERROR(VLOOKUP(N1860, 形態!A:B, 2, FALSE), "")</f>
        <v>引札</v>
      </c>
      <c r="Q1860" s="5" t="str">
        <f>IFERROR(VLOOKUP(O1860, 形態!A:B, 2, FALSE), "")</f>
        <v/>
      </c>
      <c r="R1860" s="4" t="str">
        <f t="shared" si="115"/>
        <v>引札</v>
      </c>
      <c r="S1860" s="3">
        <v>7</v>
      </c>
      <c r="T1860" s="4" t="str">
        <f>IFERROR(VLOOKUP(S1860, 内容!A:B, 2, FALSE), "")</f>
        <v>諸営業</v>
      </c>
      <c r="U1860" s="3">
        <v>18620199099</v>
      </c>
      <c r="V1860" t="s">
        <v>3690</v>
      </c>
      <c r="W1860" s="4" t="s">
        <v>7046</v>
      </c>
      <c r="X1860" s="4" t="s">
        <v>7807</v>
      </c>
      <c r="Y1860" s="4" t="s">
        <v>64</v>
      </c>
      <c r="Z1860" s="17" t="s">
        <v>7964</v>
      </c>
      <c r="AA1860" s="4">
        <v>16</v>
      </c>
      <c r="AB1860">
        <v>10</v>
      </c>
    </row>
    <row r="1861" spans="1:28" ht="19.5" customHeight="1">
      <c r="A1861" t="str">
        <f t="shared" si="116"/>
        <v>https://kunshujo.dl.itc.u-tokyo.ac.jp/data/data.json#1858</v>
      </c>
      <c r="B1861" s="4" t="s">
        <v>3692</v>
      </c>
      <c r="C1861" t="str">
        <f>IFERROR("https://kunshujo.dl.itc.u-tokyo.ac.jp/data/curation/"&amp;VLOOKUP(B1861, [1]member!$A:$B, 1, FALSE)&amp;".json", "")</f>
        <v>https://kunshujo.dl.itc.u-tokyo.ac.jp/data/curation/16-A00-6010-10-113.json</v>
      </c>
      <c r="D1861" s="4">
        <v>1858</v>
      </c>
      <c r="E1861" s="4" t="str">
        <f t="shared" ref="E1861:E1924" si="118">TEXT(D1861, "0000")</f>
        <v>1858</v>
      </c>
      <c r="F1861" s="4" t="str">
        <f t="shared" si="117"/>
        <v>1862</v>
      </c>
      <c r="G1861" s="4" t="str">
        <f>IFERROR(VLOOKUP(B1861, [2]thumbnail_list!$A:$B, 2, FALSE), "")</f>
        <v>https://iiif.dl.itc.u-tokyo.ac.jp/iiif/kunshujou/A00_6010/010/010_0027.tif/3467,3304,903,1204/,300/0/default.jpg</v>
      </c>
      <c r="H1861" s="4" t="s">
        <v>3691</v>
      </c>
      <c r="I1861" s="4" t="str">
        <f>VLOOKUP(H1861, 地名!A:B, 2, FALSE)</f>
        <v>http://ja.dbpedia.org/resource/丹後国</v>
      </c>
      <c r="K1861" s="4" t="str">
        <f>IFERROR(VLOOKUP(J1861, 地名!A:B, 2, FALSE), "")</f>
        <v/>
      </c>
      <c r="L1861" s="3" t="s">
        <v>2</v>
      </c>
      <c r="M1861" s="4"/>
      <c r="N1861" s="3" t="s">
        <v>3</v>
      </c>
      <c r="O1861" s="4"/>
      <c r="P1861" s="4" t="str">
        <f>IFERROR(VLOOKUP(N1861, 形態!A:B, 2, FALSE), "")</f>
        <v>引札</v>
      </c>
      <c r="Q1861" s="5" t="str">
        <f>IFERROR(VLOOKUP(O1861, 形態!A:B, 2, FALSE), "")</f>
        <v/>
      </c>
      <c r="R1861" s="4" t="str">
        <f t="shared" ref="R1861:R1924" si="119">IF(Q1861&lt;&gt;"", P1861&amp;"・"&amp;Q1861, P1861)</f>
        <v>引札</v>
      </c>
      <c r="S1861" s="3">
        <v>7</v>
      </c>
      <c r="T1861" s="4" t="str">
        <f>IFERROR(VLOOKUP(S1861, 内容!A:B, 2, FALSE), "")</f>
        <v>諸営業</v>
      </c>
      <c r="U1861" s="3">
        <v>18620199099</v>
      </c>
      <c r="V1861" t="s">
        <v>3693</v>
      </c>
      <c r="W1861" s="4" t="s">
        <v>7047</v>
      </c>
      <c r="X1861" s="4" t="s">
        <v>7807</v>
      </c>
      <c r="Y1861" s="4" t="s">
        <v>3691</v>
      </c>
      <c r="Z1861" s="17" t="s">
        <v>7964</v>
      </c>
      <c r="AA1861" s="4">
        <v>16</v>
      </c>
      <c r="AB1861">
        <v>10</v>
      </c>
    </row>
    <row r="1862" spans="1:28" ht="19.5" customHeight="1">
      <c r="A1862" t="str">
        <f t="shared" si="116"/>
        <v>https://kunshujo.dl.itc.u-tokyo.ac.jp/data/data.json#1859</v>
      </c>
      <c r="B1862" s="4" t="s">
        <v>3694</v>
      </c>
      <c r="C1862" t="str">
        <f>IFERROR("https://kunshujo.dl.itc.u-tokyo.ac.jp/data/curation/"&amp;VLOOKUP(B1862, [1]member!$A:$B, 1, FALSE)&amp;".json", "")</f>
        <v>https://kunshujo.dl.itc.u-tokyo.ac.jp/data/curation/16-A00-6010-10-114.json</v>
      </c>
      <c r="D1862" s="4">
        <v>1859</v>
      </c>
      <c r="E1862" s="4" t="str">
        <f t="shared" si="118"/>
        <v>1859</v>
      </c>
      <c r="F1862" s="4" t="str">
        <f t="shared" si="117"/>
        <v>1862</v>
      </c>
      <c r="G1862" s="4" t="str">
        <f>IFERROR(VLOOKUP(B1862, [2]thumbnail_list!$A:$B, 2, FALSE), "")</f>
        <v>https://iiif.dl.itc.u-tokyo.ac.jp/iiif/kunshujou/A00_6010/010/010_0027.tif/995,2892,1707,1606/,300/0/default.jpg</v>
      </c>
      <c r="H1862" s="4" t="s">
        <v>64</v>
      </c>
      <c r="I1862" s="4" t="str">
        <f>VLOOKUP(H1862, 地名!A:B, 2, FALSE)</f>
        <v/>
      </c>
      <c r="K1862" s="4" t="str">
        <f>IFERROR(VLOOKUP(J1862, 地名!A:B, 2, FALSE), "")</f>
        <v/>
      </c>
      <c r="L1862" s="3" t="s">
        <v>2</v>
      </c>
      <c r="M1862" s="4"/>
      <c r="N1862" s="3" t="s">
        <v>3</v>
      </c>
      <c r="O1862" s="4"/>
      <c r="P1862" s="4" t="str">
        <f>IFERROR(VLOOKUP(N1862, 形態!A:B, 2, FALSE), "")</f>
        <v>引札</v>
      </c>
      <c r="Q1862" s="5" t="str">
        <f>IFERROR(VLOOKUP(O1862, 形態!A:B, 2, FALSE), "")</f>
        <v/>
      </c>
      <c r="R1862" s="4" t="str">
        <f t="shared" si="119"/>
        <v>引札</v>
      </c>
      <c r="S1862" s="3">
        <v>7</v>
      </c>
      <c r="T1862" s="4" t="str">
        <f>IFERROR(VLOOKUP(S1862, 内容!A:B, 2, FALSE), "")</f>
        <v>諸営業</v>
      </c>
      <c r="U1862" s="3">
        <v>18620199099</v>
      </c>
      <c r="V1862" t="s">
        <v>3684</v>
      </c>
      <c r="W1862" s="4" t="s">
        <v>7048</v>
      </c>
      <c r="X1862" s="4" t="s">
        <v>7807</v>
      </c>
      <c r="Y1862" s="4" t="s">
        <v>64</v>
      </c>
      <c r="Z1862" s="17" t="s">
        <v>7964</v>
      </c>
      <c r="AA1862" s="4">
        <v>16</v>
      </c>
      <c r="AB1862">
        <v>10</v>
      </c>
    </row>
    <row r="1863" spans="1:28" ht="19.5" customHeight="1">
      <c r="A1863" t="str">
        <f t="shared" si="116"/>
        <v>https://kunshujo.dl.itc.u-tokyo.ac.jp/data/data.json#1860</v>
      </c>
      <c r="B1863" s="4" t="s">
        <v>3695</v>
      </c>
      <c r="C1863" t="str">
        <f>IFERROR("https://kunshujo.dl.itc.u-tokyo.ac.jp/data/curation/"&amp;VLOOKUP(B1863, [1]member!$A:$B, 1, FALSE)&amp;".json", "")</f>
        <v>https://kunshujo.dl.itc.u-tokyo.ac.jp/data/curation/16-A00-6010-10-115.json</v>
      </c>
      <c r="D1863" s="4">
        <v>1860</v>
      </c>
      <c r="E1863" s="4" t="str">
        <f t="shared" si="118"/>
        <v>1860</v>
      </c>
      <c r="F1863" s="4" t="str">
        <f t="shared" si="117"/>
        <v>1862</v>
      </c>
      <c r="G1863" s="4" t="str">
        <f>IFERROR(VLOOKUP(B1863, [2]thumbnail_list!$A:$B, 2, FALSE), "")</f>
        <v>https://iiif.dl.itc.u-tokyo.ac.jp/iiif/kunshujou/A00_6010/010/010_0028.tif/1829,640,4068,2943/,300/0/default.jpg</v>
      </c>
      <c r="H1863" s="4" t="s">
        <v>151</v>
      </c>
      <c r="I1863" s="4" t="str">
        <f>VLOOKUP(H1863, 地名!A:B, 2, FALSE)</f>
        <v>http://ja.dbpedia.org/resource/京都</v>
      </c>
      <c r="K1863" s="4" t="str">
        <f>IFERROR(VLOOKUP(J1863, 地名!A:B, 2, FALSE), "")</f>
        <v/>
      </c>
      <c r="L1863" s="3" t="s">
        <v>2</v>
      </c>
      <c r="M1863" s="4"/>
      <c r="N1863" s="3"/>
      <c r="O1863" s="4"/>
      <c r="P1863" s="4" t="str">
        <f>IFERROR(VLOOKUP(N1863, 形態!A:B, 2, FALSE), "")</f>
        <v/>
      </c>
      <c r="Q1863" s="5" t="str">
        <f>IFERROR(VLOOKUP(O1863, 形態!A:B, 2, FALSE), "")</f>
        <v/>
      </c>
      <c r="R1863" s="4" t="str">
        <f t="shared" si="119"/>
        <v/>
      </c>
      <c r="S1863" s="3">
        <v>9</v>
      </c>
      <c r="T1863" s="4" t="str">
        <f>IFERROR(VLOOKUP(S1863, 内容!A:B, 2, FALSE), "")</f>
        <v>信仰・行楽・名所図会</v>
      </c>
      <c r="U1863" s="3">
        <v>18620199099</v>
      </c>
      <c r="V1863" t="s">
        <v>3696</v>
      </c>
      <c r="W1863" s="4" t="s">
        <v>7049</v>
      </c>
      <c r="X1863" s="4" t="s">
        <v>7807</v>
      </c>
      <c r="Y1863" s="4" t="s">
        <v>151</v>
      </c>
      <c r="Z1863" s="17" t="s">
        <v>7964</v>
      </c>
      <c r="AA1863" s="4">
        <v>16</v>
      </c>
      <c r="AB1863">
        <v>10</v>
      </c>
    </row>
    <row r="1864" spans="1:28" ht="19.5" customHeight="1">
      <c r="A1864" t="str">
        <f t="shared" si="116"/>
        <v>https://kunshujo.dl.itc.u-tokyo.ac.jp/data/data.json#1861</v>
      </c>
      <c r="B1864" s="4" t="s">
        <v>3697</v>
      </c>
      <c r="C1864" t="str">
        <f>IFERROR("https://kunshujo.dl.itc.u-tokyo.ac.jp/data/curation/"&amp;VLOOKUP(B1864, [1]member!$A:$B, 1, FALSE)&amp;".json", "")</f>
        <v>https://kunshujo.dl.itc.u-tokyo.ac.jp/data/curation/16-A00-6010-10-116.json</v>
      </c>
      <c r="D1864" s="4">
        <v>1861</v>
      </c>
      <c r="E1864" s="4" t="str">
        <f t="shared" si="118"/>
        <v>1861</v>
      </c>
      <c r="F1864" s="4" t="str">
        <f t="shared" si="117"/>
        <v>1862</v>
      </c>
      <c r="G1864" s="4" t="str">
        <f>IFERROR(VLOOKUP(B1864, [2]thumbnail_list!$A:$B, 2, FALSE), "")</f>
        <v>https://iiif.dl.itc.u-tokyo.ac.jp/iiif/kunshujou/A00_6010/010/010_0028.tif/1023,618,816,2535/,300/0/default.jpg</v>
      </c>
      <c r="H1864" s="4" t="s">
        <v>64</v>
      </c>
      <c r="I1864" s="4" t="str">
        <f>VLOOKUP(H1864, 地名!A:B, 2, FALSE)</f>
        <v/>
      </c>
      <c r="K1864" s="4" t="str">
        <f>IFERROR(VLOOKUP(J1864, 地名!A:B, 2, FALSE), "")</f>
        <v/>
      </c>
      <c r="L1864" s="3" t="s">
        <v>2</v>
      </c>
      <c r="M1864" s="4"/>
      <c r="N1864" s="3" t="s">
        <v>3</v>
      </c>
      <c r="O1864" s="4"/>
      <c r="P1864" s="4" t="str">
        <f>IFERROR(VLOOKUP(N1864, 形態!A:B, 2, FALSE), "")</f>
        <v>引札</v>
      </c>
      <c r="Q1864" s="5" t="str">
        <f>IFERROR(VLOOKUP(O1864, 形態!A:B, 2, FALSE), "")</f>
        <v/>
      </c>
      <c r="R1864" s="4" t="str">
        <f t="shared" si="119"/>
        <v>引札</v>
      </c>
      <c r="S1864" s="3">
        <v>7</v>
      </c>
      <c r="T1864" s="4" t="str">
        <f>IFERROR(VLOOKUP(S1864, 内容!A:B, 2, FALSE), "")</f>
        <v>諸営業</v>
      </c>
      <c r="U1864" s="3">
        <v>18620199099</v>
      </c>
      <c r="V1864" t="s">
        <v>3698</v>
      </c>
      <c r="W1864" s="4" t="s">
        <v>7050</v>
      </c>
      <c r="X1864" s="4" t="s">
        <v>7807</v>
      </c>
      <c r="Y1864" s="4" t="s">
        <v>64</v>
      </c>
      <c r="Z1864" s="17" t="s">
        <v>7964</v>
      </c>
      <c r="AA1864" s="4">
        <v>16</v>
      </c>
      <c r="AB1864">
        <v>10</v>
      </c>
    </row>
    <row r="1865" spans="1:28" ht="19.5" customHeight="1">
      <c r="A1865" t="str">
        <f t="shared" si="116"/>
        <v>https://kunshujo.dl.itc.u-tokyo.ac.jp/data/data.json#1862</v>
      </c>
      <c r="B1865" s="4" t="s">
        <v>3699</v>
      </c>
      <c r="C1865" t="str">
        <f>IFERROR("https://kunshujo.dl.itc.u-tokyo.ac.jp/data/curation/"&amp;VLOOKUP(B1865, [1]member!$A:$B, 1, FALSE)&amp;".json", "")</f>
        <v>https://kunshujo.dl.itc.u-tokyo.ac.jp/data/curation/16-A00-6010-10-117.json</v>
      </c>
      <c r="D1865" s="4">
        <v>1862</v>
      </c>
      <c r="E1865" s="4" t="str">
        <f t="shared" si="118"/>
        <v>1862</v>
      </c>
      <c r="F1865" s="4" t="str">
        <f t="shared" si="117"/>
        <v>1850</v>
      </c>
      <c r="G1865" s="4" t="str">
        <f>IFERROR(VLOOKUP(B1865, [2]thumbnail_list!$A:$B, 2, FALSE), "")</f>
        <v>https://iiif.dl.itc.u-tokyo.ac.jp/iiif/kunshujou/A00_6010/010/010_0029.tif/3508,711,2360,3696/,300/0/default.jpg</v>
      </c>
      <c r="H1865" s="4" t="s">
        <v>64</v>
      </c>
      <c r="I1865" s="4" t="str">
        <f>VLOOKUP(H1865, 地名!A:B, 2, FALSE)</f>
        <v/>
      </c>
      <c r="K1865" s="4" t="str">
        <f>IFERROR(VLOOKUP(J1865, 地名!A:B, 2, FALSE), "")</f>
        <v/>
      </c>
      <c r="L1865" s="3" t="s">
        <v>2</v>
      </c>
      <c r="M1865" s="4"/>
      <c r="N1865" s="3"/>
      <c r="O1865" s="4"/>
      <c r="P1865" s="4" t="str">
        <f>IFERROR(VLOOKUP(N1865, 形態!A:B, 2, FALSE), "")</f>
        <v/>
      </c>
      <c r="Q1865" s="5" t="str">
        <f>IFERROR(VLOOKUP(O1865, 形態!A:B, 2, FALSE), "")</f>
        <v/>
      </c>
      <c r="R1865" s="4" t="str">
        <f t="shared" si="119"/>
        <v/>
      </c>
      <c r="S1865" s="3">
        <v>10</v>
      </c>
      <c r="T1865" s="4" t="str">
        <f>IFERROR(VLOOKUP(S1865, 内容!A:B, 2, FALSE), "")</f>
        <v>文芸・芸能・スポーツ・教育・出版・教化</v>
      </c>
      <c r="U1865" s="3">
        <v>18500001099</v>
      </c>
      <c r="V1865" t="s">
        <v>3700</v>
      </c>
      <c r="W1865" s="4" t="s">
        <v>7051</v>
      </c>
      <c r="X1865" s="4" t="s">
        <v>7807</v>
      </c>
      <c r="Y1865" s="4" t="s">
        <v>64</v>
      </c>
      <c r="Z1865" s="17" t="s">
        <v>8030</v>
      </c>
      <c r="AA1865" s="4">
        <v>16</v>
      </c>
      <c r="AB1865">
        <v>10</v>
      </c>
    </row>
    <row r="1866" spans="1:28" ht="19.5" customHeight="1">
      <c r="A1866" t="str">
        <f t="shared" si="116"/>
        <v>https://kunshujo.dl.itc.u-tokyo.ac.jp/data/data.json#1863</v>
      </c>
      <c r="B1866" s="4" t="s">
        <v>3701</v>
      </c>
      <c r="C1866" t="str">
        <f>IFERROR("https://kunshujo.dl.itc.u-tokyo.ac.jp/data/curation/"&amp;VLOOKUP(B1866, [1]member!$A:$B, 1, FALSE)&amp;".json", "")</f>
        <v>https://kunshujo.dl.itc.u-tokyo.ac.jp/data/curation/16-A00-6010-10-118.json</v>
      </c>
      <c r="D1866" s="4">
        <v>1863</v>
      </c>
      <c r="E1866" s="4" t="str">
        <f t="shared" si="118"/>
        <v>1863</v>
      </c>
      <c r="F1866" s="4" t="str">
        <f t="shared" si="117"/>
        <v>1862</v>
      </c>
      <c r="G1866" s="4" t="str">
        <f>IFERROR(VLOOKUP(B1866, [2]thumbnail_list!$A:$B, 2, FALSE), "")</f>
        <v>https://iiif.dl.itc.u-tokyo.ac.jp/iiif/kunshujou/A00_6010/010/010_0029.tif/943,950,2525,3319/,300/0/default.jpg</v>
      </c>
      <c r="H1866" s="4" t="s">
        <v>151</v>
      </c>
      <c r="I1866" s="4" t="str">
        <f>VLOOKUP(H1866, 地名!A:B, 2, FALSE)</f>
        <v>http://ja.dbpedia.org/resource/京都</v>
      </c>
      <c r="K1866" s="4" t="str">
        <f>IFERROR(VLOOKUP(J1866, 地名!A:B, 2, FALSE), "")</f>
        <v/>
      </c>
      <c r="L1866" s="3" t="s">
        <v>2</v>
      </c>
      <c r="M1866" s="4"/>
      <c r="N1866" s="3" t="s">
        <v>3</v>
      </c>
      <c r="O1866" s="4"/>
      <c r="P1866" s="4" t="str">
        <f>IFERROR(VLOOKUP(N1866, 形態!A:B, 2, FALSE), "")</f>
        <v>引札</v>
      </c>
      <c r="Q1866" s="5" t="str">
        <f>IFERROR(VLOOKUP(O1866, 形態!A:B, 2, FALSE), "")</f>
        <v/>
      </c>
      <c r="R1866" s="4" t="str">
        <f t="shared" si="119"/>
        <v>引札</v>
      </c>
      <c r="S1866" s="3">
        <v>7</v>
      </c>
      <c r="T1866" s="4" t="str">
        <f>IFERROR(VLOOKUP(S1866, 内容!A:B, 2, FALSE), "")</f>
        <v>諸営業</v>
      </c>
      <c r="U1866" s="3">
        <v>18620199099</v>
      </c>
      <c r="V1866" t="s">
        <v>3702</v>
      </c>
      <c r="W1866" s="4" t="s">
        <v>7052</v>
      </c>
      <c r="X1866" s="4" t="s">
        <v>7807</v>
      </c>
      <c r="Y1866" s="4" t="s">
        <v>151</v>
      </c>
      <c r="Z1866" s="17" t="s">
        <v>7964</v>
      </c>
      <c r="AA1866" s="4">
        <v>16</v>
      </c>
      <c r="AB1866">
        <v>10</v>
      </c>
    </row>
    <row r="1867" spans="1:28" ht="19.5" customHeight="1">
      <c r="A1867" t="str">
        <f t="shared" si="116"/>
        <v>https://kunshujo.dl.itc.u-tokyo.ac.jp/data/data.json#1864</v>
      </c>
      <c r="B1867" s="4" t="s">
        <v>3703</v>
      </c>
      <c r="C1867" t="str">
        <f>IFERROR("https://kunshujo.dl.itc.u-tokyo.ac.jp/data/curation/"&amp;VLOOKUP(B1867, [1]member!$A:$B, 1, FALSE)&amp;".json", "")</f>
        <v>https://kunshujo.dl.itc.u-tokyo.ac.jp/data/curation/16-A00-6010-10-119.json</v>
      </c>
      <c r="D1867" s="4">
        <v>1864</v>
      </c>
      <c r="E1867" s="4" t="str">
        <f t="shared" si="118"/>
        <v>1864</v>
      </c>
      <c r="F1867" s="4" t="str">
        <f t="shared" si="117"/>
        <v>1862</v>
      </c>
      <c r="G1867" s="4" t="str">
        <f>IFERROR(VLOOKUP(B1867, [2]thumbnail_list!$A:$B, 2, FALSE), "")</f>
        <v>https://iiif.dl.itc.u-tokyo.ac.jp/iiif/kunshujou/A00_6010/010/010_0030.tif/3819,462,2119,4035/,300/0/default.jpg</v>
      </c>
      <c r="H1867" s="4" t="s">
        <v>151</v>
      </c>
      <c r="I1867" s="4" t="str">
        <f>VLOOKUP(H1867, 地名!A:B, 2, FALSE)</f>
        <v>http://ja.dbpedia.org/resource/京都</v>
      </c>
      <c r="K1867" s="4" t="str">
        <f>IFERROR(VLOOKUP(J1867, 地名!A:B, 2, FALSE), "")</f>
        <v/>
      </c>
      <c r="L1867" s="3" t="s">
        <v>2</v>
      </c>
      <c r="M1867" s="4"/>
      <c r="N1867" s="3" t="s">
        <v>3</v>
      </c>
      <c r="O1867" s="4"/>
      <c r="P1867" s="4" t="str">
        <f>IFERROR(VLOOKUP(N1867, 形態!A:B, 2, FALSE), "")</f>
        <v>引札</v>
      </c>
      <c r="Q1867" s="5" t="str">
        <f>IFERROR(VLOOKUP(O1867, 形態!A:B, 2, FALSE), "")</f>
        <v/>
      </c>
      <c r="R1867" s="4" t="str">
        <f t="shared" si="119"/>
        <v>引札</v>
      </c>
      <c r="S1867" s="3">
        <v>7</v>
      </c>
      <c r="T1867" s="4" t="str">
        <f>IFERROR(VLOOKUP(S1867, 内容!A:B, 2, FALSE), "")</f>
        <v>諸営業</v>
      </c>
      <c r="U1867" s="3">
        <v>18620199099</v>
      </c>
      <c r="V1867" t="s">
        <v>3704</v>
      </c>
      <c r="W1867" s="4" t="s">
        <v>7053</v>
      </c>
      <c r="X1867" s="4" t="s">
        <v>7810</v>
      </c>
      <c r="Y1867" s="4" t="s">
        <v>151</v>
      </c>
      <c r="Z1867" s="17" t="s">
        <v>7964</v>
      </c>
      <c r="AA1867" s="4">
        <v>16</v>
      </c>
      <c r="AB1867">
        <v>10</v>
      </c>
    </row>
    <row r="1868" spans="1:28" ht="19.5" customHeight="1">
      <c r="A1868" t="str">
        <f t="shared" si="116"/>
        <v>https://kunshujo.dl.itc.u-tokyo.ac.jp/data/data.json#1865</v>
      </c>
      <c r="B1868" s="4" t="s">
        <v>3705</v>
      </c>
      <c r="C1868" t="str">
        <f>IFERROR("https://kunshujo.dl.itc.u-tokyo.ac.jp/data/curation/"&amp;VLOOKUP(B1868, [1]member!$A:$B, 1, FALSE)&amp;".json", "")</f>
        <v>https://kunshujo.dl.itc.u-tokyo.ac.jp/data/curation/16-A00-6010-10-120.json</v>
      </c>
      <c r="D1868" s="4">
        <v>1865</v>
      </c>
      <c r="E1868" s="4" t="str">
        <f t="shared" si="118"/>
        <v>1865</v>
      </c>
      <c r="F1868" s="4" t="str">
        <f t="shared" si="117"/>
        <v>1862</v>
      </c>
      <c r="G1868" s="4" t="str">
        <f>IFERROR(VLOOKUP(B1868, [2]thumbnail_list!$A:$B, 2, FALSE), "")</f>
        <v>https://iiif.dl.itc.u-tokyo.ac.jp/iiif/kunshujou/A00_6010/010/010_0030.tif/1156,851,2179,1686/,300/0/default.jpg</v>
      </c>
      <c r="H1868" s="4" t="s">
        <v>151</v>
      </c>
      <c r="I1868" s="4" t="str">
        <f>VLOOKUP(H1868, 地名!A:B, 2, FALSE)</f>
        <v>http://ja.dbpedia.org/resource/京都</v>
      </c>
      <c r="K1868" s="4" t="str">
        <f>IFERROR(VLOOKUP(J1868, 地名!A:B, 2, FALSE), "")</f>
        <v/>
      </c>
      <c r="L1868" s="3" t="s">
        <v>2</v>
      </c>
      <c r="M1868" s="4"/>
      <c r="N1868" s="3" t="s">
        <v>3</v>
      </c>
      <c r="O1868" s="4"/>
      <c r="P1868" s="4" t="str">
        <f>IFERROR(VLOOKUP(N1868, 形態!A:B, 2, FALSE), "")</f>
        <v>引札</v>
      </c>
      <c r="Q1868" s="5" t="str">
        <f>IFERROR(VLOOKUP(O1868, 形態!A:B, 2, FALSE), "")</f>
        <v/>
      </c>
      <c r="R1868" s="4" t="str">
        <f t="shared" si="119"/>
        <v>引札</v>
      </c>
      <c r="S1868" s="3">
        <v>7</v>
      </c>
      <c r="T1868" s="4" t="str">
        <f>IFERROR(VLOOKUP(S1868, 内容!A:B, 2, FALSE), "")</f>
        <v>諸営業</v>
      </c>
      <c r="U1868" s="3">
        <v>18620199099</v>
      </c>
      <c r="V1868" t="s">
        <v>3706</v>
      </c>
      <c r="W1868" s="4" t="s">
        <v>7054</v>
      </c>
      <c r="X1868" s="4" t="s">
        <v>7810</v>
      </c>
      <c r="Y1868" s="4" t="s">
        <v>151</v>
      </c>
      <c r="Z1868" s="17" t="s">
        <v>7964</v>
      </c>
      <c r="AA1868" s="4">
        <v>16</v>
      </c>
      <c r="AB1868">
        <v>10</v>
      </c>
    </row>
    <row r="1869" spans="1:28" ht="19.5" customHeight="1">
      <c r="A1869" t="str">
        <f t="shared" si="116"/>
        <v>https://kunshujo.dl.itc.u-tokyo.ac.jp/data/data.json#1866</v>
      </c>
      <c r="B1869" s="4" t="s">
        <v>3707</v>
      </c>
      <c r="C1869" t="str">
        <f>IFERROR("https://kunshujo.dl.itc.u-tokyo.ac.jp/data/curation/"&amp;VLOOKUP(B1869, [1]member!$A:$B, 1, FALSE)&amp;".json", "")</f>
        <v>https://kunshujo.dl.itc.u-tokyo.ac.jp/data/curation/16-A00-6010-10-121.json</v>
      </c>
      <c r="D1869" s="4">
        <v>1866</v>
      </c>
      <c r="E1869" s="4" t="str">
        <f t="shared" si="118"/>
        <v>1866</v>
      </c>
      <c r="F1869" s="4" t="str">
        <f t="shared" si="117"/>
        <v>1862</v>
      </c>
      <c r="G1869" s="4" t="str">
        <f>IFERROR(VLOOKUP(B1869, [2]thumbnail_list!$A:$B, 2, FALSE), "")</f>
        <v>https://iiif.dl.itc.u-tokyo.ac.jp/iiif/kunshujou/A00_6010/010/010_0030.tif/975,2560,2038,1938/,300/0/default.jpg</v>
      </c>
      <c r="H1869" s="4" t="s">
        <v>97</v>
      </c>
      <c r="I1869" s="4" t="str">
        <f>VLOOKUP(H1869, 地名!A:B, 2, FALSE)</f>
        <v>http://ja.dbpedia.org/resource/信濃国</v>
      </c>
      <c r="K1869" s="4" t="str">
        <f>IFERROR(VLOOKUP(J1869, 地名!A:B, 2, FALSE), "")</f>
        <v/>
      </c>
      <c r="L1869" s="3" t="s">
        <v>2</v>
      </c>
      <c r="M1869" s="4"/>
      <c r="N1869" s="3" t="s">
        <v>3</v>
      </c>
      <c r="O1869" s="4"/>
      <c r="P1869" s="4" t="str">
        <f>IFERROR(VLOOKUP(N1869, 形態!A:B, 2, FALSE), "")</f>
        <v>引札</v>
      </c>
      <c r="Q1869" s="5" t="str">
        <f>IFERROR(VLOOKUP(O1869, 形態!A:B, 2, FALSE), "")</f>
        <v/>
      </c>
      <c r="R1869" s="4" t="str">
        <f t="shared" si="119"/>
        <v>引札</v>
      </c>
      <c r="S1869" s="3">
        <v>7</v>
      </c>
      <c r="T1869" s="4" t="str">
        <f>IFERROR(VLOOKUP(S1869, 内容!A:B, 2, FALSE), "")</f>
        <v>諸営業</v>
      </c>
      <c r="U1869" s="3">
        <v>18620199099</v>
      </c>
      <c r="V1869" t="s">
        <v>3708</v>
      </c>
      <c r="W1869" s="4" t="s">
        <v>7055</v>
      </c>
      <c r="X1869" s="4" t="s">
        <v>7807</v>
      </c>
      <c r="Y1869" s="4" t="s">
        <v>97</v>
      </c>
      <c r="Z1869" s="17" t="s">
        <v>7964</v>
      </c>
      <c r="AA1869" s="4">
        <v>16</v>
      </c>
      <c r="AB1869">
        <v>10</v>
      </c>
    </row>
    <row r="1870" spans="1:28" ht="19.5" customHeight="1">
      <c r="A1870" t="str">
        <f t="shared" si="116"/>
        <v>https://kunshujo.dl.itc.u-tokyo.ac.jp/data/data.json#1867</v>
      </c>
      <c r="B1870" s="4" t="s">
        <v>3709</v>
      </c>
      <c r="C1870" t="str">
        <f>IFERROR("https://kunshujo.dl.itc.u-tokyo.ac.jp/data/curation/"&amp;VLOOKUP(B1870, [1]member!$A:$B, 1, FALSE)&amp;".json", "")</f>
        <v>https://kunshujo.dl.itc.u-tokyo.ac.jp/data/curation/16-A00-6010-10-122.json</v>
      </c>
      <c r="D1870" s="4">
        <v>1867</v>
      </c>
      <c r="E1870" s="4" t="str">
        <f t="shared" si="118"/>
        <v>1867</v>
      </c>
      <c r="F1870" s="4" t="str">
        <f t="shared" si="117"/>
        <v>1862</v>
      </c>
      <c r="G1870" s="4" t="str">
        <f>IFERROR(VLOOKUP(B1870, [2]thumbnail_list!$A:$B, 2, FALSE), "")</f>
        <v>https://iiif.dl.itc.u-tokyo.ac.jp/iiif/kunshujou/A00_6010/010/010_0031.tif/3457,620,2430,3857/,300/0/default.jpg</v>
      </c>
      <c r="H1870" s="4" t="s">
        <v>97</v>
      </c>
      <c r="I1870" s="4" t="str">
        <f>VLOOKUP(H1870, 地名!A:B, 2, FALSE)</f>
        <v>http://ja.dbpedia.org/resource/信濃国</v>
      </c>
      <c r="K1870" s="4" t="str">
        <f>IFERROR(VLOOKUP(J1870, 地名!A:B, 2, FALSE), "")</f>
        <v/>
      </c>
      <c r="L1870" s="3" t="s">
        <v>2</v>
      </c>
      <c r="M1870" s="4"/>
      <c r="N1870" s="3"/>
      <c r="O1870" s="4"/>
      <c r="P1870" s="4" t="str">
        <f>IFERROR(VLOOKUP(N1870, 形態!A:B, 2, FALSE), "")</f>
        <v/>
      </c>
      <c r="Q1870" s="5" t="str">
        <f>IFERROR(VLOOKUP(O1870, 形態!A:B, 2, FALSE), "")</f>
        <v/>
      </c>
      <c r="R1870" s="4" t="str">
        <f t="shared" si="119"/>
        <v/>
      </c>
      <c r="S1870" s="3">
        <v>9</v>
      </c>
      <c r="T1870" s="4" t="str">
        <f>IFERROR(VLOOKUP(S1870, 内容!A:B, 2, FALSE), "")</f>
        <v>信仰・行楽・名所図会</v>
      </c>
      <c r="U1870" s="3">
        <v>18620199099</v>
      </c>
      <c r="V1870" t="s">
        <v>907</v>
      </c>
      <c r="W1870" s="4" t="s">
        <v>7056</v>
      </c>
      <c r="X1870" s="4" t="s">
        <v>7807</v>
      </c>
      <c r="Y1870" s="4" t="s">
        <v>97</v>
      </c>
      <c r="Z1870" s="17" t="s">
        <v>7964</v>
      </c>
      <c r="AA1870" s="4">
        <v>16</v>
      </c>
      <c r="AB1870">
        <v>10</v>
      </c>
    </row>
    <row r="1871" spans="1:28" ht="19.5" customHeight="1">
      <c r="A1871" t="str">
        <f t="shared" si="116"/>
        <v>https://kunshujo.dl.itc.u-tokyo.ac.jp/data/data.json#1868</v>
      </c>
      <c r="B1871" s="4" t="s">
        <v>3711</v>
      </c>
      <c r="C1871" t="str">
        <f>IFERROR("https://kunshujo.dl.itc.u-tokyo.ac.jp/data/curation/"&amp;VLOOKUP(B1871, [1]member!$A:$B, 1, FALSE)&amp;".json", "")</f>
        <v>https://kunshujo.dl.itc.u-tokyo.ac.jp/data/curation/16-A00-6010-10-123.json</v>
      </c>
      <c r="D1871" s="4">
        <v>1868</v>
      </c>
      <c r="E1871" s="4" t="str">
        <f t="shared" si="118"/>
        <v>1868</v>
      </c>
      <c r="F1871" s="4" t="str">
        <f t="shared" si="117"/>
        <v>1870</v>
      </c>
      <c r="G1871" s="4" t="str">
        <f>IFERROR(VLOOKUP(B1871, [2]thumbnail_list!$A:$B, 2, FALSE), "")</f>
        <v>https://iiif.dl.itc.u-tokyo.ac.jp/iiif/kunshujou/A00_6010/010/010_0031.tif/913,538,2565,4042/,300/0/default.jpg</v>
      </c>
      <c r="H1871" s="4" t="s">
        <v>923</v>
      </c>
      <c r="I1871" s="4" t="str">
        <f>VLOOKUP(H1871, 地名!A:B, 2, FALSE)</f>
        <v>http://ja.dbpedia.org/resource/東京</v>
      </c>
      <c r="J1871" t="s">
        <v>395</v>
      </c>
      <c r="K1871" s="4" t="str">
        <f>IFERROR(VLOOKUP(J1871, 地名!A:B, 2, FALSE), "")</f>
        <v>http://ja.dbpedia.org/resource/横浜</v>
      </c>
      <c r="L1871" s="3" t="s">
        <v>2</v>
      </c>
      <c r="M1871" s="4"/>
      <c r="N1871" s="3" t="s">
        <v>3</v>
      </c>
      <c r="O1871" s="4"/>
      <c r="P1871" s="4" t="str">
        <f>IFERROR(VLOOKUP(N1871, 形態!A:B, 2, FALSE), "")</f>
        <v>引札</v>
      </c>
      <c r="Q1871" s="5" t="str">
        <f>IFERROR(VLOOKUP(O1871, 形態!A:B, 2, FALSE), "")</f>
        <v/>
      </c>
      <c r="R1871" s="4" t="str">
        <f t="shared" si="119"/>
        <v>引札</v>
      </c>
      <c r="S1871" s="3">
        <v>7</v>
      </c>
      <c r="T1871" s="4" t="str">
        <f>IFERROR(VLOOKUP(S1871, 内容!A:B, 2, FALSE), "")</f>
        <v>諸営業</v>
      </c>
      <c r="U1871" s="3">
        <v>18700009005</v>
      </c>
      <c r="V1871" t="s">
        <v>3712</v>
      </c>
      <c r="W1871" s="4" t="s">
        <v>7057</v>
      </c>
      <c r="X1871" s="4" t="s">
        <v>7807</v>
      </c>
      <c r="Y1871" s="4" t="s">
        <v>3710</v>
      </c>
      <c r="Z1871" s="17" t="s">
        <v>8031</v>
      </c>
      <c r="AA1871" s="4">
        <v>16</v>
      </c>
      <c r="AB1871">
        <v>10</v>
      </c>
    </row>
    <row r="1872" spans="1:28" ht="19.5" customHeight="1">
      <c r="A1872" t="str">
        <f t="shared" si="116"/>
        <v>https://kunshujo.dl.itc.u-tokyo.ac.jp/data/data.json#1869</v>
      </c>
      <c r="B1872" s="4" t="s">
        <v>3713</v>
      </c>
      <c r="C1872" t="str">
        <f>IFERROR("https://kunshujo.dl.itc.u-tokyo.ac.jp/data/curation/"&amp;VLOOKUP(B1872, [1]member!$A:$B, 1, FALSE)&amp;".json", "")</f>
        <v>https://kunshujo.dl.itc.u-tokyo.ac.jp/data/curation/16-A00-6010-10-124.json</v>
      </c>
      <c r="D1872" s="4">
        <v>1869</v>
      </c>
      <c r="E1872" s="4" t="str">
        <f t="shared" si="118"/>
        <v>1869</v>
      </c>
      <c r="F1872" s="4" t="str">
        <f t="shared" si="117"/>
        <v>1862</v>
      </c>
      <c r="G1872" s="4" t="str">
        <f>IFERROR(VLOOKUP(B1872, [2]thumbnail_list!$A:$B, 2, FALSE), "")</f>
        <v>https://iiif.dl.itc.u-tokyo.ac.jp/iiif/kunshujou/A00_6010/010/010_0032.tif/995,1203,4872,3325/,300/0/default.jpg</v>
      </c>
      <c r="H1872" s="4" t="s">
        <v>97</v>
      </c>
      <c r="I1872" s="4" t="str">
        <f>VLOOKUP(H1872, 地名!A:B, 2, FALSE)</f>
        <v>http://ja.dbpedia.org/resource/信濃国</v>
      </c>
      <c r="K1872" s="4" t="str">
        <f>IFERROR(VLOOKUP(J1872, 地名!A:B, 2, FALSE), "")</f>
        <v/>
      </c>
      <c r="L1872" s="3" t="s">
        <v>2</v>
      </c>
      <c r="M1872" s="4"/>
      <c r="N1872" s="3" t="s">
        <v>3</v>
      </c>
      <c r="O1872" s="4"/>
      <c r="P1872" s="4" t="str">
        <f>IFERROR(VLOOKUP(N1872, 形態!A:B, 2, FALSE), "")</f>
        <v>引札</v>
      </c>
      <c r="Q1872" s="5" t="str">
        <f>IFERROR(VLOOKUP(O1872, 形態!A:B, 2, FALSE), "")</f>
        <v/>
      </c>
      <c r="R1872" s="4" t="str">
        <f t="shared" si="119"/>
        <v>引札</v>
      </c>
      <c r="S1872" s="3">
        <v>7</v>
      </c>
      <c r="T1872" s="4" t="str">
        <f>IFERROR(VLOOKUP(S1872, 内容!A:B, 2, FALSE), "")</f>
        <v>諸営業</v>
      </c>
      <c r="U1872" s="3">
        <v>18620199099</v>
      </c>
      <c r="V1872" t="s">
        <v>3714</v>
      </c>
      <c r="W1872" s="4" t="s">
        <v>7058</v>
      </c>
      <c r="X1872" s="4" t="s">
        <v>7807</v>
      </c>
      <c r="Y1872" s="4" t="s">
        <v>97</v>
      </c>
      <c r="Z1872" s="17" t="s">
        <v>7964</v>
      </c>
      <c r="AA1872" s="4">
        <v>16</v>
      </c>
      <c r="AB1872">
        <v>10</v>
      </c>
    </row>
    <row r="1873" spans="1:28" ht="19.5" customHeight="1">
      <c r="A1873" t="str">
        <f t="shared" si="116"/>
        <v>https://kunshujo.dl.itc.u-tokyo.ac.jp/data/data.json#1870</v>
      </c>
      <c r="B1873" s="4" t="s">
        <v>3715</v>
      </c>
      <c r="C1873" t="str">
        <f>IFERROR("https://kunshujo.dl.itc.u-tokyo.ac.jp/data/curation/"&amp;VLOOKUP(B1873, [1]member!$A:$B, 1, FALSE)&amp;".json", "")</f>
        <v>https://kunshujo.dl.itc.u-tokyo.ac.jp/data/curation/16-A00-6010-10-125.json</v>
      </c>
      <c r="D1873" s="4">
        <v>1870</v>
      </c>
      <c r="E1873" s="4" t="str">
        <f t="shared" si="118"/>
        <v>1870</v>
      </c>
      <c r="F1873" s="4" t="str">
        <f t="shared" si="117"/>
        <v>1862</v>
      </c>
      <c r="G1873" s="4" t="str">
        <f>IFERROR(VLOOKUP(B1873, [2]thumbnail_list!$A:$B, 2, FALSE), "")</f>
        <v>https://iiif.dl.itc.u-tokyo.ac.jp/iiif/kunshujou/A00_6010/010/010_0033.tif/3474,539,2466,2231/,300/0/default.jpg</v>
      </c>
      <c r="H1873" s="4" t="s">
        <v>64</v>
      </c>
      <c r="I1873" s="4" t="str">
        <f>VLOOKUP(H1873, 地名!A:B, 2, FALSE)</f>
        <v/>
      </c>
      <c r="K1873" s="4" t="str">
        <f>IFERROR(VLOOKUP(J1873, 地名!A:B, 2, FALSE), "")</f>
        <v/>
      </c>
      <c r="L1873" s="3" t="s">
        <v>2</v>
      </c>
      <c r="M1873" s="4"/>
      <c r="N1873" s="3" t="s">
        <v>3</v>
      </c>
      <c r="O1873" s="4"/>
      <c r="P1873" s="4" t="str">
        <f>IFERROR(VLOOKUP(N1873, 形態!A:B, 2, FALSE), "")</f>
        <v>引札</v>
      </c>
      <c r="Q1873" s="5" t="str">
        <f>IFERROR(VLOOKUP(O1873, 形態!A:B, 2, FALSE), "")</f>
        <v/>
      </c>
      <c r="R1873" s="4" t="str">
        <f t="shared" si="119"/>
        <v>引札</v>
      </c>
      <c r="S1873" s="3">
        <v>7</v>
      </c>
      <c r="T1873" s="4" t="str">
        <f>IFERROR(VLOOKUP(S1873, 内容!A:B, 2, FALSE), "")</f>
        <v>諸営業</v>
      </c>
      <c r="U1873" s="3">
        <v>18620199099</v>
      </c>
      <c r="V1873" t="s">
        <v>3716</v>
      </c>
      <c r="W1873" s="4" t="s">
        <v>7059</v>
      </c>
      <c r="X1873" s="4" t="s">
        <v>7807</v>
      </c>
      <c r="Y1873" s="4" t="s">
        <v>64</v>
      </c>
      <c r="Z1873" s="17" t="s">
        <v>7964</v>
      </c>
      <c r="AA1873" s="4">
        <v>16</v>
      </c>
      <c r="AB1873">
        <v>10</v>
      </c>
    </row>
    <row r="1874" spans="1:28" ht="19.5" customHeight="1">
      <c r="A1874" t="str">
        <f t="shared" si="116"/>
        <v>https://kunshujo.dl.itc.u-tokyo.ac.jp/data/data.json#1871</v>
      </c>
      <c r="B1874" s="4" t="s">
        <v>3717</v>
      </c>
      <c r="C1874" t="str">
        <f>IFERROR("https://kunshujo.dl.itc.u-tokyo.ac.jp/data/curation/"&amp;VLOOKUP(B1874, [1]member!$A:$B, 1, FALSE)&amp;".json", "")</f>
        <v>https://kunshujo.dl.itc.u-tokyo.ac.jp/data/curation/16-A00-6010-10-126.json</v>
      </c>
      <c r="D1874" s="4">
        <v>1871</v>
      </c>
      <c r="E1874" s="4" t="str">
        <f t="shared" si="118"/>
        <v>1871</v>
      </c>
      <c r="F1874" s="4" t="str">
        <f t="shared" si="117"/>
        <v>1866</v>
      </c>
      <c r="G1874" s="4" t="str">
        <f>IFERROR(VLOOKUP(B1874, [2]thumbnail_list!$A:$B, 2, FALSE), "")</f>
        <v>https://iiif.dl.itc.u-tokyo.ac.jp/iiif/kunshujou/A00_6010/010/010_0033.tif/3697,2772,2131,1684/,300/0/default.jpg</v>
      </c>
      <c r="H1874" s="4" t="s">
        <v>27</v>
      </c>
      <c r="I1874" s="4" t="str">
        <f>VLOOKUP(H1874, 地名!A:B, 2, FALSE)</f>
        <v>http://ja.dbpedia.org/resource/北海道</v>
      </c>
      <c r="K1874" s="4" t="str">
        <f>IFERROR(VLOOKUP(J1874, 地名!A:B, 2, FALSE), "")</f>
        <v/>
      </c>
      <c r="L1874" s="3" t="s">
        <v>555</v>
      </c>
      <c r="M1874" s="4"/>
      <c r="N1874" s="3"/>
      <c r="O1874" s="4"/>
      <c r="P1874" s="4" t="str">
        <f>IFERROR(VLOOKUP(N1874, 形態!A:B, 2, FALSE), "")</f>
        <v/>
      </c>
      <c r="Q1874" s="5" t="str">
        <f>IFERROR(VLOOKUP(O1874, 形態!A:B, 2, FALSE), "")</f>
        <v/>
      </c>
      <c r="R1874" s="4" t="str">
        <f t="shared" si="119"/>
        <v/>
      </c>
      <c r="S1874" s="3"/>
      <c r="T1874" s="4" t="str">
        <f>IFERROR(VLOOKUP(S1874, 内容!A:B, 2, FALSE), "")</f>
        <v/>
      </c>
      <c r="U1874" s="3">
        <v>18660199099</v>
      </c>
      <c r="V1874" t="s">
        <v>3718</v>
      </c>
      <c r="W1874" s="4" t="s">
        <v>7060</v>
      </c>
      <c r="X1874" s="4" t="s">
        <v>7807</v>
      </c>
      <c r="Y1874" s="4" t="s">
        <v>27</v>
      </c>
      <c r="Z1874" s="17" t="s">
        <v>8032</v>
      </c>
      <c r="AA1874" s="4">
        <v>16</v>
      </c>
      <c r="AB1874">
        <v>10</v>
      </c>
    </row>
    <row r="1875" spans="1:28" ht="19.5" customHeight="1">
      <c r="A1875" t="str">
        <f t="shared" si="116"/>
        <v>https://kunshujo.dl.itc.u-tokyo.ac.jp/data/data.json#1872</v>
      </c>
      <c r="B1875" s="4" t="s">
        <v>3719</v>
      </c>
      <c r="C1875" t="str">
        <f>IFERROR("https://kunshujo.dl.itc.u-tokyo.ac.jp/data/curation/"&amp;VLOOKUP(B1875, [1]member!$A:$B, 1, FALSE)&amp;".json", "")</f>
        <v>https://kunshujo.dl.itc.u-tokyo.ac.jp/data/curation/16-A00-6010-10-127.json</v>
      </c>
      <c r="D1875" s="4">
        <v>1872</v>
      </c>
      <c r="E1875" s="4" t="str">
        <f t="shared" si="118"/>
        <v>1872</v>
      </c>
      <c r="F1875" s="4" t="str">
        <f t="shared" si="117"/>
        <v>1866</v>
      </c>
      <c r="G1875" s="4" t="str">
        <f>IFERROR(VLOOKUP(B1875, [2]thumbnail_list!$A:$B, 2, FALSE), "")</f>
        <v>https://iiif.dl.itc.u-tokyo.ac.jp/iiif/kunshujou/A00_6010/010/010_0033.tif/1970,2811,1455,1606/,300/0/default.jpg</v>
      </c>
      <c r="H1875" s="4" t="s">
        <v>64</v>
      </c>
      <c r="I1875" s="4" t="str">
        <f>VLOOKUP(H1875, 地名!A:B, 2, FALSE)</f>
        <v/>
      </c>
      <c r="K1875" s="4" t="str">
        <f>IFERROR(VLOOKUP(J1875, 地名!A:B, 2, FALSE), "")</f>
        <v/>
      </c>
      <c r="L1875" s="3" t="s">
        <v>2</v>
      </c>
      <c r="M1875" s="4"/>
      <c r="N1875" s="3"/>
      <c r="O1875" s="4"/>
      <c r="P1875" s="4" t="str">
        <f>IFERROR(VLOOKUP(N1875, 形態!A:B, 2, FALSE), "")</f>
        <v/>
      </c>
      <c r="Q1875" s="5" t="str">
        <f>IFERROR(VLOOKUP(O1875, 形態!A:B, 2, FALSE), "")</f>
        <v/>
      </c>
      <c r="R1875" s="4" t="str">
        <f t="shared" si="119"/>
        <v/>
      </c>
      <c r="S1875" s="3"/>
      <c r="T1875" s="4" t="str">
        <f>IFERROR(VLOOKUP(S1875, 内容!A:B, 2, FALSE), "")</f>
        <v/>
      </c>
      <c r="U1875" s="3">
        <v>18660011009</v>
      </c>
      <c r="V1875" t="s">
        <v>3720</v>
      </c>
      <c r="W1875" s="4" t="s">
        <v>7061</v>
      </c>
      <c r="X1875" s="4" t="s">
        <v>7807</v>
      </c>
      <c r="Y1875" s="4" t="s">
        <v>64</v>
      </c>
      <c r="Z1875" s="17" t="s">
        <v>8033</v>
      </c>
      <c r="AA1875" s="4">
        <v>16</v>
      </c>
      <c r="AB1875">
        <v>10</v>
      </c>
    </row>
    <row r="1876" spans="1:28" ht="19.5" customHeight="1">
      <c r="A1876" t="str">
        <f t="shared" si="116"/>
        <v>https://kunshujo.dl.itc.u-tokyo.ac.jp/data/data.json#1873</v>
      </c>
      <c r="B1876" s="4" t="s">
        <v>3721</v>
      </c>
      <c r="C1876" t="str">
        <f>IFERROR("https://kunshujo.dl.itc.u-tokyo.ac.jp/data/curation/"&amp;VLOOKUP(B1876, [1]member!$A:$B, 1, FALSE)&amp;".json", "")</f>
        <v>https://kunshujo.dl.itc.u-tokyo.ac.jp/data/curation/16-A00-6010-10-128.json</v>
      </c>
      <c r="D1876" s="4">
        <v>1873</v>
      </c>
      <c r="E1876" s="4" t="str">
        <f t="shared" si="118"/>
        <v>1873</v>
      </c>
      <c r="F1876" s="4" t="str">
        <f t="shared" si="117"/>
        <v>1860</v>
      </c>
      <c r="G1876" s="4" t="str">
        <f>IFERROR(VLOOKUP(B1876, [2]thumbnail_list!$A:$B, 2, FALSE), "")</f>
        <v>https://iiif.dl.itc.u-tokyo.ac.jp/iiif/kunshujou/A00_6010/010/010_0033.tif/2070,540,1415,2169/,300/0/default.jpg</v>
      </c>
      <c r="H1876" s="4" t="s">
        <v>64</v>
      </c>
      <c r="I1876" s="4" t="str">
        <f>VLOOKUP(H1876, 地名!A:B, 2, FALSE)</f>
        <v/>
      </c>
      <c r="K1876" s="4" t="str">
        <f>IFERROR(VLOOKUP(J1876, 地名!A:B, 2, FALSE), "")</f>
        <v/>
      </c>
      <c r="L1876" s="3" t="s">
        <v>2</v>
      </c>
      <c r="M1876" s="4"/>
      <c r="N1876" s="3" t="s">
        <v>3</v>
      </c>
      <c r="O1876" s="4"/>
      <c r="P1876" s="4" t="str">
        <f>IFERROR(VLOOKUP(N1876, 形態!A:B, 2, FALSE), "")</f>
        <v>引札</v>
      </c>
      <c r="Q1876" s="5" t="str">
        <f>IFERROR(VLOOKUP(O1876, 形態!A:B, 2, FALSE), "")</f>
        <v/>
      </c>
      <c r="R1876" s="4" t="str">
        <f t="shared" si="119"/>
        <v>引札</v>
      </c>
      <c r="S1876" s="3">
        <v>7</v>
      </c>
      <c r="T1876" s="4" t="str">
        <f>IFERROR(VLOOKUP(S1876, 内容!A:B, 2, FALSE), "")</f>
        <v>諸営業</v>
      </c>
      <c r="U1876" s="3">
        <v>18600011099</v>
      </c>
      <c r="V1876" t="s">
        <v>3722</v>
      </c>
      <c r="W1876" s="4" t="s">
        <v>7062</v>
      </c>
      <c r="X1876" s="4" t="s">
        <v>7807</v>
      </c>
      <c r="Y1876" s="4" t="s">
        <v>64</v>
      </c>
      <c r="Z1876" s="17" t="s">
        <v>8017</v>
      </c>
      <c r="AA1876" s="4">
        <v>16</v>
      </c>
      <c r="AB1876">
        <v>10</v>
      </c>
    </row>
    <row r="1877" spans="1:28" ht="19.5" customHeight="1">
      <c r="A1877" t="str">
        <f t="shared" si="116"/>
        <v>https://kunshujo.dl.itc.u-tokyo.ac.jp/data/data.json#1874</v>
      </c>
      <c r="B1877" s="4" t="s">
        <v>3723</v>
      </c>
      <c r="C1877" t="str">
        <f>IFERROR("https://kunshujo.dl.itc.u-tokyo.ac.jp/data/curation/"&amp;VLOOKUP(B1877, [1]member!$A:$B, 1, FALSE)&amp;".json", "")</f>
        <v>https://kunshujo.dl.itc.u-tokyo.ac.jp/data/curation/16-A00-6010-10-129.json</v>
      </c>
      <c r="D1877" s="4">
        <v>1874</v>
      </c>
      <c r="E1877" s="4" t="str">
        <f t="shared" si="118"/>
        <v>1874</v>
      </c>
      <c r="F1877" s="4" t="str">
        <f t="shared" si="117"/>
        <v>1862</v>
      </c>
      <c r="G1877" s="4" t="str">
        <f>IFERROR(VLOOKUP(B1877, [2]thumbnail_list!$A:$B, 2, FALSE), "")</f>
        <v>https://iiif.dl.itc.u-tokyo.ac.jp/iiif/kunshujou/A00_6010/010/010_0033.tif/973,558,1097,1982/,300/0/default.jpg</v>
      </c>
      <c r="H1877" s="4" t="s">
        <v>799</v>
      </c>
      <c r="I1877" s="4" t="str">
        <f>VLOOKUP(H1877, 地名!A:B, 2, FALSE)</f>
        <v>http://ja.dbpedia.org/resource/駿河国</v>
      </c>
      <c r="K1877" s="4" t="str">
        <f>IFERROR(VLOOKUP(J1877, 地名!A:B, 2, FALSE), "")</f>
        <v/>
      </c>
      <c r="L1877" s="3" t="s">
        <v>2</v>
      </c>
      <c r="M1877" s="4"/>
      <c r="N1877" s="3" t="s">
        <v>3</v>
      </c>
      <c r="O1877" s="4"/>
      <c r="P1877" s="4" t="str">
        <f>IFERROR(VLOOKUP(N1877, 形態!A:B, 2, FALSE), "")</f>
        <v>引札</v>
      </c>
      <c r="Q1877" s="5" t="str">
        <f>IFERROR(VLOOKUP(O1877, 形態!A:B, 2, FALSE), "")</f>
        <v/>
      </c>
      <c r="R1877" s="4" t="str">
        <f t="shared" si="119"/>
        <v>引札</v>
      </c>
      <c r="S1877" s="3">
        <v>3</v>
      </c>
      <c r="T1877" s="4" t="str">
        <f>IFERROR(VLOOKUP(S1877, 内容!A:B, 2, FALSE), "")</f>
        <v>病気・医療</v>
      </c>
      <c r="U1877" s="3">
        <v>18620199099</v>
      </c>
      <c r="V1877" t="s">
        <v>3724</v>
      </c>
      <c r="W1877" s="4" t="s">
        <v>7063</v>
      </c>
      <c r="X1877" s="4" t="s">
        <v>7807</v>
      </c>
      <c r="Y1877" s="4" t="s">
        <v>799</v>
      </c>
      <c r="Z1877" s="17" t="s">
        <v>7964</v>
      </c>
      <c r="AA1877" s="4">
        <v>16</v>
      </c>
      <c r="AB1877">
        <v>10</v>
      </c>
    </row>
    <row r="1878" spans="1:28" ht="19.5" customHeight="1">
      <c r="A1878" t="str">
        <f t="shared" si="116"/>
        <v>https://kunshujo.dl.itc.u-tokyo.ac.jp/data/data.json#1875</v>
      </c>
      <c r="B1878" s="4" t="s">
        <v>3725</v>
      </c>
      <c r="C1878" t="str">
        <f>IFERROR("https://kunshujo.dl.itc.u-tokyo.ac.jp/data/curation/"&amp;VLOOKUP(B1878, [1]member!$A:$B, 1, FALSE)&amp;".json", "")</f>
        <v>https://kunshujo.dl.itc.u-tokyo.ac.jp/data/curation/16-A00-6010-10-130.json</v>
      </c>
      <c r="D1878" s="4">
        <v>1875</v>
      </c>
      <c r="E1878" s="4" t="str">
        <f t="shared" si="118"/>
        <v>1875</v>
      </c>
      <c r="F1878" s="4" t="str">
        <f t="shared" si="117"/>
        <v>1862</v>
      </c>
      <c r="G1878" s="4" t="str">
        <f>IFERROR(VLOOKUP(B1878, [2]thumbnail_list!$A:$B, 2, FALSE), "")</f>
        <v>https://iiif.dl.itc.u-tokyo.ac.jp/iiif/kunshujou/A00_6010/010/010_0033.tif/1001,3005,1063,1391/,300/0/default.jpg</v>
      </c>
      <c r="H1878" s="4" t="s">
        <v>64</v>
      </c>
      <c r="I1878" s="4" t="str">
        <f>VLOOKUP(H1878, 地名!A:B, 2, FALSE)</f>
        <v/>
      </c>
      <c r="K1878" s="4" t="str">
        <f>IFERROR(VLOOKUP(J1878, 地名!A:B, 2, FALSE), "")</f>
        <v/>
      </c>
      <c r="L1878" s="3" t="s">
        <v>2</v>
      </c>
      <c r="M1878" s="4"/>
      <c r="N1878" s="3" t="s">
        <v>3</v>
      </c>
      <c r="O1878" s="4"/>
      <c r="P1878" s="4" t="str">
        <f>IFERROR(VLOOKUP(N1878, 形態!A:B, 2, FALSE), "")</f>
        <v>引札</v>
      </c>
      <c r="Q1878" s="5" t="str">
        <f>IFERROR(VLOOKUP(O1878, 形態!A:B, 2, FALSE), "")</f>
        <v/>
      </c>
      <c r="R1878" s="4" t="str">
        <f t="shared" si="119"/>
        <v>引札</v>
      </c>
      <c r="S1878" s="3">
        <v>7</v>
      </c>
      <c r="T1878" s="4" t="str">
        <f>IFERROR(VLOOKUP(S1878, 内容!A:B, 2, FALSE), "")</f>
        <v>諸営業</v>
      </c>
      <c r="U1878" s="3">
        <v>18620199099</v>
      </c>
      <c r="V1878" t="s">
        <v>3726</v>
      </c>
      <c r="W1878" s="4" t="s">
        <v>7064</v>
      </c>
      <c r="X1878" s="4" t="s">
        <v>7810</v>
      </c>
      <c r="Y1878" s="4" t="s">
        <v>64</v>
      </c>
      <c r="Z1878" s="17" t="s">
        <v>7964</v>
      </c>
      <c r="AA1878" s="4">
        <v>16</v>
      </c>
      <c r="AB1878">
        <v>10</v>
      </c>
    </row>
    <row r="1879" spans="1:28" ht="19.5" customHeight="1">
      <c r="A1879" t="str">
        <f t="shared" si="116"/>
        <v>https://kunshujo.dl.itc.u-tokyo.ac.jp/data/data.json#1876</v>
      </c>
      <c r="B1879" s="4" t="s">
        <v>3727</v>
      </c>
      <c r="C1879" t="str">
        <f>IFERROR("https://kunshujo.dl.itc.u-tokyo.ac.jp/data/curation/"&amp;VLOOKUP(B1879, [1]member!$A:$B, 1, FALSE)&amp;".json", "")</f>
        <v>https://kunshujo.dl.itc.u-tokyo.ac.jp/data/curation/16-A00-6010-10-131.json</v>
      </c>
      <c r="D1879" s="4">
        <v>1876</v>
      </c>
      <c r="E1879" s="4" t="str">
        <f t="shared" si="118"/>
        <v>1876</v>
      </c>
      <c r="F1879" s="4" t="str">
        <f t="shared" si="117"/>
        <v>1862</v>
      </c>
      <c r="G1879" s="4" t="str">
        <f>IFERROR(VLOOKUP(B1879, [2]thumbnail_list!$A:$B, 2, FALSE), "")</f>
        <v>https://iiif.dl.itc.u-tokyo.ac.jp/iiif/kunshujou/A00_6010/010/010_0034.tif/4703,550,1385,2320/,300/0/default.jpg</v>
      </c>
      <c r="H1879" s="4" t="s">
        <v>781</v>
      </c>
      <c r="I1879" s="4" t="str">
        <f>VLOOKUP(H1879, 地名!A:B, 2, FALSE)</f>
        <v>http://ja.dbpedia.org/resource/中国</v>
      </c>
      <c r="K1879" s="4" t="str">
        <f>IFERROR(VLOOKUP(J1879, 地名!A:B, 2, FALSE), "")</f>
        <v/>
      </c>
      <c r="L1879" s="3" t="s">
        <v>2</v>
      </c>
      <c r="M1879" s="4"/>
      <c r="N1879" s="3" t="s">
        <v>3</v>
      </c>
      <c r="O1879" s="4"/>
      <c r="P1879" s="4" t="str">
        <f>IFERROR(VLOOKUP(N1879, 形態!A:B, 2, FALSE), "")</f>
        <v>引札</v>
      </c>
      <c r="Q1879" s="5" t="str">
        <f>IFERROR(VLOOKUP(O1879, 形態!A:B, 2, FALSE), "")</f>
        <v/>
      </c>
      <c r="R1879" s="4" t="str">
        <f t="shared" si="119"/>
        <v>引札</v>
      </c>
      <c r="S1879" s="3">
        <v>7</v>
      </c>
      <c r="T1879" s="4" t="str">
        <f>IFERROR(VLOOKUP(S1879, 内容!A:B, 2, FALSE), "")</f>
        <v>諸営業</v>
      </c>
      <c r="U1879" s="3">
        <v>18620199099</v>
      </c>
      <c r="V1879" t="s">
        <v>3728</v>
      </c>
      <c r="W1879" s="4" t="s">
        <v>7065</v>
      </c>
      <c r="X1879" s="4" t="s">
        <v>7807</v>
      </c>
      <c r="Y1879" s="4" t="s">
        <v>781</v>
      </c>
      <c r="Z1879" s="17" t="s">
        <v>7964</v>
      </c>
      <c r="AA1879" s="4">
        <v>16</v>
      </c>
      <c r="AB1879">
        <v>10</v>
      </c>
    </row>
    <row r="1880" spans="1:28" ht="19.5" customHeight="1">
      <c r="A1880" t="str">
        <f t="shared" si="116"/>
        <v>https://kunshujo.dl.itc.u-tokyo.ac.jp/data/data.json#1877</v>
      </c>
      <c r="B1880" s="4" t="s">
        <v>3729</v>
      </c>
      <c r="C1880" t="str">
        <f>IFERROR("https://kunshujo.dl.itc.u-tokyo.ac.jp/data/curation/"&amp;VLOOKUP(B1880, [1]member!$A:$B, 1, FALSE)&amp;".json", "")</f>
        <v>https://kunshujo.dl.itc.u-tokyo.ac.jp/data/curation/16-A00-6010-10-132.json</v>
      </c>
      <c r="D1880" s="4">
        <v>1877</v>
      </c>
      <c r="E1880" s="4" t="str">
        <f t="shared" si="118"/>
        <v>1877</v>
      </c>
      <c r="F1880" s="4" t="str">
        <f t="shared" si="117"/>
        <v>1862</v>
      </c>
      <c r="G1880" s="4" t="str">
        <f>IFERROR(VLOOKUP(B1880, [2]thumbnail_list!$A:$B, 2, FALSE), "")</f>
        <v>https://iiif.dl.itc.u-tokyo.ac.jp/iiif/kunshujou/A00_6010/010/010_0034.tif/1719,520,2923,2189/,300/0/default.jpg</v>
      </c>
      <c r="H1880" s="4" t="s">
        <v>300</v>
      </c>
      <c r="I1880" s="4" t="str">
        <f>VLOOKUP(H1880, 地名!A:B, 2, FALSE)</f>
        <v>http://ja.dbpedia.org/resource/大和国</v>
      </c>
      <c r="K1880" s="4" t="str">
        <f>IFERROR(VLOOKUP(J1880, 地名!A:B, 2, FALSE), "")</f>
        <v/>
      </c>
      <c r="L1880" s="3" t="s">
        <v>2</v>
      </c>
      <c r="M1880" s="4"/>
      <c r="N1880" s="3"/>
      <c r="O1880" s="4"/>
      <c r="P1880" s="4" t="str">
        <f>IFERROR(VLOOKUP(N1880, 形態!A:B, 2, FALSE), "")</f>
        <v/>
      </c>
      <c r="Q1880" s="5" t="str">
        <f>IFERROR(VLOOKUP(O1880, 形態!A:B, 2, FALSE), "")</f>
        <v/>
      </c>
      <c r="R1880" s="4" t="str">
        <f t="shared" si="119"/>
        <v/>
      </c>
      <c r="S1880" s="3">
        <v>7</v>
      </c>
      <c r="T1880" s="4" t="str">
        <f>IFERROR(VLOOKUP(S1880, 内容!A:B, 2, FALSE), "")</f>
        <v>諸営業</v>
      </c>
      <c r="U1880" s="3">
        <v>18620199099</v>
      </c>
      <c r="V1880" t="s">
        <v>3730</v>
      </c>
      <c r="W1880" s="4" t="s">
        <v>7066</v>
      </c>
      <c r="X1880" s="4" t="s">
        <v>7807</v>
      </c>
      <c r="Y1880" s="4" t="s">
        <v>300</v>
      </c>
      <c r="Z1880" s="17" t="s">
        <v>7964</v>
      </c>
      <c r="AA1880" s="4">
        <v>16</v>
      </c>
      <c r="AB1880">
        <v>10</v>
      </c>
    </row>
    <row r="1881" spans="1:28" ht="19.5" customHeight="1">
      <c r="A1881" t="str">
        <f t="shared" si="116"/>
        <v>https://kunshujo.dl.itc.u-tokyo.ac.jp/data/data.json#1878</v>
      </c>
      <c r="B1881" s="4" t="s">
        <v>3731</v>
      </c>
      <c r="C1881" t="str">
        <f>IFERROR("https://kunshujo.dl.itc.u-tokyo.ac.jp/data/curation/"&amp;VLOOKUP(B1881, [1]member!$A:$B, 1, FALSE)&amp;".json", "")</f>
        <v>https://kunshujo.dl.itc.u-tokyo.ac.jp/data/curation/16-A00-6010-10-133.json</v>
      </c>
      <c r="D1881" s="4">
        <v>1878</v>
      </c>
      <c r="E1881" s="4" t="str">
        <f t="shared" si="118"/>
        <v>1878</v>
      </c>
      <c r="F1881" s="4" t="str">
        <f t="shared" si="117"/>
        <v>1862</v>
      </c>
      <c r="G1881" s="4" t="str">
        <f>IFERROR(VLOOKUP(B1881, [2]thumbnail_list!$A:$B, 2, FALSE), "")</f>
        <v>https://iiif.dl.itc.u-tokyo.ac.jp/iiif/kunshujou/A00_6010/010/010_0034.tif/1104,528,695,2153/,300/0/default.jpg</v>
      </c>
      <c r="H1881" s="4" t="s">
        <v>9</v>
      </c>
      <c r="I1881" s="4" t="str">
        <f>VLOOKUP(H1881, 地名!A:B, 2, FALSE)</f>
        <v>http://ja.dbpedia.org/resource/尾張国</v>
      </c>
      <c r="K1881" s="4" t="str">
        <f>IFERROR(VLOOKUP(J1881, 地名!A:B, 2, FALSE), "")</f>
        <v/>
      </c>
      <c r="L1881" s="3" t="s">
        <v>2</v>
      </c>
      <c r="M1881" s="4"/>
      <c r="N1881" s="3" t="s">
        <v>3</v>
      </c>
      <c r="O1881" s="4"/>
      <c r="P1881" s="4" t="str">
        <f>IFERROR(VLOOKUP(N1881, 形態!A:B, 2, FALSE), "")</f>
        <v>引札</v>
      </c>
      <c r="Q1881" s="5" t="str">
        <f>IFERROR(VLOOKUP(O1881, 形態!A:B, 2, FALSE), "")</f>
        <v/>
      </c>
      <c r="R1881" s="4" t="str">
        <f t="shared" si="119"/>
        <v>引札</v>
      </c>
      <c r="S1881" s="3">
        <v>7</v>
      </c>
      <c r="T1881" s="4" t="str">
        <f>IFERROR(VLOOKUP(S1881, 内容!A:B, 2, FALSE), "")</f>
        <v>諸営業</v>
      </c>
      <c r="U1881" s="3">
        <v>18620199099</v>
      </c>
      <c r="V1881" t="s">
        <v>3732</v>
      </c>
      <c r="W1881" s="4" t="s">
        <v>7067</v>
      </c>
      <c r="X1881" s="4" t="s">
        <v>7810</v>
      </c>
      <c r="Y1881" s="4" t="s">
        <v>9</v>
      </c>
      <c r="Z1881" s="17" t="s">
        <v>7964</v>
      </c>
      <c r="AA1881" s="4">
        <v>16</v>
      </c>
      <c r="AB1881">
        <v>10</v>
      </c>
    </row>
    <row r="1882" spans="1:28" ht="19.5" customHeight="1">
      <c r="A1882" t="str">
        <f t="shared" si="116"/>
        <v>https://kunshujo.dl.itc.u-tokyo.ac.jp/data/data.json#1879</v>
      </c>
      <c r="B1882" s="4" t="s">
        <v>3733</v>
      </c>
      <c r="C1882" t="str">
        <f>IFERROR("https://kunshujo.dl.itc.u-tokyo.ac.jp/data/curation/"&amp;VLOOKUP(B1882, [1]member!$A:$B, 1, FALSE)&amp;".json", "")</f>
        <v>https://kunshujo.dl.itc.u-tokyo.ac.jp/data/curation/16-A00-6010-10-134.json</v>
      </c>
      <c r="D1882" s="4">
        <v>1879</v>
      </c>
      <c r="E1882" s="4" t="str">
        <f t="shared" si="118"/>
        <v>1879</v>
      </c>
      <c r="F1882" s="4" t="str">
        <f t="shared" si="117"/>
        <v>1862</v>
      </c>
      <c r="G1882" s="4" t="str">
        <f>IFERROR(VLOOKUP(B1882, [2]thumbnail_list!$A:$B, 2, FALSE), "")</f>
        <v>https://iiif.dl.itc.u-tokyo.ac.jp/iiif/kunshujou/A00_6010/010/010_0034.tif/3729,2841,2199,1506/,300/0/default.jpg</v>
      </c>
      <c r="H1882" s="4" t="s">
        <v>1159</v>
      </c>
      <c r="I1882" s="4" t="str">
        <f>VLOOKUP(H1882, 地名!A:B, 2, FALSE)</f>
        <v>http://ja.dbpedia.org/resource/筑前国</v>
      </c>
      <c r="K1882" s="4" t="str">
        <f>IFERROR(VLOOKUP(J1882, 地名!A:B, 2, FALSE), "")</f>
        <v/>
      </c>
      <c r="L1882" s="3" t="s">
        <v>2</v>
      </c>
      <c r="M1882" s="4"/>
      <c r="N1882" s="3" t="s">
        <v>3</v>
      </c>
      <c r="O1882" s="4"/>
      <c r="P1882" s="4" t="str">
        <f>IFERROR(VLOOKUP(N1882, 形態!A:B, 2, FALSE), "")</f>
        <v>引札</v>
      </c>
      <c r="Q1882" s="5" t="str">
        <f>IFERROR(VLOOKUP(O1882, 形態!A:B, 2, FALSE), "")</f>
        <v/>
      </c>
      <c r="R1882" s="4" t="str">
        <f t="shared" si="119"/>
        <v>引札</v>
      </c>
      <c r="S1882" s="3">
        <v>7</v>
      </c>
      <c r="T1882" s="4" t="str">
        <f>IFERROR(VLOOKUP(S1882, 内容!A:B, 2, FALSE), "")</f>
        <v>諸営業</v>
      </c>
      <c r="U1882" s="3">
        <v>18620199099</v>
      </c>
      <c r="V1882" t="s">
        <v>3734</v>
      </c>
      <c r="W1882" s="4" t="s">
        <v>7068</v>
      </c>
      <c r="X1882" s="4" t="s">
        <v>7807</v>
      </c>
      <c r="Y1882" s="4" t="s">
        <v>1159</v>
      </c>
      <c r="Z1882" s="17" t="s">
        <v>7964</v>
      </c>
      <c r="AA1882" s="4">
        <v>16</v>
      </c>
      <c r="AB1882">
        <v>10</v>
      </c>
    </row>
    <row r="1883" spans="1:28" ht="19.5" customHeight="1">
      <c r="A1883" t="str">
        <f t="shared" si="116"/>
        <v>https://kunshujo.dl.itc.u-tokyo.ac.jp/data/data.json#1880</v>
      </c>
      <c r="B1883" s="4" t="s">
        <v>3735</v>
      </c>
      <c r="C1883" t="str">
        <f>IFERROR("https://kunshujo.dl.itc.u-tokyo.ac.jp/data/curation/"&amp;VLOOKUP(B1883, [1]member!$A:$B, 1, FALSE)&amp;".json", "")</f>
        <v>https://kunshujo.dl.itc.u-tokyo.ac.jp/data/curation/16-A00-6010-10-135.json</v>
      </c>
      <c r="D1883" s="4">
        <v>1880</v>
      </c>
      <c r="E1883" s="4" t="str">
        <f t="shared" si="118"/>
        <v>1880</v>
      </c>
      <c r="F1883" s="4" t="str">
        <f t="shared" si="117"/>
        <v>1862</v>
      </c>
      <c r="G1883" s="4" t="str">
        <f>IFERROR(VLOOKUP(B1883, [2]thumbnail_list!$A:$B, 2, FALSE), "")</f>
        <v>https://iiif.dl.itc.u-tokyo.ac.jp/iiif/kunshujou/A00_6010/010/010_0034.tif/1095,2650,2480,1837/,300/0/default.jpg</v>
      </c>
      <c r="H1883" s="4" t="s">
        <v>151</v>
      </c>
      <c r="I1883" s="4" t="str">
        <f>VLOOKUP(H1883, 地名!A:B, 2, FALSE)</f>
        <v>http://ja.dbpedia.org/resource/京都</v>
      </c>
      <c r="K1883" s="4" t="str">
        <f>IFERROR(VLOOKUP(J1883, 地名!A:B, 2, FALSE), "")</f>
        <v/>
      </c>
      <c r="L1883" s="3" t="s">
        <v>2</v>
      </c>
      <c r="M1883" s="4"/>
      <c r="N1883" s="3" t="s">
        <v>3</v>
      </c>
      <c r="O1883" s="4"/>
      <c r="P1883" s="4" t="str">
        <f>IFERROR(VLOOKUP(N1883, 形態!A:B, 2, FALSE), "")</f>
        <v>引札</v>
      </c>
      <c r="Q1883" s="5" t="str">
        <f>IFERROR(VLOOKUP(O1883, 形態!A:B, 2, FALSE), "")</f>
        <v/>
      </c>
      <c r="R1883" s="4" t="str">
        <f t="shared" si="119"/>
        <v>引札</v>
      </c>
      <c r="S1883" s="3">
        <v>7</v>
      </c>
      <c r="T1883" s="4" t="str">
        <f>IFERROR(VLOOKUP(S1883, 内容!A:B, 2, FALSE), "")</f>
        <v>諸営業</v>
      </c>
      <c r="U1883" s="3">
        <v>18620199099</v>
      </c>
      <c r="V1883" t="s">
        <v>3736</v>
      </c>
      <c r="W1883" s="4" t="s">
        <v>7069</v>
      </c>
      <c r="X1883" s="4" t="s">
        <v>7810</v>
      </c>
      <c r="Y1883" s="4" t="s">
        <v>151</v>
      </c>
      <c r="Z1883" s="17" t="s">
        <v>7964</v>
      </c>
      <c r="AA1883" s="4">
        <v>16</v>
      </c>
      <c r="AB1883">
        <v>10</v>
      </c>
    </row>
    <row r="1884" spans="1:28" ht="19.5" customHeight="1">
      <c r="A1884" t="str">
        <f t="shared" si="116"/>
        <v>https://kunshujo.dl.itc.u-tokyo.ac.jp/data/data.json#1881</v>
      </c>
      <c r="B1884" s="4" t="s">
        <v>3737</v>
      </c>
      <c r="C1884" t="str">
        <f>IFERROR("https://kunshujo.dl.itc.u-tokyo.ac.jp/data/curation/"&amp;VLOOKUP(B1884, [1]member!$A:$B, 1, FALSE)&amp;".json", "")</f>
        <v>https://kunshujo.dl.itc.u-tokyo.ac.jp/data/curation/16-A00-6010-10-136.json</v>
      </c>
      <c r="D1884" s="4">
        <v>1881</v>
      </c>
      <c r="E1884" s="4" t="str">
        <f t="shared" si="118"/>
        <v>1881</v>
      </c>
      <c r="F1884" s="4" t="str">
        <f t="shared" si="117"/>
        <v>1862</v>
      </c>
      <c r="G1884" s="4" t="str">
        <f>IFERROR(VLOOKUP(B1884, [2]thumbnail_list!$A:$B, 2, FALSE), "")</f>
        <v>https://iiif.dl.itc.u-tokyo.ac.jp/iiif/kunshujou/A00_6010/010/010_0035.tif/834,560,5465,3918/,300/0/default.jpg</v>
      </c>
      <c r="H1884" s="4" t="s">
        <v>300</v>
      </c>
      <c r="I1884" s="4" t="str">
        <f>VLOOKUP(H1884, 地名!A:B, 2, FALSE)</f>
        <v>http://ja.dbpedia.org/resource/大和国</v>
      </c>
      <c r="K1884" s="4" t="str">
        <f>IFERROR(VLOOKUP(J1884, 地名!A:B, 2, FALSE), "")</f>
        <v/>
      </c>
      <c r="L1884" s="3" t="s">
        <v>2</v>
      </c>
      <c r="M1884" s="4"/>
      <c r="N1884" s="3" t="s">
        <v>3</v>
      </c>
      <c r="O1884" s="4"/>
      <c r="P1884" s="4" t="str">
        <f>IFERROR(VLOOKUP(N1884, 形態!A:B, 2, FALSE), "")</f>
        <v>引札</v>
      </c>
      <c r="Q1884" s="5" t="str">
        <f>IFERROR(VLOOKUP(O1884, 形態!A:B, 2, FALSE), "")</f>
        <v/>
      </c>
      <c r="R1884" s="4" t="str">
        <f t="shared" si="119"/>
        <v>引札</v>
      </c>
      <c r="S1884" s="3"/>
      <c r="T1884" s="4" t="str">
        <f>IFERROR(VLOOKUP(S1884, 内容!A:B, 2, FALSE), "")</f>
        <v/>
      </c>
      <c r="U1884" s="3">
        <v>18620199099</v>
      </c>
      <c r="V1884" t="s">
        <v>3738</v>
      </c>
      <c r="W1884" s="4" t="s">
        <v>7070</v>
      </c>
      <c r="X1884" s="4" t="s">
        <v>7807</v>
      </c>
      <c r="Y1884" s="4" t="s">
        <v>300</v>
      </c>
      <c r="Z1884" s="17" t="s">
        <v>7964</v>
      </c>
      <c r="AA1884" s="4">
        <v>16</v>
      </c>
      <c r="AB1884">
        <v>10</v>
      </c>
    </row>
    <row r="1885" spans="1:28" ht="19.5" customHeight="1">
      <c r="A1885" t="str">
        <f t="shared" si="116"/>
        <v>https://kunshujo.dl.itc.u-tokyo.ac.jp/data/data.json#1882</v>
      </c>
      <c r="B1885" s="4" t="s">
        <v>3739</v>
      </c>
      <c r="C1885" t="str">
        <f>IFERROR("https://kunshujo.dl.itc.u-tokyo.ac.jp/data/curation/"&amp;VLOOKUP(B1885, [1]member!$A:$B, 1, FALSE)&amp;".json", "")</f>
        <v>https://kunshujo.dl.itc.u-tokyo.ac.jp/data/curation/16-A00-6010-10-137.json</v>
      </c>
      <c r="D1885" s="4">
        <v>1882</v>
      </c>
      <c r="E1885" s="4" t="str">
        <f t="shared" si="118"/>
        <v>1882</v>
      </c>
      <c r="F1885" s="4" t="str">
        <f t="shared" si="117"/>
        <v>1862</v>
      </c>
      <c r="G1885" s="4" t="str">
        <f>IFERROR(VLOOKUP(B1885, [2]thumbnail_list!$A:$B, 2, FALSE), "")</f>
        <v>https://iiif.dl.itc.u-tokyo.ac.jp/iiif/kunshujou/A00_6010/010/010_0036.tif/3709,620,2310,3867/,300/0/default.jpg</v>
      </c>
      <c r="H1885" s="4" t="s">
        <v>151</v>
      </c>
      <c r="I1885" s="4" t="str">
        <f>VLOOKUP(H1885, 地名!A:B, 2, FALSE)</f>
        <v>http://ja.dbpedia.org/resource/京都</v>
      </c>
      <c r="K1885" s="4" t="str">
        <f>IFERROR(VLOOKUP(J1885, 地名!A:B, 2, FALSE), "")</f>
        <v/>
      </c>
      <c r="L1885" s="3" t="s">
        <v>2</v>
      </c>
      <c r="M1885" s="4"/>
      <c r="N1885" s="3" t="s">
        <v>3</v>
      </c>
      <c r="O1885" s="4"/>
      <c r="P1885" s="4" t="str">
        <f>IFERROR(VLOOKUP(N1885, 形態!A:B, 2, FALSE), "")</f>
        <v>引札</v>
      </c>
      <c r="Q1885" s="5" t="str">
        <f>IFERROR(VLOOKUP(O1885, 形態!A:B, 2, FALSE), "")</f>
        <v/>
      </c>
      <c r="R1885" s="4" t="str">
        <f t="shared" si="119"/>
        <v>引札</v>
      </c>
      <c r="S1885" s="3">
        <v>7</v>
      </c>
      <c r="T1885" s="4" t="str">
        <f>IFERROR(VLOOKUP(S1885, 内容!A:B, 2, FALSE), "")</f>
        <v>諸営業</v>
      </c>
      <c r="U1885" s="3">
        <v>18620199099</v>
      </c>
      <c r="V1885" t="s">
        <v>3740</v>
      </c>
      <c r="W1885" s="4" t="s">
        <v>7071</v>
      </c>
      <c r="X1885" s="4" t="s">
        <v>7807</v>
      </c>
      <c r="Y1885" s="4" t="s">
        <v>151</v>
      </c>
      <c r="Z1885" s="17" t="s">
        <v>7964</v>
      </c>
      <c r="AA1885" s="4">
        <v>16</v>
      </c>
      <c r="AB1885">
        <v>10</v>
      </c>
    </row>
    <row r="1886" spans="1:28" ht="19.5" customHeight="1">
      <c r="A1886" t="str">
        <f t="shared" si="116"/>
        <v>https://kunshujo.dl.itc.u-tokyo.ac.jp/data/data.json#1883</v>
      </c>
      <c r="B1886" s="4" t="s">
        <v>3741</v>
      </c>
      <c r="C1886" t="str">
        <f>IFERROR("https://kunshujo.dl.itc.u-tokyo.ac.jp/data/curation/"&amp;VLOOKUP(B1886, [1]member!$A:$B, 1, FALSE)&amp;".json", "")</f>
        <v>https://kunshujo.dl.itc.u-tokyo.ac.jp/data/curation/16-A00-6010-10-138.json</v>
      </c>
      <c r="D1886" s="4">
        <v>1883</v>
      </c>
      <c r="E1886" s="4" t="str">
        <f t="shared" si="118"/>
        <v>1883</v>
      </c>
      <c r="F1886" s="4" t="str">
        <f t="shared" si="117"/>
        <v>1862</v>
      </c>
      <c r="G1886" s="4" t="str">
        <f>IFERROR(VLOOKUP(B1886, [2]thumbnail_list!$A:$B, 2, FALSE), "")</f>
        <v>https://iiif.dl.itc.u-tokyo.ac.jp/iiif/kunshujou/A00_6010/010/010_0036.tif/1106,711,2490,3475/,300/0/default.jpg</v>
      </c>
      <c r="H1886" s="4" t="s">
        <v>799</v>
      </c>
      <c r="I1886" s="4" t="str">
        <f>VLOOKUP(H1886, 地名!A:B, 2, FALSE)</f>
        <v>http://ja.dbpedia.org/resource/駿河国</v>
      </c>
      <c r="K1886" s="4" t="str">
        <f>IFERROR(VLOOKUP(J1886, 地名!A:B, 2, FALSE), "")</f>
        <v/>
      </c>
      <c r="L1886" s="3" t="s">
        <v>2</v>
      </c>
      <c r="M1886" s="4"/>
      <c r="N1886" s="3" t="s">
        <v>3</v>
      </c>
      <c r="O1886" s="4"/>
      <c r="P1886" s="4" t="str">
        <f>IFERROR(VLOOKUP(N1886, 形態!A:B, 2, FALSE), "")</f>
        <v>引札</v>
      </c>
      <c r="Q1886" s="5" t="str">
        <f>IFERROR(VLOOKUP(O1886, 形態!A:B, 2, FALSE), "")</f>
        <v/>
      </c>
      <c r="R1886" s="4" t="str">
        <f t="shared" si="119"/>
        <v>引札</v>
      </c>
      <c r="S1886" s="3">
        <v>7</v>
      </c>
      <c r="T1886" s="4" t="str">
        <f>IFERROR(VLOOKUP(S1886, 内容!A:B, 2, FALSE), "")</f>
        <v>諸営業</v>
      </c>
      <c r="U1886" s="3">
        <v>18620199099</v>
      </c>
      <c r="V1886" t="s">
        <v>3742</v>
      </c>
      <c r="W1886" s="4" t="s">
        <v>7072</v>
      </c>
      <c r="X1886" s="4" t="s">
        <v>7807</v>
      </c>
      <c r="Y1886" s="4" t="s">
        <v>799</v>
      </c>
      <c r="Z1886" s="17" t="s">
        <v>7964</v>
      </c>
      <c r="AA1886" s="4">
        <v>16</v>
      </c>
      <c r="AB1886">
        <v>10</v>
      </c>
    </row>
    <row r="1887" spans="1:28" ht="19.5" customHeight="1">
      <c r="A1887" t="str">
        <f t="shared" si="116"/>
        <v>https://kunshujo.dl.itc.u-tokyo.ac.jp/data/data.json#1884</v>
      </c>
      <c r="B1887" s="4" t="s">
        <v>3743</v>
      </c>
      <c r="C1887" t="str">
        <f>IFERROR("https://kunshujo.dl.itc.u-tokyo.ac.jp/data/curation/"&amp;VLOOKUP(B1887, [1]member!$A:$B, 1, FALSE)&amp;".json", "")</f>
        <v>https://kunshujo.dl.itc.u-tokyo.ac.jp/data/curation/16-A00-6010-10-139.json</v>
      </c>
      <c r="D1887" s="4">
        <v>1884</v>
      </c>
      <c r="E1887" s="4" t="str">
        <f t="shared" si="118"/>
        <v>1884</v>
      </c>
      <c r="F1887" s="4" t="str">
        <f t="shared" si="117"/>
        <v>1862</v>
      </c>
      <c r="G1887" s="4" t="str">
        <f>IFERROR(VLOOKUP(B1887, [2]thumbnail_list!$A:$B, 2, FALSE), "")</f>
        <v>https://iiif.dl.itc.u-tokyo.ac.jp/iiif/kunshujou/A00_6010/010/010_0037.tif/5433,3617,591,688/,300/0/default.jpg</v>
      </c>
      <c r="H1887" s="4" t="s">
        <v>799</v>
      </c>
      <c r="I1887" s="4" t="str">
        <f>VLOOKUP(H1887, 地名!A:B, 2, FALSE)</f>
        <v>http://ja.dbpedia.org/resource/駿河国</v>
      </c>
      <c r="K1887" s="4" t="str">
        <f>IFERROR(VLOOKUP(J1887, 地名!A:B, 2, FALSE), "")</f>
        <v/>
      </c>
      <c r="L1887" s="3" t="s">
        <v>2</v>
      </c>
      <c r="M1887" s="4"/>
      <c r="N1887" s="3" t="s">
        <v>3</v>
      </c>
      <c r="O1887" s="4"/>
      <c r="P1887" s="4" t="str">
        <f>IFERROR(VLOOKUP(N1887, 形態!A:B, 2, FALSE), "")</f>
        <v>引札</v>
      </c>
      <c r="Q1887" s="5" t="str">
        <f>IFERROR(VLOOKUP(O1887, 形態!A:B, 2, FALSE), "")</f>
        <v/>
      </c>
      <c r="R1887" s="4" t="str">
        <f t="shared" si="119"/>
        <v>引札</v>
      </c>
      <c r="S1887" s="3">
        <v>7</v>
      </c>
      <c r="T1887" s="4" t="str">
        <f>IFERROR(VLOOKUP(S1887, 内容!A:B, 2, FALSE), "")</f>
        <v>諸営業</v>
      </c>
      <c r="U1887" s="3">
        <v>18620199099</v>
      </c>
      <c r="V1887" t="s">
        <v>3744</v>
      </c>
      <c r="W1887" s="4" t="s">
        <v>7073</v>
      </c>
      <c r="X1887" s="4" t="s">
        <v>7807</v>
      </c>
      <c r="Y1887" s="4" t="s">
        <v>799</v>
      </c>
      <c r="Z1887" s="17" t="s">
        <v>7964</v>
      </c>
      <c r="AA1887" s="4">
        <v>16</v>
      </c>
      <c r="AB1887">
        <v>10</v>
      </c>
    </row>
    <row r="1888" spans="1:28" ht="19.5" customHeight="1">
      <c r="A1888" t="str">
        <f t="shared" si="116"/>
        <v>https://kunshujo.dl.itc.u-tokyo.ac.jp/data/data.json#1885</v>
      </c>
      <c r="B1888" s="4" t="s">
        <v>3745</v>
      </c>
      <c r="C1888" t="str">
        <f>IFERROR("https://kunshujo.dl.itc.u-tokyo.ac.jp/data/curation/"&amp;VLOOKUP(B1888, [1]member!$A:$B, 1, FALSE)&amp;".json", "")</f>
        <v>https://kunshujo.dl.itc.u-tokyo.ac.jp/data/curation/16-A00-6010-10-140.json</v>
      </c>
      <c r="D1888" s="4">
        <v>1885</v>
      </c>
      <c r="E1888" s="4" t="str">
        <f t="shared" si="118"/>
        <v>1885</v>
      </c>
      <c r="F1888" s="4" t="str">
        <f t="shared" si="117"/>
        <v>1862</v>
      </c>
      <c r="G1888" s="4" t="str">
        <f>IFERROR(VLOOKUP(B1888, [2]thumbnail_list!$A:$B, 2, FALSE), "")</f>
        <v>https://iiif.dl.itc.u-tokyo.ac.jp/iiif/kunshujou/A00_6010/010/010_0037.tif/3651,3629,1749,709/,300/0/default.jpg</v>
      </c>
      <c r="H1888" s="4" t="s">
        <v>64</v>
      </c>
      <c r="I1888" s="4" t="str">
        <f>VLOOKUP(H1888, 地名!A:B, 2, FALSE)</f>
        <v/>
      </c>
      <c r="K1888" s="4" t="str">
        <f>IFERROR(VLOOKUP(J1888, 地名!A:B, 2, FALSE), "")</f>
        <v/>
      </c>
      <c r="L1888" s="3" t="s">
        <v>2</v>
      </c>
      <c r="M1888" s="4"/>
      <c r="N1888" s="3" t="s">
        <v>3</v>
      </c>
      <c r="O1888" s="4"/>
      <c r="P1888" s="4" t="str">
        <f>IFERROR(VLOOKUP(N1888, 形態!A:B, 2, FALSE), "")</f>
        <v>引札</v>
      </c>
      <c r="Q1888" s="5" t="str">
        <f>IFERROR(VLOOKUP(O1888, 形態!A:B, 2, FALSE), "")</f>
        <v/>
      </c>
      <c r="R1888" s="4" t="str">
        <f t="shared" si="119"/>
        <v>引札</v>
      </c>
      <c r="S1888" s="3">
        <v>7</v>
      </c>
      <c r="T1888" s="4" t="str">
        <f>IFERROR(VLOOKUP(S1888, 内容!A:B, 2, FALSE), "")</f>
        <v>諸営業</v>
      </c>
      <c r="U1888" s="3">
        <v>18620199099</v>
      </c>
      <c r="V1888" t="s">
        <v>600</v>
      </c>
      <c r="W1888" s="4" t="s">
        <v>7074</v>
      </c>
      <c r="X1888" s="4" t="s">
        <v>7807</v>
      </c>
      <c r="Y1888" s="4" t="s">
        <v>64</v>
      </c>
      <c r="Z1888" s="17" t="s">
        <v>7964</v>
      </c>
      <c r="AA1888" s="4">
        <v>16</v>
      </c>
      <c r="AB1888">
        <v>10</v>
      </c>
    </row>
    <row r="1889" spans="1:28" ht="19.5" customHeight="1">
      <c r="A1889" t="str">
        <f t="shared" si="116"/>
        <v>https://kunshujo.dl.itc.u-tokyo.ac.jp/data/data.json#1886</v>
      </c>
      <c r="B1889" s="4" t="s">
        <v>3746</v>
      </c>
      <c r="C1889" t="str">
        <f>IFERROR("https://kunshujo.dl.itc.u-tokyo.ac.jp/data/curation/"&amp;VLOOKUP(B1889, [1]member!$A:$B, 1, FALSE)&amp;".json", "")</f>
        <v>https://kunshujo.dl.itc.u-tokyo.ac.jp/data/curation/16-A00-6010-10-141.json</v>
      </c>
      <c r="D1889" s="4">
        <v>1886</v>
      </c>
      <c r="E1889" s="4" t="str">
        <f t="shared" si="118"/>
        <v>1886</v>
      </c>
      <c r="F1889" s="4" t="str">
        <f t="shared" si="117"/>
        <v>1862</v>
      </c>
      <c r="G1889" s="4" t="str">
        <f>IFERROR(VLOOKUP(B1889, [2]thumbnail_list!$A:$B, 2, FALSE), "")</f>
        <v>https://iiif.dl.itc.u-tokyo.ac.jp/iiif/kunshujou/A00_6010/010/010_0037.tif/3715,604,2270,2942/,300/0/default.jpg</v>
      </c>
      <c r="H1889" s="4" t="s">
        <v>802</v>
      </c>
      <c r="I1889" s="4" t="str">
        <f>VLOOKUP(H1889, 地名!A:B, 2, FALSE)</f>
        <v>http://ja.dbpedia.org/resource/肥前国</v>
      </c>
      <c r="K1889" s="4" t="str">
        <f>IFERROR(VLOOKUP(J1889, 地名!A:B, 2, FALSE), "")</f>
        <v/>
      </c>
      <c r="L1889" s="3" t="s">
        <v>2</v>
      </c>
      <c r="M1889" s="4"/>
      <c r="N1889" s="3" t="s">
        <v>3</v>
      </c>
      <c r="O1889" s="4"/>
      <c r="P1889" s="4" t="str">
        <f>IFERROR(VLOOKUP(N1889, 形態!A:B, 2, FALSE), "")</f>
        <v>引札</v>
      </c>
      <c r="Q1889" s="5" t="str">
        <f>IFERROR(VLOOKUP(O1889, 形態!A:B, 2, FALSE), "")</f>
        <v/>
      </c>
      <c r="R1889" s="4" t="str">
        <f t="shared" si="119"/>
        <v>引札</v>
      </c>
      <c r="S1889" s="3">
        <v>3</v>
      </c>
      <c r="T1889" s="4" t="str">
        <f>IFERROR(VLOOKUP(S1889, 内容!A:B, 2, FALSE), "")</f>
        <v>病気・医療</v>
      </c>
      <c r="U1889" s="3">
        <v>18620199099</v>
      </c>
      <c r="V1889" t="s">
        <v>3747</v>
      </c>
      <c r="W1889" s="4" t="s">
        <v>7075</v>
      </c>
      <c r="X1889" s="4" t="s">
        <v>7807</v>
      </c>
      <c r="Y1889" s="4" t="s">
        <v>802</v>
      </c>
      <c r="Z1889" s="17" t="s">
        <v>7964</v>
      </c>
      <c r="AA1889" s="4">
        <v>16</v>
      </c>
      <c r="AB1889">
        <v>10</v>
      </c>
    </row>
    <row r="1890" spans="1:28" ht="19.5" customHeight="1">
      <c r="A1890" t="str">
        <f t="shared" si="116"/>
        <v>https://kunshujo.dl.itc.u-tokyo.ac.jp/data/data.json#1887</v>
      </c>
      <c r="B1890" s="4" t="s">
        <v>3748</v>
      </c>
      <c r="C1890" t="str">
        <f>IFERROR("https://kunshujo.dl.itc.u-tokyo.ac.jp/data/curation/"&amp;VLOOKUP(B1890, [1]member!$A:$B, 1, FALSE)&amp;".json", "")</f>
        <v>https://kunshujo.dl.itc.u-tokyo.ac.jp/data/curation/16-A00-6010-10-142.json</v>
      </c>
      <c r="D1890" s="4">
        <v>1887</v>
      </c>
      <c r="E1890" s="4" t="str">
        <f t="shared" si="118"/>
        <v>1887</v>
      </c>
      <c r="F1890" s="4" t="str">
        <f t="shared" si="117"/>
        <v>1862</v>
      </c>
      <c r="G1890" s="4" t="str">
        <f>IFERROR(VLOOKUP(B1890, [2]thumbnail_list!$A:$B, 2, FALSE), "")</f>
        <v>https://iiif.dl.itc.u-tokyo.ac.jp/iiif/kunshujou/A00_6010/010/010_0037.tif/1172,604,2358,3977/,300/0/default.jpg</v>
      </c>
      <c r="H1890" s="4" t="s">
        <v>97</v>
      </c>
      <c r="I1890" s="4" t="str">
        <f>VLOOKUP(H1890, 地名!A:B, 2, FALSE)</f>
        <v>http://ja.dbpedia.org/resource/信濃国</v>
      </c>
      <c r="K1890" s="4" t="str">
        <f>IFERROR(VLOOKUP(J1890, 地名!A:B, 2, FALSE), "")</f>
        <v/>
      </c>
      <c r="L1890" s="3" t="s">
        <v>2</v>
      </c>
      <c r="M1890" s="4"/>
      <c r="N1890" s="3" t="s">
        <v>3</v>
      </c>
      <c r="O1890" s="4"/>
      <c r="P1890" s="4" t="str">
        <f>IFERROR(VLOOKUP(N1890, 形態!A:B, 2, FALSE), "")</f>
        <v>引札</v>
      </c>
      <c r="Q1890" s="5" t="str">
        <f>IFERROR(VLOOKUP(O1890, 形態!A:B, 2, FALSE), "")</f>
        <v/>
      </c>
      <c r="R1890" s="4" t="str">
        <f t="shared" si="119"/>
        <v>引札</v>
      </c>
      <c r="S1890" s="3">
        <v>7</v>
      </c>
      <c r="T1890" s="4" t="str">
        <f>IFERROR(VLOOKUP(S1890, 内容!A:B, 2, FALSE), "")</f>
        <v>諸営業</v>
      </c>
      <c r="U1890" s="3">
        <v>18620199099</v>
      </c>
      <c r="V1890" t="s">
        <v>3749</v>
      </c>
      <c r="W1890" s="4" t="s">
        <v>7076</v>
      </c>
      <c r="X1890" s="4" t="s">
        <v>7807</v>
      </c>
      <c r="Y1890" s="4" t="s">
        <v>97</v>
      </c>
      <c r="Z1890" s="17" t="s">
        <v>7964</v>
      </c>
      <c r="AA1890" s="4">
        <v>16</v>
      </c>
      <c r="AB1890">
        <v>10</v>
      </c>
    </row>
    <row r="1891" spans="1:28" ht="19.5" customHeight="1">
      <c r="A1891" t="str">
        <f t="shared" si="116"/>
        <v>https://kunshujo.dl.itc.u-tokyo.ac.jp/data/data.json#1888</v>
      </c>
      <c r="B1891" s="4" t="s">
        <v>3750</v>
      </c>
      <c r="C1891" t="str">
        <f>IFERROR("https://kunshujo.dl.itc.u-tokyo.ac.jp/data/curation/"&amp;VLOOKUP(B1891, [1]member!$A:$B, 1, FALSE)&amp;".json", "")</f>
        <v>https://kunshujo.dl.itc.u-tokyo.ac.jp/data/curation/16-A00-6010-10-143.json</v>
      </c>
      <c r="D1891" s="4">
        <v>1888</v>
      </c>
      <c r="E1891" s="4" t="str">
        <f t="shared" si="118"/>
        <v>1888</v>
      </c>
      <c r="F1891" s="4" t="str">
        <f t="shared" si="117"/>
        <v>1870</v>
      </c>
      <c r="G1891" s="4" t="str">
        <f>IFERROR(VLOOKUP(B1891, [2]thumbnail_list!$A:$B, 2, FALSE), "")</f>
        <v>https://iiif.dl.itc.u-tokyo.ac.jp/iiif/kunshujou/A00_6010/010/010_0038.tif/1154,669,5017,3881/,300/0/default.jpg</v>
      </c>
      <c r="H1891" s="4" t="s">
        <v>241</v>
      </c>
      <c r="I1891" s="4" t="str">
        <f>VLOOKUP(H1891, 地名!A:B, 2, FALSE)</f>
        <v>http://ja.dbpedia.org/resource/摂津国</v>
      </c>
      <c r="K1891" s="4" t="str">
        <f>IFERROR(VLOOKUP(J1891, 地名!A:B, 2, FALSE), "")</f>
        <v/>
      </c>
      <c r="L1891" s="3" t="s">
        <v>2</v>
      </c>
      <c r="M1891" s="4"/>
      <c r="N1891" s="3" t="s">
        <v>3</v>
      </c>
      <c r="O1891" s="4"/>
      <c r="P1891" s="4" t="str">
        <f>IFERROR(VLOOKUP(N1891, 形態!A:B, 2, FALSE), "")</f>
        <v>引札</v>
      </c>
      <c r="Q1891" s="5" t="str">
        <f>IFERROR(VLOOKUP(O1891, 形態!A:B, 2, FALSE), "")</f>
        <v/>
      </c>
      <c r="R1891" s="4" t="str">
        <f t="shared" si="119"/>
        <v>引札</v>
      </c>
      <c r="S1891" s="3"/>
      <c r="T1891" s="4" t="str">
        <f>IFERROR(VLOOKUP(S1891, 内容!A:B, 2, FALSE), "")</f>
        <v/>
      </c>
      <c r="U1891" s="3">
        <v>18700199099</v>
      </c>
      <c r="V1891" t="s">
        <v>3419</v>
      </c>
      <c r="W1891" s="4" t="s">
        <v>7077</v>
      </c>
      <c r="X1891" s="4" t="s">
        <v>7810</v>
      </c>
      <c r="Y1891" s="4" t="s">
        <v>241</v>
      </c>
      <c r="Z1891" s="17" t="s">
        <v>8027</v>
      </c>
      <c r="AA1891" s="4">
        <v>16</v>
      </c>
      <c r="AB1891">
        <v>10</v>
      </c>
    </row>
    <row r="1892" spans="1:28" ht="19.5" customHeight="1">
      <c r="A1892" t="str">
        <f t="shared" si="116"/>
        <v>https://kunshujo.dl.itc.u-tokyo.ac.jp/data/data.json#1889</v>
      </c>
      <c r="B1892" s="4" t="s">
        <v>3751</v>
      </c>
      <c r="C1892" t="str">
        <f>IFERROR("https://kunshujo.dl.itc.u-tokyo.ac.jp/data/curation/"&amp;VLOOKUP(B1892, [1]member!$A:$B, 1, FALSE)&amp;".json", "")</f>
        <v>https://kunshujo.dl.itc.u-tokyo.ac.jp/data/curation/16-A00-6010-10-144.json</v>
      </c>
      <c r="D1892" s="4">
        <v>1889</v>
      </c>
      <c r="E1892" s="4" t="str">
        <f t="shared" si="118"/>
        <v>1889</v>
      </c>
      <c r="F1892" s="4" t="str">
        <f t="shared" si="117"/>
        <v>1862</v>
      </c>
      <c r="G1892" s="4" t="str">
        <f>IFERROR(VLOOKUP(B1892, [2]thumbnail_list!$A:$B, 2, FALSE), "")</f>
        <v>https://iiif.dl.itc.u-tokyo.ac.jp/iiif/kunshujou/A00_6010/010/010_0039.tif/3648,630,2410,3908/,300/0/default.jpg</v>
      </c>
      <c r="H1892" s="4" t="s">
        <v>300</v>
      </c>
      <c r="I1892" s="4" t="str">
        <f>VLOOKUP(H1892, 地名!A:B, 2, FALSE)</f>
        <v>http://ja.dbpedia.org/resource/大和国</v>
      </c>
      <c r="K1892" s="4" t="str">
        <f>IFERROR(VLOOKUP(J1892, 地名!A:B, 2, FALSE), "")</f>
        <v/>
      </c>
      <c r="L1892" s="3" t="s">
        <v>2</v>
      </c>
      <c r="M1892" s="4"/>
      <c r="N1892" s="3" t="s">
        <v>3</v>
      </c>
      <c r="O1892" s="4"/>
      <c r="P1892" s="4" t="str">
        <f>IFERROR(VLOOKUP(N1892, 形態!A:B, 2, FALSE), "")</f>
        <v>引札</v>
      </c>
      <c r="Q1892" s="5" t="str">
        <f>IFERROR(VLOOKUP(O1892, 形態!A:B, 2, FALSE), "")</f>
        <v/>
      </c>
      <c r="R1892" s="4" t="str">
        <f t="shared" si="119"/>
        <v>引札</v>
      </c>
      <c r="S1892" s="3">
        <v>7</v>
      </c>
      <c r="T1892" s="4" t="str">
        <f>IFERROR(VLOOKUP(S1892, 内容!A:B, 2, FALSE), "")</f>
        <v>諸営業</v>
      </c>
      <c r="U1892" s="3">
        <v>18620199099</v>
      </c>
      <c r="V1892" t="s">
        <v>3752</v>
      </c>
      <c r="W1892" s="4" t="s">
        <v>7078</v>
      </c>
      <c r="X1892" s="4" t="s">
        <v>7807</v>
      </c>
      <c r="Y1892" s="4" t="s">
        <v>300</v>
      </c>
      <c r="Z1892" s="17" t="s">
        <v>7964</v>
      </c>
      <c r="AA1892" s="4">
        <v>16</v>
      </c>
      <c r="AB1892">
        <v>10</v>
      </c>
    </row>
    <row r="1893" spans="1:28" ht="19.5" customHeight="1">
      <c r="A1893" t="str">
        <f t="shared" si="116"/>
        <v>https://kunshujo.dl.itc.u-tokyo.ac.jp/data/data.json#1890</v>
      </c>
      <c r="B1893" s="4" t="s">
        <v>3754</v>
      </c>
      <c r="C1893" t="str">
        <f>IFERROR("https://kunshujo.dl.itc.u-tokyo.ac.jp/data/curation/"&amp;VLOOKUP(B1893, [1]member!$A:$B, 1, FALSE)&amp;".json", "")</f>
        <v>https://kunshujo.dl.itc.u-tokyo.ac.jp/data/curation/16-A00-6010-10-145.json</v>
      </c>
      <c r="D1893" s="4">
        <v>1890</v>
      </c>
      <c r="E1893" s="4" t="str">
        <f t="shared" si="118"/>
        <v>1890</v>
      </c>
      <c r="F1893" s="4" t="str">
        <f t="shared" si="117"/>
        <v>1862</v>
      </c>
      <c r="G1893" s="4" t="str">
        <f>IFERROR(VLOOKUP(B1893, [2]thumbnail_list!$A:$B, 2, FALSE), "")</f>
        <v>https://iiif.dl.itc.u-tokyo.ac.jp/iiif/kunshujou/A00_6010/010/010_0039.tif/2340,588,1258,1711/,300/0/default.jpg</v>
      </c>
      <c r="H1893" s="4" t="s">
        <v>3753</v>
      </c>
      <c r="I1893" s="4" t="str">
        <f>VLOOKUP(H1893, 地名!A:B, 2, FALSE)</f>
        <v>http://ja.dbpedia.org/resource/磐城国</v>
      </c>
      <c r="K1893" s="4" t="str">
        <f>IFERROR(VLOOKUP(J1893, 地名!A:B, 2, FALSE), "")</f>
        <v/>
      </c>
      <c r="L1893" s="3" t="s">
        <v>2</v>
      </c>
      <c r="M1893" s="4"/>
      <c r="N1893" s="3" t="s">
        <v>3</v>
      </c>
      <c r="O1893" s="4"/>
      <c r="P1893" s="4" t="str">
        <f>IFERROR(VLOOKUP(N1893, 形態!A:B, 2, FALSE), "")</f>
        <v>引札</v>
      </c>
      <c r="Q1893" s="5" t="str">
        <f>IFERROR(VLOOKUP(O1893, 形態!A:B, 2, FALSE), "")</f>
        <v/>
      </c>
      <c r="R1893" s="4" t="str">
        <f t="shared" si="119"/>
        <v>引札</v>
      </c>
      <c r="S1893" s="3">
        <v>7</v>
      </c>
      <c r="T1893" s="4" t="str">
        <f>IFERROR(VLOOKUP(S1893, 内容!A:B, 2, FALSE), "")</f>
        <v>諸営業</v>
      </c>
      <c r="U1893" s="3">
        <v>18620199099</v>
      </c>
      <c r="V1893" t="s">
        <v>3755</v>
      </c>
      <c r="W1893" s="4" t="s">
        <v>7079</v>
      </c>
      <c r="X1893" s="4" t="s">
        <v>7807</v>
      </c>
      <c r="Y1893" s="4" t="s">
        <v>3753</v>
      </c>
      <c r="Z1893" s="17" t="s">
        <v>7964</v>
      </c>
      <c r="AA1893" s="4">
        <v>16</v>
      </c>
      <c r="AB1893">
        <v>10</v>
      </c>
    </row>
    <row r="1894" spans="1:28" ht="19.5" customHeight="1">
      <c r="A1894" t="str">
        <f t="shared" si="116"/>
        <v>https://kunshujo.dl.itc.u-tokyo.ac.jp/data/data.json#1891</v>
      </c>
      <c r="B1894" s="4" t="s">
        <v>3756</v>
      </c>
      <c r="C1894" t="str">
        <f>IFERROR("https://kunshujo.dl.itc.u-tokyo.ac.jp/data/curation/"&amp;VLOOKUP(B1894, [1]member!$A:$B, 1, FALSE)&amp;".json", "")</f>
        <v>https://kunshujo.dl.itc.u-tokyo.ac.jp/data/curation/16-A00-6010-10-146.json</v>
      </c>
      <c r="D1894" s="4">
        <v>1891</v>
      </c>
      <c r="E1894" s="4" t="str">
        <f t="shared" si="118"/>
        <v>1891</v>
      </c>
      <c r="F1894" s="4" t="str">
        <f t="shared" si="117"/>
        <v>1862</v>
      </c>
      <c r="G1894" s="4" t="str">
        <f>IFERROR(VLOOKUP(B1894, [2]thumbnail_list!$A:$B, 2, FALSE), "")</f>
        <v>https://iiif.dl.itc.u-tokyo.ac.jp/iiif/kunshujou/A00_6010/010/010_0039.tif/1116,1826,2380,2641/,300/0/default.jpg</v>
      </c>
      <c r="H1894" s="4" t="s">
        <v>238</v>
      </c>
      <c r="I1894" s="4" t="str">
        <f>VLOOKUP(H1894, 地名!A:B, 2, FALSE)</f>
        <v>http://ja.dbpedia.org/resource/近江国</v>
      </c>
      <c r="K1894" s="4" t="str">
        <f>IFERROR(VLOOKUP(J1894, 地名!A:B, 2, FALSE), "")</f>
        <v/>
      </c>
      <c r="L1894" s="3" t="s">
        <v>2</v>
      </c>
      <c r="M1894" s="4"/>
      <c r="N1894" s="3" t="s">
        <v>3</v>
      </c>
      <c r="O1894" s="4"/>
      <c r="P1894" s="4" t="str">
        <f>IFERROR(VLOOKUP(N1894, 形態!A:B, 2, FALSE), "")</f>
        <v>引札</v>
      </c>
      <c r="Q1894" s="5" t="str">
        <f>IFERROR(VLOOKUP(O1894, 形態!A:B, 2, FALSE), "")</f>
        <v/>
      </c>
      <c r="R1894" s="4" t="str">
        <f t="shared" si="119"/>
        <v>引札</v>
      </c>
      <c r="S1894" s="3">
        <v>3</v>
      </c>
      <c r="T1894" s="4" t="str">
        <f>IFERROR(VLOOKUP(S1894, 内容!A:B, 2, FALSE), "")</f>
        <v>病気・医療</v>
      </c>
      <c r="U1894" s="3">
        <v>18620199099</v>
      </c>
      <c r="V1894" t="s">
        <v>3757</v>
      </c>
      <c r="W1894" s="4" t="s">
        <v>7080</v>
      </c>
      <c r="X1894" s="4" t="s">
        <v>7807</v>
      </c>
      <c r="Y1894" s="4" t="s">
        <v>238</v>
      </c>
      <c r="Z1894" s="17" t="s">
        <v>7964</v>
      </c>
      <c r="AA1894" s="4">
        <v>16</v>
      </c>
      <c r="AB1894">
        <v>10</v>
      </c>
    </row>
    <row r="1895" spans="1:28" ht="19.5" customHeight="1">
      <c r="A1895" t="str">
        <f t="shared" si="116"/>
        <v>https://kunshujo.dl.itc.u-tokyo.ac.jp/data/data.json#1892</v>
      </c>
      <c r="B1895" s="4" t="s">
        <v>3758</v>
      </c>
      <c r="C1895" t="str">
        <f>IFERROR("https://kunshujo.dl.itc.u-tokyo.ac.jp/data/curation/"&amp;VLOOKUP(B1895, [1]member!$A:$B, 1, FALSE)&amp;".json", "")</f>
        <v>https://kunshujo.dl.itc.u-tokyo.ac.jp/data/curation/16-A00-6010-10-147.json</v>
      </c>
      <c r="D1895" s="4">
        <v>1892</v>
      </c>
      <c r="E1895" s="4" t="str">
        <f t="shared" si="118"/>
        <v>1892</v>
      </c>
      <c r="F1895" s="4" t="str">
        <f t="shared" si="117"/>
        <v>1862</v>
      </c>
      <c r="G1895" s="4" t="str">
        <f>IFERROR(VLOOKUP(B1895, [2]thumbnail_list!$A:$B, 2, FALSE), "")</f>
        <v>https://iiif.dl.itc.u-tokyo.ac.jp/iiif/kunshujou/A00_6010/010/010_0040.tif/3638,691,2350,3435/,300/0/default.jpg</v>
      </c>
      <c r="H1895" s="4" t="s">
        <v>64</v>
      </c>
      <c r="I1895" s="4" t="str">
        <f>VLOOKUP(H1895, 地名!A:B, 2, FALSE)</f>
        <v/>
      </c>
      <c r="K1895" s="4" t="str">
        <f>IFERROR(VLOOKUP(J1895, 地名!A:B, 2, FALSE), "")</f>
        <v/>
      </c>
      <c r="L1895" s="3" t="s">
        <v>2</v>
      </c>
      <c r="M1895" s="4"/>
      <c r="N1895" s="3" t="s">
        <v>3</v>
      </c>
      <c r="O1895" s="4"/>
      <c r="P1895" s="4" t="str">
        <f>IFERROR(VLOOKUP(N1895, 形態!A:B, 2, FALSE), "")</f>
        <v>引札</v>
      </c>
      <c r="Q1895" s="5" t="str">
        <f>IFERROR(VLOOKUP(O1895, 形態!A:B, 2, FALSE), "")</f>
        <v/>
      </c>
      <c r="R1895" s="4" t="str">
        <f t="shared" si="119"/>
        <v>引札</v>
      </c>
      <c r="S1895" s="3">
        <v>7</v>
      </c>
      <c r="T1895" s="4" t="str">
        <f>IFERROR(VLOOKUP(S1895, 内容!A:B, 2, FALSE), "")</f>
        <v>諸営業</v>
      </c>
      <c r="U1895" s="3">
        <v>18620199099</v>
      </c>
      <c r="V1895" t="s">
        <v>3759</v>
      </c>
      <c r="W1895" s="4" t="s">
        <v>7081</v>
      </c>
      <c r="X1895" s="4" t="s">
        <v>7807</v>
      </c>
      <c r="Y1895" s="4" t="s">
        <v>64</v>
      </c>
      <c r="Z1895" s="17" t="s">
        <v>7964</v>
      </c>
      <c r="AA1895" s="4">
        <v>16</v>
      </c>
      <c r="AB1895">
        <v>10</v>
      </c>
    </row>
    <row r="1896" spans="1:28" ht="19.5" customHeight="1">
      <c r="A1896" t="str">
        <f t="shared" si="116"/>
        <v>https://kunshujo.dl.itc.u-tokyo.ac.jp/data/data.json#1893</v>
      </c>
      <c r="B1896" s="4" t="s">
        <v>3760</v>
      </c>
      <c r="C1896" t="str">
        <f>IFERROR("https://kunshujo.dl.itc.u-tokyo.ac.jp/data/curation/"&amp;VLOOKUP(B1896, [1]member!$A:$B, 1, FALSE)&amp;".json", "")</f>
        <v>https://kunshujo.dl.itc.u-tokyo.ac.jp/data/curation/16-A00-6010-10-148.json</v>
      </c>
      <c r="D1896" s="4">
        <v>1893</v>
      </c>
      <c r="E1896" s="4" t="str">
        <f t="shared" si="118"/>
        <v>1893</v>
      </c>
      <c r="F1896" s="4" t="str">
        <f t="shared" si="117"/>
        <v>1862</v>
      </c>
      <c r="G1896" s="4" t="str">
        <f>IFERROR(VLOOKUP(B1896, [2]thumbnail_list!$A:$B, 2, FALSE), "")</f>
        <v>https://iiif.dl.itc.u-tokyo.ac.jp/iiif/kunshujou/A00_6010/010/010_0040.tif/1035,681,2229,3747/,300/0/default.jpg</v>
      </c>
      <c r="H1896" s="4" t="s">
        <v>151</v>
      </c>
      <c r="I1896" s="4" t="str">
        <f>VLOOKUP(H1896, 地名!A:B, 2, FALSE)</f>
        <v>http://ja.dbpedia.org/resource/京都</v>
      </c>
      <c r="K1896" s="4" t="str">
        <f>IFERROR(VLOOKUP(J1896, 地名!A:B, 2, FALSE), "")</f>
        <v/>
      </c>
      <c r="L1896" s="3" t="s">
        <v>2</v>
      </c>
      <c r="M1896" s="4"/>
      <c r="N1896" s="3" t="s">
        <v>3</v>
      </c>
      <c r="O1896" s="4"/>
      <c r="P1896" s="4" t="str">
        <f>IFERROR(VLOOKUP(N1896, 形態!A:B, 2, FALSE), "")</f>
        <v>引札</v>
      </c>
      <c r="Q1896" s="5" t="str">
        <f>IFERROR(VLOOKUP(O1896, 形態!A:B, 2, FALSE), "")</f>
        <v/>
      </c>
      <c r="R1896" s="4" t="str">
        <f t="shared" si="119"/>
        <v>引札</v>
      </c>
      <c r="S1896" s="3">
        <v>7</v>
      </c>
      <c r="T1896" s="4" t="str">
        <f>IFERROR(VLOOKUP(S1896, 内容!A:B, 2, FALSE), "")</f>
        <v>諸営業</v>
      </c>
      <c r="U1896" s="3">
        <v>18620199099</v>
      </c>
      <c r="V1896" t="s">
        <v>3761</v>
      </c>
      <c r="W1896" s="4" t="s">
        <v>7082</v>
      </c>
      <c r="X1896" s="4" t="s">
        <v>7807</v>
      </c>
      <c r="Y1896" s="4" t="s">
        <v>151</v>
      </c>
      <c r="Z1896" s="17" t="s">
        <v>7964</v>
      </c>
      <c r="AA1896" s="4">
        <v>16</v>
      </c>
      <c r="AB1896">
        <v>10</v>
      </c>
    </row>
    <row r="1897" spans="1:28" ht="19.5" customHeight="1">
      <c r="A1897" t="str">
        <f t="shared" si="116"/>
        <v>https://kunshujo.dl.itc.u-tokyo.ac.jp/data/data.json#1894</v>
      </c>
      <c r="B1897" s="4" t="s">
        <v>3762</v>
      </c>
      <c r="C1897" t="str">
        <f>IFERROR("https://kunshujo.dl.itc.u-tokyo.ac.jp/data/curation/"&amp;VLOOKUP(B1897, [1]member!$A:$B, 1, FALSE)&amp;".json", "")</f>
        <v>https://kunshujo.dl.itc.u-tokyo.ac.jp/data/curation/16-A00-6010-10-149.json</v>
      </c>
      <c r="D1897" s="4">
        <v>1894</v>
      </c>
      <c r="E1897" s="4" t="str">
        <f t="shared" si="118"/>
        <v>1894</v>
      </c>
      <c r="F1897" s="4" t="str">
        <f t="shared" si="117"/>
        <v>1862</v>
      </c>
      <c r="G1897" s="4" t="str">
        <f>IFERROR(VLOOKUP(B1897, [2]thumbnail_list!$A:$B, 2, FALSE), "")</f>
        <v>https://iiif.dl.itc.u-tokyo.ac.jp/iiif/kunshujou/A00_6010/010/010_0041.tif/4191,590,1877,2681/,300/0/default.jpg</v>
      </c>
      <c r="H1897" s="4" t="s">
        <v>404</v>
      </c>
      <c r="I1897" s="4" t="str">
        <f>VLOOKUP(H1897, 地名!A:B, 2, FALSE)</f>
        <v>http://ja.dbpedia.org/resource/相模国</v>
      </c>
      <c r="K1897" s="4" t="str">
        <f>IFERROR(VLOOKUP(J1897, 地名!A:B, 2, FALSE), "")</f>
        <v/>
      </c>
      <c r="L1897" s="3" t="s">
        <v>2</v>
      </c>
      <c r="M1897" s="4"/>
      <c r="N1897" s="3" t="s">
        <v>3</v>
      </c>
      <c r="O1897" s="4"/>
      <c r="P1897" s="4" t="str">
        <f>IFERROR(VLOOKUP(N1897, 形態!A:B, 2, FALSE), "")</f>
        <v>引札</v>
      </c>
      <c r="Q1897" s="5" t="str">
        <f>IFERROR(VLOOKUP(O1897, 形態!A:B, 2, FALSE), "")</f>
        <v/>
      </c>
      <c r="R1897" s="4" t="str">
        <f t="shared" si="119"/>
        <v>引札</v>
      </c>
      <c r="S1897" s="3">
        <v>7</v>
      </c>
      <c r="T1897" s="4" t="str">
        <f>IFERROR(VLOOKUP(S1897, 内容!A:B, 2, FALSE), "")</f>
        <v>諸営業</v>
      </c>
      <c r="U1897" s="3">
        <v>18620199099</v>
      </c>
      <c r="V1897" t="s">
        <v>3763</v>
      </c>
      <c r="W1897" s="4" t="s">
        <v>7083</v>
      </c>
      <c r="X1897" s="4" t="s">
        <v>7807</v>
      </c>
      <c r="Y1897" s="4" t="s">
        <v>404</v>
      </c>
      <c r="Z1897" s="17" t="s">
        <v>7964</v>
      </c>
      <c r="AA1897" s="4">
        <v>16</v>
      </c>
      <c r="AB1897">
        <v>10</v>
      </c>
    </row>
    <row r="1898" spans="1:28" ht="19.5" customHeight="1">
      <c r="A1898" t="str">
        <f t="shared" si="116"/>
        <v>https://kunshujo.dl.itc.u-tokyo.ac.jp/data/data.json#1895</v>
      </c>
      <c r="B1898" s="4" t="s">
        <v>3764</v>
      </c>
      <c r="C1898" t="str">
        <f>IFERROR("https://kunshujo.dl.itc.u-tokyo.ac.jp/data/curation/"&amp;VLOOKUP(B1898, [1]member!$A:$B, 1, FALSE)&amp;".json", "")</f>
        <v>https://kunshujo.dl.itc.u-tokyo.ac.jp/data/curation/16-A00-6010-10-150.json</v>
      </c>
      <c r="D1898" s="4">
        <v>1895</v>
      </c>
      <c r="E1898" s="4" t="str">
        <f t="shared" si="118"/>
        <v>1895</v>
      </c>
      <c r="F1898" s="4" t="str">
        <f t="shared" si="117"/>
        <v>1862</v>
      </c>
      <c r="G1898" s="4" t="str">
        <f>IFERROR(VLOOKUP(B1898, [2]thumbnail_list!$A:$B, 2, FALSE), "")</f>
        <v>https://iiif.dl.itc.u-tokyo.ac.jp/iiif/kunshujou/A00_6010/010/010_0041.tif/3626,578,665,3188/,300/0/default.jpg</v>
      </c>
      <c r="H1898" s="4" t="s">
        <v>404</v>
      </c>
      <c r="I1898" s="4" t="str">
        <f>VLOOKUP(H1898, 地名!A:B, 2, FALSE)</f>
        <v>http://ja.dbpedia.org/resource/相模国</v>
      </c>
      <c r="K1898" s="4" t="str">
        <f>IFERROR(VLOOKUP(J1898, 地名!A:B, 2, FALSE), "")</f>
        <v/>
      </c>
      <c r="L1898" s="3" t="s">
        <v>2</v>
      </c>
      <c r="M1898" s="4"/>
      <c r="N1898" s="3" t="s">
        <v>3</v>
      </c>
      <c r="O1898" s="4"/>
      <c r="P1898" s="4" t="str">
        <f>IFERROR(VLOOKUP(N1898, 形態!A:B, 2, FALSE), "")</f>
        <v>引札</v>
      </c>
      <c r="Q1898" s="5" t="str">
        <f>IFERROR(VLOOKUP(O1898, 形態!A:B, 2, FALSE), "")</f>
        <v/>
      </c>
      <c r="R1898" s="4" t="str">
        <f t="shared" si="119"/>
        <v>引札</v>
      </c>
      <c r="S1898" s="3">
        <v>7</v>
      </c>
      <c r="T1898" s="4" t="str">
        <f>IFERROR(VLOOKUP(S1898, 内容!A:B, 2, FALSE), "")</f>
        <v>諸営業</v>
      </c>
      <c r="U1898" s="3">
        <v>18620199099</v>
      </c>
      <c r="V1898" t="s">
        <v>3765</v>
      </c>
      <c r="W1898" s="4" t="s">
        <v>7084</v>
      </c>
      <c r="X1898" s="4" t="s">
        <v>7807</v>
      </c>
      <c r="Y1898" s="4" t="s">
        <v>404</v>
      </c>
      <c r="Z1898" s="17" t="s">
        <v>7964</v>
      </c>
      <c r="AA1898" s="4">
        <v>16</v>
      </c>
      <c r="AB1898">
        <v>10</v>
      </c>
    </row>
    <row r="1899" spans="1:28" ht="19.5" customHeight="1">
      <c r="A1899" t="str">
        <f t="shared" si="116"/>
        <v>https://kunshujo.dl.itc.u-tokyo.ac.jp/data/data.json#1896</v>
      </c>
      <c r="B1899" s="4" t="s">
        <v>3766</v>
      </c>
      <c r="C1899" t="str">
        <f>IFERROR("https://kunshujo.dl.itc.u-tokyo.ac.jp/data/curation/"&amp;VLOOKUP(B1899, [1]member!$A:$B, 1, FALSE)&amp;".json", "")</f>
        <v>https://kunshujo.dl.itc.u-tokyo.ac.jp/data/curation/16-A00-6010-10-151.json</v>
      </c>
      <c r="D1899" s="4">
        <v>1896</v>
      </c>
      <c r="E1899" s="4" t="str">
        <f t="shared" si="118"/>
        <v>1896</v>
      </c>
      <c r="F1899" s="4" t="str">
        <f t="shared" si="117"/>
        <v>1862</v>
      </c>
      <c r="G1899" s="4" t="str">
        <f>IFERROR(VLOOKUP(B1899, [2]thumbnail_list!$A:$B, 2, FALSE), "")</f>
        <v>https://iiif.dl.itc.u-tokyo.ac.jp/iiif/kunshujou/A00_6010/010/010_0041.tif/1106,721,2591,3777/,300/0/default.jpg</v>
      </c>
      <c r="H1899" s="4" t="s">
        <v>395</v>
      </c>
      <c r="I1899" s="4" t="str">
        <f>VLOOKUP(H1899, 地名!A:B, 2, FALSE)</f>
        <v>http://ja.dbpedia.org/resource/横浜</v>
      </c>
      <c r="K1899" s="4" t="str">
        <f>IFERROR(VLOOKUP(J1899, 地名!A:B, 2, FALSE), "")</f>
        <v/>
      </c>
      <c r="L1899" s="3" t="s">
        <v>2</v>
      </c>
      <c r="M1899" s="4"/>
      <c r="N1899" s="3" t="s">
        <v>3</v>
      </c>
      <c r="O1899" s="4"/>
      <c r="P1899" s="4" t="str">
        <f>IFERROR(VLOOKUP(N1899, 形態!A:B, 2, FALSE), "")</f>
        <v>引札</v>
      </c>
      <c r="Q1899" s="5" t="str">
        <f>IFERROR(VLOOKUP(O1899, 形態!A:B, 2, FALSE), "")</f>
        <v/>
      </c>
      <c r="R1899" s="4" t="str">
        <f t="shared" si="119"/>
        <v>引札</v>
      </c>
      <c r="S1899" s="3">
        <v>7</v>
      </c>
      <c r="T1899" s="4" t="str">
        <f>IFERROR(VLOOKUP(S1899, 内容!A:B, 2, FALSE), "")</f>
        <v>諸営業</v>
      </c>
      <c r="U1899" s="3">
        <v>18620199099</v>
      </c>
      <c r="V1899" t="s">
        <v>3767</v>
      </c>
      <c r="W1899" s="4" t="s">
        <v>6595</v>
      </c>
      <c r="X1899" s="4" t="s">
        <v>7807</v>
      </c>
      <c r="Y1899" s="4" t="s">
        <v>395</v>
      </c>
      <c r="Z1899" s="17" t="s">
        <v>7964</v>
      </c>
      <c r="AA1899" s="4">
        <v>16</v>
      </c>
      <c r="AB1899">
        <v>10</v>
      </c>
    </row>
    <row r="1900" spans="1:28" ht="19.5" customHeight="1">
      <c r="A1900" t="str">
        <f t="shared" si="116"/>
        <v>https://kunshujo.dl.itc.u-tokyo.ac.jp/data/data.json#1897</v>
      </c>
      <c r="B1900" s="4" t="s">
        <v>3768</v>
      </c>
      <c r="C1900" t="str">
        <f>IFERROR("https://kunshujo.dl.itc.u-tokyo.ac.jp/data/curation/"&amp;VLOOKUP(B1900, [1]member!$A:$B, 1, FALSE)&amp;".json", "")</f>
        <v>https://kunshujo.dl.itc.u-tokyo.ac.jp/data/curation/16-A00-6010-10-152.json</v>
      </c>
      <c r="D1900" s="4">
        <v>1897</v>
      </c>
      <c r="E1900" s="4" t="str">
        <f t="shared" si="118"/>
        <v>1897</v>
      </c>
      <c r="F1900" s="4" t="str">
        <f t="shared" si="117"/>
        <v>1861</v>
      </c>
      <c r="G1900" s="4" t="str">
        <f>IFERROR(VLOOKUP(B1900, [2]thumbnail_list!$A:$B, 2, FALSE), "")</f>
        <v>https://iiif.dl.itc.u-tokyo.ac.jp/iiif/kunshujou/A00_6010/010/010_0042.tif/3648,661,2460,3777/,300/0/default.jpg</v>
      </c>
      <c r="H1900" s="4" t="s">
        <v>9</v>
      </c>
      <c r="I1900" s="4" t="str">
        <f>VLOOKUP(H1900, 地名!A:B, 2, FALSE)</f>
        <v>http://ja.dbpedia.org/resource/尾張国</v>
      </c>
      <c r="K1900" s="4" t="str">
        <f>IFERROR(VLOOKUP(J1900, 地名!A:B, 2, FALSE), "")</f>
        <v/>
      </c>
      <c r="L1900" s="3" t="s">
        <v>2</v>
      </c>
      <c r="M1900" s="4"/>
      <c r="N1900" s="3" t="s">
        <v>12</v>
      </c>
      <c r="O1900" s="4"/>
      <c r="P1900" s="4" t="str">
        <f>IFERROR(VLOOKUP(N1900, 形態!A:B, 2, FALSE), "")</f>
        <v>暦</v>
      </c>
      <c r="Q1900" s="5" t="str">
        <f>IFERROR(VLOOKUP(O1900, 形態!A:B, 2, FALSE), "")</f>
        <v/>
      </c>
      <c r="R1900" s="4" t="str">
        <f t="shared" si="119"/>
        <v>暦</v>
      </c>
      <c r="S1900" s="3"/>
      <c r="T1900" s="4" t="str">
        <f>IFERROR(VLOOKUP(S1900, 内容!A:B, 2, FALSE), "")</f>
        <v/>
      </c>
      <c r="U1900" s="3">
        <v>18610001099</v>
      </c>
      <c r="V1900" t="s">
        <v>3769</v>
      </c>
      <c r="W1900" s="4" t="s">
        <v>7085</v>
      </c>
      <c r="X1900" s="4" t="s">
        <v>7807</v>
      </c>
      <c r="Y1900" s="4" t="s">
        <v>9</v>
      </c>
      <c r="Z1900" s="17" t="s">
        <v>7957</v>
      </c>
      <c r="AA1900" s="4">
        <v>16</v>
      </c>
      <c r="AB1900">
        <v>10</v>
      </c>
    </row>
    <row r="1901" spans="1:28" ht="19.5" customHeight="1">
      <c r="A1901" t="str">
        <f t="shared" si="116"/>
        <v>https://kunshujo.dl.itc.u-tokyo.ac.jp/data/data.json#1898</v>
      </c>
      <c r="B1901" s="4" t="s">
        <v>3770</v>
      </c>
      <c r="C1901" t="str">
        <f>IFERROR("https://kunshujo.dl.itc.u-tokyo.ac.jp/data/curation/"&amp;VLOOKUP(B1901, [1]member!$A:$B, 1, FALSE)&amp;".json", "")</f>
        <v>https://kunshujo.dl.itc.u-tokyo.ac.jp/data/curation/16-A00-6010-10-153.json</v>
      </c>
      <c r="D1901" s="4">
        <v>1898</v>
      </c>
      <c r="E1901" s="4" t="str">
        <f t="shared" si="118"/>
        <v>1898</v>
      </c>
      <c r="F1901" s="4" t="str">
        <f t="shared" si="117"/>
        <v>1862</v>
      </c>
      <c r="G1901" s="4" t="str">
        <f>IFERROR(VLOOKUP(B1901, [2]thumbnail_list!$A:$B, 2, FALSE), "")</f>
        <v>https://iiif.dl.itc.u-tokyo.ac.jp/iiif/kunshujou/A00_6010/010/010_0042.tif/1085,178,2531,4380/,300/0/default.jpg</v>
      </c>
      <c r="H1901" s="4" t="s">
        <v>9</v>
      </c>
      <c r="I1901" s="4" t="str">
        <f>VLOOKUP(H1901, 地名!A:B, 2, FALSE)</f>
        <v>http://ja.dbpedia.org/resource/尾張国</v>
      </c>
      <c r="K1901" s="4" t="str">
        <f>IFERROR(VLOOKUP(J1901, 地名!A:B, 2, FALSE), "")</f>
        <v/>
      </c>
      <c r="L1901" s="3" t="s">
        <v>2</v>
      </c>
      <c r="M1901" s="4"/>
      <c r="N1901" s="3" t="s">
        <v>3</v>
      </c>
      <c r="O1901" s="4"/>
      <c r="P1901" s="4" t="str">
        <f>IFERROR(VLOOKUP(N1901, 形態!A:B, 2, FALSE), "")</f>
        <v>引札</v>
      </c>
      <c r="Q1901" s="5" t="str">
        <f>IFERROR(VLOOKUP(O1901, 形態!A:B, 2, FALSE), "")</f>
        <v/>
      </c>
      <c r="R1901" s="4" t="str">
        <f t="shared" si="119"/>
        <v>引札</v>
      </c>
      <c r="S1901" s="3">
        <v>3</v>
      </c>
      <c r="T1901" s="4" t="str">
        <f>IFERROR(VLOOKUP(S1901, 内容!A:B, 2, FALSE), "")</f>
        <v>病気・医療</v>
      </c>
      <c r="U1901" s="3">
        <v>18620199099</v>
      </c>
      <c r="V1901" t="s">
        <v>3771</v>
      </c>
      <c r="W1901" s="4" t="s">
        <v>7086</v>
      </c>
      <c r="X1901" s="4" t="s">
        <v>7807</v>
      </c>
      <c r="Y1901" s="4" t="s">
        <v>9</v>
      </c>
      <c r="Z1901" s="17" t="s">
        <v>7964</v>
      </c>
      <c r="AA1901" s="4">
        <v>16</v>
      </c>
      <c r="AB1901">
        <v>10</v>
      </c>
    </row>
    <row r="1902" spans="1:28" ht="19.5" customHeight="1">
      <c r="A1902" t="str">
        <f t="shared" si="116"/>
        <v>https://kunshujo.dl.itc.u-tokyo.ac.jp/data/data.json#1899</v>
      </c>
      <c r="B1902" s="4" t="s">
        <v>3773</v>
      </c>
      <c r="C1902" t="str">
        <f>IFERROR("https://kunshujo.dl.itc.u-tokyo.ac.jp/data/curation/"&amp;VLOOKUP(B1902, [1]member!$A:$B, 1, FALSE)&amp;".json", "")</f>
        <v>https://kunshujo.dl.itc.u-tokyo.ac.jp/data/curation/16-A00-6010-10-154.json</v>
      </c>
      <c r="D1902" s="4">
        <v>1899</v>
      </c>
      <c r="E1902" s="4" t="str">
        <f t="shared" si="118"/>
        <v>1899</v>
      </c>
      <c r="F1902" s="4" t="str">
        <f t="shared" si="117"/>
        <v>1844</v>
      </c>
      <c r="G1902" s="4" t="str">
        <f>IFERROR(VLOOKUP(B1902, [2]thumbnail_list!$A:$B, 2, FALSE), "")</f>
        <v>https://iiif.dl.itc.u-tokyo.ac.jp/iiif/kunshujou/A00_6010/010/010_0043.tif/3598,761,2531,3536/,300/0/default.jpg</v>
      </c>
      <c r="H1902" s="4" t="s">
        <v>97</v>
      </c>
      <c r="I1902" s="4" t="str">
        <f>VLOOKUP(H1902, 地名!A:B, 2, FALSE)</f>
        <v>http://ja.dbpedia.org/resource/信濃国</v>
      </c>
      <c r="J1902" t="s">
        <v>211</v>
      </c>
      <c r="K1902" s="4" t="str">
        <f>IFERROR(VLOOKUP(J1902, 地名!A:B, 2, FALSE), "")</f>
        <v>http://ja.dbpedia.org/resource/三河国</v>
      </c>
      <c r="L1902" s="3" t="s">
        <v>2</v>
      </c>
      <c r="M1902" s="4"/>
      <c r="N1902" s="3" t="s">
        <v>3</v>
      </c>
      <c r="O1902" s="4"/>
      <c r="P1902" s="4" t="str">
        <f>IFERROR(VLOOKUP(N1902, 形態!A:B, 2, FALSE), "")</f>
        <v>引札</v>
      </c>
      <c r="Q1902" s="5" t="str">
        <f>IFERROR(VLOOKUP(O1902, 形態!A:B, 2, FALSE), "")</f>
        <v/>
      </c>
      <c r="R1902" s="4" t="str">
        <f t="shared" si="119"/>
        <v>引札</v>
      </c>
      <c r="S1902" s="3">
        <v>10</v>
      </c>
      <c r="T1902" s="4" t="str">
        <f>IFERROR(VLOOKUP(S1902, 内容!A:B, 2, FALSE), "")</f>
        <v>文芸・芸能・スポーツ・教育・出版・教化</v>
      </c>
      <c r="U1902" s="3">
        <v>18440009004</v>
      </c>
      <c r="V1902" t="s">
        <v>3774</v>
      </c>
      <c r="W1902" s="4" t="s">
        <v>7087</v>
      </c>
      <c r="X1902" s="4" t="s">
        <v>7807</v>
      </c>
      <c r="Y1902" s="4" t="s">
        <v>3772</v>
      </c>
      <c r="Z1902" s="17" t="s">
        <v>8034</v>
      </c>
      <c r="AA1902" s="4">
        <v>16</v>
      </c>
      <c r="AB1902">
        <v>10</v>
      </c>
    </row>
    <row r="1903" spans="1:28" ht="19.5" customHeight="1">
      <c r="A1903" t="str">
        <f t="shared" si="116"/>
        <v>https://kunshujo.dl.itc.u-tokyo.ac.jp/data/data.json#1900</v>
      </c>
      <c r="B1903" s="4" t="s">
        <v>3775</v>
      </c>
      <c r="C1903" t="str">
        <f>IFERROR("https://kunshujo.dl.itc.u-tokyo.ac.jp/data/curation/"&amp;VLOOKUP(B1903, [1]member!$A:$B, 1, FALSE)&amp;".json", "")</f>
        <v>https://kunshujo.dl.itc.u-tokyo.ac.jp/data/curation/16-A00-6010-10-155.json</v>
      </c>
      <c r="D1903" s="4">
        <v>1900</v>
      </c>
      <c r="E1903" s="4" t="str">
        <f t="shared" si="118"/>
        <v>1900</v>
      </c>
      <c r="F1903" s="4" t="str">
        <f t="shared" si="117"/>
        <v>1869</v>
      </c>
      <c r="G1903" s="4" t="str">
        <f>IFERROR(VLOOKUP(B1903, [2]thumbnail_list!$A:$B, 2, FALSE), "")</f>
        <v>https://iiif.dl.itc.u-tokyo.ac.jp/iiif/kunshujou/A00_6010/010/010_0043.tif/1075,540,2500,4038/,300/0/default.jpg</v>
      </c>
      <c r="H1903" s="4" t="s">
        <v>87</v>
      </c>
      <c r="I1903" s="4" t="str">
        <f>VLOOKUP(H1903, 地名!A:B, 2, FALSE)</f>
        <v>http://ja.dbpedia.org/resource/大阪</v>
      </c>
      <c r="K1903" s="4" t="str">
        <f>IFERROR(VLOOKUP(J1903, 地名!A:B, 2, FALSE), "")</f>
        <v/>
      </c>
      <c r="L1903" s="3" t="s">
        <v>2</v>
      </c>
      <c r="M1903" s="4"/>
      <c r="N1903" s="3" t="s">
        <v>3</v>
      </c>
      <c r="O1903" s="4"/>
      <c r="P1903" s="4" t="str">
        <f>IFERROR(VLOOKUP(N1903, 形態!A:B, 2, FALSE), "")</f>
        <v>引札</v>
      </c>
      <c r="Q1903" s="5" t="str">
        <f>IFERROR(VLOOKUP(O1903, 形態!A:B, 2, FALSE), "")</f>
        <v/>
      </c>
      <c r="R1903" s="4" t="str">
        <f t="shared" si="119"/>
        <v>引札</v>
      </c>
      <c r="S1903" s="3">
        <v>7</v>
      </c>
      <c r="T1903" s="4" t="str">
        <f>IFERROR(VLOOKUP(S1903, 内容!A:B, 2, FALSE), "")</f>
        <v>諸営業</v>
      </c>
      <c r="U1903" s="3">
        <v>18690199099</v>
      </c>
      <c r="V1903" t="s">
        <v>3776</v>
      </c>
      <c r="W1903" s="4" t="s">
        <v>7088</v>
      </c>
      <c r="X1903" s="4" t="s">
        <v>7807</v>
      </c>
      <c r="Y1903" s="4" t="s">
        <v>87</v>
      </c>
      <c r="Z1903" s="17" t="s">
        <v>8019</v>
      </c>
      <c r="AA1903" s="4">
        <v>16</v>
      </c>
      <c r="AB1903">
        <v>10</v>
      </c>
    </row>
    <row r="1904" spans="1:28" ht="19.5" customHeight="1">
      <c r="A1904" t="str">
        <f t="shared" si="116"/>
        <v>https://kunshujo.dl.itc.u-tokyo.ac.jp/data/data.json#1901</v>
      </c>
      <c r="B1904" s="4" t="s">
        <v>3777</v>
      </c>
      <c r="C1904" t="str">
        <f>IFERROR("https://kunshujo.dl.itc.u-tokyo.ac.jp/data/curation/"&amp;VLOOKUP(B1904, [1]member!$A:$B, 1, FALSE)&amp;".json", "")</f>
        <v>https://kunshujo.dl.itc.u-tokyo.ac.jp/data/curation/16-A00-6010-10-156.json</v>
      </c>
      <c r="D1904" s="4">
        <v>1901</v>
      </c>
      <c r="E1904" s="4" t="str">
        <f t="shared" si="118"/>
        <v>1901</v>
      </c>
      <c r="F1904" s="4" t="str">
        <f t="shared" si="117"/>
        <v>1870</v>
      </c>
      <c r="G1904" s="4" t="str">
        <f>IFERROR(VLOOKUP(B1904, [2]thumbnail_list!$A:$B, 2, FALSE), "")</f>
        <v>https://iiif.dl.itc.u-tokyo.ac.jp/iiif/kunshujou/A00_6010/010/010_0044.tif/3628,570,2430,3978/,300/0/default.jpg</v>
      </c>
      <c r="H1904" s="4" t="s">
        <v>97</v>
      </c>
      <c r="I1904" s="4" t="str">
        <f>VLOOKUP(H1904, 地名!A:B, 2, FALSE)</f>
        <v>http://ja.dbpedia.org/resource/信濃国</v>
      </c>
      <c r="K1904" s="4" t="str">
        <f>IFERROR(VLOOKUP(J1904, 地名!A:B, 2, FALSE), "")</f>
        <v/>
      </c>
      <c r="L1904" s="3" t="s">
        <v>555</v>
      </c>
      <c r="M1904" s="4"/>
      <c r="N1904" s="3"/>
      <c r="O1904" s="4"/>
      <c r="P1904" s="4" t="str">
        <f>IFERROR(VLOOKUP(N1904, 形態!A:B, 2, FALSE), "")</f>
        <v/>
      </c>
      <c r="Q1904" s="5" t="str">
        <f>IFERROR(VLOOKUP(O1904, 形態!A:B, 2, FALSE), "")</f>
        <v/>
      </c>
      <c r="R1904" s="4" t="str">
        <f t="shared" si="119"/>
        <v/>
      </c>
      <c r="S1904" s="3">
        <v>7</v>
      </c>
      <c r="T1904" s="4" t="str">
        <f>IFERROR(VLOOKUP(S1904, 内容!A:B, 2, FALSE), "")</f>
        <v>諸営業</v>
      </c>
      <c r="U1904" s="3">
        <v>18700006021</v>
      </c>
      <c r="V1904" t="s">
        <v>3778</v>
      </c>
      <c r="W1904" s="4" t="s">
        <v>7089</v>
      </c>
      <c r="X1904" s="4" t="s">
        <v>7807</v>
      </c>
      <c r="Y1904" s="4" t="s">
        <v>97</v>
      </c>
      <c r="Z1904" s="17" t="s">
        <v>8035</v>
      </c>
      <c r="AA1904" s="4">
        <v>16</v>
      </c>
      <c r="AB1904">
        <v>10</v>
      </c>
    </row>
    <row r="1905" spans="1:28" ht="19.5" customHeight="1">
      <c r="A1905" t="str">
        <f t="shared" si="116"/>
        <v>https://kunshujo.dl.itc.u-tokyo.ac.jp/data/data.json#1902</v>
      </c>
      <c r="B1905" s="4" t="s">
        <v>3779</v>
      </c>
      <c r="C1905" t="str">
        <f>IFERROR("https://kunshujo.dl.itc.u-tokyo.ac.jp/data/curation/"&amp;VLOOKUP(B1905, [1]member!$A:$B, 1, FALSE)&amp;".json", "")</f>
        <v>https://kunshujo.dl.itc.u-tokyo.ac.jp/data/curation/16-A00-6010-10-157.json</v>
      </c>
      <c r="D1905" s="4">
        <v>1902</v>
      </c>
      <c r="E1905" s="4" t="str">
        <f t="shared" si="118"/>
        <v>1902</v>
      </c>
      <c r="F1905" s="4" t="str">
        <f t="shared" si="117"/>
        <v>1862</v>
      </c>
      <c r="G1905" s="4" t="str">
        <f>IFERROR(VLOOKUP(B1905, [2]thumbnail_list!$A:$B, 2, FALSE), "")</f>
        <v>https://iiif.dl.itc.u-tokyo.ac.jp/iiif/kunshujou/A00_6010/010/010_0044.tif/2191,580,1425,3908/,300/0/default.jpg</v>
      </c>
      <c r="H1905" s="4" t="s">
        <v>64</v>
      </c>
      <c r="I1905" s="4" t="str">
        <f>VLOOKUP(H1905, 地名!A:B, 2, FALSE)</f>
        <v/>
      </c>
      <c r="K1905" s="4" t="str">
        <f>IFERROR(VLOOKUP(J1905, 地名!A:B, 2, FALSE), "")</f>
        <v/>
      </c>
      <c r="L1905" s="3" t="s">
        <v>2</v>
      </c>
      <c r="M1905" s="4"/>
      <c r="N1905" s="3" t="s">
        <v>3</v>
      </c>
      <c r="O1905" s="4"/>
      <c r="P1905" s="4" t="str">
        <f>IFERROR(VLOOKUP(N1905, 形態!A:B, 2, FALSE), "")</f>
        <v>引札</v>
      </c>
      <c r="Q1905" s="5" t="str">
        <f>IFERROR(VLOOKUP(O1905, 形態!A:B, 2, FALSE), "")</f>
        <v/>
      </c>
      <c r="R1905" s="4" t="str">
        <f t="shared" si="119"/>
        <v>引札</v>
      </c>
      <c r="S1905" s="3">
        <v>7</v>
      </c>
      <c r="T1905" s="4" t="str">
        <f>IFERROR(VLOOKUP(S1905, 内容!A:B, 2, FALSE), "")</f>
        <v>諸営業</v>
      </c>
      <c r="U1905" s="3">
        <v>18620199099</v>
      </c>
      <c r="V1905" t="s">
        <v>3780</v>
      </c>
      <c r="W1905" s="4" t="s">
        <v>7090</v>
      </c>
      <c r="X1905" s="4" t="s">
        <v>7807</v>
      </c>
      <c r="Y1905" s="4" t="s">
        <v>64</v>
      </c>
      <c r="Z1905" s="17" t="s">
        <v>7964</v>
      </c>
      <c r="AA1905" s="4">
        <v>16</v>
      </c>
      <c r="AB1905">
        <v>10</v>
      </c>
    </row>
    <row r="1906" spans="1:28" ht="19.5" customHeight="1">
      <c r="A1906" t="str">
        <f t="shared" si="116"/>
        <v>https://kunshujo.dl.itc.u-tokyo.ac.jp/data/data.json#1903</v>
      </c>
      <c r="B1906" s="4" t="s">
        <v>3781</v>
      </c>
      <c r="C1906" t="str">
        <f>IFERROR("https://kunshujo.dl.itc.u-tokyo.ac.jp/data/curation/"&amp;VLOOKUP(B1906, [1]member!$A:$B, 1, FALSE)&amp;".json", "")</f>
        <v>https://kunshujo.dl.itc.u-tokyo.ac.jp/data/curation/16-A00-6010-10-158.json</v>
      </c>
      <c r="D1906" s="4">
        <v>1903</v>
      </c>
      <c r="E1906" s="4" t="str">
        <f t="shared" si="118"/>
        <v>1903</v>
      </c>
      <c r="F1906" s="4" t="str">
        <f t="shared" si="117"/>
        <v>1862</v>
      </c>
      <c r="G1906" s="4" t="str">
        <f>IFERROR(VLOOKUP(B1906, [2]thumbnail_list!$A:$B, 2, FALSE), "")</f>
        <v>https://iiif.dl.itc.u-tokyo.ac.jp/iiif/kunshujou/A00_6010/010/010_0044.tif/1085,550,1294,1767/,300/0/default.jpg</v>
      </c>
      <c r="H1906" s="4" t="s">
        <v>64</v>
      </c>
      <c r="I1906" s="4" t="str">
        <f>VLOOKUP(H1906, 地名!A:B, 2, FALSE)</f>
        <v/>
      </c>
      <c r="K1906" s="4" t="str">
        <f>IFERROR(VLOOKUP(J1906, 地名!A:B, 2, FALSE), "")</f>
        <v/>
      </c>
      <c r="L1906" s="3" t="s">
        <v>2</v>
      </c>
      <c r="M1906" s="4"/>
      <c r="N1906" s="3" t="s">
        <v>3</v>
      </c>
      <c r="O1906" s="4"/>
      <c r="P1906" s="4" t="str">
        <f>IFERROR(VLOOKUP(N1906, 形態!A:B, 2, FALSE), "")</f>
        <v>引札</v>
      </c>
      <c r="Q1906" s="5" t="str">
        <f>IFERROR(VLOOKUP(O1906, 形態!A:B, 2, FALSE), "")</f>
        <v/>
      </c>
      <c r="R1906" s="4" t="str">
        <f t="shared" si="119"/>
        <v>引札</v>
      </c>
      <c r="S1906" s="3">
        <v>7</v>
      </c>
      <c r="T1906" s="4" t="str">
        <f>IFERROR(VLOOKUP(S1906, 内容!A:B, 2, FALSE), "")</f>
        <v>諸営業</v>
      </c>
      <c r="U1906" s="3">
        <v>18620199099</v>
      </c>
      <c r="V1906" t="s">
        <v>3782</v>
      </c>
      <c r="W1906" s="4" t="s">
        <v>7091</v>
      </c>
      <c r="X1906" s="4" t="s">
        <v>7807</v>
      </c>
      <c r="Y1906" s="4" t="s">
        <v>64</v>
      </c>
      <c r="Z1906" s="17" t="s">
        <v>7964</v>
      </c>
      <c r="AA1906" s="4">
        <v>16</v>
      </c>
      <c r="AB1906">
        <v>10</v>
      </c>
    </row>
    <row r="1907" spans="1:28" ht="19.5" customHeight="1">
      <c r="A1907" t="str">
        <f t="shared" si="116"/>
        <v>https://kunshujo.dl.itc.u-tokyo.ac.jp/data/data.json#1904</v>
      </c>
      <c r="B1907" s="4" t="s">
        <v>3783</v>
      </c>
      <c r="C1907" t="str">
        <f>IFERROR("https://kunshujo.dl.itc.u-tokyo.ac.jp/data/curation/"&amp;VLOOKUP(B1907, [1]member!$A:$B, 1, FALSE)&amp;".json", "")</f>
        <v>https://kunshujo.dl.itc.u-tokyo.ac.jp/data/curation/16-A00-6010-10-159.json</v>
      </c>
      <c r="D1907" s="4">
        <v>1904</v>
      </c>
      <c r="E1907" s="4" t="str">
        <f t="shared" si="118"/>
        <v>1904</v>
      </c>
      <c r="F1907" s="4" t="str">
        <f t="shared" si="117"/>
        <v>1862</v>
      </c>
      <c r="G1907" s="4" t="str">
        <f>IFERROR(VLOOKUP(B1907, [2]thumbnail_list!$A:$B, 2, FALSE), "")</f>
        <v>https://iiif.dl.itc.u-tokyo.ac.jp/iiif/kunshujou/A00_6010/010/010_0044.tif/1095,2269,1244,2179/,300/0/default.jpg</v>
      </c>
      <c r="H1907" s="4" t="s">
        <v>64</v>
      </c>
      <c r="I1907" s="4" t="str">
        <f>VLOOKUP(H1907, 地名!A:B, 2, FALSE)</f>
        <v/>
      </c>
      <c r="K1907" s="4" t="str">
        <f>IFERROR(VLOOKUP(J1907, 地名!A:B, 2, FALSE), "")</f>
        <v/>
      </c>
      <c r="L1907" s="3" t="s">
        <v>2</v>
      </c>
      <c r="M1907" s="4"/>
      <c r="N1907" s="3" t="s">
        <v>3</v>
      </c>
      <c r="O1907" s="4"/>
      <c r="P1907" s="4" t="str">
        <f>IFERROR(VLOOKUP(N1907, 形態!A:B, 2, FALSE), "")</f>
        <v>引札</v>
      </c>
      <c r="Q1907" s="5" t="str">
        <f>IFERROR(VLOOKUP(O1907, 形態!A:B, 2, FALSE), "")</f>
        <v/>
      </c>
      <c r="R1907" s="4" t="str">
        <f t="shared" si="119"/>
        <v>引札</v>
      </c>
      <c r="S1907" s="3">
        <v>7</v>
      </c>
      <c r="T1907" s="4" t="str">
        <f>IFERROR(VLOOKUP(S1907, 内容!A:B, 2, FALSE), "")</f>
        <v>諸営業</v>
      </c>
      <c r="U1907" s="3">
        <v>18620199099</v>
      </c>
      <c r="V1907" t="s">
        <v>3784</v>
      </c>
      <c r="W1907" s="4" t="s">
        <v>7092</v>
      </c>
      <c r="X1907" s="4" t="s">
        <v>7807</v>
      </c>
      <c r="Y1907" s="4" t="s">
        <v>64</v>
      </c>
      <c r="Z1907" s="17" t="s">
        <v>7964</v>
      </c>
      <c r="AA1907" s="4">
        <v>16</v>
      </c>
      <c r="AB1907">
        <v>10</v>
      </c>
    </row>
    <row r="1908" spans="1:28" ht="19.5" customHeight="1">
      <c r="A1908" t="str">
        <f t="shared" si="116"/>
        <v>https://kunshujo.dl.itc.u-tokyo.ac.jp/data/data.json#1905</v>
      </c>
      <c r="B1908" s="4" t="s">
        <v>3785</v>
      </c>
      <c r="C1908" t="str">
        <f>IFERROR("https://kunshujo.dl.itc.u-tokyo.ac.jp/data/curation/"&amp;VLOOKUP(B1908, [1]member!$A:$B, 1, FALSE)&amp;".json", "")</f>
        <v>https://kunshujo.dl.itc.u-tokyo.ac.jp/data/curation/16-A00-6010-10-160.json</v>
      </c>
      <c r="D1908" s="4">
        <v>1905</v>
      </c>
      <c r="E1908" s="4" t="str">
        <f t="shared" si="118"/>
        <v>1905</v>
      </c>
      <c r="F1908" s="4" t="str">
        <f t="shared" si="117"/>
        <v>1850</v>
      </c>
      <c r="G1908" s="4" t="str">
        <f>IFERROR(VLOOKUP(B1908, [2]thumbnail_list!$A:$B, 2, FALSE), "")</f>
        <v>https://iiif.dl.itc.u-tokyo.ac.jp/iiif/kunshujou/A00_6010/010/010_0045.tif/1146,620,4943,3897/,300/0/default.jpg</v>
      </c>
      <c r="H1908" s="4" t="s">
        <v>151</v>
      </c>
      <c r="I1908" s="4" t="str">
        <f>VLOOKUP(H1908, 地名!A:B, 2, FALSE)</f>
        <v>http://ja.dbpedia.org/resource/京都</v>
      </c>
      <c r="K1908" s="4" t="str">
        <f>IFERROR(VLOOKUP(J1908, 地名!A:B, 2, FALSE), "")</f>
        <v/>
      </c>
      <c r="L1908" s="3" t="s">
        <v>2</v>
      </c>
      <c r="M1908" s="4"/>
      <c r="N1908" s="3" t="s">
        <v>3</v>
      </c>
      <c r="O1908" s="4"/>
      <c r="P1908" s="4" t="str">
        <f>IFERROR(VLOOKUP(N1908, 形態!A:B, 2, FALSE), "")</f>
        <v>引札</v>
      </c>
      <c r="Q1908" s="5" t="str">
        <f>IFERROR(VLOOKUP(O1908, 形態!A:B, 2, FALSE), "")</f>
        <v/>
      </c>
      <c r="R1908" s="4" t="str">
        <f t="shared" si="119"/>
        <v>引札</v>
      </c>
      <c r="S1908" s="3">
        <v>7</v>
      </c>
      <c r="T1908" s="4" t="str">
        <f>IFERROR(VLOOKUP(S1908, 内容!A:B, 2, FALSE), "")</f>
        <v>諸営業</v>
      </c>
      <c r="U1908" s="3">
        <v>18500099099</v>
      </c>
      <c r="V1908" t="s">
        <v>3786</v>
      </c>
      <c r="W1908" s="4" t="s">
        <v>7093</v>
      </c>
      <c r="X1908" s="4" t="s">
        <v>7807</v>
      </c>
      <c r="Y1908" s="4" t="s">
        <v>151</v>
      </c>
      <c r="Z1908" s="17" t="s">
        <v>8036</v>
      </c>
      <c r="AA1908" s="4">
        <v>16</v>
      </c>
      <c r="AB1908">
        <v>10</v>
      </c>
    </row>
    <row r="1909" spans="1:28" ht="19.5" customHeight="1">
      <c r="A1909" t="str">
        <f t="shared" si="116"/>
        <v>https://kunshujo.dl.itc.u-tokyo.ac.jp/data/data.json#1906</v>
      </c>
      <c r="B1909" s="4" t="s">
        <v>3787</v>
      </c>
      <c r="C1909" t="str">
        <f>IFERROR("https://kunshujo.dl.itc.u-tokyo.ac.jp/data/curation/"&amp;VLOOKUP(B1909, [1]member!$A:$B, 1, FALSE)&amp;".json", "")</f>
        <v>https://kunshujo.dl.itc.u-tokyo.ac.jp/data/curation/16-A00-6010-10-161.json</v>
      </c>
      <c r="D1909" s="4">
        <v>1906</v>
      </c>
      <c r="E1909" s="4" t="str">
        <f t="shared" si="118"/>
        <v>1906</v>
      </c>
      <c r="F1909" s="4" t="str">
        <f t="shared" si="117"/>
        <v>1850</v>
      </c>
      <c r="G1909" s="4" t="str">
        <f>IFERROR(VLOOKUP(B1909, [2]thumbnail_list!$A:$B, 2, FALSE), "")</f>
        <v>https://iiif.dl.itc.u-tokyo.ac.jp/iiif/kunshujou/A00_6010/010/010_0046.tif/1136,1615,4701,2953/,300/0/default.jpg</v>
      </c>
      <c r="H1909" s="4" t="s">
        <v>151</v>
      </c>
      <c r="I1909" s="4" t="str">
        <f>VLOOKUP(H1909, 地名!A:B, 2, FALSE)</f>
        <v>http://ja.dbpedia.org/resource/京都</v>
      </c>
      <c r="K1909" s="4" t="str">
        <f>IFERROR(VLOOKUP(J1909, 地名!A:B, 2, FALSE), "")</f>
        <v/>
      </c>
      <c r="L1909" s="3" t="s">
        <v>2</v>
      </c>
      <c r="M1909" s="4"/>
      <c r="N1909" s="3" t="s">
        <v>3</v>
      </c>
      <c r="O1909" s="4"/>
      <c r="P1909" s="4" t="str">
        <f>IFERROR(VLOOKUP(N1909, 形態!A:B, 2, FALSE), "")</f>
        <v>引札</v>
      </c>
      <c r="Q1909" s="5" t="str">
        <f>IFERROR(VLOOKUP(O1909, 形態!A:B, 2, FALSE), "")</f>
        <v/>
      </c>
      <c r="R1909" s="4" t="str">
        <f t="shared" si="119"/>
        <v>引札</v>
      </c>
      <c r="S1909" s="3">
        <v>7</v>
      </c>
      <c r="T1909" s="4" t="str">
        <f>IFERROR(VLOOKUP(S1909, 内容!A:B, 2, FALSE), "")</f>
        <v>諸営業</v>
      </c>
      <c r="U1909" s="3">
        <v>18500099099</v>
      </c>
      <c r="V1909" t="s">
        <v>3786</v>
      </c>
      <c r="W1909" s="4" t="s">
        <v>7094</v>
      </c>
      <c r="X1909" s="4" t="s">
        <v>7807</v>
      </c>
      <c r="Y1909" s="4" t="s">
        <v>151</v>
      </c>
      <c r="Z1909" s="17" t="s">
        <v>8036</v>
      </c>
      <c r="AA1909" s="4">
        <v>16</v>
      </c>
      <c r="AB1909">
        <v>10</v>
      </c>
    </row>
    <row r="1910" spans="1:28" ht="19.5" customHeight="1">
      <c r="A1910" t="str">
        <f t="shared" si="116"/>
        <v>https://kunshujo.dl.itc.u-tokyo.ac.jp/data/data.json#1907</v>
      </c>
      <c r="B1910" s="4" t="s">
        <v>3788</v>
      </c>
      <c r="C1910" t="str">
        <f>IFERROR("https://kunshujo.dl.itc.u-tokyo.ac.jp/data/curation/"&amp;VLOOKUP(B1910, [1]member!$A:$B, 1, FALSE)&amp;".json", "")</f>
        <v>https://kunshujo.dl.itc.u-tokyo.ac.jp/data/curation/16-A00-6010-10-162.json</v>
      </c>
      <c r="D1910" s="4">
        <v>1907</v>
      </c>
      <c r="E1910" s="4" t="str">
        <f t="shared" si="118"/>
        <v>1907</v>
      </c>
      <c r="F1910" s="4" t="str">
        <f t="shared" si="117"/>
        <v>1843</v>
      </c>
      <c r="G1910" s="4" t="str">
        <f>IFERROR(VLOOKUP(B1910, [2]thumbnail_list!$A:$B, 2, FALSE), "")</f>
        <v>https://iiif.dl.itc.u-tokyo.ac.jp/iiif/kunshujou/A00_6010/010/010_0047.tif/1144,518,4997,3992/,300/0/default.jpg</v>
      </c>
      <c r="H1910" s="4" t="s">
        <v>151</v>
      </c>
      <c r="I1910" s="4" t="str">
        <f>VLOOKUP(H1910, 地名!A:B, 2, FALSE)</f>
        <v>http://ja.dbpedia.org/resource/京都</v>
      </c>
      <c r="K1910" s="4" t="str">
        <f>IFERROR(VLOOKUP(J1910, 地名!A:B, 2, FALSE), "")</f>
        <v/>
      </c>
      <c r="L1910" s="3" t="s">
        <v>2</v>
      </c>
      <c r="M1910" s="4"/>
      <c r="N1910" s="3" t="s">
        <v>3</v>
      </c>
      <c r="O1910" s="4"/>
      <c r="P1910" s="4" t="str">
        <f>IFERROR(VLOOKUP(N1910, 形態!A:B, 2, FALSE), "")</f>
        <v>引札</v>
      </c>
      <c r="Q1910" s="5" t="str">
        <f>IFERROR(VLOOKUP(O1910, 形態!A:B, 2, FALSE), "")</f>
        <v/>
      </c>
      <c r="R1910" s="4" t="str">
        <f t="shared" si="119"/>
        <v>引札</v>
      </c>
      <c r="S1910" s="3">
        <v>7</v>
      </c>
      <c r="T1910" s="4" t="str">
        <f>IFERROR(VLOOKUP(S1910, 内容!A:B, 2, FALSE), "")</f>
        <v>諸営業</v>
      </c>
      <c r="U1910" s="3">
        <v>18430099099</v>
      </c>
      <c r="V1910" t="s">
        <v>3789</v>
      </c>
      <c r="W1910" s="4" t="s">
        <v>7095</v>
      </c>
      <c r="X1910" s="4" t="s">
        <v>7807</v>
      </c>
      <c r="Y1910" s="4" t="s">
        <v>151</v>
      </c>
      <c r="Z1910" s="17" t="s">
        <v>8037</v>
      </c>
      <c r="AA1910" s="4">
        <v>16</v>
      </c>
      <c r="AB1910">
        <v>10</v>
      </c>
    </row>
    <row r="1911" spans="1:28" ht="19.5" customHeight="1">
      <c r="A1911" t="str">
        <f t="shared" si="116"/>
        <v>https://kunshujo.dl.itc.u-tokyo.ac.jp/data/data.json#1908</v>
      </c>
      <c r="B1911" s="4" t="s">
        <v>3790</v>
      </c>
      <c r="C1911" t="str">
        <f>IFERROR("https://kunshujo.dl.itc.u-tokyo.ac.jp/data/curation/"&amp;VLOOKUP(B1911, [1]member!$A:$B, 1, FALSE)&amp;".json", "")</f>
        <v>https://kunshujo.dl.itc.u-tokyo.ac.jp/data/curation/16-A00-6010-10-163.json</v>
      </c>
      <c r="D1911" s="4">
        <v>1908</v>
      </c>
      <c r="E1911" s="4" t="str">
        <f t="shared" si="118"/>
        <v>1908</v>
      </c>
      <c r="F1911" s="4" t="str">
        <f t="shared" si="117"/>
        <v>1850</v>
      </c>
      <c r="G1911" s="4" t="str">
        <f>IFERROR(VLOOKUP(B1911, [2]thumbnail_list!$A:$B, 2, FALSE), "")</f>
        <v>https://iiif.dl.itc.u-tokyo.ac.jp/iiif/kunshujou/A00_6010/010/010_0048.tif/1156,550,4983,3938/,300/0/default.jpg</v>
      </c>
      <c r="H1911" s="4" t="s">
        <v>151</v>
      </c>
      <c r="I1911" s="4" t="str">
        <f>VLOOKUP(H1911, 地名!A:B, 2, FALSE)</f>
        <v>http://ja.dbpedia.org/resource/京都</v>
      </c>
      <c r="K1911" s="4" t="str">
        <f>IFERROR(VLOOKUP(J1911, 地名!A:B, 2, FALSE), "")</f>
        <v/>
      </c>
      <c r="L1911" s="3" t="s">
        <v>2</v>
      </c>
      <c r="M1911" s="4"/>
      <c r="N1911" s="3" t="s">
        <v>3</v>
      </c>
      <c r="O1911" s="4"/>
      <c r="P1911" s="4" t="str">
        <f>IFERROR(VLOOKUP(N1911, 形態!A:B, 2, FALSE), "")</f>
        <v>引札</v>
      </c>
      <c r="Q1911" s="5" t="str">
        <f>IFERROR(VLOOKUP(O1911, 形態!A:B, 2, FALSE), "")</f>
        <v/>
      </c>
      <c r="R1911" s="4" t="str">
        <f t="shared" si="119"/>
        <v>引札</v>
      </c>
      <c r="S1911" s="3">
        <v>7</v>
      </c>
      <c r="T1911" s="4" t="str">
        <f>IFERROR(VLOOKUP(S1911, 内容!A:B, 2, FALSE), "")</f>
        <v>諸営業</v>
      </c>
      <c r="U1911" s="3">
        <v>18500199099</v>
      </c>
      <c r="V1911" t="s">
        <v>3789</v>
      </c>
      <c r="W1911" s="4" t="s">
        <v>7096</v>
      </c>
      <c r="X1911" s="4" t="s">
        <v>7807</v>
      </c>
      <c r="Y1911" s="4" t="s">
        <v>151</v>
      </c>
      <c r="Z1911" s="17" t="s">
        <v>8038</v>
      </c>
      <c r="AA1911" s="4">
        <v>16</v>
      </c>
      <c r="AB1911">
        <v>10</v>
      </c>
    </row>
    <row r="1912" spans="1:28" ht="19.5" customHeight="1">
      <c r="A1912" t="str">
        <f t="shared" si="116"/>
        <v>https://kunshujo.dl.itc.u-tokyo.ac.jp/data/data.json#1909</v>
      </c>
      <c r="B1912" s="4" t="s">
        <v>3791</v>
      </c>
      <c r="C1912" t="str">
        <f>IFERROR("https://kunshujo.dl.itc.u-tokyo.ac.jp/data/curation/"&amp;VLOOKUP(B1912, [1]member!$A:$B, 1, FALSE)&amp;".json", "")</f>
        <v>https://kunshujo.dl.itc.u-tokyo.ac.jp/data/curation/16-A00-6010-10-164.json</v>
      </c>
      <c r="D1912" s="4">
        <v>1909</v>
      </c>
      <c r="E1912" s="4" t="str">
        <f t="shared" si="118"/>
        <v>1909</v>
      </c>
      <c r="F1912" s="4" t="str">
        <f t="shared" si="117"/>
        <v>1858</v>
      </c>
      <c r="G1912" s="4" t="str">
        <f>IFERROR(VLOOKUP(B1912, [2]thumbnail_list!$A:$B, 2, FALSE), "")</f>
        <v>https://iiif.dl.itc.u-tokyo.ac.jp/iiif/kunshujou/A00_6010/010/010_0049.tif/1146,540,5013,3968/,300/0/default.jpg</v>
      </c>
      <c r="H1912" s="4" t="s">
        <v>9</v>
      </c>
      <c r="I1912" s="4" t="str">
        <f>VLOOKUP(H1912, 地名!A:B, 2, FALSE)</f>
        <v>http://ja.dbpedia.org/resource/尾張国</v>
      </c>
      <c r="K1912" s="4" t="str">
        <f>IFERROR(VLOOKUP(J1912, 地名!A:B, 2, FALSE), "")</f>
        <v/>
      </c>
      <c r="L1912" s="3" t="s">
        <v>2</v>
      </c>
      <c r="M1912" s="4"/>
      <c r="N1912" s="3" t="s">
        <v>3</v>
      </c>
      <c r="O1912" s="4"/>
      <c r="P1912" s="4" t="str">
        <f>IFERROR(VLOOKUP(N1912, 形態!A:B, 2, FALSE), "")</f>
        <v>引札</v>
      </c>
      <c r="Q1912" s="5" t="str">
        <f>IFERROR(VLOOKUP(O1912, 形態!A:B, 2, FALSE), "")</f>
        <v/>
      </c>
      <c r="R1912" s="4" t="str">
        <f t="shared" si="119"/>
        <v>引札</v>
      </c>
      <c r="S1912" s="3">
        <v>7</v>
      </c>
      <c r="T1912" s="4" t="str">
        <f>IFERROR(VLOOKUP(S1912, 内容!A:B, 2, FALSE), "")</f>
        <v>諸営業</v>
      </c>
      <c r="U1912" s="3">
        <v>18580199099</v>
      </c>
      <c r="V1912" t="s">
        <v>3792</v>
      </c>
      <c r="W1912" s="4" t="s">
        <v>7097</v>
      </c>
      <c r="X1912" s="4" t="s">
        <v>7807</v>
      </c>
      <c r="Y1912" s="4" t="s">
        <v>9</v>
      </c>
      <c r="Z1912" s="17" t="s">
        <v>8039</v>
      </c>
      <c r="AA1912" s="4">
        <v>16</v>
      </c>
      <c r="AB1912">
        <v>10</v>
      </c>
    </row>
    <row r="1913" spans="1:28" ht="19.5" customHeight="1">
      <c r="A1913" t="str">
        <f t="shared" si="116"/>
        <v>https://kunshujo.dl.itc.u-tokyo.ac.jp/data/data.json#1910</v>
      </c>
      <c r="B1913" s="4" t="s">
        <v>3793</v>
      </c>
      <c r="C1913" t="str">
        <f>IFERROR("https://kunshujo.dl.itc.u-tokyo.ac.jp/data/curation/"&amp;VLOOKUP(B1913, [1]member!$A:$B, 1, FALSE)&amp;".json", "")</f>
        <v>https://kunshujo.dl.itc.u-tokyo.ac.jp/data/curation/16-A00-6010-10-165.json</v>
      </c>
      <c r="D1913" s="4">
        <v>1910</v>
      </c>
      <c r="E1913" s="4" t="str">
        <f t="shared" si="118"/>
        <v>1910</v>
      </c>
      <c r="F1913" s="4" t="str">
        <f t="shared" si="117"/>
        <v>1852</v>
      </c>
      <c r="G1913" s="4" t="str">
        <f>IFERROR(VLOOKUP(B1913, [2]thumbnail_list!$A:$B, 2, FALSE), "")</f>
        <v>https://iiif.dl.itc.u-tokyo.ac.jp/iiif/kunshujou/A00_6010/010/010_0050.tif/1136,500,4983,4199/,300/0/default.jpg</v>
      </c>
      <c r="H1913" s="4" t="s">
        <v>97</v>
      </c>
      <c r="I1913" s="4" t="str">
        <f>VLOOKUP(H1913, 地名!A:B, 2, FALSE)</f>
        <v>http://ja.dbpedia.org/resource/信濃国</v>
      </c>
      <c r="K1913" s="4" t="str">
        <f>IFERROR(VLOOKUP(J1913, 地名!A:B, 2, FALSE), "")</f>
        <v/>
      </c>
      <c r="L1913" s="3" t="s">
        <v>2</v>
      </c>
      <c r="M1913" s="4"/>
      <c r="N1913" s="3" t="s">
        <v>3</v>
      </c>
      <c r="O1913" s="4"/>
      <c r="P1913" s="4" t="str">
        <f>IFERROR(VLOOKUP(N1913, 形態!A:B, 2, FALSE), "")</f>
        <v>引札</v>
      </c>
      <c r="Q1913" s="5" t="str">
        <f>IFERROR(VLOOKUP(O1913, 形態!A:B, 2, FALSE), "")</f>
        <v/>
      </c>
      <c r="R1913" s="4" t="str">
        <f t="shared" si="119"/>
        <v>引札</v>
      </c>
      <c r="S1913" s="3">
        <v>7</v>
      </c>
      <c r="T1913" s="4" t="str">
        <f>IFERROR(VLOOKUP(S1913, 内容!A:B, 2, FALSE), "")</f>
        <v>諸営業</v>
      </c>
      <c r="U1913" s="3">
        <v>18520007099</v>
      </c>
      <c r="V1913" t="s">
        <v>3022</v>
      </c>
      <c r="W1913" s="4" t="s">
        <v>7098</v>
      </c>
      <c r="X1913" s="4" t="s">
        <v>7807</v>
      </c>
      <c r="Y1913" s="4" t="s">
        <v>97</v>
      </c>
      <c r="Z1913" s="17" t="s">
        <v>8040</v>
      </c>
      <c r="AA1913" s="4">
        <v>16</v>
      </c>
      <c r="AB1913">
        <v>10</v>
      </c>
    </row>
    <row r="1914" spans="1:28" ht="19.5" customHeight="1">
      <c r="A1914" t="str">
        <f t="shared" si="116"/>
        <v>https://kunshujo.dl.itc.u-tokyo.ac.jp/data/data.json#1911</v>
      </c>
      <c r="B1914" s="4" t="s">
        <v>3795</v>
      </c>
      <c r="C1914" t="str">
        <f>IFERROR("https://kunshujo.dl.itc.u-tokyo.ac.jp/data/curation/"&amp;VLOOKUP(B1914, [1]member!$A:$B, 1, FALSE)&amp;".json", "")</f>
        <v>https://kunshujo.dl.itc.u-tokyo.ac.jp/data/curation/16-A00-6010-10-166.json</v>
      </c>
      <c r="D1914" s="4">
        <v>1911</v>
      </c>
      <c r="E1914" s="4" t="str">
        <f t="shared" si="118"/>
        <v>1911</v>
      </c>
      <c r="F1914" s="4" t="str">
        <f t="shared" si="117"/>
        <v>1862</v>
      </c>
      <c r="G1914" s="4" t="str">
        <f>IFERROR(VLOOKUP(B1914, [2]thumbnail_list!$A:$B, 2, FALSE), "")</f>
        <v>https://iiif.dl.itc.u-tokyo.ac.jp/iiif/kunshujou/A00_6010/010/010_0051.tif/1136,630,4933,2440/,300/0/default.jpg</v>
      </c>
      <c r="H1914" s="4" t="s">
        <v>97</v>
      </c>
      <c r="I1914" s="4" t="str">
        <f>VLOOKUP(H1914, 地名!A:B, 2, FALSE)</f>
        <v>http://ja.dbpedia.org/resource/信濃国</v>
      </c>
      <c r="J1914" t="s">
        <v>87</v>
      </c>
      <c r="K1914" s="4" t="str">
        <f>IFERROR(VLOOKUP(J1914, 地名!A:B, 2, FALSE), "")</f>
        <v>http://ja.dbpedia.org/resource/大阪</v>
      </c>
      <c r="L1914" s="3" t="s">
        <v>2</v>
      </c>
      <c r="M1914" s="4"/>
      <c r="N1914" s="3" t="s">
        <v>3</v>
      </c>
      <c r="O1914" s="4"/>
      <c r="P1914" s="4" t="str">
        <f>IFERROR(VLOOKUP(N1914, 形態!A:B, 2, FALSE), "")</f>
        <v>引札</v>
      </c>
      <c r="Q1914" s="5" t="str">
        <f>IFERROR(VLOOKUP(O1914, 形態!A:B, 2, FALSE), "")</f>
        <v/>
      </c>
      <c r="R1914" s="4" t="str">
        <f t="shared" si="119"/>
        <v>引札</v>
      </c>
      <c r="S1914" s="3">
        <v>7</v>
      </c>
      <c r="T1914" s="4" t="str">
        <f>IFERROR(VLOOKUP(S1914, 内容!A:B, 2, FALSE), "")</f>
        <v>諸営業</v>
      </c>
      <c r="U1914" s="3">
        <v>18620199099</v>
      </c>
      <c r="V1914" t="s">
        <v>1015</v>
      </c>
      <c r="W1914" s="4" t="s">
        <v>7099</v>
      </c>
      <c r="X1914" s="4" t="s">
        <v>7807</v>
      </c>
      <c r="Y1914" s="4" t="s">
        <v>3794</v>
      </c>
      <c r="Z1914" s="17" t="s">
        <v>7964</v>
      </c>
      <c r="AA1914" s="4">
        <v>16</v>
      </c>
      <c r="AB1914">
        <v>10</v>
      </c>
    </row>
    <row r="1915" spans="1:28" ht="19.5" customHeight="1">
      <c r="A1915" t="str">
        <f t="shared" si="116"/>
        <v>https://kunshujo.dl.itc.u-tokyo.ac.jp/data/data.json#1912</v>
      </c>
      <c r="B1915" s="4" t="s">
        <v>3796</v>
      </c>
      <c r="C1915" t="str">
        <f>IFERROR("https://kunshujo.dl.itc.u-tokyo.ac.jp/data/curation/"&amp;VLOOKUP(B1915, [1]member!$A:$B, 1, FALSE)&amp;".json", "")</f>
        <v>https://kunshujo.dl.itc.u-tokyo.ac.jp/data/curation/16-A00-6010-10-167.json</v>
      </c>
      <c r="D1915" s="4">
        <v>1912</v>
      </c>
      <c r="E1915" s="4" t="str">
        <f t="shared" si="118"/>
        <v>1912</v>
      </c>
      <c r="F1915" s="4" t="str">
        <f t="shared" si="117"/>
        <v>1868</v>
      </c>
      <c r="G1915" s="4" t="str">
        <f>IFERROR(VLOOKUP(B1915, [2]thumbnail_list!$A:$B, 2, FALSE), "")</f>
        <v>https://iiif.dl.itc.u-tokyo.ac.jp/iiif/kunshujou/A00_6010/010/010_0052.tif/2020,1193,2882,2259/,300/0/default.jpg</v>
      </c>
      <c r="H1915" s="4" t="s">
        <v>87</v>
      </c>
      <c r="I1915" s="4" t="str">
        <f>VLOOKUP(H1915, 地名!A:B, 2, FALSE)</f>
        <v>http://ja.dbpedia.org/resource/大阪</v>
      </c>
      <c r="K1915" s="4" t="str">
        <f>IFERROR(VLOOKUP(J1915, 地名!A:B, 2, FALSE), "")</f>
        <v/>
      </c>
      <c r="L1915" s="3" t="s">
        <v>2</v>
      </c>
      <c r="M1915" s="4"/>
      <c r="N1915" s="3" t="s">
        <v>3</v>
      </c>
      <c r="O1915" s="4"/>
      <c r="P1915" s="4" t="str">
        <f>IFERROR(VLOOKUP(N1915, 形態!A:B, 2, FALSE), "")</f>
        <v>引札</v>
      </c>
      <c r="Q1915" s="5" t="str">
        <f>IFERROR(VLOOKUP(O1915, 形態!A:B, 2, FALSE), "")</f>
        <v/>
      </c>
      <c r="R1915" s="4" t="str">
        <f t="shared" si="119"/>
        <v>引札</v>
      </c>
      <c r="S1915" s="3">
        <v>7</v>
      </c>
      <c r="T1915" s="4" t="str">
        <f>IFERROR(VLOOKUP(S1915, 内容!A:B, 2, FALSE), "")</f>
        <v>諸営業</v>
      </c>
      <c r="U1915" s="3">
        <v>18680003099</v>
      </c>
      <c r="V1915" t="s">
        <v>3797</v>
      </c>
      <c r="W1915" s="4" t="s">
        <v>7100</v>
      </c>
      <c r="X1915" s="4" t="s">
        <v>7807</v>
      </c>
      <c r="Y1915" s="4" t="s">
        <v>87</v>
      </c>
      <c r="Z1915" s="17" t="s">
        <v>8041</v>
      </c>
      <c r="AA1915" s="4">
        <v>16</v>
      </c>
      <c r="AB1915">
        <v>10</v>
      </c>
    </row>
    <row r="1916" spans="1:28" ht="19.5" customHeight="1">
      <c r="A1916" t="str">
        <f t="shared" si="116"/>
        <v>https://kunshujo.dl.itc.u-tokyo.ac.jp/data/data.json#1913</v>
      </c>
      <c r="B1916" s="4" t="s">
        <v>3798</v>
      </c>
      <c r="C1916" t="str">
        <f>IFERROR("https://kunshujo.dl.itc.u-tokyo.ac.jp/data/curation/"&amp;VLOOKUP(B1916, [1]member!$A:$B, 1, FALSE)&amp;".json", "")</f>
        <v>https://kunshujo.dl.itc.u-tokyo.ac.jp/data/curation/16-A00-6010-11-1.json</v>
      </c>
      <c r="D1916" s="4">
        <v>1913</v>
      </c>
      <c r="E1916" s="4" t="str">
        <f t="shared" si="118"/>
        <v>1913</v>
      </c>
      <c r="F1916" s="4" t="str">
        <f t="shared" si="117"/>
        <v>1862</v>
      </c>
      <c r="G1916" s="4" t="str">
        <f>IFERROR(VLOOKUP(B1916, [2]thumbnail_list!$A:$B, 2, FALSE), "")</f>
        <v>https://iiif.dl.itc.u-tokyo.ac.jp/iiif/kunshujou/A00_6010/011/011_0002.tif/3695,503,2586,4022/,300/0/default.jpg</v>
      </c>
      <c r="H1916" s="4" t="s">
        <v>6</v>
      </c>
      <c r="I1916" s="4" t="str">
        <f>VLOOKUP(H1916, 地名!A:B, 2, FALSE)</f>
        <v>http://ja.dbpedia.org/resource/江戸</v>
      </c>
      <c r="K1916" s="4" t="str">
        <f>IFERROR(VLOOKUP(J1916, 地名!A:B, 2, FALSE), "")</f>
        <v/>
      </c>
      <c r="L1916" s="3" t="s">
        <v>2</v>
      </c>
      <c r="M1916" s="4"/>
      <c r="N1916" s="3" t="s">
        <v>3</v>
      </c>
      <c r="O1916" s="4"/>
      <c r="P1916" s="4" t="str">
        <f>IFERROR(VLOOKUP(N1916, 形態!A:B, 2, FALSE), "")</f>
        <v>引札</v>
      </c>
      <c r="Q1916" s="5" t="str">
        <f>IFERROR(VLOOKUP(O1916, 形態!A:B, 2, FALSE), "")</f>
        <v/>
      </c>
      <c r="R1916" s="4" t="str">
        <f t="shared" si="119"/>
        <v>引札</v>
      </c>
      <c r="S1916" s="3">
        <v>7</v>
      </c>
      <c r="T1916" s="4" t="str">
        <f>IFERROR(VLOOKUP(S1916, 内容!A:B, 2, FALSE), "")</f>
        <v>諸営業</v>
      </c>
      <c r="U1916" s="3">
        <v>18620199099</v>
      </c>
      <c r="V1916" t="s">
        <v>3799</v>
      </c>
      <c r="W1916" s="4" t="s">
        <v>7101</v>
      </c>
      <c r="X1916" s="4" t="s">
        <v>7807</v>
      </c>
      <c r="Y1916" s="4" t="s">
        <v>6</v>
      </c>
      <c r="Z1916" s="17" t="s">
        <v>7964</v>
      </c>
      <c r="AA1916" s="4">
        <v>16</v>
      </c>
      <c r="AB1916">
        <v>11</v>
      </c>
    </row>
    <row r="1917" spans="1:28" ht="19.5" customHeight="1">
      <c r="A1917" t="str">
        <f t="shared" si="116"/>
        <v>https://kunshujo.dl.itc.u-tokyo.ac.jp/data/data.json#1914</v>
      </c>
      <c r="B1917" s="4" t="s">
        <v>3800</v>
      </c>
      <c r="C1917" t="str">
        <f>IFERROR("https://kunshujo.dl.itc.u-tokyo.ac.jp/data/curation/"&amp;VLOOKUP(B1917, [1]member!$A:$B, 1, FALSE)&amp;".json", "")</f>
        <v>https://kunshujo.dl.itc.u-tokyo.ac.jp/data/curation/16-A00-6010-11-2.json</v>
      </c>
      <c r="D1917" s="4">
        <v>1914</v>
      </c>
      <c r="E1917" s="4" t="str">
        <f t="shared" si="118"/>
        <v>1914</v>
      </c>
      <c r="F1917" s="4" t="str">
        <f t="shared" si="117"/>
        <v>1869</v>
      </c>
      <c r="G1917" s="4" t="str">
        <f>IFERROR(VLOOKUP(B1917, [2]thumbnail_list!$A:$B, 2, FALSE), "")</f>
        <v>https://iiif.dl.itc.u-tokyo.ac.jp/iiif/kunshujou/A00_6010/011/011_0003.tif/4518,720,1658,3730/,300/0/default.jpg</v>
      </c>
      <c r="H1917" s="4" t="s">
        <v>87</v>
      </c>
      <c r="I1917" s="4" t="str">
        <f>VLOOKUP(H1917, 地名!A:B, 2, FALSE)</f>
        <v>http://ja.dbpedia.org/resource/大阪</v>
      </c>
      <c r="K1917" s="4" t="str">
        <f>IFERROR(VLOOKUP(J1917, 地名!A:B, 2, FALSE), "")</f>
        <v/>
      </c>
      <c r="L1917" s="3" t="s">
        <v>2</v>
      </c>
      <c r="M1917" s="4"/>
      <c r="N1917" s="3" t="s">
        <v>3</v>
      </c>
      <c r="O1917" s="4"/>
      <c r="P1917" s="4" t="str">
        <f>IFERROR(VLOOKUP(N1917, 形態!A:B, 2, FALSE), "")</f>
        <v>引札</v>
      </c>
      <c r="Q1917" s="5" t="str">
        <f>IFERROR(VLOOKUP(O1917, 形態!A:B, 2, FALSE), "")</f>
        <v/>
      </c>
      <c r="R1917" s="4" t="str">
        <f t="shared" si="119"/>
        <v>引札</v>
      </c>
      <c r="S1917" s="3">
        <v>7</v>
      </c>
      <c r="T1917" s="4" t="str">
        <f>IFERROR(VLOOKUP(S1917, 内容!A:B, 2, FALSE), "")</f>
        <v>諸営業</v>
      </c>
      <c r="U1917" s="3">
        <v>18690199099</v>
      </c>
      <c r="V1917" t="s">
        <v>3801</v>
      </c>
      <c r="W1917" s="4" t="s">
        <v>7102</v>
      </c>
      <c r="X1917" s="4" t="s">
        <v>7807</v>
      </c>
      <c r="Y1917" s="4" t="s">
        <v>87</v>
      </c>
      <c r="Z1917" s="17" t="s">
        <v>8019</v>
      </c>
      <c r="AA1917" s="4">
        <v>16</v>
      </c>
      <c r="AB1917">
        <v>11</v>
      </c>
    </row>
    <row r="1918" spans="1:28" ht="19.5" customHeight="1">
      <c r="A1918" t="str">
        <f t="shared" si="116"/>
        <v>https://kunshujo.dl.itc.u-tokyo.ac.jp/data/data.json#1915</v>
      </c>
      <c r="B1918" s="4" t="s">
        <v>3802</v>
      </c>
      <c r="C1918" t="str">
        <f>IFERROR("https://kunshujo.dl.itc.u-tokyo.ac.jp/data/curation/"&amp;VLOOKUP(B1918, [1]member!$A:$B, 1, FALSE)&amp;".json", "")</f>
        <v>https://kunshujo.dl.itc.u-tokyo.ac.jp/data/curation/16-A00-6010-11-3.json</v>
      </c>
      <c r="D1918" s="4">
        <v>1915</v>
      </c>
      <c r="E1918" s="4" t="str">
        <f t="shared" si="118"/>
        <v>1915</v>
      </c>
      <c r="F1918" s="4" t="str">
        <f t="shared" si="117"/>
        <v>1862</v>
      </c>
      <c r="G1918" s="4" t="str">
        <f>IFERROR(VLOOKUP(B1918, [2]thumbnail_list!$A:$B, 2, FALSE), "")</f>
        <v>https://iiif.dl.itc.u-tokyo.ac.jp/iiif/kunshujou/A00_6010/011/011_0003.tif/1144,2044,3282,2302/,300/0/default.jpg</v>
      </c>
      <c r="H1918" s="4" t="s">
        <v>6</v>
      </c>
      <c r="I1918" s="4" t="str">
        <f>VLOOKUP(H1918, 地名!A:B, 2, FALSE)</f>
        <v>http://ja.dbpedia.org/resource/江戸</v>
      </c>
      <c r="K1918" s="4" t="str">
        <f>IFERROR(VLOOKUP(J1918, 地名!A:B, 2, FALSE), "")</f>
        <v/>
      </c>
      <c r="L1918" s="3" t="s">
        <v>2</v>
      </c>
      <c r="M1918" s="4"/>
      <c r="N1918" s="3" t="s">
        <v>3</v>
      </c>
      <c r="O1918" s="4"/>
      <c r="P1918" s="4" t="str">
        <f>IFERROR(VLOOKUP(N1918, 形態!A:B, 2, FALSE), "")</f>
        <v>引札</v>
      </c>
      <c r="Q1918" s="5" t="str">
        <f>IFERROR(VLOOKUP(O1918, 形態!A:B, 2, FALSE), "")</f>
        <v/>
      </c>
      <c r="R1918" s="4" t="str">
        <f t="shared" si="119"/>
        <v>引札</v>
      </c>
      <c r="S1918" s="3">
        <v>3</v>
      </c>
      <c r="T1918" s="4" t="str">
        <f>IFERROR(VLOOKUP(S1918, 内容!A:B, 2, FALSE), "")</f>
        <v>病気・医療</v>
      </c>
      <c r="U1918" s="3">
        <v>18620199099</v>
      </c>
      <c r="V1918" t="s">
        <v>3803</v>
      </c>
      <c r="W1918" s="4" t="s">
        <v>7103</v>
      </c>
      <c r="X1918" s="4" t="s">
        <v>7807</v>
      </c>
      <c r="Y1918" s="4" t="s">
        <v>6</v>
      </c>
      <c r="Z1918" s="17" t="s">
        <v>7964</v>
      </c>
      <c r="AA1918" s="4">
        <v>16</v>
      </c>
      <c r="AB1918">
        <v>11</v>
      </c>
    </row>
    <row r="1919" spans="1:28" ht="19.5" customHeight="1">
      <c r="A1919" t="str">
        <f t="shared" si="116"/>
        <v>https://kunshujo.dl.itc.u-tokyo.ac.jp/data/data.json#1916</v>
      </c>
      <c r="B1919" s="4" t="s">
        <v>3804</v>
      </c>
      <c r="C1919" t="str">
        <f>IFERROR("https://kunshujo.dl.itc.u-tokyo.ac.jp/data/curation/"&amp;VLOOKUP(B1919, [1]member!$A:$B, 1, FALSE)&amp;".json", "")</f>
        <v>https://kunshujo.dl.itc.u-tokyo.ac.jp/data/curation/16-A00-6010-11-4.json</v>
      </c>
      <c r="D1919" s="4">
        <v>1916</v>
      </c>
      <c r="E1919" s="4" t="str">
        <f t="shared" si="118"/>
        <v>1916</v>
      </c>
      <c r="F1919" s="4" t="str">
        <f t="shared" si="117"/>
        <v>1862</v>
      </c>
      <c r="G1919" s="4" t="str">
        <f>IFERROR(VLOOKUP(B1919, [2]thumbnail_list!$A:$B, 2, FALSE), "")</f>
        <v>https://iiif.dl.itc.u-tokyo.ac.jp/iiif/kunshujou/A00_6010/011/011_0004.tif/5082,607,1128,3123/,300/0/default.jpg</v>
      </c>
      <c r="H1919" s="4" t="s">
        <v>6</v>
      </c>
      <c r="I1919" s="4" t="str">
        <f>VLOOKUP(H1919, 地名!A:B, 2, FALSE)</f>
        <v>http://ja.dbpedia.org/resource/江戸</v>
      </c>
      <c r="K1919" s="4" t="str">
        <f>IFERROR(VLOOKUP(J1919, 地名!A:B, 2, FALSE), "")</f>
        <v/>
      </c>
      <c r="L1919" s="3" t="s">
        <v>2</v>
      </c>
      <c r="M1919" s="4"/>
      <c r="N1919" s="3" t="s">
        <v>3</v>
      </c>
      <c r="O1919" s="4"/>
      <c r="P1919" s="4" t="str">
        <f>IFERROR(VLOOKUP(N1919, 形態!A:B, 2, FALSE), "")</f>
        <v>引札</v>
      </c>
      <c r="Q1919" s="5" t="str">
        <f>IFERROR(VLOOKUP(O1919, 形態!A:B, 2, FALSE), "")</f>
        <v/>
      </c>
      <c r="R1919" s="4" t="str">
        <f t="shared" si="119"/>
        <v>引札</v>
      </c>
      <c r="S1919" s="3">
        <v>7</v>
      </c>
      <c r="T1919" s="4" t="str">
        <f>IFERROR(VLOOKUP(S1919, 内容!A:B, 2, FALSE), "")</f>
        <v>諸営業</v>
      </c>
      <c r="U1919" s="3">
        <v>18620199099</v>
      </c>
      <c r="V1919" t="s">
        <v>3805</v>
      </c>
      <c r="W1919" s="4" t="s">
        <v>7104</v>
      </c>
      <c r="X1919" s="4" t="s">
        <v>7807</v>
      </c>
      <c r="Y1919" s="4" t="s">
        <v>1953</v>
      </c>
      <c r="Z1919" s="17" t="s">
        <v>7964</v>
      </c>
      <c r="AA1919" s="4">
        <v>16</v>
      </c>
      <c r="AB1919">
        <v>11</v>
      </c>
    </row>
    <row r="1920" spans="1:28" ht="19.5" customHeight="1">
      <c r="A1920" t="str">
        <f t="shared" si="116"/>
        <v>https://kunshujo.dl.itc.u-tokyo.ac.jp/data/data.json#1917</v>
      </c>
      <c r="B1920" s="4" t="s">
        <v>3806</v>
      </c>
      <c r="C1920" t="str">
        <f>IFERROR("https://kunshujo.dl.itc.u-tokyo.ac.jp/data/curation/"&amp;VLOOKUP(B1920, [1]member!$A:$B, 1, FALSE)&amp;".json", "")</f>
        <v>https://kunshujo.dl.itc.u-tokyo.ac.jp/data/curation/16-A00-6010-11-5.json</v>
      </c>
      <c r="D1920" s="4">
        <v>1917</v>
      </c>
      <c r="E1920" s="4" t="str">
        <f t="shared" si="118"/>
        <v>1917</v>
      </c>
      <c r="F1920" s="4" t="str">
        <f t="shared" si="117"/>
        <v>1862</v>
      </c>
      <c r="G1920" s="4" t="str">
        <f>IFERROR(VLOOKUP(B1920, [2]thumbnail_list!$A:$B, 2, FALSE), "")</f>
        <v>https://iiif.dl.itc.u-tokyo.ac.jp/iiif/kunshujou/A00_6010/011/011_0004.tif/3683,796,1348,1955/,300/0/default.jpg</v>
      </c>
      <c r="H1920" s="4" t="s">
        <v>6</v>
      </c>
      <c r="I1920" s="4" t="str">
        <f>VLOOKUP(H1920, 地名!A:B, 2, FALSE)</f>
        <v>http://ja.dbpedia.org/resource/江戸</v>
      </c>
      <c r="K1920" s="4" t="str">
        <f>IFERROR(VLOOKUP(J1920, 地名!A:B, 2, FALSE), "")</f>
        <v/>
      </c>
      <c r="L1920" s="3" t="s">
        <v>2</v>
      </c>
      <c r="M1920" s="4"/>
      <c r="N1920" s="3" t="s">
        <v>3</v>
      </c>
      <c r="O1920" s="4"/>
      <c r="P1920" s="4" t="str">
        <f>IFERROR(VLOOKUP(N1920, 形態!A:B, 2, FALSE), "")</f>
        <v>引札</v>
      </c>
      <c r="Q1920" s="5" t="str">
        <f>IFERROR(VLOOKUP(O1920, 形態!A:B, 2, FALSE), "")</f>
        <v/>
      </c>
      <c r="R1920" s="4" t="str">
        <f t="shared" si="119"/>
        <v>引札</v>
      </c>
      <c r="S1920" s="3">
        <v>7</v>
      </c>
      <c r="T1920" s="4" t="str">
        <f>IFERROR(VLOOKUP(S1920, 内容!A:B, 2, FALSE), "")</f>
        <v>諸営業</v>
      </c>
      <c r="U1920" s="3">
        <v>18620199099</v>
      </c>
      <c r="V1920" t="s">
        <v>3807</v>
      </c>
      <c r="W1920" s="4" t="s">
        <v>7105</v>
      </c>
      <c r="X1920" s="4" t="s">
        <v>7807</v>
      </c>
      <c r="Y1920" s="4" t="s">
        <v>6</v>
      </c>
      <c r="Z1920" s="17" t="s">
        <v>7964</v>
      </c>
      <c r="AA1920" s="4">
        <v>16</v>
      </c>
      <c r="AB1920">
        <v>11</v>
      </c>
    </row>
    <row r="1921" spans="1:28" ht="19.5" customHeight="1">
      <c r="A1921" t="str">
        <f t="shared" si="116"/>
        <v>https://kunshujo.dl.itc.u-tokyo.ac.jp/data/data.json#1918</v>
      </c>
      <c r="B1921" s="4" t="s">
        <v>3808</v>
      </c>
      <c r="C1921" t="str">
        <f>IFERROR("https://kunshujo.dl.itc.u-tokyo.ac.jp/data/curation/"&amp;VLOOKUP(B1921, [1]member!$A:$B, 1, FALSE)&amp;".json", "")</f>
        <v>https://kunshujo.dl.itc.u-tokyo.ac.jp/data/curation/16-A00-6010-11-6.json</v>
      </c>
      <c r="D1921" s="4">
        <v>1918</v>
      </c>
      <c r="E1921" s="4" t="str">
        <f t="shared" si="118"/>
        <v>1918</v>
      </c>
      <c r="F1921" s="4" t="str">
        <f t="shared" si="117"/>
        <v>1862</v>
      </c>
      <c r="G1921" s="4" t="str">
        <f>IFERROR(VLOOKUP(B1921, [2]thumbnail_list!$A:$B, 2, FALSE), "")</f>
        <v>https://iiif.dl.itc.u-tokyo.ac.jp/iiif/kunshujou/A00_6010/011/011_0004.tif/3611,2843,1411,1153/,300/0/default.jpg</v>
      </c>
      <c r="H1921" s="4" t="s">
        <v>6</v>
      </c>
      <c r="I1921" s="4" t="str">
        <f>VLOOKUP(H1921, 地名!A:B, 2, FALSE)</f>
        <v>http://ja.dbpedia.org/resource/江戸</v>
      </c>
      <c r="K1921" s="4" t="str">
        <f>IFERROR(VLOOKUP(J1921, 地名!A:B, 2, FALSE), "")</f>
        <v/>
      </c>
      <c r="L1921" s="3" t="s">
        <v>2</v>
      </c>
      <c r="M1921" s="4"/>
      <c r="N1921" s="3" t="s">
        <v>3</v>
      </c>
      <c r="O1921" s="4"/>
      <c r="P1921" s="4" t="str">
        <f>IFERROR(VLOOKUP(N1921, 形態!A:B, 2, FALSE), "")</f>
        <v>引札</v>
      </c>
      <c r="Q1921" s="5" t="str">
        <f>IFERROR(VLOOKUP(O1921, 形態!A:B, 2, FALSE), "")</f>
        <v/>
      </c>
      <c r="R1921" s="4" t="str">
        <f t="shared" si="119"/>
        <v>引札</v>
      </c>
      <c r="S1921" s="3">
        <v>7</v>
      </c>
      <c r="T1921" s="4" t="str">
        <f>IFERROR(VLOOKUP(S1921, 内容!A:B, 2, FALSE), "")</f>
        <v>諸営業</v>
      </c>
      <c r="U1921" s="3">
        <v>18620199099</v>
      </c>
      <c r="V1921" t="s">
        <v>3809</v>
      </c>
      <c r="W1921" s="4" t="s">
        <v>7106</v>
      </c>
      <c r="X1921" s="4" t="s">
        <v>7807</v>
      </c>
      <c r="Y1921" s="4" t="s">
        <v>1953</v>
      </c>
      <c r="Z1921" s="17" t="s">
        <v>7964</v>
      </c>
      <c r="AA1921" s="4">
        <v>16</v>
      </c>
      <c r="AB1921">
        <v>11</v>
      </c>
    </row>
    <row r="1922" spans="1:28" ht="19.5" customHeight="1">
      <c r="A1922" t="str">
        <f t="shared" si="116"/>
        <v>https://kunshujo.dl.itc.u-tokyo.ac.jp/data/data.json#1919</v>
      </c>
      <c r="B1922" s="4" t="s">
        <v>3810</v>
      </c>
      <c r="C1922" t="str">
        <f>IFERROR("https://kunshujo.dl.itc.u-tokyo.ac.jp/data/curation/"&amp;VLOOKUP(B1922, [1]member!$A:$B, 1, FALSE)&amp;".json", "")</f>
        <v>https://kunshujo.dl.itc.u-tokyo.ac.jp/data/curation/16-A00-6010-11-7.json</v>
      </c>
      <c r="D1922" s="4">
        <v>1919</v>
      </c>
      <c r="E1922" s="4" t="str">
        <f t="shared" si="118"/>
        <v>1919</v>
      </c>
      <c r="F1922" s="4" t="str">
        <f t="shared" si="117"/>
        <v>1862</v>
      </c>
      <c r="G1922" s="4" t="str">
        <f>IFERROR(VLOOKUP(B1922, [2]thumbnail_list!$A:$B, 2, FALSE), "")</f>
        <v>https://iiif.dl.itc.u-tokyo.ac.jp/iiif/kunshujou/A00_6010/011/011_0004.tif/1501,830,2051,3390/,300/0/default.jpg</v>
      </c>
      <c r="H1922" s="4" t="s">
        <v>6</v>
      </c>
      <c r="I1922" s="4" t="str">
        <f>VLOOKUP(H1922, 地名!A:B, 2, FALSE)</f>
        <v>http://ja.dbpedia.org/resource/江戸</v>
      </c>
      <c r="K1922" s="4" t="str">
        <f>IFERROR(VLOOKUP(J1922, 地名!A:B, 2, FALSE), "")</f>
        <v/>
      </c>
      <c r="L1922" s="3" t="s">
        <v>2</v>
      </c>
      <c r="M1922" s="4"/>
      <c r="N1922" s="3" t="s">
        <v>3</v>
      </c>
      <c r="O1922" s="4"/>
      <c r="P1922" s="4" t="str">
        <f>IFERROR(VLOOKUP(N1922, 形態!A:B, 2, FALSE), "")</f>
        <v>引札</v>
      </c>
      <c r="Q1922" s="5" t="str">
        <f>IFERROR(VLOOKUP(O1922, 形態!A:B, 2, FALSE), "")</f>
        <v/>
      </c>
      <c r="R1922" s="4" t="str">
        <f t="shared" si="119"/>
        <v>引札</v>
      </c>
      <c r="S1922" s="3">
        <v>7</v>
      </c>
      <c r="T1922" s="4" t="str">
        <f>IFERROR(VLOOKUP(S1922, 内容!A:B, 2, FALSE), "")</f>
        <v>諸営業</v>
      </c>
      <c r="U1922" s="3">
        <v>18620199099</v>
      </c>
      <c r="V1922" t="s">
        <v>3811</v>
      </c>
      <c r="W1922" s="4" t="s">
        <v>7107</v>
      </c>
      <c r="X1922" s="4" t="s">
        <v>7807</v>
      </c>
      <c r="Y1922" s="4" t="s">
        <v>1953</v>
      </c>
      <c r="Z1922" s="17" t="s">
        <v>7964</v>
      </c>
      <c r="AA1922" s="4">
        <v>16</v>
      </c>
      <c r="AB1922">
        <v>11</v>
      </c>
    </row>
    <row r="1923" spans="1:28" ht="19.5" customHeight="1">
      <c r="A1923" t="str">
        <f t="shared" si="116"/>
        <v>https://kunshujo.dl.itc.u-tokyo.ac.jp/data/data.json#1920</v>
      </c>
      <c r="B1923" s="4" t="s">
        <v>3812</v>
      </c>
      <c r="C1923" t="str">
        <f>IFERROR("https://kunshujo.dl.itc.u-tokyo.ac.jp/data/curation/"&amp;VLOOKUP(B1923, [1]member!$A:$B, 1, FALSE)&amp;".json", "")</f>
        <v>https://kunshujo.dl.itc.u-tokyo.ac.jp/data/curation/16-A00-6010-11-8.json</v>
      </c>
      <c r="D1923" s="4">
        <v>1920</v>
      </c>
      <c r="E1923" s="4" t="str">
        <f t="shared" si="118"/>
        <v>1920</v>
      </c>
      <c r="F1923" s="4" t="str">
        <f t="shared" si="117"/>
        <v>1855</v>
      </c>
      <c r="G1923" s="4" t="str">
        <f>IFERROR(VLOOKUP(B1923, [2]thumbnail_list!$A:$B, 2, FALSE), "")</f>
        <v>https://iiif.dl.itc.u-tokyo.ac.jp/iiif/kunshujou/A00_6010/011/011_0005.tif/5458,628,660,3076/,300/0/default.jpg</v>
      </c>
      <c r="H1923" s="4" t="s">
        <v>6</v>
      </c>
      <c r="I1923" s="4" t="str">
        <f>VLOOKUP(H1923, 地名!A:B, 2, FALSE)</f>
        <v>http://ja.dbpedia.org/resource/江戸</v>
      </c>
      <c r="K1923" s="4" t="str">
        <f>IFERROR(VLOOKUP(J1923, 地名!A:B, 2, FALSE), "")</f>
        <v/>
      </c>
      <c r="L1923" s="3" t="s">
        <v>2</v>
      </c>
      <c r="M1923" s="4"/>
      <c r="N1923" s="3"/>
      <c r="O1923" s="4"/>
      <c r="P1923" s="4" t="str">
        <f>IFERROR(VLOOKUP(N1923, 形態!A:B, 2, FALSE), "")</f>
        <v/>
      </c>
      <c r="Q1923" s="5" t="str">
        <f>IFERROR(VLOOKUP(O1923, 形態!A:B, 2, FALSE), "")</f>
        <v/>
      </c>
      <c r="R1923" s="4" t="str">
        <f t="shared" si="119"/>
        <v/>
      </c>
      <c r="S1923" s="3"/>
      <c r="T1923" s="4" t="str">
        <f>IFERROR(VLOOKUP(S1923, 内容!A:B, 2, FALSE), "")</f>
        <v/>
      </c>
      <c r="U1923" s="3">
        <v>18550099099</v>
      </c>
      <c r="V1923" t="s">
        <v>3813</v>
      </c>
      <c r="W1923" s="4" t="s">
        <v>7108</v>
      </c>
      <c r="X1923" s="4" t="s">
        <v>7807</v>
      </c>
      <c r="Y1923" s="4" t="s">
        <v>6</v>
      </c>
      <c r="Z1923" s="17" t="s">
        <v>7942</v>
      </c>
      <c r="AA1923" s="4">
        <v>16</v>
      </c>
      <c r="AB1923">
        <v>11</v>
      </c>
    </row>
    <row r="1924" spans="1:28" ht="19.5" customHeight="1">
      <c r="A1924" t="str">
        <f t="shared" ref="A1924:A1987" si="120">"https://kunshujo.dl.itc.u-tokyo.ac.jp/data/data.json#"&amp;D1924</f>
        <v>https://kunshujo.dl.itc.u-tokyo.ac.jp/data/data.json#1921</v>
      </c>
      <c r="B1924" s="4" t="s">
        <v>3814</v>
      </c>
      <c r="C1924" t="str">
        <f>IFERROR("https://kunshujo.dl.itc.u-tokyo.ac.jp/data/curation/"&amp;VLOOKUP(B1924, [1]member!$A:$B, 1, FALSE)&amp;".json", "")</f>
        <v>https://kunshujo.dl.itc.u-tokyo.ac.jp/data/curation/16-A00-6010-11-9.json</v>
      </c>
      <c r="D1924" s="4">
        <v>1921</v>
      </c>
      <c r="E1924" s="4" t="str">
        <f t="shared" si="118"/>
        <v>1921</v>
      </c>
      <c r="F1924" s="4" t="str">
        <f t="shared" ref="F1924:F1987" si="121">LEFT(U1924, 4)</f>
        <v>1868</v>
      </c>
      <c r="G1924" s="4" t="str">
        <f>IFERROR(VLOOKUP(B1924, [2]thumbnail_list!$A:$B, 2, FALSE), "")</f>
        <v>https://iiif.dl.itc.u-tokyo.ac.jp/iiif/kunshujou/A00_6010/011/011_0005.tif/1331,1490,4127,2691/,300/0/default.jpg</v>
      </c>
      <c r="H1924" s="4" t="s">
        <v>169</v>
      </c>
      <c r="I1924" s="4" t="str">
        <f>VLOOKUP(H1924, 地名!A:B, 2, FALSE)</f>
        <v>http://ja.dbpedia.org/resource/山城国</v>
      </c>
      <c r="K1924" s="4" t="str">
        <f>IFERROR(VLOOKUP(J1924, 地名!A:B, 2, FALSE), "")</f>
        <v/>
      </c>
      <c r="L1924" s="3" t="s">
        <v>2</v>
      </c>
      <c r="M1924" s="4"/>
      <c r="N1924" s="3"/>
      <c r="O1924" s="4"/>
      <c r="P1924" s="4" t="str">
        <f>IFERROR(VLOOKUP(N1924, 形態!A:B, 2, FALSE), "")</f>
        <v/>
      </c>
      <c r="Q1924" s="5" t="str">
        <f>IFERROR(VLOOKUP(O1924, 形態!A:B, 2, FALSE), "")</f>
        <v/>
      </c>
      <c r="R1924" s="4" t="str">
        <f t="shared" si="119"/>
        <v/>
      </c>
      <c r="S1924" s="3">
        <v>6</v>
      </c>
      <c r="T1924" s="4" t="str">
        <f>IFERROR(VLOOKUP(S1924, 内容!A:B, 2, FALSE), "")</f>
        <v>政治社会変動</v>
      </c>
      <c r="U1924" s="3">
        <v>18680001099</v>
      </c>
      <c r="V1924" t="s">
        <v>3815</v>
      </c>
      <c r="W1924" s="4" t="s">
        <v>7109</v>
      </c>
      <c r="X1924" s="4" t="s">
        <v>7807</v>
      </c>
      <c r="Y1924" s="4" t="s">
        <v>169</v>
      </c>
      <c r="Z1924" s="17" t="s">
        <v>7981</v>
      </c>
      <c r="AA1924" s="4">
        <v>16</v>
      </c>
      <c r="AB1924">
        <v>11</v>
      </c>
    </row>
    <row r="1925" spans="1:28" ht="19.5" customHeight="1">
      <c r="A1925" t="str">
        <f t="shared" si="120"/>
        <v>https://kunshujo.dl.itc.u-tokyo.ac.jp/data/data.json#1922</v>
      </c>
      <c r="B1925" s="4" t="s">
        <v>3816</v>
      </c>
      <c r="C1925" t="str">
        <f>IFERROR("https://kunshujo.dl.itc.u-tokyo.ac.jp/data/curation/"&amp;VLOOKUP(B1925, [1]member!$A:$B, 1, FALSE)&amp;".json", "")</f>
        <v>https://kunshujo.dl.itc.u-tokyo.ac.jp/data/curation/16-A00-6010-11-10.json</v>
      </c>
      <c r="D1925" s="4">
        <v>1922</v>
      </c>
      <c r="E1925" s="4" t="str">
        <f t="shared" ref="E1925:E1988" si="122">TEXT(D1925, "0000")</f>
        <v>1922</v>
      </c>
      <c r="F1925" s="4" t="str">
        <f t="shared" si="121"/>
        <v>1844</v>
      </c>
      <c r="G1925" s="4" t="str">
        <f>IFERROR(VLOOKUP(B1925, [2]thumbnail_list!$A:$B, 2, FALSE), "")</f>
        <v>https://iiif.dl.itc.u-tokyo.ac.jp/iiif/kunshujou/A00_6010/011/011_0006.tif/1010,600,5189,3925/,300/0/default.jpg</v>
      </c>
      <c r="H1925" s="4" t="s">
        <v>6</v>
      </c>
      <c r="I1925" s="4" t="str">
        <f>VLOOKUP(H1925, 地名!A:B, 2, FALSE)</f>
        <v>http://ja.dbpedia.org/resource/江戸</v>
      </c>
      <c r="K1925" s="4" t="str">
        <f>IFERROR(VLOOKUP(J1925, 地名!A:B, 2, FALSE), "")</f>
        <v/>
      </c>
      <c r="L1925" s="3" t="s">
        <v>2</v>
      </c>
      <c r="M1925" s="4"/>
      <c r="N1925" s="3" t="s">
        <v>3</v>
      </c>
      <c r="O1925" s="4"/>
      <c r="P1925" s="4" t="str">
        <f>IFERROR(VLOOKUP(N1925, 形態!A:B, 2, FALSE), "")</f>
        <v>引札</v>
      </c>
      <c r="Q1925" s="5" t="str">
        <f>IFERROR(VLOOKUP(O1925, 形態!A:B, 2, FALSE), "")</f>
        <v/>
      </c>
      <c r="R1925" s="4" t="str">
        <f t="shared" ref="R1925:R1988" si="123">IF(Q1925&lt;&gt;"", P1925&amp;"・"&amp;Q1925, P1925)</f>
        <v>引札</v>
      </c>
      <c r="S1925" s="3">
        <v>7</v>
      </c>
      <c r="T1925" s="4" t="str">
        <f>IFERROR(VLOOKUP(S1925, 内容!A:B, 2, FALSE), "")</f>
        <v>諸営業</v>
      </c>
      <c r="U1925" s="3">
        <v>18440099099</v>
      </c>
      <c r="V1925" t="s">
        <v>3817</v>
      </c>
      <c r="W1925" s="4" t="s">
        <v>7110</v>
      </c>
      <c r="X1925" s="4" t="s">
        <v>7807</v>
      </c>
      <c r="Y1925" s="4" t="s">
        <v>6</v>
      </c>
      <c r="Z1925" s="17" t="s">
        <v>8002</v>
      </c>
      <c r="AA1925" s="4">
        <v>16</v>
      </c>
      <c r="AB1925">
        <v>11</v>
      </c>
    </row>
    <row r="1926" spans="1:28" ht="19.5" customHeight="1">
      <c r="A1926" t="str">
        <f t="shared" si="120"/>
        <v>https://kunshujo.dl.itc.u-tokyo.ac.jp/data/data.json#1923</v>
      </c>
      <c r="B1926" s="4" t="s">
        <v>3818</v>
      </c>
      <c r="C1926" t="str">
        <f>IFERROR("https://kunshujo.dl.itc.u-tokyo.ac.jp/data/curation/"&amp;VLOOKUP(B1926, [1]member!$A:$B, 1, FALSE)&amp;".json", "")</f>
        <v>https://kunshujo.dl.itc.u-tokyo.ac.jp/data/curation/16-A00-6010-11-11.json</v>
      </c>
      <c r="D1926" s="4">
        <v>1923</v>
      </c>
      <c r="E1926" s="4" t="str">
        <f t="shared" si="122"/>
        <v>1923</v>
      </c>
      <c r="F1926" s="4" t="str">
        <f t="shared" si="121"/>
        <v>1862</v>
      </c>
      <c r="G1926" s="4" t="str">
        <f>IFERROR(VLOOKUP(B1926, [2]thumbnail_list!$A:$B, 2, FALSE), "")</f>
        <v>https://iiif.dl.itc.u-tokyo.ac.jp/iiif/kunshujou/A00_6010/011/011_0007.tif/972,563,5264,3947/,300/0/default.jpg</v>
      </c>
      <c r="H1926" s="4" t="s">
        <v>87</v>
      </c>
      <c r="I1926" s="4" t="str">
        <f>VLOOKUP(H1926, 地名!A:B, 2, FALSE)</f>
        <v>http://ja.dbpedia.org/resource/大阪</v>
      </c>
      <c r="J1926" t="s">
        <v>97</v>
      </c>
      <c r="K1926" s="4" t="str">
        <f>IFERROR(VLOOKUP(J1926, 地名!A:B, 2, FALSE), "")</f>
        <v>http://ja.dbpedia.org/resource/信濃国</v>
      </c>
      <c r="L1926" s="3" t="s">
        <v>2</v>
      </c>
      <c r="M1926" s="4"/>
      <c r="N1926" s="3" t="s">
        <v>3</v>
      </c>
      <c r="O1926" s="4"/>
      <c r="P1926" s="4" t="str">
        <f>IFERROR(VLOOKUP(N1926, 形態!A:B, 2, FALSE), "")</f>
        <v>引札</v>
      </c>
      <c r="Q1926" s="5" t="str">
        <f>IFERROR(VLOOKUP(O1926, 形態!A:B, 2, FALSE), "")</f>
        <v/>
      </c>
      <c r="R1926" s="4" t="str">
        <f t="shared" si="123"/>
        <v>引札</v>
      </c>
      <c r="S1926" s="3">
        <v>3</v>
      </c>
      <c r="T1926" s="4" t="str">
        <f>IFERROR(VLOOKUP(S1926, 内容!A:B, 2, FALSE), "")</f>
        <v>病気・医療</v>
      </c>
      <c r="U1926" s="3">
        <v>18620199099</v>
      </c>
      <c r="V1926" t="s">
        <v>3819</v>
      </c>
      <c r="W1926" s="4" t="s">
        <v>7111</v>
      </c>
      <c r="X1926" s="4" t="s">
        <v>7807</v>
      </c>
      <c r="Y1926" s="4" t="s">
        <v>2932</v>
      </c>
      <c r="Z1926" s="17" t="s">
        <v>7964</v>
      </c>
      <c r="AA1926" s="4">
        <v>16</v>
      </c>
      <c r="AB1926">
        <v>11</v>
      </c>
    </row>
    <row r="1927" spans="1:28" ht="19.5" customHeight="1">
      <c r="A1927" t="str">
        <f t="shared" si="120"/>
        <v>https://kunshujo.dl.itc.u-tokyo.ac.jp/data/data.json#1924</v>
      </c>
      <c r="B1927" s="4" t="s">
        <v>3821</v>
      </c>
      <c r="C1927" t="str">
        <f>IFERROR("https://kunshujo.dl.itc.u-tokyo.ac.jp/data/curation/"&amp;VLOOKUP(B1927, [1]member!$A:$B, 1, FALSE)&amp;".json", "")</f>
        <v>https://kunshujo.dl.itc.u-tokyo.ac.jp/data/curation/16-A00-6010-11-12.json</v>
      </c>
      <c r="D1927" s="4">
        <v>1924</v>
      </c>
      <c r="E1927" s="4" t="str">
        <f t="shared" si="122"/>
        <v>1924</v>
      </c>
      <c r="F1927" s="4" t="str">
        <f t="shared" si="121"/>
        <v>1862</v>
      </c>
      <c r="G1927" s="4" t="str">
        <f>IFERROR(VLOOKUP(B1927, [2]thumbnail_list!$A:$B, 2, FALSE), "")</f>
        <v>https://iiif.dl.itc.u-tokyo.ac.jp/iiif/kunshujou/A00_6010/011/011_0008.tif/1152,555,4965,3962/,300/0/default.jpg</v>
      </c>
      <c r="H1927" s="4" t="s">
        <v>7836</v>
      </c>
      <c r="I1927" s="4" t="str">
        <f>VLOOKUP(H1927, 地名!A:B, 2, FALSE)</f>
        <v>http://ja.dbpedia.org/resource/伊賀国</v>
      </c>
      <c r="J1927" t="s">
        <v>97</v>
      </c>
      <c r="K1927" s="4" t="str">
        <f>IFERROR(VLOOKUP(J1927, 地名!A:B, 2, FALSE), "")</f>
        <v>http://ja.dbpedia.org/resource/信濃国</v>
      </c>
      <c r="L1927" s="3" t="s">
        <v>2</v>
      </c>
      <c r="M1927" s="4"/>
      <c r="N1927" s="3" t="s">
        <v>3</v>
      </c>
      <c r="O1927" s="4"/>
      <c r="P1927" s="4" t="str">
        <f>IFERROR(VLOOKUP(N1927, 形態!A:B, 2, FALSE), "")</f>
        <v>引札</v>
      </c>
      <c r="Q1927" s="5" t="str">
        <f>IFERROR(VLOOKUP(O1927, 形態!A:B, 2, FALSE), "")</f>
        <v/>
      </c>
      <c r="R1927" s="4" t="str">
        <f t="shared" si="123"/>
        <v>引札</v>
      </c>
      <c r="S1927" s="3">
        <v>3</v>
      </c>
      <c r="T1927" s="4" t="str">
        <f>IFERROR(VLOOKUP(S1927, 内容!A:B, 2, FALSE), "")</f>
        <v>病気・医療</v>
      </c>
      <c r="U1927" s="3">
        <v>18620199099</v>
      </c>
      <c r="V1927" t="s">
        <v>3822</v>
      </c>
      <c r="W1927" s="4" t="s">
        <v>7112</v>
      </c>
      <c r="X1927" s="4" t="s">
        <v>7807</v>
      </c>
      <c r="Y1927" s="4" t="s">
        <v>3820</v>
      </c>
      <c r="Z1927" s="17" t="s">
        <v>7964</v>
      </c>
      <c r="AA1927" s="4">
        <v>16</v>
      </c>
      <c r="AB1927">
        <v>11</v>
      </c>
    </row>
    <row r="1928" spans="1:28" ht="19.5" customHeight="1">
      <c r="A1928" t="str">
        <f t="shared" si="120"/>
        <v>https://kunshujo.dl.itc.u-tokyo.ac.jp/data/data.json#1925</v>
      </c>
      <c r="B1928" s="4" t="s">
        <v>3823</v>
      </c>
      <c r="C1928" t="str">
        <f>IFERROR("https://kunshujo.dl.itc.u-tokyo.ac.jp/data/curation/"&amp;VLOOKUP(B1928, [1]member!$A:$B, 1, FALSE)&amp;".json", "")</f>
        <v>https://kunshujo.dl.itc.u-tokyo.ac.jp/data/curation/16-A00-6010-11-13.json</v>
      </c>
      <c r="D1928" s="4">
        <v>1925</v>
      </c>
      <c r="E1928" s="4" t="str">
        <f t="shared" si="122"/>
        <v>1925</v>
      </c>
      <c r="F1928" s="4" t="str">
        <f t="shared" si="121"/>
        <v>1864</v>
      </c>
      <c r="G1928" s="4" t="str">
        <f>IFERROR(VLOOKUP(B1928, [2]thumbnail_list!$A:$B, 2, FALSE), "")</f>
        <v>https://iiif.dl.itc.u-tokyo.ac.jp/iiif/kunshujou/A00_6010/011/011_0009.tif/1159,750,4905,3745/,300/0/default.jpg</v>
      </c>
      <c r="H1928" s="4" t="s">
        <v>6</v>
      </c>
      <c r="I1928" s="4" t="str">
        <f>VLOOKUP(H1928, 地名!A:B, 2, FALSE)</f>
        <v>http://ja.dbpedia.org/resource/江戸</v>
      </c>
      <c r="K1928" s="4" t="str">
        <f>IFERROR(VLOOKUP(J1928, 地名!A:B, 2, FALSE), "")</f>
        <v/>
      </c>
      <c r="L1928" s="3" t="s">
        <v>2</v>
      </c>
      <c r="M1928" s="4"/>
      <c r="N1928" s="3"/>
      <c r="O1928" s="4"/>
      <c r="P1928" s="4" t="str">
        <f>IFERROR(VLOOKUP(N1928, 形態!A:B, 2, FALSE), "")</f>
        <v/>
      </c>
      <c r="Q1928" s="5" t="str">
        <f>IFERROR(VLOOKUP(O1928, 形態!A:B, 2, FALSE), "")</f>
        <v/>
      </c>
      <c r="R1928" s="4" t="str">
        <f t="shared" si="123"/>
        <v/>
      </c>
      <c r="S1928" s="3">
        <v>1</v>
      </c>
      <c r="T1928" s="4" t="str">
        <f>IFERROR(VLOOKUP(S1928, 内容!A:B, 2, FALSE), "")</f>
        <v>火事</v>
      </c>
      <c r="U1928" s="3">
        <v>18640003013</v>
      </c>
      <c r="V1928" t="s">
        <v>3824</v>
      </c>
      <c r="W1928" s="4" t="s">
        <v>7113</v>
      </c>
      <c r="X1928" s="4" t="s">
        <v>7807</v>
      </c>
      <c r="Y1928" s="4" t="s">
        <v>6</v>
      </c>
      <c r="Z1928" s="17" t="s">
        <v>8042</v>
      </c>
      <c r="AA1928" s="4">
        <v>16</v>
      </c>
      <c r="AB1928">
        <v>11</v>
      </c>
    </row>
    <row r="1929" spans="1:28" ht="19.5" customHeight="1">
      <c r="A1929" t="str">
        <f t="shared" si="120"/>
        <v>https://kunshujo.dl.itc.u-tokyo.ac.jp/data/data.json#1926</v>
      </c>
      <c r="B1929" s="4" t="s">
        <v>3825</v>
      </c>
      <c r="C1929" t="str">
        <f>IFERROR("https://kunshujo.dl.itc.u-tokyo.ac.jp/data/curation/"&amp;VLOOKUP(B1929, [1]member!$A:$B, 1, FALSE)&amp;".json", "")</f>
        <v>https://kunshujo.dl.itc.u-tokyo.ac.jp/data/curation/16-A00-6010-11-14.json</v>
      </c>
      <c r="D1929" s="4">
        <v>1926</v>
      </c>
      <c r="E1929" s="4" t="str">
        <f t="shared" si="122"/>
        <v>1926</v>
      </c>
      <c r="F1929" s="4" t="str">
        <f t="shared" si="121"/>
        <v>1863</v>
      </c>
      <c r="G1929" s="4" t="str">
        <f>IFERROR(VLOOKUP(B1929, [2]thumbnail_list!$A:$B, 2, FALSE), "")</f>
        <v>https://iiif.dl.itc.u-tokyo.ac.jp/iiif/kunshujou/A00_6010/011/011_0010.tif/1279,742,4748,3753/,300/0/default.jpg</v>
      </c>
      <c r="H1929" s="4" t="s">
        <v>6</v>
      </c>
      <c r="I1929" s="4" t="str">
        <f>VLOOKUP(H1929, 地名!A:B, 2, FALSE)</f>
        <v>http://ja.dbpedia.org/resource/江戸</v>
      </c>
      <c r="K1929" s="4" t="str">
        <f>IFERROR(VLOOKUP(J1929, 地名!A:B, 2, FALSE), "")</f>
        <v/>
      </c>
      <c r="L1929" s="3" t="s">
        <v>2</v>
      </c>
      <c r="M1929" s="4"/>
      <c r="N1929" s="3"/>
      <c r="O1929" s="4"/>
      <c r="P1929" s="4" t="str">
        <f>IFERROR(VLOOKUP(N1929, 形態!A:B, 2, FALSE), "")</f>
        <v/>
      </c>
      <c r="Q1929" s="5" t="str">
        <f>IFERROR(VLOOKUP(O1929, 形態!A:B, 2, FALSE), "")</f>
        <v/>
      </c>
      <c r="R1929" s="4" t="str">
        <f t="shared" si="123"/>
        <v/>
      </c>
      <c r="S1929" s="3">
        <v>1</v>
      </c>
      <c r="T1929" s="4" t="str">
        <f>IFERROR(VLOOKUP(S1929, 内容!A:B, 2, FALSE), "")</f>
        <v>火事</v>
      </c>
      <c r="U1929" s="3">
        <v>18630006002</v>
      </c>
      <c r="V1929" t="s">
        <v>3826</v>
      </c>
      <c r="W1929" s="4" t="s">
        <v>7114</v>
      </c>
      <c r="X1929" s="4" t="s">
        <v>7807</v>
      </c>
      <c r="Y1929" s="4" t="s">
        <v>6</v>
      </c>
      <c r="Z1929" s="17" t="s">
        <v>8043</v>
      </c>
      <c r="AA1929" s="4">
        <v>16</v>
      </c>
      <c r="AB1929">
        <v>11</v>
      </c>
    </row>
    <row r="1930" spans="1:28" ht="19.5" customHeight="1">
      <c r="A1930" t="str">
        <f t="shared" si="120"/>
        <v>https://kunshujo.dl.itc.u-tokyo.ac.jp/data/data.json#1927</v>
      </c>
      <c r="B1930" s="4" t="s">
        <v>3827</v>
      </c>
      <c r="C1930" t="str">
        <f>IFERROR("https://kunshujo.dl.itc.u-tokyo.ac.jp/data/curation/"&amp;VLOOKUP(B1930, [1]member!$A:$B, 1, FALSE)&amp;".json", "")</f>
        <v>https://kunshujo.dl.itc.u-tokyo.ac.jp/data/curation/16-A00-6010-11-15.json</v>
      </c>
      <c r="D1930" s="4">
        <v>1927</v>
      </c>
      <c r="E1930" s="4" t="str">
        <f t="shared" si="122"/>
        <v>1927</v>
      </c>
      <c r="F1930" s="4" t="str">
        <f t="shared" si="121"/>
        <v>1862</v>
      </c>
      <c r="G1930" s="4" t="str">
        <f>IFERROR(VLOOKUP(B1930, [2]thumbnail_list!$A:$B, 2, FALSE), "")</f>
        <v>https://iiif.dl.itc.u-tokyo.ac.jp/iiif/kunshujou/A00_6010/011/011_0011.tif/1189,555,4942,3970/,300/0/default.jpg</v>
      </c>
      <c r="H1930" s="4" t="s">
        <v>1052</v>
      </c>
      <c r="I1930" s="4" t="str">
        <f>VLOOKUP(H1930, 地名!A:B, 2, FALSE)</f>
        <v>http://ja.dbpedia.org/resource/土佐国</v>
      </c>
      <c r="K1930" s="4" t="str">
        <f>IFERROR(VLOOKUP(J1930, 地名!A:B, 2, FALSE), "")</f>
        <v/>
      </c>
      <c r="L1930" s="3" t="s">
        <v>2</v>
      </c>
      <c r="M1930" s="4"/>
      <c r="N1930" s="3" t="s">
        <v>3</v>
      </c>
      <c r="O1930" s="4"/>
      <c r="P1930" s="4" t="str">
        <f>IFERROR(VLOOKUP(N1930, 形態!A:B, 2, FALSE), "")</f>
        <v>引札</v>
      </c>
      <c r="Q1930" s="5" t="str">
        <f>IFERROR(VLOOKUP(O1930, 形態!A:B, 2, FALSE), "")</f>
        <v/>
      </c>
      <c r="R1930" s="4" t="str">
        <f t="shared" si="123"/>
        <v>引札</v>
      </c>
      <c r="S1930" s="3">
        <v>7</v>
      </c>
      <c r="T1930" s="4" t="str">
        <f>IFERROR(VLOOKUP(S1930, 内容!A:B, 2, FALSE), "")</f>
        <v>諸営業</v>
      </c>
      <c r="U1930" s="3">
        <v>18620199099</v>
      </c>
      <c r="V1930" t="s">
        <v>3828</v>
      </c>
      <c r="W1930" s="4" t="s">
        <v>7115</v>
      </c>
      <c r="X1930" s="4" t="s">
        <v>7807</v>
      </c>
      <c r="Y1930" s="4" t="s">
        <v>1052</v>
      </c>
      <c r="Z1930" s="17" t="s">
        <v>7964</v>
      </c>
      <c r="AA1930" s="4">
        <v>16</v>
      </c>
      <c r="AB1930">
        <v>11</v>
      </c>
    </row>
    <row r="1931" spans="1:28" ht="19.5" customHeight="1">
      <c r="A1931" t="str">
        <f t="shared" si="120"/>
        <v>https://kunshujo.dl.itc.u-tokyo.ac.jp/data/data.json#1928</v>
      </c>
      <c r="B1931" s="4" t="s">
        <v>3829</v>
      </c>
      <c r="C1931" t="str">
        <f>IFERROR("https://kunshujo.dl.itc.u-tokyo.ac.jp/data/curation/"&amp;VLOOKUP(B1931, [1]member!$A:$B, 1, FALSE)&amp;".json", "")</f>
        <v>https://kunshujo.dl.itc.u-tokyo.ac.jp/data/curation/16-A00-6010-11-16.json</v>
      </c>
      <c r="D1931" s="4">
        <v>1928</v>
      </c>
      <c r="E1931" s="4" t="str">
        <f t="shared" si="122"/>
        <v>1928</v>
      </c>
      <c r="F1931" s="4" t="str">
        <f t="shared" si="121"/>
        <v>1860</v>
      </c>
      <c r="G1931" s="4" t="str">
        <f>IFERROR(VLOOKUP(B1931, [2]thumbnail_list!$A:$B, 2, FALSE), "")</f>
        <v>https://iiif.dl.itc.u-tokyo.ac.jp/iiif/kunshujou/A00_6010/011/011_0012.tif/1187,598,4864,3921/,300/0/default.jpg</v>
      </c>
      <c r="H1931" s="4" t="s">
        <v>6</v>
      </c>
      <c r="I1931" s="4" t="str">
        <f>VLOOKUP(H1931, 地名!A:B, 2, FALSE)</f>
        <v>http://ja.dbpedia.org/resource/江戸</v>
      </c>
      <c r="K1931" s="4" t="str">
        <f>IFERROR(VLOOKUP(J1931, 地名!A:B, 2, FALSE), "")</f>
        <v/>
      </c>
      <c r="L1931" s="3" t="s">
        <v>2</v>
      </c>
      <c r="M1931" s="4"/>
      <c r="N1931" s="3"/>
      <c r="O1931" s="4"/>
      <c r="P1931" s="4" t="str">
        <f>IFERROR(VLOOKUP(N1931, 形態!A:B, 2, FALSE), "")</f>
        <v/>
      </c>
      <c r="Q1931" s="5" t="str">
        <f>IFERROR(VLOOKUP(O1931, 形態!A:B, 2, FALSE), "")</f>
        <v/>
      </c>
      <c r="R1931" s="4" t="str">
        <f t="shared" si="123"/>
        <v/>
      </c>
      <c r="S1931" s="3">
        <v>6</v>
      </c>
      <c r="T1931" s="4" t="str">
        <f>IFERROR(VLOOKUP(S1931, 内容!A:B, 2, FALSE), "")</f>
        <v>政治社会変動</v>
      </c>
      <c r="U1931" s="3">
        <v>18600012099</v>
      </c>
      <c r="V1931" t="s">
        <v>3830</v>
      </c>
      <c r="W1931" s="4" t="s">
        <v>7116</v>
      </c>
      <c r="X1931" s="4" t="s">
        <v>7807</v>
      </c>
      <c r="Y1931" s="4" t="s">
        <v>6</v>
      </c>
      <c r="Z1931" s="17" t="s">
        <v>8044</v>
      </c>
      <c r="AA1931" s="4">
        <v>16</v>
      </c>
      <c r="AB1931">
        <v>11</v>
      </c>
    </row>
    <row r="1932" spans="1:28" ht="19.5" customHeight="1">
      <c r="A1932" t="str">
        <f t="shared" si="120"/>
        <v>https://kunshujo.dl.itc.u-tokyo.ac.jp/data/data.json#1929</v>
      </c>
      <c r="B1932" s="4" t="s">
        <v>3831</v>
      </c>
      <c r="C1932" t="str">
        <f>IFERROR("https://kunshujo.dl.itc.u-tokyo.ac.jp/data/curation/"&amp;VLOOKUP(B1932, [1]member!$A:$B, 1, FALSE)&amp;".json", "")</f>
        <v>https://kunshujo.dl.itc.u-tokyo.ac.jp/data/curation/16-A00-6010-11-17.json</v>
      </c>
      <c r="D1932" s="4">
        <v>1929</v>
      </c>
      <c r="E1932" s="4" t="str">
        <f t="shared" si="122"/>
        <v>1929</v>
      </c>
      <c r="F1932" s="4" t="str">
        <f t="shared" si="121"/>
        <v>1865</v>
      </c>
      <c r="G1932" s="4" t="str">
        <f>IFERROR(VLOOKUP(B1932, [2]thumbnail_list!$A:$B, 2, FALSE), "")</f>
        <v>https://iiif.dl.itc.u-tokyo.ac.jp/iiif/kunshujou/A00_6010/011/011_0013.tif/1002,630,5144,3865/,300/0/default.jpg</v>
      </c>
      <c r="H1932" s="4" t="s">
        <v>6</v>
      </c>
      <c r="I1932" s="4" t="str">
        <f>VLOOKUP(H1932, 地名!A:B, 2, FALSE)</f>
        <v>http://ja.dbpedia.org/resource/江戸</v>
      </c>
      <c r="K1932" s="4" t="str">
        <f>IFERROR(VLOOKUP(J1932, 地名!A:B, 2, FALSE), "")</f>
        <v/>
      </c>
      <c r="L1932" s="3" t="s">
        <v>2</v>
      </c>
      <c r="M1932" s="4"/>
      <c r="N1932" s="3"/>
      <c r="O1932" s="4"/>
      <c r="P1932" s="4" t="str">
        <f>IFERROR(VLOOKUP(N1932, 形態!A:B, 2, FALSE), "")</f>
        <v/>
      </c>
      <c r="Q1932" s="5" t="str">
        <f>IFERROR(VLOOKUP(O1932, 形態!A:B, 2, FALSE), "")</f>
        <v/>
      </c>
      <c r="R1932" s="4" t="str">
        <f t="shared" si="123"/>
        <v/>
      </c>
      <c r="S1932" s="3">
        <v>6</v>
      </c>
      <c r="T1932" s="4" t="str">
        <f>IFERROR(VLOOKUP(S1932, 内容!A:B, 2, FALSE), "")</f>
        <v>政治社会変動</v>
      </c>
      <c r="U1932" s="3">
        <v>18650012099</v>
      </c>
      <c r="V1932" t="s">
        <v>3832</v>
      </c>
      <c r="W1932" s="4" t="s">
        <v>7117</v>
      </c>
      <c r="X1932" s="4" t="s">
        <v>7807</v>
      </c>
      <c r="Y1932" s="4" t="s">
        <v>6</v>
      </c>
      <c r="Z1932" s="17" t="s">
        <v>7987</v>
      </c>
      <c r="AA1932" s="4">
        <v>16</v>
      </c>
      <c r="AB1932">
        <v>11</v>
      </c>
    </row>
    <row r="1933" spans="1:28" ht="19.5" customHeight="1">
      <c r="A1933" t="str">
        <f t="shared" si="120"/>
        <v>https://kunshujo.dl.itc.u-tokyo.ac.jp/data/data.json#1930</v>
      </c>
      <c r="B1933" s="4" t="s">
        <v>3833</v>
      </c>
      <c r="C1933" t="str">
        <f>IFERROR("https://kunshujo.dl.itc.u-tokyo.ac.jp/data/curation/"&amp;VLOOKUP(B1933, [1]member!$A:$B, 1, FALSE)&amp;".json", "")</f>
        <v>https://kunshujo.dl.itc.u-tokyo.ac.jp/data/curation/16-A00-6010-11-18.json</v>
      </c>
      <c r="D1933" s="4">
        <v>1930</v>
      </c>
      <c r="E1933" s="4" t="str">
        <f t="shared" si="122"/>
        <v>1930</v>
      </c>
      <c r="F1933" s="4" t="str">
        <f t="shared" si="121"/>
        <v>1863</v>
      </c>
      <c r="G1933" s="4" t="str">
        <f>IFERROR(VLOOKUP(B1933, [2]thumbnail_list!$A:$B, 2, FALSE), "")</f>
        <v>https://iiif.dl.itc.u-tokyo.ac.jp/iiif/kunshujou/A00_6010/011/011_0014.tif/1068,643,4811,3704/,300/0/default.jpg</v>
      </c>
      <c r="H1933" s="4" t="s">
        <v>151</v>
      </c>
      <c r="I1933" s="4" t="str">
        <f>VLOOKUP(H1933, 地名!A:B, 2, FALSE)</f>
        <v>http://ja.dbpedia.org/resource/京都</v>
      </c>
      <c r="K1933" s="4" t="str">
        <f>IFERROR(VLOOKUP(J1933, 地名!A:B, 2, FALSE), "")</f>
        <v/>
      </c>
      <c r="L1933" s="3" t="s">
        <v>2</v>
      </c>
      <c r="M1933" s="4"/>
      <c r="N1933" s="3"/>
      <c r="O1933" s="4"/>
      <c r="P1933" s="4" t="str">
        <f>IFERROR(VLOOKUP(N1933, 形態!A:B, 2, FALSE), "")</f>
        <v/>
      </c>
      <c r="Q1933" s="5" t="str">
        <f>IFERROR(VLOOKUP(O1933, 形態!A:B, 2, FALSE), "")</f>
        <v/>
      </c>
      <c r="R1933" s="4" t="str">
        <f t="shared" si="123"/>
        <v/>
      </c>
      <c r="S1933" s="3">
        <v>6</v>
      </c>
      <c r="T1933" s="4" t="str">
        <f>IFERROR(VLOOKUP(S1933, 内容!A:B, 2, FALSE), "")</f>
        <v>政治社会変動</v>
      </c>
      <c r="U1933" s="3">
        <v>18630001099</v>
      </c>
      <c r="V1933" t="s">
        <v>3834</v>
      </c>
      <c r="W1933" s="4" t="s">
        <v>7118</v>
      </c>
      <c r="X1933" s="4" t="s">
        <v>7810</v>
      </c>
      <c r="Y1933" s="4" t="s">
        <v>151</v>
      </c>
      <c r="Z1933" s="17" t="s">
        <v>7965</v>
      </c>
      <c r="AA1933" s="4">
        <v>16</v>
      </c>
      <c r="AB1933">
        <v>11</v>
      </c>
    </row>
    <row r="1934" spans="1:28" ht="19.5" customHeight="1">
      <c r="A1934" t="str">
        <f t="shared" si="120"/>
        <v>https://kunshujo.dl.itc.u-tokyo.ac.jp/data/data.json#1931</v>
      </c>
      <c r="B1934" s="4" t="s">
        <v>3835</v>
      </c>
      <c r="C1934" t="str">
        <f>IFERROR("https://kunshujo.dl.itc.u-tokyo.ac.jp/data/curation/"&amp;VLOOKUP(B1934, [1]member!$A:$B, 1, FALSE)&amp;".json", "")</f>
        <v>https://kunshujo.dl.itc.u-tokyo.ac.jp/data/curation/16-A00-6010-11-19.json</v>
      </c>
      <c r="D1934" s="4">
        <v>1931</v>
      </c>
      <c r="E1934" s="4" t="str">
        <f t="shared" si="122"/>
        <v>1931</v>
      </c>
      <c r="F1934" s="4" t="str">
        <f t="shared" si="121"/>
        <v>1863</v>
      </c>
      <c r="G1934" s="4" t="str">
        <f>IFERROR(VLOOKUP(B1934, [2]thumbnail_list!$A:$B, 2, FALSE), "")</f>
        <v>https://iiif.dl.itc.u-tokyo.ac.jp/iiif/kunshujou/A00_6010/011/011_0015.tif/1225,703,4789,3660/,300/0/default.jpg</v>
      </c>
      <c r="H1934" s="4" t="s">
        <v>6</v>
      </c>
      <c r="I1934" s="4" t="str">
        <f>VLOOKUP(H1934, 地名!A:B, 2, FALSE)</f>
        <v>http://ja.dbpedia.org/resource/江戸</v>
      </c>
      <c r="K1934" s="4" t="str">
        <f>IFERROR(VLOOKUP(J1934, 地名!A:B, 2, FALSE), "")</f>
        <v/>
      </c>
      <c r="L1934" s="3" t="s">
        <v>2</v>
      </c>
      <c r="M1934" s="4"/>
      <c r="N1934" s="3"/>
      <c r="O1934" s="4"/>
      <c r="P1934" s="4" t="str">
        <f>IFERROR(VLOOKUP(N1934, 形態!A:B, 2, FALSE), "")</f>
        <v/>
      </c>
      <c r="Q1934" s="5" t="str">
        <f>IFERROR(VLOOKUP(O1934, 形態!A:B, 2, FALSE), "")</f>
        <v/>
      </c>
      <c r="R1934" s="4" t="str">
        <f t="shared" si="123"/>
        <v/>
      </c>
      <c r="S1934" s="3">
        <v>6</v>
      </c>
      <c r="T1934" s="4" t="str">
        <f>IFERROR(VLOOKUP(S1934, 内容!A:B, 2, FALSE), "")</f>
        <v>政治社会変動</v>
      </c>
      <c r="U1934" s="3">
        <v>18630007099</v>
      </c>
      <c r="V1934" t="s">
        <v>3832</v>
      </c>
      <c r="W1934" s="4" t="s">
        <v>7119</v>
      </c>
      <c r="X1934" s="4" t="s">
        <v>7807</v>
      </c>
      <c r="Y1934" s="4" t="s">
        <v>6</v>
      </c>
      <c r="Z1934" s="17" t="s">
        <v>8045</v>
      </c>
      <c r="AA1934" s="4">
        <v>16</v>
      </c>
      <c r="AB1934">
        <v>11</v>
      </c>
    </row>
    <row r="1935" spans="1:28" ht="19.5" customHeight="1">
      <c r="A1935" t="str">
        <f t="shared" si="120"/>
        <v>https://kunshujo.dl.itc.u-tokyo.ac.jp/data/data.json#1932</v>
      </c>
      <c r="B1935" s="4" t="s">
        <v>3836</v>
      </c>
      <c r="C1935" t="str">
        <f>IFERROR("https://kunshujo.dl.itc.u-tokyo.ac.jp/data/curation/"&amp;VLOOKUP(B1935, [1]member!$A:$B, 1, FALSE)&amp;".json", "")</f>
        <v>https://kunshujo.dl.itc.u-tokyo.ac.jp/data/curation/16-A00-6010-11-20.json</v>
      </c>
      <c r="D1935" s="4">
        <v>1932</v>
      </c>
      <c r="E1935" s="4" t="str">
        <f t="shared" si="122"/>
        <v>1932</v>
      </c>
      <c r="F1935" s="4" t="str">
        <f t="shared" si="121"/>
        <v>1865</v>
      </c>
      <c r="G1935" s="4" t="str">
        <f>IFERROR(VLOOKUP(B1935, [2]thumbnail_list!$A:$B, 2, FALSE), "")</f>
        <v>https://iiif.dl.itc.u-tokyo.ac.jp/iiif/kunshujou/A00_6010/011/011_0016.tif/993,613,5096,3802/,300/0/default.jpg</v>
      </c>
      <c r="H1935" s="4" t="s">
        <v>6</v>
      </c>
      <c r="I1935" s="4" t="str">
        <f>VLOOKUP(H1935, 地名!A:B, 2, FALSE)</f>
        <v>http://ja.dbpedia.org/resource/江戸</v>
      </c>
      <c r="K1935" s="4" t="str">
        <f>IFERROR(VLOOKUP(J1935, 地名!A:B, 2, FALSE), "")</f>
        <v/>
      </c>
      <c r="L1935" s="3" t="s">
        <v>2</v>
      </c>
      <c r="M1935" s="4"/>
      <c r="N1935" s="3"/>
      <c r="O1935" s="4"/>
      <c r="P1935" s="4" t="str">
        <f>IFERROR(VLOOKUP(N1935, 形態!A:B, 2, FALSE), "")</f>
        <v/>
      </c>
      <c r="Q1935" s="5" t="str">
        <f>IFERROR(VLOOKUP(O1935, 形態!A:B, 2, FALSE), "")</f>
        <v/>
      </c>
      <c r="R1935" s="4" t="str">
        <f t="shared" si="123"/>
        <v/>
      </c>
      <c r="S1935" s="3">
        <v>6</v>
      </c>
      <c r="T1935" s="4" t="str">
        <f>IFERROR(VLOOKUP(S1935, 内容!A:B, 2, FALSE), "")</f>
        <v>政治社会変動</v>
      </c>
      <c r="U1935" s="3">
        <v>18650004099</v>
      </c>
      <c r="V1935" t="s">
        <v>3832</v>
      </c>
      <c r="W1935" s="4" t="s">
        <v>7120</v>
      </c>
      <c r="X1935" s="4" t="s">
        <v>7807</v>
      </c>
      <c r="Y1935" s="4" t="s">
        <v>6</v>
      </c>
      <c r="Z1935" s="17" t="s">
        <v>8046</v>
      </c>
      <c r="AA1935" s="4">
        <v>16</v>
      </c>
      <c r="AB1935">
        <v>11</v>
      </c>
    </row>
    <row r="1936" spans="1:28" ht="19.5" customHeight="1">
      <c r="A1936" t="str">
        <f t="shared" si="120"/>
        <v>https://kunshujo.dl.itc.u-tokyo.ac.jp/data/data.json#1933</v>
      </c>
      <c r="B1936" s="4" t="s">
        <v>3837</v>
      </c>
      <c r="C1936" t="str">
        <f>IFERROR("https://kunshujo.dl.itc.u-tokyo.ac.jp/data/curation/"&amp;VLOOKUP(B1936, [1]member!$A:$B, 1, FALSE)&amp;".json", "")</f>
        <v>https://kunshujo.dl.itc.u-tokyo.ac.jp/data/curation/16-A00-6010-11-21.json</v>
      </c>
      <c r="D1936" s="4">
        <v>1933</v>
      </c>
      <c r="E1936" s="4" t="str">
        <f t="shared" si="122"/>
        <v>1933</v>
      </c>
      <c r="F1936" s="4" t="str">
        <f t="shared" si="121"/>
        <v>1862</v>
      </c>
      <c r="G1936" s="4" t="str">
        <f>IFERROR(VLOOKUP(B1936, [2]thumbnail_list!$A:$B, 2, FALSE), "")</f>
        <v>https://iiif.dl.itc.u-tokyo.ac.jp/iiif/kunshujou/A00_6010/011/011_0018.tif/957,540,4344,3386/,300/0/default.jpg</v>
      </c>
      <c r="H1936" s="4" t="s">
        <v>6</v>
      </c>
      <c r="I1936" s="4" t="str">
        <f>VLOOKUP(H1936, 地名!A:B, 2, FALSE)</f>
        <v>http://ja.dbpedia.org/resource/江戸</v>
      </c>
      <c r="K1936" s="4" t="str">
        <f>IFERROR(VLOOKUP(J1936, 地名!A:B, 2, FALSE), "")</f>
        <v/>
      </c>
      <c r="L1936" s="3" t="s">
        <v>2</v>
      </c>
      <c r="M1936" s="4"/>
      <c r="N1936" s="3" t="s">
        <v>3</v>
      </c>
      <c r="O1936" s="4"/>
      <c r="P1936" s="4" t="str">
        <f>IFERROR(VLOOKUP(N1936, 形態!A:B, 2, FALSE), "")</f>
        <v>引札</v>
      </c>
      <c r="Q1936" s="5" t="str">
        <f>IFERROR(VLOOKUP(O1936, 形態!A:B, 2, FALSE), "")</f>
        <v/>
      </c>
      <c r="R1936" s="4" t="str">
        <f t="shared" si="123"/>
        <v>引札</v>
      </c>
      <c r="S1936" s="3">
        <v>7</v>
      </c>
      <c r="T1936" s="4" t="str">
        <f>IFERROR(VLOOKUP(S1936, 内容!A:B, 2, FALSE), "")</f>
        <v>諸営業</v>
      </c>
      <c r="U1936" s="3">
        <v>18620199099</v>
      </c>
      <c r="V1936" t="s">
        <v>3838</v>
      </c>
      <c r="W1936" s="4" t="s">
        <v>7121</v>
      </c>
      <c r="X1936" s="4" t="s">
        <v>7807</v>
      </c>
      <c r="Y1936" s="4" t="s">
        <v>6</v>
      </c>
      <c r="Z1936" s="17" t="s">
        <v>7964</v>
      </c>
      <c r="AA1936" s="4">
        <v>16</v>
      </c>
      <c r="AB1936">
        <v>11</v>
      </c>
    </row>
    <row r="1937" spans="1:28" ht="19.5" customHeight="1">
      <c r="A1937" t="str">
        <f t="shared" si="120"/>
        <v>https://kunshujo.dl.itc.u-tokyo.ac.jp/data/data.json#1934</v>
      </c>
      <c r="B1937" s="4" t="s">
        <v>3839</v>
      </c>
      <c r="C1937" t="str">
        <f>IFERROR("https://kunshujo.dl.itc.u-tokyo.ac.jp/data/curation/"&amp;VLOOKUP(B1937, [1]member!$A:$B, 1, FALSE)&amp;".json", "")</f>
        <v>https://kunshujo.dl.itc.u-tokyo.ac.jp/data/curation/16-A00-6010-11-22.json</v>
      </c>
      <c r="D1937" s="4">
        <v>1934</v>
      </c>
      <c r="E1937" s="4" t="str">
        <f t="shared" si="122"/>
        <v>1934</v>
      </c>
      <c r="F1937" s="4" t="str">
        <f t="shared" si="121"/>
        <v>1862</v>
      </c>
      <c r="G1937" s="4" t="str">
        <f>IFERROR(VLOOKUP(B1937, [2]thumbnail_list!$A:$B, 2, FALSE), "")</f>
        <v>https://iiif.dl.itc.u-tokyo.ac.jp/iiif/kunshujou/A00_6010/011/011_0019.tif/1683,1266,4314,3222/,300/0/default.jpg</v>
      </c>
      <c r="H1937" s="4" t="s">
        <v>6</v>
      </c>
      <c r="I1937" s="4" t="str">
        <f>VLOOKUP(H1937, 地名!A:B, 2, FALSE)</f>
        <v>http://ja.dbpedia.org/resource/江戸</v>
      </c>
      <c r="K1937" s="4" t="str">
        <f>IFERROR(VLOOKUP(J1937, 地名!A:B, 2, FALSE), "")</f>
        <v/>
      </c>
      <c r="L1937" s="3" t="s">
        <v>2</v>
      </c>
      <c r="M1937" s="4"/>
      <c r="N1937" s="3" t="s">
        <v>3</v>
      </c>
      <c r="O1937" s="4"/>
      <c r="P1937" s="4" t="str">
        <f>IFERROR(VLOOKUP(N1937, 形態!A:B, 2, FALSE), "")</f>
        <v>引札</v>
      </c>
      <c r="Q1937" s="5" t="str">
        <f>IFERROR(VLOOKUP(O1937, 形態!A:B, 2, FALSE), "")</f>
        <v/>
      </c>
      <c r="R1937" s="4" t="str">
        <f t="shared" si="123"/>
        <v>引札</v>
      </c>
      <c r="S1937" s="3">
        <v>7</v>
      </c>
      <c r="T1937" s="4" t="str">
        <f>IFERROR(VLOOKUP(S1937, 内容!A:B, 2, FALSE), "")</f>
        <v>諸営業</v>
      </c>
      <c r="U1937" s="3">
        <v>18620199099</v>
      </c>
      <c r="V1937" t="s">
        <v>3840</v>
      </c>
      <c r="W1937" s="4" t="s">
        <v>7122</v>
      </c>
      <c r="X1937" s="4" t="s">
        <v>7807</v>
      </c>
      <c r="Y1937" s="4" t="s">
        <v>6</v>
      </c>
      <c r="Z1937" s="17" t="s">
        <v>7964</v>
      </c>
      <c r="AA1937" s="4">
        <v>16</v>
      </c>
      <c r="AB1937">
        <v>11</v>
      </c>
    </row>
    <row r="1938" spans="1:28" ht="19.5" customHeight="1">
      <c r="A1938" t="str">
        <f t="shared" si="120"/>
        <v>https://kunshujo.dl.itc.u-tokyo.ac.jp/data/data.json#1935</v>
      </c>
      <c r="B1938" s="4" t="s">
        <v>3841</v>
      </c>
      <c r="C1938" t="str">
        <f>IFERROR("https://kunshujo.dl.itc.u-tokyo.ac.jp/data/curation/"&amp;VLOOKUP(B1938, [1]member!$A:$B, 1, FALSE)&amp;".json", "")</f>
        <v>https://kunshujo.dl.itc.u-tokyo.ac.jp/data/curation/16-A00-6010-11-23.json</v>
      </c>
      <c r="D1938" s="4">
        <v>1935</v>
      </c>
      <c r="E1938" s="4" t="str">
        <f t="shared" si="122"/>
        <v>1935</v>
      </c>
      <c r="F1938" s="4" t="str">
        <f t="shared" si="121"/>
        <v>1862</v>
      </c>
      <c r="G1938" s="4" t="str">
        <f>IFERROR(VLOOKUP(B1938, [2]thumbnail_list!$A:$B, 2, FALSE), "")</f>
        <v>https://iiif.dl.itc.u-tokyo.ac.jp/iiif/kunshujou/A00_6010/011/011_0020.tif/905,585,5129,3880/,300/0/default.jpg</v>
      </c>
      <c r="H1938" s="4" t="s">
        <v>6</v>
      </c>
      <c r="I1938" s="4" t="str">
        <f>VLOOKUP(H1938, 地名!A:B, 2, FALSE)</f>
        <v>http://ja.dbpedia.org/resource/江戸</v>
      </c>
      <c r="K1938" s="4" t="str">
        <f>IFERROR(VLOOKUP(J1938, 地名!A:B, 2, FALSE), "")</f>
        <v/>
      </c>
      <c r="L1938" s="3" t="s">
        <v>2</v>
      </c>
      <c r="M1938" s="4"/>
      <c r="N1938" s="3"/>
      <c r="O1938" s="4"/>
      <c r="P1938" s="4" t="str">
        <f>IFERROR(VLOOKUP(N1938, 形態!A:B, 2, FALSE), "")</f>
        <v/>
      </c>
      <c r="Q1938" s="5" t="str">
        <f>IFERROR(VLOOKUP(O1938, 形態!A:B, 2, FALSE), "")</f>
        <v/>
      </c>
      <c r="R1938" s="4" t="str">
        <f t="shared" si="123"/>
        <v/>
      </c>
      <c r="S1938" s="3">
        <v>9</v>
      </c>
      <c r="T1938" s="4" t="str">
        <f>IFERROR(VLOOKUP(S1938, 内容!A:B, 2, FALSE), "")</f>
        <v>信仰・行楽・名所図会</v>
      </c>
      <c r="U1938" s="3">
        <v>18620199099</v>
      </c>
      <c r="V1938" t="s">
        <v>3842</v>
      </c>
      <c r="W1938" s="4" t="s">
        <v>7123</v>
      </c>
      <c r="X1938" s="4" t="s">
        <v>7807</v>
      </c>
      <c r="Y1938" s="4" t="s">
        <v>1953</v>
      </c>
      <c r="Z1938" s="17" t="s">
        <v>7964</v>
      </c>
      <c r="AA1938" s="4">
        <v>16</v>
      </c>
      <c r="AB1938">
        <v>11</v>
      </c>
    </row>
    <row r="1939" spans="1:28" ht="19.5" customHeight="1">
      <c r="A1939" t="str">
        <f t="shared" si="120"/>
        <v>https://kunshujo.dl.itc.u-tokyo.ac.jp/data/data.json#1936</v>
      </c>
      <c r="B1939" s="4" t="s">
        <v>3843</v>
      </c>
      <c r="C1939" t="str">
        <f>IFERROR("https://kunshujo.dl.itc.u-tokyo.ac.jp/data/curation/"&amp;VLOOKUP(B1939, [1]member!$A:$B, 1, FALSE)&amp;".json", "")</f>
        <v>https://kunshujo.dl.itc.u-tokyo.ac.jp/data/curation/16-A00-6010-11-24.json</v>
      </c>
      <c r="D1939" s="4">
        <v>1936</v>
      </c>
      <c r="E1939" s="4" t="str">
        <f t="shared" si="122"/>
        <v>1936</v>
      </c>
      <c r="F1939" s="4" t="str">
        <f t="shared" si="121"/>
        <v>1870</v>
      </c>
      <c r="G1939" s="4" t="str">
        <f>IFERROR(VLOOKUP(B1939, [2]thumbnail_list!$A:$B, 2, FALSE), "")</f>
        <v>https://iiif.dl.itc.u-tokyo.ac.jp/iiif/kunshujou/A00_6010/011/011_0021.tif/925,553,5148,3951/,300/0/default.jpg</v>
      </c>
      <c r="H1939" s="4" t="s">
        <v>6</v>
      </c>
      <c r="I1939" s="4" t="str">
        <f>VLOOKUP(H1939, 地名!A:B, 2, FALSE)</f>
        <v>http://ja.dbpedia.org/resource/江戸</v>
      </c>
      <c r="K1939" s="4" t="str">
        <f>IFERROR(VLOOKUP(J1939, 地名!A:B, 2, FALSE), "")</f>
        <v/>
      </c>
      <c r="L1939" s="3" t="s">
        <v>2</v>
      </c>
      <c r="M1939" s="4"/>
      <c r="N1939" s="3" t="s">
        <v>2255</v>
      </c>
      <c r="O1939" s="4"/>
      <c r="P1939" s="4" t="str">
        <f>IFERROR(VLOOKUP(N1939, 形態!A:B, 2, FALSE), "")</f>
        <v>番附</v>
      </c>
      <c r="Q1939" s="5" t="str">
        <f>IFERROR(VLOOKUP(O1939, 形態!A:B, 2, FALSE), "")</f>
        <v/>
      </c>
      <c r="R1939" s="4" t="str">
        <f t="shared" si="123"/>
        <v>番附</v>
      </c>
      <c r="S1939" s="3">
        <v>5</v>
      </c>
      <c r="T1939" s="4" t="str">
        <f>IFERROR(VLOOKUP(S1939, 内容!A:B, 2, FALSE), "")</f>
        <v>祭礼</v>
      </c>
      <c r="U1939" s="3">
        <v>18700009099</v>
      </c>
      <c r="V1939" t="s">
        <v>3844</v>
      </c>
      <c r="W1939" s="4" t="s">
        <v>7124</v>
      </c>
      <c r="X1939" s="4" t="s">
        <v>7811</v>
      </c>
      <c r="Y1939" s="4" t="s">
        <v>6</v>
      </c>
      <c r="Z1939" s="17" t="s">
        <v>8047</v>
      </c>
      <c r="AA1939" s="4">
        <v>16</v>
      </c>
      <c r="AB1939">
        <v>11</v>
      </c>
    </row>
    <row r="1940" spans="1:28" ht="19.5" customHeight="1">
      <c r="A1940" t="str">
        <f t="shared" si="120"/>
        <v>https://kunshujo.dl.itc.u-tokyo.ac.jp/data/data.json#1937</v>
      </c>
      <c r="B1940" s="4" t="s">
        <v>3845</v>
      </c>
      <c r="C1940" t="str">
        <f>IFERROR("https://kunshujo.dl.itc.u-tokyo.ac.jp/data/curation/"&amp;VLOOKUP(B1940, [1]member!$A:$B, 1, FALSE)&amp;".json", "")</f>
        <v>https://kunshujo.dl.itc.u-tokyo.ac.jp/data/curation/16-A00-6010-11-25.json</v>
      </c>
      <c r="D1940" s="4">
        <v>1937</v>
      </c>
      <c r="E1940" s="4" t="str">
        <f t="shared" si="122"/>
        <v>1937</v>
      </c>
      <c r="F1940" s="4" t="str">
        <f t="shared" si="121"/>
        <v>1870</v>
      </c>
      <c r="G1940" s="4" t="str">
        <f>IFERROR(VLOOKUP(B1940, [2]thumbnail_list!$A:$B, 2, FALSE), "")</f>
        <v>https://iiif.dl.itc.u-tokyo.ac.jp/iiif/kunshujou/A00_6010/011/011_0024.tif/1232,755,4759,3630/,300/0/default.jpg</v>
      </c>
      <c r="H1940" s="4" t="s">
        <v>923</v>
      </c>
      <c r="I1940" s="4" t="str">
        <f>VLOOKUP(H1940, 地名!A:B, 2, FALSE)</f>
        <v>http://ja.dbpedia.org/resource/東京</v>
      </c>
      <c r="K1940" s="4" t="str">
        <f>IFERROR(VLOOKUP(J1940, 地名!A:B, 2, FALSE), "")</f>
        <v/>
      </c>
      <c r="L1940" s="3" t="s">
        <v>2</v>
      </c>
      <c r="M1940" s="4"/>
      <c r="N1940" s="3" t="s">
        <v>2821</v>
      </c>
      <c r="O1940" s="4"/>
      <c r="P1940" s="4" t="str">
        <f>IFERROR(VLOOKUP(N1940, 形態!A:B, 2, FALSE), "")</f>
        <v>役職名鑑</v>
      </c>
      <c r="Q1940" s="5" t="str">
        <f>IFERROR(VLOOKUP(O1940, 形態!A:B, 2, FALSE), "")</f>
        <v/>
      </c>
      <c r="R1940" s="4" t="str">
        <f t="shared" si="123"/>
        <v>役職名鑑</v>
      </c>
      <c r="S1940" s="3">
        <v>6</v>
      </c>
      <c r="T1940" s="4" t="str">
        <f>IFERROR(VLOOKUP(S1940, 内容!A:B, 2, FALSE), "")</f>
        <v>政治社会変動</v>
      </c>
      <c r="U1940" s="3">
        <v>18700099099</v>
      </c>
      <c r="V1940" t="s">
        <v>3846</v>
      </c>
      <c r="W1940" s="4" t="s">
        <v>7125</v>
      </c>
      <c r="X1940" s="4" t="s">
        <v>7807</v>
      </c>
      <c r="Y1940" s="4" t="s">
        <v>923</v>
      </c>
      <c r="Z1940" s="17" t="s">
        <v>7983</v>
      </c>
      <c r="AA1940" s="4">
        <v>16</v>
      </c>
      <c r="AB1940">
        <v>11</v>
      </c>
    </row>
    <row r="1941" spans="1:28" ht="19.5" customHeight="1">
      <c r="A1941" t="str">
        <f t="shared" si="120"/>
        <v>https://kunshujo.dl.itc.u-tokyo.ac.jp/data/data.json#1938</v>
      </c>
      <c r="B1941" s="4" t="s">
        <v>3847</v>
      </c>
      <c r="C1941" t="str">
        <f>IFERROR("https://kunshujo.dl.itc.u-tokyo.ac.jp/data/curation/"&amp;VLOOKUP(B1941, [1]member!$A:$B, 1, FALSE)&amp;".json", "")</f>
        <v>https://kunshujo.dl.itc.u-tokyo.ac.jp/data/curation/16-A00-6010-11-26.json</v>
      </c>
      <c r="D1941" s="4">
        <v>1938</v>
      </c>
      <c r="E1941" s="4" t="str">
        <f t="shared" si="122"/>
        <v>1938</v>
      </c>
      <c r="F1941" s="4" t="str">
        <f t="shared" si="121"/>
        <v>1868</v>
      </c>
      <c r="G1941" s="4" t="str">
        <f>IFERROR(VLOOKUP(B1941, [2]thumbnail_list!$A:$B, 2, FALSE), "")</f>
        <v>https://iiif.dl.itc.u-tokyo.ac.jp/iiif/kunshujou/A00_6010/011/011_0025.tif/1875,950,4191,3218/,300/0/default.jpg</v>
      </c>
      <c r="H1941" s="4" t="s">
        <v>6</v>
      </c>
      <c r="I1941" s="4" t="str">
        <f>VLOOKUP(H1941, 地名!A:B, 2, FALSE)</f>
        <v>http://ja.dbpedia.org/resource/江戸</v>
      </c>
      <c r="K1941" s="4" t="str">
        <f>IFERROR(VLOOKUP(J1941, 地名!A:B, 2, FALSE), "")</f>
        <v/>
      </c>
      <c r="L1941" s="3" t="s">
        <v>2</v>
      </c>
      <c r="M1941" s="4"/>
      <c r="N1941" s="3" t="s">
        <v>2821</v>
      </c>
      <c r="O1941" s="4"/>
      <c r="P1941" s="4" t="str">
        <f>IFERROR(VLOOKUP(N1941, 形態!A:B, 2, FALSE), "")</f>
        <v>役職名鑑</v>
      </c>
      <c r="Q1941" s="5" t="str">
        <f>IFERROR(VLOOKUP(O1941, 形態!A:B, 2, FALSE), "")</f>
        <v/>
      </c>
      <c r="R1941" s="4" t="str">
        <f t="shared" si="123"/>
        <v>役職名鑑</v>
      </c>
      <c r="S1941" s="3">
        <v>6</v>
      </c>
      <c r="T1941" s="4" t="str">
        <f>IFERROR(VLOOKUP(S1941, 内容!A:B, 2, FALSE), "")</f>
        <v>政治社会変動</v>
      </c>
      <c r="U1941" s="3">
        <v>18680006199</v>
      </c>
      <c r="V1941" t="s">
        <v>3848</v>
      </c>
      <c r="W1941" s="4" t="s">
        <v>7126</v>
      </c>
      <c r="X1941" s="4" t="s">
        <v>7807</v>
      </c>
      <c r="Y1941" s="4" t="s">
        <v>6</v>
      </c>
      <c r="Z1941" s="17" t="s">
        <v>8048</v>
      </c>
      <c r="AA1941" s="4">
        <v>16</v>
      </c>
      <c r="AB1941">
        <v>11</v>
      </c>
    </row>
    <row r="1942" spans="1:28" ht="19.5" customHeight="1">
      <c r="A1942" t="str">
        <f t="shared" si="120"/>
        <v>https://kunshujo.dl.itc.u-tokyo.ac.jp/data/data.json#1939</v>
      </c>
      <c r="B1942" s="4" t="s">
        <v>3849</v>
      </c>
      <c r="C1942" t="str">
        <f>IFERROR("https://kunshujo.dl.itc.u-tokyo.ac.jp/data/curation/"&amp;VLOOKUP(B1942, [1]member!$A:$B, 1, FALSE)&amp;".json", "")</f>
        <v>https://kunshujo.dl.itc.u-tokyo.ac.jp/data/curation/16-A00-6010-11-27.json</v>
      </c>
      <c r="D1942" s="4">
        <v>1939</v>
      </c>
      <c r="E1942" s="4" t="str">
        <f t="shared" si="122"/>
        <v>1939</v>
      </c>
      <c r="F1942" s="4" t="str">
        <f t="shared" si="121"/>
        <v>1869</v>
      </c>
      <c r="G1942" s="4" t="str">
        <f>IFERROR(VLOOKUP(B1942, [2]thumbnail_list!$A:$B, 2, FALSE), "")</f>
        <v>https://iiif.dl.itc.u-tokyo.ac.jp/iiif/kunshujou/A00_6010/011/011_0025.tif/948,1212,1057,2725/,300/0/default.jpg</v>
      </c>
      <c r="H1942" s="4" t="s">
        <v>923</v>
      </c>
      <c r="I1942" s="4" t="str">
        <f>VLOOKUP(H1942, 地名!A:B, 2, FALSE)</f>
        <v>http://ja.dbpedia.org/resource/東京</v>
      </c>
      <c r="K1942" s="4" t="str">
        <f>IFERROR(VLOOKUP(J1942, 地名!A:B, 2, FALSE), "")</f>
        <v/>
      </c>
      <c r="L1942" s="3" t="s">
        <v>2</v>
      </c>
      <c r="M1942" s="4"/>
      <c r="N1942" s="3" t="s">
        <v>2821</v>
      </c>
      <c r="O1942" s="4"/>
      <c r="P1942" s="4" t="str">
        <f>IFERROR(VLOOKUP(N1942, 形態!A:B, 2, FALSE), "")</f>
        <v>役職名鑑</v>
      </c>
      <c r="Q1942" s="5" t="str">
        <f>IFERROR(VLOOKUP(O1942, 形態!A:B, 2, FALSE), "")</f>
        <v/>
      </c>
      <c r="R1942" s="4" t="str">
        <f t="shared" si="123"/>
        <v>役職名鑑</v>
      </c>
      <c r="S1942" s="3">
        <v>6</v>
      </c>
      <c r="T1942" s="4" t="str">
        <f>IFERROR(VLOOKUP(S1942, 内容!A:B, 2, FALSE), "")</f>
        <v>政治社会変動</v>
      </c>
      <c r="U1942" s="3">
        <v>18690008099</v>
      </c>
      <c r="V1942" t="s">
        <v>3850</v>
      </c>
      <c r="W1942" s="4" t="s">
        <v>7127</v>
      </c>
      <c r="X1942" s="4" t="s">
        <v>7810</v>
      </c>
      <c r="Y1942" s="4" t="s">
        <v>923</v>
      </c>
      <c r="Z1942" s="17" t="s">
        <v>8049</v>
      </c>
      <c r="AA1942" s="4">
        <v>16</v>
      </c>
      <c r="AB1942">
        <v>11</v>
      </c>
    </row>
    <row r="1943" spans="1:28" ht="19.5" customHeight="1">
      <c r="A1943" t="str">
        <f t="shared" si="120"/>
        <v>https://kunshujo.dl.itc.u-tokyo.ac.jp/data/data.json#1940</v>
      </c>
      <c r="B1943" s="4" t="s">
        <v>3851</v>
      </c>
      <c r="C1943" t="str">
        <f>IFERROR("https://kunshujo.dl.itc.u-tokyo.ac.jp/data/curation/"&amp;VLOOKUP(B1943, [1]member!$A:$B, 1, FALSE)&amp;".json", "")</f>
        <v>https://kunshujo.dl.itc.u-tokyo.ac.jp/data/curation/16-A00-6010-11-28.json</v>
      </c>
      <c r="D1943" s="4">
        <v>1940</v>
      </c>
      <c r="E1943" s="4" t="str">
        <f t="shared" si="122"/>
        <v>1940</v>
      </c>
      <c r="F1943" s="4" t="str">
        <f t="shared" si="121"/>
        <v>1862</v>
      </c>
      <c r="G1943" s="4" t="str">
        <f>IFERROR(VLOOKUP(B1943, [2]thumbnail_list!$A:$B, 2, FALSE), "")</f>
        <v>https://iiif.dl.itc.u-tokyo.ac.jp/iiif/kunshujou/A00_6010/011/011_0028.tif/1015,658,5073,3832/,300/0/default.jpg</v>
      </c>
      <c r="H1943" s="4" t="s">
        <v>6</v>
      </c>
      <c r="I1943" s="4" t="str">
        <f>VLOOKUP(H1943, 地名!A:B, 2, FALSE)</f>
        <v>http://ja.dbpedia.org/resource/江戸</v>
      </c>
      <c r="K1943" s="4" t="str">
        <f>IFERROR(VLOOKUP(J1943, 地名!A:B, 2, FALSE), "")</f>
        <v/>
      </c>
      <c r="L1943" s="3" t="s">
        <v>2</v>
      </c>
      <c r="M1943" s="4"/>
      <c r="N1943" s="3"/>
      <c r="O1943" s="4"/>
      <c r="P1943" s="4" t="str">
        <f>IFERROR(VLOOKUP(N1943, 形態!A:B, 2, FALSE), "")</f>
        <v/>
      </c>
      <c r="Q1943" s="5" t="str">
        <f>IFERROR(VLOOKUP(O1943, 形態!A:B, 2, FALSE), "")</f>
        <v/>
      </c>
      <c r="R1943" s="4" t="str">
        <f t="shared" si="123"/>
        <v/>
      </c>
      <c r="S1943" s="3">
        <v>15</v>
      </c>
      <c r="T1943" s="4" t="str">
        <f>IFERROR(VLOOKUP(S1943, 内容!A:B, 2, FALSE), "")</f>
        <v>常識・娯楽・遊戯・地図・食事</v>
      </c>
      <c r="U1943" s="3">
        <v>18620199099</v>
      </c>
      <c r="V1943" t="s">
        <v>3852</v>
      </c>
      <c r="W1943" s="4" t="s">
        <v>7128</v>
      </c>
      <c r="X1943" s="4" t="s">
        <v>7810</v>
      </c>
      <c r="Y1943" s="4" t="s">
        <v>6</v>
      </c>
      <c r="Z1943" s="17" t="s">
        <v>7964</v>
      </c>
      <c r="AA1943" s="4">
        <v>16</v>
      </c>
      <c r="AB1943">
        <v>11</v>
      </c>
    </row>
    <row r="1944" spans="1:28" ht="19.5" customHeight="1">
      <c r="A1944" t="str">
        <f t="shared" si="120"/>
        <v>https://kunshujo.dl.itc.u-tokyo.ac.jp/data/data.json#1941</v>
      </c>
      <c r="B1944" s="4" t="s">
        <v>3853</v>
      </c>
      <c r="C1944" t="str">
        <f>IFERROR("https://kunshujo.dl.itc.u-tokyo.ac.jp/data/curation/"&amp;VLOOKUP(B1944, [1]member!$A:$B, 1, FALSE)&amp;".json", "")</f>
        <v>https://kunshujo.dl.itc.u-tokyo.ac.jp/data/curation/16-A00-6010-11-29.json</v>
      </c>
      <c r="D1944" s="4">
        <v>1941</v>
      </c>
      <c r="E1944" s="4" t="str">
        <f t="shared" si="122"/>
        <v>1941</v>
      </c>
      <c r="F1944" s="4" t="str">
        <f t="shared" si="121"/>
        <v>1862</v>
      </c>
      <c r="G1944" s="4" t="str">
        <f>IFERROR(VLOOKUP(B1944, [2]thumbnail_list!$A:$B, 2, FALSE), "")</f>
        <v>https://iiif.dl.itc.u-tokyo.ac.jp/iiif/kunshujou/A00_6010/011/011_0029.tif/2182,718,1318,3809/,300/0/default.jpg</v>
      </c>
      <c r="H1944" s="4" t="s">
        <v>6</v>
      </c>
      <c r="I1944" s="4" t="str">
        <f>VLOOKUP(H1944, 地名!A:B, 2, FALSE)</f>
        <v>http://ja.dbpedia.org/resource/江戸</v>
      </c>
      <c r="K1944" s="4" t="str">
        <f>IFERROR(VLOOKUP(J1944, 地名!A:B, 2, FALSE), "")</f>
        <v/>
      </c>
      <c r="L1944" s="3" t="s">
        <v>2</v>
      </c>
      <c r="M1944" s="4"/>
      <c r="N1944" s="3"/>
      <c r="O1944" s="4"/>
      <c r="P1944" s="4" t="str">
        <f>IFERROR(VLOOKUP(N1944, 形態!A:B, 2, FALSE), "")</f>
        <v/>
      </c>
      <c r="Q1944" s="5" t="str">
        <f>IFERROR(VLOOKUP(O1944, 形態!A:B, 2, FALSE), "")</f>
        <v/>
      </c>
      <c r="R1944" s="4" t="str">
        <f t="shared" si="123"/>
        <v/>
      </c>
      <c r="S1944" s="3"/>
      <c r="T1944" s="4" t="str">
        <f>IFERROR(VLOOKUP(S1944, 内容!A:B, 2, FALSE), "")</f>
        <v/>
      </c>
      <c r="U1944" s="3">
        <v>18620199099</v>
      </c>
      <c r="V1944" t="s">
        <v>3854</v>
      </c>
      <c r="W1944" s="4" t="s">
        <v>7129</v>
      </c>
      <c r="X1944" s="4" t="s">
        <v>7807</v>
      </c>
      <c r="Y1944" s="4" t="s">
        <v>6</v>
      </c>
      <c r="Z1944" s="17" t="s">
        <v>7964</v>
      </c>
      <c r="AA1944" s="4">
        <v>16</v>
      </c>
      <c r="AB1944">
        <v>11</v>
      </c>
    </row>
    <row r="1945" spans="1:28" ht="19.5" customHeight="1">
      <c r="A1945" t="str">
        <f t="shared" si="120"/>
        <v>https://kunshujo.dl.itc.u-tokyo.ac.jp/data/data.json#1942</v>
      </c>
      <c r="B1945" s="4" t="s">
        <v>3855</v>
      </c>
      <c r="C1945" t="str">
        <f>IFERROR("https://kunshujo.dl.itc.u-tokyo.ac.jp/data/curation/"&amp;VLOOKUP(B1945, [1]member!$A:$B, 1, FALSE)&amp;".json", "")</f>
        <v>https://kunshujo.dl.itc.u-tokyo.ac.jp/data/curation/16-A00-6010-11-30.json</v>
      </c>
      <c r="D1945" s="4">
        <v>1942</v>
      </c>
      <c r="E1945" s="4" t="str">
        <f t="shared" si="122"/>
        <v>1942</v>
      </c>
      <c r="F1945" s="4" t="str">
        <f t="shared" si="121"/>
        <v>1862</v>
      </c>
      <c r="G1945" s="4" t="str">
        <f>IFERROR(VLOOKUP(B1945, [2]thumbnail_list!$A:$B, 2, FALSE), "")</f>
        <v>https://iiif.dl.itc.u-tokyo.ac.jp/iiif/kunshujou/A00_6010/011/011_0029.tif/985,666,1169,3862/,300/0/default.jpg</v>
      </c>
      <c r="H1945" s="4" t="s">
        <v>6</v>
      </c>
      <c r="I1945" s="4" t="str">
        <f>VLOOKUP(H1945, 地名!A:B, 2, FALSE)</f>
        <v>http://ja.dbpedia.org/resource/江戸</v>
      </c>
      <c r="K1945" s="4" t="str">
        <f>IFERROR(VLOOKUP(J1945, 地名!A:B, 2, FALSE), "")</f>
        <v/>
      </c>
      <c r="L1945" s="3" t="s">
        <v>2</v>
      </c>
      <c r="M1945" s="4"/>
      <c r="N1945" s="3"/>
      <c r="O1945" s="4"/>
      <c r="P1945" s="4" t="str">
        <f>IFERROR(VLOOKUP(N1945, 形態!A:B, 2, FALSE), "")</f>
        <v/>
      </c>
      <c r="Q1945" s="5" t="str">
        <f>IFERROR(VLOOKUP(O1945, 形態!A:B, 2, FALSE), "")</f>
        <v/>
      </c>
      <c r="R1945" s="4" t="str">
        <f t="shared" si="123"/>
        <v/>
      </c>
      <c r="S1945" s="3"/>
      <c r="T1945" s="4" t="str">
        <f>IFERROR(VLOOKUP(S1945, 内容!A:B, 2, FALSE), "")</f>
        <v/>
      </c>
      <c r="U1945" s="3">
        <v>18620199099</v>
      </c>
      <c r="V1945" t="s">
        <v>3856</v>
      </c>
      <c r="W1945" s="4" t="s">
        <v>7130</v>
      </c>
      <c r="X1945" s="4" t="s">
        <v>7807</v>
      </c>
      <c r="Y1945" s="4" t="s">
        <v>6</v>
      </c>
      <c r="Z1945" s="17" t="s">
        <v>7964</v>
      </c>
      <c r="AA1945" s="4">
        <v>16</v>
      </c>
      <c r="AB1945">
        <v>11</v>
      </c>
    </row>
    <row r="1946" spans="1:28" ht="19.5" customHeight="1">
      <c r="A1946" t="str">
        <f t="shared" si="120"/>
        <v>https://kunshujo.dl.itc.u-tokyo.ac.jp/data/data.json#1943</v>
      </c>
      <c r="B1946" s="4" t="s">
        <v>3857</v>
      </c>
      <c r="C1946" t="str">
        <f>IFERROR("https://kunshujo.dl.itc.u-tokyo.ac.jp/data/curation/"&amp;VLOOKUP(B1946, [1]member!$A:$B, 1, FALSE)&amp;".json", "")</f>
        <v>https://kunshujo.dl.itc.u-tokyo.ac.jp/data/curation/16-A00-6010-11-31.json</v>
      </c>
      <c r="D1946" s="4">
        <v>1943</v>
      </c>
      <c r="E1946" s="4" t="str">
        <f t="shared" si="122"/>
        <v>1943</v>
      </c>
      <c r="F1946" s="4" t="str">
        <f t="shared" si="121"/>
        <v>1862</v>
      </c>
      <c r="G1946" s="4" t="str">
        <f>IFERROR(VLOOKUP(B1946, [2]thumbnail_list!$A:$B, 2, FALSE), "")</f>
        <v>https://iiif.dl.itc.u-tokyo.ac.jp/iiif/kunshujou/A00_6010/011/011_0030.tif/3586,1743,2502,1820/,300/0/default.jpg</v>
      </c>
      <c r="H1946" s="4" t="s">
        <v>6</v>
      </c>
      <c r="I1946" s="4" t="str">
        <f>VLOOKUP(H1946, 地名!A:B, 2, FALSE)</f>
        <v>http://ja.dbpedia.org/resource/江戸</v>
      </c>
      <c r="K1946" s="4" t="str">
        <f>IFERROR(VLOOKUP(J1946, 地名!A:B, 2, FALSE), "")</f>
        <v/>
      </c>
      <c r="L1946" s="3" t="s">
        <v>2</v>
      </c>
      <c r="M1946" s="4"/>
      <c r="N1946" s="3"/>
      <c r="O1946" s="4"/>
      <c r="P1946" s="4" t="str">
        <f>IFERROR(VLOOKUP(N1946, 形態!A:B, 2, FALSE), "")</f>
        <v/>
      </c>
      <c r="Q1946" s="5" t="str">
        <f>IFERROR(VLOOKUP(O1946, 形態!A:B, 2, FALSE), "")</f>
        <v/>
      </c>
      <c r="R1946" s="4" t="str">
        <f t="shared" si="123"/>
        <v/>
      </c>
      <c r="S1946" s="3">
        <v>15</v>
      </c>
      <c r="T1946" s="4" t="str">
        <f>IFERROR(VLOOKUP(S1946, 内容!A:B, 2, FALSE), "")</f>
        <v>常識・娯楽・遊戯・地図・食事</v>
      </c>
      <c r="U1946" s="3">
        <v>18620199099</v>
      </c>
      <c r="V1946" t="s">
        <v>3858</v>
      </c>
      <c r="W1946" s="4" t="s">
        <v>7131</v>
      </c>
      <c r="X1946" s="4" t="s">
        <v>7807</v>
      </c>
      <c r="Y1946" s="4" t="s">
        <v>6</v>
      </c>
      <c r="Z1946" s="17" t="s">
        <v>7964</v>
      </c>
      <c r="AA1946" s="4">
        <v>16</v>
      </c>
      <c r="AB1946">
        <v>11</v>
      </c>
    </row>
    <row r="1947" spans="1:28" ht="19.5" customHeight="1">
      <c r="A1947" t="str">
        <f t="shared" si="120"/>
        <v>https://kunshujo.dl.itc.u-tokyo.ac.jp/data/data.json#1944</v>
      </c>
      <c r="B1947" s="4" t="s">
        <v>3859</v>
      </c>
      <c r="C1947" t="str">
        <f>IFERROR("https://kunshujo.dl.itc.u-tokyo.ac.jp/data/curation/"&amp;VLOOKUP(B1947, [1]member!$A:$B, 1, FALSE)&amp;".json", "")</f>
        <v>https://kunshujo.dl.itc.u-tokyo.ac.jp/data/curation/16-A00-6010-11-32.json</v>
      </c>
      <c r="D1947" s="4">
        <v>1944</v>
      </c>
      <c r="E1947" s="4" t="str">
        <f t="shared" si="122"/>
        <v>1944</v>
      </c>
      <c r="F1947" s="4" t="str">
        <f t="shared" si="121"/>
        <v>1862</v>
      </c>
      <c r="G1947" s="4" t="str">
        <f>IFERROR(VLOOKUP(B1947, [2]thumbnail_list!$A:$B, 2, FALSE), "")</f>
        <v>https://iiif.dl.itc.u-tokyo.ac.jp/iiif/kunshujou/A00_6010/011/011_0031.tif/3592,2691,2440,1808/,300/0/default.jpg</v>
      </c>
      <c r="H1947" s="4" t="s">
        <v>6</v>
      </c>
      <c r="I1947" s="4" t="str">
        <f>VLOOKUP(H1947, 地名!A:B, 2, FALSE)</f>
        <v>http://ja.dbpedia.org/resource/江戸</v>
      </c>
      <c r="K1947" s="4" t="str">
        <f>IFERROR(VLOOKUP(J1947, 地名!A:B, 2, FALSE), "")</f>
        <v/>
      </c>
      <c r="L1947" s="3" t="s">
        <v>2</v>
      </c>
      <c r="M1947" s="4"/>
      <c r="N1947" s="3"/>
      <c r="O1947" s="4"/>
      <c r="P1947" s="4" t="str">
        <f>IFERROR(VLOOKUP(N1947, 形態!A:B, 2, FALSE), "")</f>
        <v/>
      </c>
      <c r="Q1947" s="5" t="str">
        <f>IFERROR(VLOOKUP(O1947, 形態!A:B, 2, FALSE), "")</f>
        <v/>
      </c>
      <c r="R1947" s="4" t="str">
        <f t="shared" si="123"/>
        <v/>
      </c>
      <c r="S1947" s="3">
        <v>15</v>
      </c>
      <c r="T1947" s="4" t="str">
        <f>IFERROR(VLOOKUP(S1947, 内容!A:B, 2, FALSE), "")</f>
        <v>常識・娯楽・遊戯・地図・食事</v>
      </c>
      <c r="U1947" s="3">
        <v>18620199099</v>
      </c>
      <c r="V1947" t="s">
        <v>3860</v>
      </c>
      <c r="W1947" s="4" t="s">
        <v>7132</v>
      </c>
      <c r="X1947" s="4" t="s">
        <v>7807</v>
      </c>
      <c r="Y1947" s="4" t="s">
        <v>6</v>
      </c>
      <c r="Z1947" s="17" t="s">
        <v>7964</v>
      </c>
      <c r="AA1947" s="4">
        <v>16</v>
      </c>
      <c r="AB1947">
        <v>11</v>
      </c>
    </row>
    <row r="1948" spans="1:28" ht="19.5" customHeight="1">
      <c r="A1948" t="str">
        <f t="shared" si="120"/>
        <v>https://kunshujo.dl.itc.u-tokyo.ac.jp/data/data.json#1945</v>
      </c>
      <c r="B1948" s="4" t="s">
        <v>3861</v>
      </c>
      <c r="C1948" t="str">
        <f>IFERROR("https://kunshujo.dl.itc.u-tokyo.ac.jp/data/curation/"&amp;VLOOKUP(B1948, [1]member!$A:$B, 1, FALSE)&amp;".json", "")</f>
        <v>https://kunshujo.dl.itc.u-tokyo.ac.jp/data/curation/16-A00-6010-11-33.json</v>
      </c>
      <c r="D1948" s="4">
        <v>1945</v>
      </c>
      <c r="E1948" s="4" t="str">
        <f t="shared" si="122"/>
        <v>1945</v>
      </c>
      <c r="F1948" s="4" t="str">
        <f t="shared" si="121"/>
        <v>1862</v>
      </c>
      <c r="G1948" s="4" t="str">
        <f>IFERROR(VLOOKUP(B1948, [2]thumbnail_list!$A:$B, 2, FALSE), "")</f>
        <v>https://iiif.dl.itc.u-tokyo.ac.jp/iiif/kunshujou/A00_6010/011/011_0031.tif/3599,514,2530,2100/,300/0/default.jpg</v>
      </c>
      <c r="H1948" s="4" t="s">
        <v>6</v>
      </c>
      <c r="I1948" s="4" t="str">
        <f>VLOOKUP(H1948, 地名!A:B, 2, FALSE)</f>
        <v>http://ja.dbpedia.org/resource/江戸</v>
      </c>
      <c r="K1948" s="4" t="str">
        <f>IFERROR(VLOOKUP(J1948, 地名!A:B, 2, FALSE), "")</f>
        <v/>
      </c>
      <c r="L1948" s="3" t="s">
        <v>2</v>
      </c>
      <c r="M1948" s="4"/>
      <c r="N1948" s="3"/>
      <c r="O1948" s="4"/>
      <c r="P1948" s="4" t="str">
        <f>IFERROR(VLOOKUP(N1948, 形態!A:B, 2, FALSE), "")</f>
        <v/>
      </c>
      <c r="Q1948" s="5" t="str">
        <f>IFERROR(VLOOKUP(O1948, 形態!A:B, 2, FALSE), "")</f>
        <v/>
      </c>
      <c r="R1948" s="4" t="str">
        <f t="shared" si="123"/>
        <v/>
      </c>
      <c r="S1948" s="3">
        <v>15</v>
      </c>
      <c r="T1948" s="4" t="str">
        <f>IFERROR(VLOOKUP(S1948, 内容!A:B, 2, FALSE), "")</f>
        <v>常識・娯楽・遊戯・地図・食事</v>
      </c>
      <c r="U1948" s="3">
        <v>18620199099</v>
      </c>
      <c r="V1948" t="s">
        <v>3862</v>
      </c>
      <c r="W1948" s="4" t="s">
        <v>7133</v>
      </c>
      <c r="X1948" s="4" t="s">
        <v>7807</v>
      </c>
      <c r="Y1948" s="4" t="s">
        <v>6</v>
      </c>
      <c r="Z1948" s="17" t="s">
        <v>7964</v>
      </c>
      <c r="AA1948" s="4">
        <v>16</v>
      </c>
      <c r="AB1948">
        <v>11</v>
      </c>
    </row>
    <row r="1949" spans="1:28" ht="19.5" customHeight="1">
      <c r="A1949" t="str">
        <f t="shared" si="120"/>
        <v>https://kunshujo.dl.itc.u-tokyo.ac.jp/data/data.json#1946</v>
      </c>
      <c r="B1949" s="4" t="s">
        <v>3863</v>
      </c>
      <c r="C1949" t="str">
        <f>IFERROR("https://kunshujo.dl.itc.u-tokyo.ac.jp/data/curation/"&amp;VLOOKUP(B1949, [1]member!$A:$B, 1, FALSE)&amp;".json", "")</f>
        <v>https://kunshujo.dl.itc.u-tokyo.ac.jp/data/curation/16-A00-6010-11-34.json</v>
      </c>
      <c r="D1949" s="4">
        <v>1946</v>
      </c>
      <c r="E1949" s="4" t="str">
        <f t="shared" si="122"/>
        <v>1946</v>
      </c>
      <c r="F1949" s="4" t="str">
        <f t="shared" si="121"/>
        <v>1862</v>
      </c>
      <c r="G1949" s="4" t="str">
        <f>IFERROR(VLOOKUP(B1949, [2]thumbnail_list!$A:$B, 2, FALSE), "")</f>
        <v>https://iiif.dl.itc.u-tokyo.ac.jp/iiif/kunshujou/A00_6010/011/011_0032.tif/986,270,2413,5643/,300/0/default.jpg</v>
      </c>
      <c r="H1949" s="4" t="s">
        <v>6</v>
      </c>
      <c r="I1949" s="4" t="str">
        <f>VLOOKUP(H1949, 地名!A:B, 2, FALSE)</f>
        <v>http://ja.dbpedia.org/resource/江戸</v>
      </c>
      <c r="K1949" s="4" t="str">
        <f>IFERROR(VLOOKUP(J1949, 地名!A:B, 2, FALSE), "")</f>
        <v/>
      </c>
      <c r="L1949" s="3" t="s">
        <v>2</v>
      </c>
      <c r="M1949" s="4"/>
      <c r="N1949" s="3"/>
      <c r="O1949" s="4"/>
      <c r="P1949" s="4" t="str">
        <f>IFERROR(VLOOKUP(N1949, 形態!A:B, 2, FALSE), "")</f>
        <v/>
      </c>
      <c r="Q1949" s="5" t="str">
        <f>IFERROR(VLOOKUP(O1949, 形態!A:B, 2, FALSE), "")</f>
        <v/>
      </c>
      <c r="R1949" s="4" t="str">
        <f t="shared" si="123"/>
        <v/>
      </c>
      <c r="S1949" s="3">
        <v>9</v>
      </c>
      <c r="T1949" s="4" t="str">
        <f>IFERROR(VLOOKUP(S1949, 内容!A:B, 2, FALSE), "")</f>
        <v>信仰・行楽・名所図会</v>
      </c>
      <c r="U1949" s="3">
        <v>18620199099</v>
      </c>
      <c r="V1949" t="s">
        <v>3864</v>
      </c>
      <c r="W1949" s="4" t="s">
        <v>7134</v>
      </c>
      <c r="X1949" s="4" t="s">
        <v>7807</v>
      </c>
      <c r="Y1949" s="4" t="s">
        <v>1953</v>
      </c>
      <c r="Z1949" s="17" t="s">
        <v>7964</v>
      </c>
      <c r="AA1949" s="4">
        <v>16</v>
      </c>
      <c r="AB1949">
        <v>11</v>
      </c>
    </row>
    <row r="1950" spans="1:28" ht="19.5" customHeight="1">
      <c r="A1950" t="str">
        <f t="shared" si="120"/>
        <v>https://kunshujo.dl.itc.u-tokyo.ac.jp/data/data.json#1947</v>
      </c>
      <c r="B1950" s="4" t="s">
        <v>3865</v>
      </c>
      <c r="C1950" t="str">
        <f>IFERROR("https://kunshujo.dl.itc.u-tokyo.ac.jp/data/curation/"&amp;VLOOKUP(B1950, [1]member!$A:$B, 1, FALSE)&amp;".json", "")</f>
        <v>https://kunshujo.dl.itc.u-tokyo.ac.jp/data/curation/16-A00-6010-11-35.json</v>
      </c>
      <c r="D1950" s="4">
        <v>1947</v>
      </c>
      <c r="E1950" s="4" t="str">
        <f t="shared" si="122"/>
        <v>1947</v>
      </c>
      <c r="F1950" s="4" t="str">
        <f t="shared" si="121"/>
        <v>1860</v>
      </c>
      <c r="G1950" s="4" t="str">
        <f>IFERROR(VLOOKUP(B1950, [2]thumbnail_list!$A:$B, 2, FALSE), "")</f>
        <v>https://iiif.dl.itc.u-tokyo.ac.jp/iiif/kunshujou/A00_6010/011/011_0033.tif/1040,742,4987,3641/,300/0/default.jpg</v>
      </c>
      <c r="H1950" s="4" t="s">
        <v>6</v>
      </c>
      <c r="I1950" s="4" t="str">
        <f>VLOOKUP(H1950, 地名!A:B, 2, FALSE)</f>
        <v>http://ja.dbpedia.org/resource/江戸</v>
      </c>
      <c r="K1950" s="4" t="str">
        <f>IFERROR(VLOOKUP(J1950, 地名!A:B, 2, FALSE), "")</f>
        <v/>
      </c>
      <c r="L1950" s="3" t="s">
        <v>2</v>
      </c>
      <c r="M1950" s="4"/>
      <c r="N1950" s="3" t="s">
        <v>3</v>
      </c>
      <c r="O1950" s="4"/>
      <c r="P1950" s="4" t="str">
        <f>IFERROR(VLOOKUP(N1950, 形態!A:B, 2, FALSE), "")</f>
        <v>引札</v>
      </c>
      <c r="Q1950" s="5" t="str">
        <f>IFERROR(VLOOKUP(O1950, 形態!A:B, 2, FALSE), "")</f>
        <v/>
      </c>
      <c r="R1950" s="4" t="str">
        <f t="shared" si="123"/>
        <v>引札</v>
      </c>
      <c r="S1950" s="3">
        <v>10</v>
      </c>
      <c r="T1950" s="4" t="str">
        <f>IFERROR(VLOOKUP(S1950, 内容!A:B, 2, FALSE), "")</f>
        <v>文芸・芸能・スポーツ・教育・出版・教化</v>
      </c>
      <c r="U1950" s="3">
        <v>18600003099</v>
      </c>
      <c r="V1950" t="s">
        <v>3866</v>
      </c>
      <c r="W1950" s="4" t="s">
        <v>7135</v>
      </c>
      <c r="X1950" s="4" t="s">
        <v>7813</v>
      </c>
      <c r="Y1950" s="4" t="s">
        <v>6</v>
      </c>
      <c r="Z1950" s="17" t="s">
        <v>8050</v>
      </c>
      <c r="AA1950" s="4">
        <v>16</v>
      </c>
      <c r="AB1950">
        <v>11</v>
      </c>
    </row>
    <row r="1951" spans="1:28" ht="19.5" customHeight="1">
      <c r="A1951" t="str">
        <f t="shared" si="120"/>
        <v>https://kunshujo.dl.itc.u-tokyo.ac.jp/data/data.json#1948</v>
      </c>
      <c r="B1951" s="4" t="s">
        <v>3867</v>
      </c>
      <c r="C1951" t="str">
        <f>IFERROR("https://kunshujo.dl.itc.u-tokyo.ac.jp/data/curation/"&amp;VLOOKUP(B1951, [1]member!$A:$B, 1, FALSE)&amp;".json", "")</f>
        <v>https://kunshujo.dl.itc.u-tokyo.ac.jp/data/curation/16-A00-6010-11-36.json</v>
      </c>
      <c r="D1951" s="4">
        <v>1948</v>
      </c>
      <c r="E1951" s="4" t="str">
        <f t="shared" si="122"/>
        <v>1948</v>
      </c>
      <c r="F1951" s="4" t="str">
        <f t="shared" si="121"/>
        <v>1862</v>
      </c>
      <c r="G1951" s="4" t="str">
        <f>IFERROR(VLOOKUP(B1951, [2]thumbnail_list!$A:$B, 2, FALSE), "")</f>
        <v>https://iiif.dl.itc.u-tokyo.ac.jp/iiif/kunshujou/A00_6010/011/011_0037.tif/1060,1249,3884,2889/,300/0/default.jpg</v>
      </c>
      <c r="H1951" s="4" t="s">
        <v>6</v>
      </c>
      <c r="I1951" s="4" t="str">
        <f>VLOOKUP(H1951, 地名!A:B, 2, FALSE)</f>
        <v>http://ja.dbpedia.org/resource/江戸</v>
      </c>
      <c r="K1951" s="4" t="str">
        <f>IFERROR(VLOOKUP(J1951, 地名!A:B, 2, FALSE), "")</f>
        <v/>
      </c>
      <c r="L1951" s="3" t="s">
        <v>2</v>
      </c>
      <c r="M1951" s="4"/>
      <c r="N1951" s="3"/>
      <c r="O1951" s="4"/>
      <c r="P1951" s="4" t="str">
        <f>IFERROR(VLOOKUP(N1951, 形態!A:B, 2, FALSE), "")</f>
        <v/>
      </c>
      <c r="Q1951" s="5" t="str">
        <f>IFERROR(VLOOKUP(O1951, 形態!A:B, 2, FALSE), "")</f>
        <v/>
      </c>
      <c r="R1951" s="4" t="str">
        <f t="shared" si="123"/>
        <v/>
      </c>
      <c r="S1951" s="3"/>
      <c r="T1951" s="4" t="str">
        <f>IFERROR(VLOOKUP(S1951, 内容!A:B, 2, FALSE), "")</f>
        <v/>
      </c>
      <c r="U1951" s="3">
        <v>18620199099</v>
      </c>
      <c r="V1951" t="s">
        <v>3868</v>
      </c>
      <c r="W1951" s="4" t="s">
        <v>7136</v>
      </c>
      <c r="X1951" s="4" t="s">
        <v>7807</v>
      </c>
      <c r="Y1951" s="4" t="s">
        <v>6</v>
      </c>
      <c r="Z1951" s="17" t="s">
        <v>7964</v>
      </c>
      <c r="AA1951" s="4">
        <v>16</v>
      </c>
      <c r="AB1951">
        <v>11</v>
      </c>
    </row>
    <row r="1952" spans="1:28" ht="19.5" customHeight="1">
      <c r="A1952" t="str">
        <f t="shared" si="120"/>
        <v>https://kunshujo.dl.itc.u-tokyo.ac.jp/data/data.json#1949</v>
      </c>
      <c r="B1952" s="4" t="s">
        <v>3869</v>
      </c>
      <c r="C1952" t="str">
        <f>IFERROR("https://kunshujo.dl.itc.u-tokyo.ac.jp/data/curation/"&amp;VLOOKUP(B1952, [1]member!$A:$B, 1, FALSE)&amp;".json", "")</f>
        <v>https://kunshujo.dl.itc.u-tokyo.ac.jp/data/curation/16-A00-6010-11-37.json</v>
      </c>
      <c r="D1952" s="4">
        <v>1949</v>
      </c>
      <c r="E1952" s="4" t="str">
        <f t="shared" si="122"/>
        <v>1949</v>
      </c>
      <c r="F1952" s="4" t="str">
        <f t="shared" si="121"/>
        <v>1862</v>
      </c>
      <c r="G1952" s="4" t="str">
        <f>IFERROR(VLOOKUP(B1952, [2]thumbnail_list!$A:$B, 2, FALSE), "")</f>
        <v>https://iiif.dl.itc.u-tokyo.ac.jp/iiif/kunshujou/A00_6010/011/011_0037.tif/1062,578,5047,753/,300/0/default.jpg</v>
      </c>
      <c r="H1952" s="4" t="s">
        <v>6</v>
      </c>
      <c r="I1952" s="4" t="str">
        <f>VLOOKUP(H1952, 地名!A:B, 2, FALSE)</f>
        <v>http://ja.dbpedia.org/resource/江戸</v>
      </c>
      <c r="K1952" s="4" t="str">
        <f>IFERROR(VLOOKUP(J1952, 地名!A:B, 2, FALSE), "")</f>
        <v/>
      </c>
      <c r="L1952" s="3" t="s">
        <v>2</v>
      </c>
      <c r="M1952" s="4"/>
      <c r="N1952" s="3"/>
      <c r="O1952" s="4"/>
      <c r="P1952" s="4" t="str">
        <f>IFERROR(VLOOKUP(N1952, 形態!A:B, 2, FALSE), "")</f>
        <v/>
      </c>
      <c r="Q1952" s="5" t="str">
        <f>IFERROR(VLOOKUP(O1952, 形態!A:B, 2, FALSE), "")</f>
        <v/>
      </c>
      <c r="R1952" s="4" t="str">
        <f t="shared" si="123"/>
        <v/>
      </c>
      <c r="S1952" s="3"/>
      <c r="T1952" s="4" t="str">
        <f>IFERROR(VLOOKUP(S1952, 内容!A:B, 2, FALSE), "")</f>
        <v/>
      </c>
      <c r="U1952" s="3">
        <v>18620199099</v>
      </c>
      <c r="V1952" t="s">
        <v>3870</v>
      </c>
      <c r="W1952" s="4" t="s">
        <v>7137</v>
      </c>
      <c r="X1952" s="4" t="s">
        <v>7816</v>
      </c>
      <c r="Y1952" s="4" t="s">
        <v>6</v>
      </c>
      <c r="Z1952" s="17" t="s">
        <v>7964</v>
      </c>
      <c r="AA1952" s="4">
        <v>16</v>
      </c>
      <c r="AB1952">
        <v>11</v>
      </c>
    </row>
    <row r="1953" spans="1:28" ht="19.5" customHeight="1">
      <c r="A1953" t="str">
        <f t="shared" si="120"/>
        <v>https://kunshujo.dl.itc.u-tokyo.ac.jp/data/data.json#1950</v>
      </c>
      <c r="B1953" s="4" t="s">
        <v>3871</v>
      </c>
      <c r="C1953" t="str">
        <f>IFERROR("https://kunshujo.dl.itc.u-tokyo.ac.jp/data/curation/"&amp;VLOOKUP(B1953, [1]member!$A:$B, 1, FALSE)&amp;".json", "")</f>
        <v>https://kunshujo.dl.itc.u-tokyo.ac.jp/data/curation/16-A00-6010-11-38.json</v>
      </c>
      <c r="D1953" s="4">
        <v>1950</v>
      </c>
      <c r="E1953" s="4" t="str">
        <f t="shared" si="122"/>
        <v>1950</v>
      </c>
      <c r="F1953" s="4" t="str">
        <f t="shared" si="121"/>
        <v>1859</v>
      </c>
      <c r="G1953" s="4" t="str">
        <f>IFERROR(VLOOKUP(B1953, [2]thumbnail_list!$A:$B, 2, FALSE), "")</f>
        <v>https://iiif.dl.itc.u-tokyo.ac.jp/iiif/kunshujou/A00_6010/011/011_0038.tif/935,698,5114,2840/,300/0/default.jpg</v>
      </c>
      <c r="H1953" s="4" t="s">
        <v>6</v>
      </c>
      <c r="I1953" s="4" t="str">
        <f>VLOOKUP(H1953, 地名!A:B, 2, FALSE)</f>
        <v>http://ja.dbpedia.org/resource/江戸</v>
      </c>
      <c r="K1953" s="4" t="str">
        <f>IFERROR(VLOOKUP(J1953, 地名!A:B, 2, FALSE), "")</f>
        <v/>
      </c>
      <c r="L1953" s="3" t="s">
        <v>2</v>
      </c>
      <c r="M1953" s="4"/>
      <c r="N1953" s="3"/>
      <c r="O1953" s="4"/>
      <c r="P1953" s="4" t="str">
        <f>IFERROR(VLOOKUP(N1953, 形態!A:B, 2, FALSE), "")</f>
        <v/>
      </c>
      <c r="Q1953" s="5" t="str">
        <f>IFERROR(VLOOKUP(O1953, 形態!A:B, 2, FALSE), "")</f>
        <v/>
      </c>
      <c r="R1953" s="4" t="str">
        <f t="shared" si="123"/>
        <v/>
      </c>
      <c r="S1953" s="3"/>
      <c r="T1953" s="4" t="str">
        <f>IFERROR(VLOOKUP(S1953, 内容!A:B, 2, FALSE), "")</f>
        <v/>
      </c>
      <c r="U1953" s="3">
        <v>18590012099</v>
      </c>
      <c r="V1953" t="s">
        <v>3872</v>
      </c>
      <c r="W1953" s="4" t="s">
        <v>7138</v>
      </c>
      <c r="X1953" s="4" t="s">
        <v>7807</v>
      </c>
      <c r="Y1953" s="4" t="s">
        <v>6</v>
      </c>
      <c r="Z1953" s="17" t="s">
        <v>8051</v>
      </c>
      <c r="AA1953" s="4">
        <v>16</v>
      </c>
      <c r="AB1953">
        <v>11</v>
      </c>
    </row>
    <row r="1954" spans="1:28" ht="19.5" customHeight="1">
      <c r="A1954" t="str">
        <f t="shared" si="120"/>
        <v>https://kunshujo.dl.itc.u-tokyo.ac.jp/data/data.json#1951</v>
      </c>
      <c r="B1954" s="4" t="s">
        <v>3873</v>
      </c>
      <c r="C1954" t="str">
        <f>IFERROR("https://kunshujo.dl.itc.u-tokyo.ac.jp/data/curation/"&amp;VLOOKUP(B1954, [1]member!$A:$B, 1, FALSE)&amp;".json", "")</f>
        <v>https://kunshujo.dl.itc.u-tokyo.ac.jp/data/curation/16-A00-6010-11-39.json</v>
      </c>
      <c r="D1954" s="4">
        <v>1951</v>
      </c>
      <c r="E1954" s="4" t="str">
        <f t="shared" si="122"/>
        <v>1951</v>
      </c>
      <c r="F1954" s="4" t="str">
        <f t="shared" si="121"/>
        <v>1862</v>
      </c>
      <c r="G1954" s="4" t="str">
        <f>IFERROR(VLOOKUP(B1954, [2]thumbnail_list!$A:$B, 2, FALSE), "")</f>
        <v>https://iiif.dl.itc.u-tokyo.ac.jp/iiif/kunshujou/A00_6010/011/011_0039.tif/950,1288,2511,3012/,300/0/default.jpg</v>
      </c>
      <c r="H1954" s="4" t="s">
        <v>151</v>
      </c>
      <c r="I1954" s="4" t="str">
        <f>VLOOKUP(H1954, 地名!A:B, 2, FALSE)</f>
        <v>http://ja.dbpedia.org/resource/京都</v>
      </c>
      <c r="K1954" s="4" t="str">
        <f>IFERROR(VLOOKUP(J1954, 地名!A:B, 2, FALSE), "")</f>
        <v/>
      </c>
      <c r="L1954" s="3" t="s">
        <v>2</v>
      </c>
      <c r="M1954" s="4"/>
      <c r="N1954" s="3" t="s">
        <v>3</v>
      </c>
      <c r="O1954" s="4"/>
      <c r="P1954" s="4" t="str">
        <f>IFERROR(VLOOKUP(N1954, 形態!A:B, 2, FALSE), "")</f>
        <v>引札</v>
      </c>
      <c r="Q1954" s="5" t="str">
        <f>IFERROR(VLOOKUP(O1954, 形態!A:B, 2, FALSE), "")</f>
        <v/>
      </c>
      <c r="R1954" s="4" t="str">
        <f t="shared" si="123"/>
        <v>引札</v>
      </c>
      <c r="S1954" s="3">
        <v>7</v>
      </c>
      <c r="T1954" s="4" t="str">
        <f>IFERROR(VLOOKUP(S1954, 内容!A:B, 2, FALSE), "")</f>
        <v>諸営業</v>
      </c>
      <c r="U1954" s="3">
        <v>18620199099</v>
      </c>
      <c r="V1954" t="s">
        <v>3874</v>
      </c>
      <c r="W1954" s="4" t="s">
        <v>7139</v>
      </c>
      <c r="X1954" s="4" t="s">
        <v>7807</v>
      </c>
      <c r="Y1954" s="4" t="s">
        <v>151</v>
      </c>
      <c r="Z1954" s="17" t="s">
        <v>7964</v>
      </c>
      <c r="AA1954" s="4">
        <v>16</v>
      </c>
      <c r="AB1954">
        <v>11</v>
      </c>
    </row>
    <row r="1955" spans="1:28" ht="19.5" customHeight="1">
      <c r="A1955" t="str">
        <f t="shared" si="120"/>
        <v>https://kunshujo.dl.itc.u-tokyo.ac.jp/data/data.json#1952</v>
      </c>
      <c r="B1955" s="4" t="s">
        <v>3875</v>
      </c>
      <c r="C1955" t="str">
        <f>IFERROR("https://kunshujo.dl.itc.u-tokyo.ac.jp/data/curation/"&amp;VLOOKUP(B1955, [1]member!$A:$B, 1, FALSE)&amp;".json", "")</f>
        <v>https://kunshujo.dl.itc.u-tokyo.ac.jp/data/curation/16-A00-6010-11-40.json</v>
      </c>
      <c r="D1955" s="4">
        <v>1952</v>
      </c>
      <c r="E1955" s="4" t="str">
        <f t="shared" si="122"/>
        <v>1952</v>
      </c>
      <c r="F1955" s="4" t="str">
        <f t="shared" si="121"/>
        <v>1830</v>
      </c>
      <c r="G1955" s="4" t="str">
        <f>IFERROR(VLOOKUP(B1955, [2]thumbnail_list!$A:$B, 2, FALSE), "")</f>
        <v>https://iiif.dl.itc.u-tokyo.ac.jp/iiif/kunshujou/A00_6010/011/011_0040.tif/957,638,5443,3865/,300/0/default.jpg</v>
      </c>
      <c r="H1955" s="4" t="s">
        <v>64</v>
      </c>
      <c r="I1955" s="4" t="str">
        <f>VLOOKUP(H1955, 地名!A:B, 2, FALSE)</f>
        <v/>
      </c>
      <c r="K1955" s="4" t="str">
        <f>IFERROR(VLOOKUP(J1955, 地名!A:B, 2, FALSE), "")</f>
        <v/>
      </c>
      <c r="L1955" s="3" t="s">
        <v>2</v>
      </c>
      <c r="M1955" s="4"/>
      <c r="N1955" s="3" t="s">
        <v>3</v>
      </c>
      <c r="O1955" s="4"/>
      <c r="P1955" s="4" t="str">
        <f>IFERROR(VLOOKUP(N1955, 形態!A:B, 2, FALSE), "")</f>
        <v>引札</v>
      </c>
      <c r="Q1955" s="5" t="str">
        <f>IFERROR(VLOOKUP(O1955, 形態!A:B, 2, FALSE), "")</f>
        <v/>
      </c>
      <c r="R1955" s="4" t="str">
        <f t="shared" si="123"/>
        <v>引札</v>
      </c>
      <c r="S1955" s="3">
        <v>10</v>
      </c>
      <c r="T1955" s="4" t="str">
        <f>IFERROR(VLOOKUP(S1955, 内容!A:B, 2, FALSE), "")</f>
        <v>文芸・芸能・スポーツ・教育・出版・教化</v>
      </c>
      <c r="U1955" s="3">
        <v>18300003099</v>
      </c>
      <c r="V1955" t="s">
        <v>3876</v>
      </c>
      <c r="W1955" s="4" t="s">
        <v>7140</v>
      </c>
      <c r="X1955" s="4" t="s">
        <v>7810</v>
      </c>
      <c r="Y1955" s="4" t="s">
        <v>64</v>
      </c>
      <c r="Z1955" s="17" t="s">
        <v>8052</v>
      </c>
      <c r="AA1955" s="4">
        <v>16</v>
      </c>
      <c r="AB1955">
        <v>11</v>
      </c>
    </row>
    <row r="1956" spans="1:28" ht="19.5" customHeight="1">
      <c r="A1956" t="str">
        <f t="shared" si="120"/>
        <v>https://kunshujo.dl.itc.u-tokyo.ac.jp/data/data.json#1953</v>
      </c>
      <c r="B1956" s="4" t="s">
        <v>3877</v>
      </c>
      <c r="C1956" t="str">
        <f>IFERROR("https://kunshujo.dl.itc.u-tokyo.ac.jp/data/curation/"&amp;VLOOKUP(B1956, [1]member!$A:$B, 1, FALSE)&amp;".json", "")</f>
        <v>https://kunshujo.dl.itc.u-tokyo.ac.jp/data/curation/16-A00-6010-11-41.json</v>
      </c>
      <c r="D1956" s="4">
        <v>1953</v>
      </c>
      <c r="E1956" s="4" t="str">
        <f t="shared" si="122"/>
        <v>1953</v>
      </c>
      <c r="F1956" s="4" t="str">
        <f t="shared" si="121"/>
        <v>1862</v>
      </c>
      <c r="G1956" s="4" t="str">
        <f>IFERROR(VLOOKUP(B1956, [2]thumbnail_list!$A:$B, 2, FALSE), "")</f>
        <v>https://iiif.dl.itc.u-tokyo.ac.jp/iiif/kunshujou/A00_6010/011/011_0041.tif/942,615,5114,4000/,300/0/default.jpg</v>
      </c>
      <c r="H1956" s="4" t="s">
        <v>87</v>
      </c>
      <c r="I1956" s="4" t="str">
        <f>VLOOKUP(H1956, 地名!A:B, 2, FALSE)</f>
        <v>http://ja.dbpedia.org/resource/大阪</v>
      </c>
      <c r="K1956" s="4" t="str">
        <f>IFERROR(VLOOKUP(J1956, 地名!A:B, 2, FALSE), "")</f>
        <v/>
      </c>
      <c r="L1956" s="3" t="s">
        <v>2</v>
      </c>
      <c r="M1956" s="4"/>
      <c r="N1956" s="3" t="s">
        <v>2255</v>
      </c>
      <c r="O1956" s="4"/>
      <c r="P1956" s="4" t="str">
        <f>IFERROR(VLOOKUP(N1956, 形態!A:B, 2, FALSE), "")</f>
        <v>番附</v>
      </c>
      <c r="Q1956" s="5" t="str">
        <f>IFERROR(VLOOKUP(O1956, 形態!A:B, 2, FALSE), "")</f>
        <v/>
      </c>
      <c r="R1956" s="4" t="str">
        <f t="shared" si="123"/>
        <v>番附</v>
      </c>
      <c r="S1956" s="3">
        <v>11</v>
      </c>
      <c r="T1956" s="4" t="str">
        <f>IFERROR(VLOOKUP(S1956, 内容!A:B, 2, FALSE), "")</f>
        <v>芝居・浄瑠璃・歌謡</v>
      </c>
      <c r="U1956" s="3">
        <v>18620002099</v>
      </c>
      <c r="V1956" t="s">
        <v>3878</v>
      </c>
      <c r="W1956" s="4" t="s">
        <v>7141</v>
      </c>
      <c r="X1956" s="4" t="s">
        <v>7807</v>
      </c>
      <c r="Y1956" s="4" t="s">
        <v>87</v>
      </c>
      <c r="Z1956" s="17" t="s">
        <v>8018</v>
      </c>
      <c r="AA1956" s="4">
        <v>16</v>
      </c>
      <c r="AB1956">
        <v>11</v>
      </c>
    </row>
    <row r="1957" spans="1:28" ht="19.5" customHeight="1">
      <c r="A1957" t="str">
        <f t="shared" si="120"/>
        <v>https://kunshujo.dl.itc.u-tokyo.ac.jp/data/data.json#1954</v>
      </c>
      <c r="B1957" s="4" t="s">
        <v>3879</v>
      </c>
      <c r="C1957" t="str">
        <f>IFERROR("https://kunshujo.dl.itc.u-tokyo.ac.jp/data/curation/"&amp;VLOOKUP(B1957, [1]member!$A:$B, 1, FALSE)&amp;".json", "")</f>
        <v>https://kunshujo.dl.itc.u-tokyo.ac.jp/data/curation/16-A00-6010-11-42.json</v>
      </c>
      <c r="D1957" s="4">
        <v>1954</v>
      </c>
      <c r="E1957" s="4" t="str">
        <f t="shared" si="122"/>
        <v>1954</v>
      </c>
      <c r="F1957" s="4" t="str">
        <f t="shared" si="121"/>
        <v>1868</v>
      </c>
      <c r="G1957" s="4" t="str">
        <f>IFERROR(VLOOKUP(B1957, [2]thumbnail_list!$A:$B, 2, FALSE), "")</f>
        <v>https://iiif.dl.itc.u-tokyo.ac.jp/iiif/kunshujou/A00_6010/011/011_0042.tif/658,630,5540,3962/,300/0/default.jpg</v>
      </c>
      <c r="H1957" s="4" t="s">
        <v>87</v>
      </c>
      <c r="I1957" s="4" t="str">
        <f>VLOOKUP(H1957, 地名!A:B, 2, FALSE)</f>
        <v>http://ja.dbpedia.org/resource/大阪</v>
      </c>
      <c r="K1957" s="4" t="str">
        <f>IFERROR(VLOOKUP(J1957, 地名!A:B, 2, FALSE), "")</f>
        <v/>
      </c>
      <c r="L1957" s="3" t="s">
        <v>2</v>
      </c>
      <c r="M1957" s="4"/>
      <c r="N1957" s="3"/>
      <c r="O1957" s="4"/>
      <c r="P1957" s="4" t="str">
        <f>IFERROR(VLOOKUP(N1957, 形態!A:B, 2, FALSE), "")</f>
        <v/>
      </c>
      <c r="Q1957" s="5" t="str">
        <f>IFERROR(VLOOKUP(O1957, 形態!A:B, 2, FALSE), "")</f>
        <v/>
      </c>
      <c r="R1957" s="4" t="str">
        <f t="shared" si="123"/>
        <v/>
      </c>
      <c r="S1957" s="3">
        <v>6</v>
      </c>
      <c r="T1957" s="4" t="str">
        <f>IFERROR(VLOOKUP(S1957, 内容!A:B, 2, FALSE), "")</f>
        <v>政治社会変動</v>
      </c>
      <c r="U1957" s="3">
        <v>18680001099</v>
      </c>
      <c r="V1957" t="s">
        <v>3880</v>
      </c>
      <c r="W1957" s="4" t="s">
        <v>7142</v>
      </c>
      <c r="X1957" s="4" t="s">
        <v>7807</v>
      </c>
      <c r="Y1957" s="4" t="s">
        <v>87</v>
      </c>
      <c r="Z1957" s="17" t="s">
        <v>7981</v>
      </c>
      <c r="AA1957" s="4">
        <v>16</v>
      </c>
      <c r="AB1957">
        <v>11</v>
      </c>
    </row>
    <row r="1958" spans="1:28" ht="19.5" customHeight="1">
      <c r="A1958" t="str">
        <f t="shared" si="120"/>
        <v>https://kunshujo.dl.itc.u-tokyo.ac.jp/data/data.json#1955</v>
      </c>
      <c r="B1958" s="4" t="s">
        <v>3881</v>
      </c>
      <c r="C1958" t="str">
        <f>IFERROR("https://kunshujo.dl.itc.u-tokyo.ac.jp/data/curation/"&amp;VLOOKUP(B1958, [1]member!$A:$B, 1, FALSE)&amp;".json", "")</f>
        <v>https://kunshujo.dl.itc.u-tokyo.ac.jp/data/curation/16-A00-6010-11-43.json</v>
      </c>
      <c r="D1958" s="4">
        <v>1955</v>
      </c>
      <c r="E1958" s="4" t="str">
        <f t="shared" si="122"/>
        <v>1955</v>
      </c>
      <c r="F1958" s="4" t="str">
        <f t="shared" si="121"/>
        <v>1868</v>
      </c>
      <c r="G1958" s="4" t="str">
        <f>IFERROR(VLOOKUP(B1958, [2]thumbnail_list!$A:$B, 2, FALSE), "")</f>
        <v>https://iiif.dl.itc.u-tokyo.ac.jp/iiif/kunshujou/A00_6010/011/011_0043.tif/621,593,5578,3992/,300/0/default.jpg</v>
      </c>
      <c r="H1958" s="4" t="s">
        <v>87</v>
      </c>
      <c r="I1958" s="4" t="str">
        <f>VLOOKUP(H1958, 地名!A:B, 2, FALSE)</f>
        <v>http://ja.dbpedia.org/resource/大阪</v>
      </c>
      <c r="K1958" s="4" t="str">
        <f>IFERROR(VLOOKUP(J1958, 地名!A:B, 2, FALSE), "")</f>
        <v/>
      </c>
      <c r="L1958" s="3" t="s">
        <v>2</v>
      </c>
      <c r="M1958" s="4"/>
      <c r="N1958" s="3"/>
      <c r="O1958" s="4"/>
      <c r="P1958" s="4" t="str">
        <f>IFERROR(VLOOKUP(N1958, 形態!A:B, 2, FALSE), "")</f>
        <v/>
      </c>
      <c r="Q1958" s="5" t="str">
        <f>IFERROR(VLOOKUP(O1958, 形態!A:B, 2, FALSE), "")</f>
        <v/>
      </c>
      <c r="R1958" s="4" t="str">
        <f t="shared" si="123"/>
        <v/>
      </c>
      <c r="S1958" s="3"/>
      <c r="T1958" s="4" t="str">
        <f>IFERROR(VLOOKUP(S1958, 内容!A:B, 2, FALSE), "")</f>
        <v/>
      </c>
      <c r="U1958" s="3">
        <v>18680009099</v>
      </c>
      <c r="V1958" t="s">
        <v>3882</v>
      </c>
      <c r="W1958" s="4" t="s">
        <v>7143</v>
      </c>
      <c r="X1958" s="4" t="s">
        <v>7807</v>
      </c>
      <c r="Y1958" s="4" t="s">
        <v>87</v>
      </c>
      <c r="Z1958" s="17" t="s">
        <v>8053</v>
      </c>
      <c r="AA1958" s="4">
        <v>16</v>
      </c>
      <c r="AB1958">
        <v>11</v>
      </c>
    </row>
    <row r="1959" spans="1:28" ht="19.5" customHeight="1">
      <c r="A1959" t="str">
        <f t="shared" si="120"/>
        <v>https://kunshujo.dl.itc.u-tokyo.ac.jp/data/data.json#1956</v>
      </c>
      <c r="B1959" s="4" t="s">
        <v>3883</v>
      </c>
      <c r="C1959" t="str">
        <f>IFERROR("https://kunshujo.dl.itc.u-tokyo.ac.jp/data/curation/"&amp;VLOOKUP(B1959, [1]member!$A:$B, 1, FALSE)&amp;".json", "")</f>
        <v>https://kunshujo.dl.itc.u-tokyo.ac.jp/data/curation/16-A00-6010-11-44.json</v>
      </c>
      <c r="D1959" s="4">
        <v>1956</v>
      </c>
      <c r="E1959" s="4" t="str">
        <f t="shared" si="122"/>
        <v>1956</v>
      </c>
      <c r="F1959" s="4" t="str">
        <f t="shared" si="121"/>
        <v>1862</v>
      </c>
      <c r="G1959" s="4" t="str">
        <f>IFERROR(VLOOKUP(B1959, [2]thumbnail_list!$A:$B, 2, FALSE), "")</f>
        <v>https://iiif.dl.itc.u-tokyo.ac.jp/iiif/kunshujou/A00_6010/011/011_0044.tif/965,585,5181,3985/,300/0/default.jpg</v>
      </c>
      <c r="H1959" s="4" t="s">
        <v>97</v>
      </c>
      <c r="I1959" s="4" t="str">
        <f>VLOOKUP(H1959, 地名!A:B, 2, FALSE)</f>
        <v>http://ja.dbpedia.org/resource/信濃国</v>
      </c>
      <c r="K1959" s="4" t="str">
        <f>IFERROR(VLOOKUP(J1959, 地名!A:B, 2, FALSE), "")</f>
        <v/>
      </c>
      <c r="L1959" s="3" t="s">
        <v>2</v>
      </c>
      <c r="M1959" s="4"/>
      <c r="N1959" s="3" t="s">
        <v>3</v>
      </c>
      <c r="O1959" s="4"/>
      <c r="P1959" s="4" t="str">
        <f>IFERROR(VLOOKUP(N1959, 形態!A:B, 2, FALSE), "")</f>
        <v>引札</v>
      </c>
      <c r="Q1959" s="5" t="str">
        <f>IFERROR(VLOOKUP(O1959, 形態!A:B, 2, FALSE), "")</f>
        <v/>
      </c>
      <c r="R1959" s="4" t="str">
        <f t="shared" si="123"/>
        <v>引札</v>
      </c>
      <c r="S1959" s="3">
        <v>7</v>
      </c>
      <c r="T1959" s="4" t="str">
        <f>IFERROR(VLOOKUP(S1959, 内容!A:B, 2, FALSE), "")</f>
        <v>諸営業</v>
      </c>
      <c r="U1959" s="3">
        <v>18620199099</v>
      </c>
      <c r="V1959" t="s">
        <v>3884</v>
      </c>
      <c r="W1959" s="4" t="s">
        <v>7144</v>
      </c>
      <c r="X1959" s="4" t="s">
        <v>7807</v>
      </c>
      <c r="Y1959" s="4" t="s">
        <v>97</v>
      </c>
      <c r="Z1959" s="17" t="s">
        <v>7964</v>
      </c>
      <c r="AA1959" s="4">
        <v>16</v>
      </c>
      <c r="AB1959">
        <v>11</v>
      </c>
    </row>
    <row r="1960" spans="1:28" ht="19.5" customHeight="1">
      <c r="A1960" t="str">
        <f t="shared" si="120"/>
        <v>https://kunshujo.dl.itc.u-tokyo.ac.jp/data/data.json#1957</v>
      </c>
      <c r="B1960" s="4" t="s">
        <v>3885</v>
      </c>
      <c r="C1960" t="str">
        <f>IFERROR("https://kunshujo.dl.itc.u-tokyo.ac.jp/data/curation/"&amp;VLOOKUP(B1960, [1]member!$A:$B, 1, FALSE)&amp;".json", "")</f>
        <v>https://kunshujo.dl.itc.u-tokyo.ac.jp/data/curation/16-A00-6010-11-45.json</v>
      </c>
      <c r="D1960" s="4">
        <v>1957</v>
      </c>
      <c r="E1960" s="4" t="str">
        <f t="shared" si="122"/>
        <v>1957</v>
      </c>
      <c r="F1960" s="4" t="str">
        <f t="shared" si="121"/>
        <v>1860</v>
      </c>
      <c r="G1960" s="4" t="str">
        <f>IFERROR(VLOOKUP(B1960, [2]thumbnail_list!$A:$B, 2, FALSE), "")</f>
        <v>https://iiif.dl.itc.u-tokyo.ac.jp/iiif/kunshujou/A00_6010/011/011_0045.tif/1129,735,4822,3738/,300/0/default.jpg</v>
      </c>
      <c r="H1960" s="4" t="s">
        <v>6</v>
      </c>
      <c r="I1960" s="4" t="str">
        <f>VLOOKUP(H1960, 地名!A:B, 2, FALSE)</f>
        <v>http://ja.dbpedia.org/resource/江戸</v>
      </c>
      <c r="K1960" s="4" t="str">
        <f>IFERROR(VLOOKUP(J1960, 地名!A:B, 2, FALSE), "")</f>
        <v/>
      </c>
      <c r="L1960" s="3" t="s">
        <v>2</v>
      </c>
      <c r="M1960" s="4"/>
      <c r="N1960" s="3"/>
      <c r="O1960" s="4"/>
      <c r="P1960" s="4" t="str">
        <f>IFERROR(VLOOKUP(N1960, 形態!A:B, 2, FALSE), "")</f>
        <v/>
      </c>
      <c r="Q1960" s="5" t="str">
        <f>IFERROR(VLOOKUP(O1960, 形態!A:B, 2, FALSE), "")</f>
        <v/>
      </c>
      <c r="R1960" s="4" t="str">
        <f t="shared" si="123"/>
        <v/>
      </c>
      <c r="S1960" s="3">
        <v>6</v>
      </c>
      <c r="T1960" s="4" t="str">
        <f>IFERROR(VLOOKUP(S1960, 内容!A:B, 2, FALSE), "")</f>
        <v>政治社会変動</v>
      </c>
      <c r="U1960" s="3">
        <v>18600011199</v>
      </c>
      <c r="V1960" t="s">
        <v>3886</v>
      </c>
      <c r="W1960" s="4" t="s">
        <v>7145</v>
      </c>
      <c r="X1960" s="4" t="s">
        <v>7807</v>
      </c>
      <c r="Y1960" s="4" t="s">
        <v>6</v>
      </c>
      <c r="Z1960" s="17" t="s">
        <v>8054</v>
      </c>
      <c r="AA1960" s="4">
        <v>16</v>
      </c>
      <c r="AB1960">
        <v>11</v>
      </c>
    </row>
    <row r="1961" spans="1:28" ht="19.5" customHeight="1">
      <c r="A1961" t="str">
        <f t="shared" si="120"/>
        <v>https://kunshujo.dl.itc.u-tokyo.ac.jp/data/data.json#1958</v>
      </c>
      <c r="B1961" s="4" t="s">
        <v>3887</v>
      </c>
      <c r="C1961" t="str">
        <f>IFERROR("https://kunshujo.dl.itc.u-tokyo.ac.jp/data/curation/"&amp;VLOOKUP(B1961, [1]member!$A:$B, 1, FALSE)&amp;".json", "")</f>
        <v>https://kunshujo.dl.itc.u-tokyo.ac.jp/data/curation/16-A00-6010-11-46.json</v>
      </c>
      <c r="D1961" s="4">
        <v>1958</v>
      </c>
      <c r="E1961" s="4" t="str">
        <f t="shared" si="122"/>
        <v>1958</v>
      </c>
      <c r="F1961" s="4" t="str">
        <f t="shared" si="121"/>
        <v>1862</v>
      </c>
      <c r="G1961" s="4" t="str">
        <f>IFERROR(VLOOKUP(B1961, [2]thumbnail_list!$A:$B, 2, FALSE), "")</f>
        <v>https://iiif.dl.itc.u-tokyo.ac.jp/iiif/kunshujou/A00_6010/011/011_0046.tif/942,720,5219,3693/,300/0/default.jpg</v>
      </c>
      <c r="H1961" s="4" t="s">
        <v>15</v>
      </c>
      <c r="I1961" s="4" t="str">
        <f>VLOOKUP(H1961, 地名!A:B, 2, FALSE)</f>
        <v>http://ja.dbpedia.org/resource/伊勢国</v>
      </c>
      <c r="K1961" s="4" t="str">
        <f>IFERROR(VLOOKUP(J1961, 地名!A:B, 2, FALSE), "")</f>
        <v/>
      </c>
      <c r="L1961" s="3" t="s">
        <v>2</v>
      </c>
      <c r="M1961" s="4"/>
      <c r="N1961" s="3" t="s">
        <v>3</v>
      </c>
      <c r="O1961" s="4"/>
      <c r="P1961" s="4" t="str">
        <f>IFERROR(VLOOKUP(N1961, 形態!A:B, 2, FALSE), "")</f>
        <v>引札</v>
      </c>
      <c r="Q1961" s="5" t="str">
        <f>IFERROR(VLOOKUP(O1961, 形態!A:B, 2, FALSE), "")</f>
        <v/>
      </c>
      <c r="R1961" s="4" t="str">
        <f t="shared" si="123"/>
        <v>引札</v>
      </c>
      <c r="S1961" s="3">
        <v>3</v>
      </c>
      <c r="T1961" s="4" t="str">
        <f>IFERROR(VLOOKUP(S1961, 内容!A:B, 2, FALSE), "")</f>
        <v>病気・医療</v>
      </c>
      <c r="U1961" s="3">
        <v>18620199099</v>
      </c>
      <c r="V1961" t="s">
        <v>3888</v>
      </c>
      <c r="W1961" s="4" t="s">
        <v>7146</v>
      </c>
      <c r="X1961" s="4" t="s">
        <v>7812</v>
      </c>
      <c r="Y1961" s="4" t="s">
        <v>15</v>
      </c>
      <c r="Z1961" s="17" t="s">
        <v>7964</v>
      </c>
      <c r="AA1961" s="4">
        <v>16</v>
      </c>
      <c r="AB1961">
        <v>11</v>
      </c>
    </row>
    <row r="1962" spans="1:28" ht="19.5" customHeight="1">
      <c r="A1962" t="str">
        <f t="shared" si="120"/>
        <v>https://kunshujo.dl.itc.u-tokyo.ac.jp/data/data.json#1959</v>
      </c>
      <c r="B1962" s="4" t="s">
        <v>3889</v>
      </c>
      <c r="C1962" t="str">
        <f>IFERROR("https://kunshujo.dl.itc.u-tokyo.ac.jp/data/curation/"&amp;VLOOKUP(B1962, [1]member!$A:$B, 1, FALSE)&amp;".json", "")</f>
        <v>https://kunshujo.dl.itc.u-tokyo.ac.jp/data/curation/16-A00-6010-11-47.json</v>
      </c>
      <c r="D1962" s="4">
        <v>1959</v>
      </c>
      <c r="E1962" s="4" t="str">
        <f t="shared" si="122"/>
        <v>1959</v>
      </c>
      <c r="F1962" s="4" t="str">
        <f t="shared" si="121"/>
        <v>1870</v>
      </c>
      <c r="G1962" s="4" t="str">
        <f>IFERROR(VLOOKUP(B1962, [2]thumbnail_list!$A:$B, 2, FALSE), "")</f>
        <v>https://iiif.dl.itc.u-tokyo.ac.jp/iiif/kunshujou/A00_6010/011/011_0050.tif/940,905,2597,3405/,300/0/default.jpg</v>
      </c>
      <c r="H1962" s="4" t="s">
        <v>923</v>
      </c>
      <c r="I1962" s="4" t="str">
        <f>VLOOKUP(H1962, 地名!A:B, 2, FALSE)</f>
        <v>http://ja.dbpedia.org/resource/東京</v>
      </c>
      <c r="K1962" s="4" t="str">
        <f>IFERROR(VLOOKUP(J1962, 地名!A:B, 2, FALSE), "")</f>
        <v/>
      </c>
      <c r="L1962" s="3" t="s">
        <v>2</v>
      </c>
      <c r="M1962" s="4"/>
      <c r="N1962" s="3" t="s">
        <v>12</v>
      </c>
      <c r="O1962" s="4"/>
      <c r="P1962" s="4" t="str">
        <f>IFERROR(VLOOKUP(N1962, 形態!A:B, 2, FALSE), "")</f>
        <v>暦</v>
      </c>
      <c r="Q1962" s="5" t="str">
        <f>IFERROR(VLOOKUP(O1962, 形態!A:B, 2, FALSE), "")</f>
        <v/>
      </c>
      <c r="R1962" s="4" t="str">
        <f t="shared" si="123"/>
        <v>暦</v>
      </c>
      <c r="S1962" s="3">
        <v>4</v>
      </c>
      <c r="T1962" s="4" t="str">
        <f>IFERROR(VLOOKUP(S1962, 内容!A:B, 2, FALSE), "")</f>
        <v>引札</v>
      </c>
      <c r="U1962" s="3">
        <v>18700001099</v>
      </c>
      <c r="V1962" t="s">
        <v>3890</v>
      </c>
      <c r="W1962" s="4" t="s">
        <v>7147</v>
      </c>
      <c r="X1962" s="4" t="s">
        <v>7807</v>
      </c>
      <c r="Y1962" s="4" t="s">
        <v>923</v>
      </c>
      <c r="Z1962" s="17" t="s">
        <v>7982</v>
      </c>
      <c r="AA1962" s="4">
        <v>16</v>
      </c>
      <c r="AB1962">
        <v>11</v>
      </c>
    </row>
    <row r="1963" spans="1:28" ht="19.5" customHeight="1">
      <c r="A1963" t="str">
        <f t="shared" si="120"/>
        <v>https://kunshujo.dl.itc.u-tokyo.ac.jp/data/data.json#1960</v>
      </c>
      <c r="B1963" s="4" t="s">
        <v>3891</v>
      </c>
      <c r="C1963" t="str">
        <f>IFERROR("https://kunshujo.dl.itc.u-tokyo.ac.jp/data/curation/"&amp;VLOOKUP(B1963, [1]member!$A:$B, 1, FALSE)&amp;".json", "")</f>
        <v>https://kunshujo.dl.itc.u-tokyo.ac.jp/data/curation/16-A00-6010-11-48.json</v>
      </c>
      <c r="D1963" s="4">
        <v>1960</v>
      </c>
      <c r="E1963" s="4" t="str">
        <f t="shared" si="122"/>
        <v>1960</v>
      </c>
      <c r="F1963" s="4" t="str">
        <f t="shared" si="121"/>
        <v>1862</v>
      </c>
      <c r="G1963" s="4" t="str">
        <f>IFERROR(VLOOKUP(B1963, [2]thumbnail_list!$A:$B, 2, FALSE), "")</f>
        <v>https://iiif.dl.itc.u-tokyo.ac.jp/iiif/kunshujou/A00_6010/011/011_0051.tif/993,651,5156,3876/,300/0/default.jpg</v>
      </c>
      <c r="H1963" s="4" t="s">
        <v>6</v>
      </c>
      <c r="I1963" s="4" t="str">
        <f>VLOOKUP(H1963, 地名!A:B, 2, FALSE)</f>
        <v>http://ja.dbpedia.org/resource/江戸</v>
      </c>
      <c r="K1963" s="4" t="str">
        <f>IFERROR(VLOOKUP(J1963, 地名!A:B, 2, FALSE), "")</f>
        <v/>
      </c>
      <c r="L1963" s="3" t="s">
        <v>2</v>
      </c>
      <c r="M1963" s="4"/>
      <c r="N1963" s="3"/>
      <c r="O1963" s="4"/>
      <c r="P1963" s="4" t="str">
        <f>IFERROR(VLOOKUP(N1963, 形態!A:B, 2, FALSE), "")</f>
        <v/>
      </c>
      <c r="Q1963" s="5" t="str">
        <f>IFERROR(VLOOKUP(O1963, 形態!A:B, 2, FALSE), "")</f>
        <v/>
      </c>
      <c r="R1963" s="4" t="str">
        <f t="shared" si="123"/>
        <v/>
      </c>
      <c r="S1963" s="3">
        <v>10</v>
      </c>
      <c r="T1963" s="4" t="str">
        <f>IFERROR(VLOOKUP(S1963, 内容!A:B, 2, FALSE), "")</f>
        <v>文芸・芸能・スポーツ・教育・出版・教化</v>
      </c>
      <c r="U1963" s="3">
        <v>18620199099</v>
      </c>
      <c r="V1963" t="s">
        <v>3892</v>
      </c>
      <c r="W1963" s="4" t="s">
        <v>7148</v>
      </c>
      <c r="X1963" s="4" t="s">
        <v>7807</v>
      </c>
      <c r="Y1963" s="4" t="s">
        <v>6</v>
      </c>
      <c r="Z1963" s="17" t="s">
        <v>7964</v>
      </c>
      <c r="AA1963" s="4">
        <v>16</v>
      </c>
      <c r="AB1963">
        <v>11</v>
      </c>
    </row>
    <row r="1964" spans="1:28" ht="19.5" customHeight="1">
      <c r="A1964" t="str">
        <f t="shared" si="120"/>
        <v>https://kunshujo.dl.itc.u-tokyo.ac.jp/data/data.json#1961</v>
      </c>
      <c r="B1964" s="4" t="s">
        <v>3893</v>
      </c>
      <c r="C1964" t="str">
        <f>IFERROR("https://kunshujo.dl.itc.u-tokyo.ac.jp/data/curation/"&amp;VLOOKUP(B1964, [1]member!$A:$B, 1, FALSE)&amp;".json", "")</f>
        <v>https://kunshujo.dl.itc.u-tokyo.ac.jp/data/curation/16-A00-6010-11-49.json</v>
      </c>
      <c r="D1964" s="4">
        <v>1961</v>
      </c>
      <c r="E1964" s="4" t="str">
        <f t="shared" si="122"/>
        <v>1961</v>
      </c>
      <c r="F1964" s="4" t="str">
        <f t="shared" si="121"/>
        <v>1864</v>
      </c>
      <c r="G1964" s="4" t="str">
        <f>IFERROR(VLOOKUP(B1964, [2]thumbnail_list!$A:$B, 2, FALSE), "")</f>
        <v>https://iiif.dl.itc.u-tokyo.ac.jp/iiif/kunshujou/A00_6010/011/011_0053.tif/1105,770,4901,3764/,300/0/default.jpg</v>
      </c>
      <c r="H1964" s="4" t="s">
        <v>6</v>
      </c>
      <c r="I1964" s="4" t="str">
        <f>VLOOKUP(H1964, 地名!A:B, 2, FALSE)</f>
        <v>http://ja.dbpedia.org/resource/江戸</v>
      </c>
      <c r="K1964" s="4" t="str">
        <f>IFERROR(VLOOKUP(J1964, 地名!A:B, 2, FALSE), "")</f>
        <v/>
      </c>
      <c r="L1964" s="3" t="s">
        <v>2</v>
      </c>
      <c r="M1964" s="4"/>
      <c r="N1964" s="3"/>
      <c r="O1964" s="4"/>
      <c r="P1964" s="4" t="str">
        <f>IFERROR(VLOOKUP(N1964, 形態!A:B, 2, FALSE), "")</f>
        <v/>
      </c>
      <c r="Q1964" s="5" t="str">
        <f>IFERROR(VLOOKUP(O1964, 形態!A:B, 2, FALSE), "")</f>
        <v/>
      </c>
      <c r="R1964" s="4" t="str">
        <f t="shared" si="123"/>
        <v/>
      </c>
      <c r="S1964" s="3">
        <v>10</v>
      </c>
      <c r="T1964" s="4" t="str">
        <f>IFERROR(VLOOKUP(S1964, 内容!A:B, 2, FALSE), "")</f>
        <v>文芸・芸能・スポーツ・教育・出版・教化</v>
      </c>
      <c r="U1964" s="3">
        <v>18640011099</v>
      </c>
      <c r="V1964" t="s">
        <v>3894</v>
      </c>
      <c r="W1964" s="4" t="s">
        <v>7149</v>
      </c>
      <c r="X1964" s="4" t="s">
        <v>7810</v>
      </c>
      <c r="Y1964" s="4" t="s">
        <v>6</v>
      </c>
      <c r="Z1964" s="17" t="s">
        <v>8055</v>
      </c>
      <c r="AA1964" s="4">
        <v>16</v>
      </c>
      <c r="AB1964">
        <v>11</v>
      </c>
    </row>
    <row r="1965" spans="1:28" ht="19.5" customHeight="1">
      <c r="A1965" t="str">
        <f t="shared" si="120"/>
        <v>https://kunshujo.dl.itc.u-tokyo.ac.jp/data/data.json#1962</v>
      </c>
      <c r="B1965" s="4" t="s">
        <v>3895</v>
      </c>
      <c r="C1965" t="str">
        <f>IFERROR("https://kunshujo.dl.itc.u-tokyo.ac.jp/data/curation/"&amp;VLOOKUP(B1965, [1]member!$A:$B, 1, FALSE)&amp;".json", "")</f>
        <v>https://kunshujo.dl.itc.u-tokyo.ac.jp/data/curation/16-A00-6010-11-50.json</v>
      </c>
      <c r="D1965" s="4">
        <v>1962</v>
      </c>
      <c r="E1965" s="4" t="str">
        <f t="shared" si="122"/>
        <v>1962</v>
      </c>
      <c r="F1965" s="4" t="str">
        <f t="shared" si="121"/>
        <v>1862</v>
      </c>
      <c r="G1965" s="4" t="str">
        <f>IFERROR(VLOOKUP(B1965, [2]thumbnail_list!$A:$B, 2, FALSE), "")</f>
        <v>https://iiif.dl.itc.u-tokyo.ac.jp/iiif/kunshujou/A00_6010/011/011_0054.tif/958,599,2647,1383/,300/0/default.jpg</v>
      </c>
      <c r="H1965" s="4" t="s">
        <v>64</v>
      </c>
      <c r="I1965" s="4" t="str">
        <f>VLOOKUP(H1965, 地名!A:B, 2, FALSE)</f>
        <v/>
      </c>
      <c r="K1965" s="4" t="str">
        <f>IFERROR(VLOOKUP(J1965, 地名!A:B, 2, FALSE), "")</f>
        <v/>
      </c>
      <c r="L1965" s="3" t="s">
        <v>2</v>
      </c>
      <c r="M1965" s="4"/>
      <c r="N1965" s="3"/>
      <c r="O1965" s="4"/>
      <c r="P1965" s="4" t="str">
        <f>IFERROR(VLOOKUP(N1965, 形態!A:B, 2, FALSE), "")</f>
        <v/>
      </c>
      <c r="Q1965" s="5" t="str">
        <f>IFERROR(VLOOKUP(O1965, 形態!A:B, 2, FALSE), "")</f>
        <v/>
      </c>
      <c r="R1965" s="4" t="str">
        <f t="shared" si="123"/>
        <v/>
      </c>
      <c r="S1965" s="3">
        <v>9</v>
      </c>
      <c r="T1965" s="4" t="str">
        <f>IFERROR(VLOOKUP(S1965, 内容!A:B, 2, FALSE), "")</f>
        <v>信仰・行楽・名所図会</v>
      </c>
      <c r="U1965" s="3">
        <v>18620199099</v>
      </c>
      <c r="V1965" t="s">
        <v>3896</v>
      </c>
      <c r="W1965" s="4" t="s">
        <v>7150</v>
      </c>
      <c r="X1965" s="4" t="s">
        <v>7807</v>
      </c>
      <c r="Y1965" s="4" t="s">
        <v>64</v>
      </c>
      <c r="Z1965" s="17" t="s">
        <v>7964</v>
      </c>
      <c r="AA1965" s="4">
        <v>16</v>
      </c>
      <c r="AB1965">
        <v>11</v>
      </c>
    </row>
    <row r="1966" spans="1:28" ht="19.5" customHeight="1">
      <c r="A1966" t="str">
        <f t="shared" si="120"/>
        <v>https://kunshujo.dl.itc.u-tokyo.ac.jp/data/data.json#1963</v>
      </c>
      <c r="B1966" s="4" t="s">
        <v>3897</v>
      </c>
      <c r="C1966" t="str">
        <f>IFERROR("https://kunshujo.dl.itc.u-tokyo.ac.jp/data/curation/"&amp;VLOOKUP(B1966, [1]member!$A:$B, 1, FALSE)&amp;".json", "")</f>
        <v>https://kunshujo.dl.itc.u-tokyo.ac.jp/data/curation/16-A00-6010-11-51.json</v>
      </c>
      <c r="D1966" s="4">
        <v>1963</v>
      </c>
      <c r="E1966" s="4" t="str">
        <f t="shared" si="122"/>
        <v>1963</v>
      </c>
      <c r="F1966" s="4" t="str">
        <f t="shared" si="121"/>
        <v>1862</v>
      </c>
      <c r="G1966" s="4" t="str">
        <f>IFERROR(VLOOKUP(B1966, [2]thumbnail_list!$A:$B, 2, FALSE), "")</f>
        <v>https://iiif.dl.itc.u-tokyo.ac.jp/iiif/kunshujou/A00_6010/011/011_0054.tif/940,2027,2650,2582/,300/0/default.jpg</v>
      </c>
      <c r="H1966" s="4" t="s">
        <v>6</v>
      </c>
      <c r="I1966" s="4" t="str">
        <f>VLOOKUP(H1966, 地名!A:B, 2, FALSE)</f>
        <v>http://ja.dbpedia.org/resource/江戸</v>
      </c>
      <c r="K1966" s="4" t="str">
        <f>IFERROR(VLOOKUP(J1966, 地名!A:B, 2, FALSE), "")</f>
        <v/>
      </c>
      <c r="L1966" s="3" t="s">
        <v>555</v>
      </c>
      <c r="M1966" s="4"/>
      <c r="N1966" s="3"/>
      <c r="O1966" s="4"/>
      <c r="P1966" s="4" t="str">
        <f>IFERROR(VLOOKUP(N1966, 形態!A:B, 2, FALSE), "")</f>
        <v/>
      </c>
      <c r="Q1966" s="5" t="str">
        <f>IFERROR(VLOOKUP(O1966, 形態!A:B, 2, FALSE), "")</f>
        <v/>
      </c>
      <c r="R1966" s="4" t="str">
        <f t="shared" si="123"/>
        <v/>
      </c>
      <c r="S1966" s="3">
        <v>7</v>
      </c>
      <c r="T1966" s="4" t="str">
        <f>IFERROR(VLOOKUP(S1966, 内容!A:B, 2, FALSE), "")</f>
        <v>諸営業</v>
      </c>
      <c r="U1966" s="3">
        <v>18620199099</v>
      </c>
      <c r="V1966" t="s">
        <v>3898</v>
      </c>
      <c r="W1966" s="4" t="s">
        <v>7151</v>
      </c>
      <c r="X1966" s="4" t="s">
        <v>7807</v>
      </c>
      <c r="Y1966" s="4" t="s">
        <v>6</v>
      </c>
      <c r="Z1966" s="17" t="s">
        <v>7964</v>
      </c>
      <c r="AA1966" s="4">
        <v>16</v>
      </c>
      <c r="AB1966">
        <v>11</v>
      </c>
    </row>
    <row r="1967" spans="1:28" ht="19.5" customHeight="1">
      <c r="A1967" t="str">
        <f t="shared" si="120"/>
        <v>https://kunshujo.dl.itc.u-tokyo.ac.jp/data/data.json#1964</v>
      </c>
      <c r="B1967" s="4" t="s">
        <v>3899</v>
      </c>
      <c r="C1967" t="str">
        <f>IFERROR("https://kunshujo.dl.itc.u-tokyo.ac.jp/data/curation/"&amp;VLOOKUP(B1967, [1]member!$A:$B, 1, FALSE)&amp;".json", "")</f>
        <v>https://kunshujo.dl.itc.u-tokyo.ac.jp/data/curation/16-A00-6010-11-52.json</v>
      </c>
      <c r="D1967" s="4">
        <v>1964</v>
      </c>
      <c r="E1967" s="4" t="str">
        <f t="shared" si="122"/>
        <v>1964</v>
      </c>
      <c r="F1967" s="4" t="str">
        <f t="shared" si="121"/>
        <v>1862</v>
      </c>
      <c r="G1967" s="4" t="str">
        <f>IFERROR(VLOOKUP(B1967, [2]thumbnail_list!$A:$B, 2, FALSE), "")</f>
        <v>https://iiif.dl.itc.u-tokyo.ac.jp/iiif/kunshujou/A00_6010/011/011_0057.tif/1000,598,1102,3308/,300/0/default.jpg</v>
      </c>
      <c r="H1967" s="4" t="s">
        <v>64</v>
      </c>
      <c r="I1967" s="4" t="str">
        <f>VLOOKUP(H1967, 地名!A:B, 2, FALSE)</f>
        <v/>
      </c>
      <c r="K1967" s="4" t="str">
        <f>IFERROR(VLOOKUP(J1967, 地名!A:B, 2, FALSE), "")</f>
        <v/>
      </c>
      <c r="L1967" s="3" t="s">
        <v>2</v>
      </c>
      <c r="M1967" s="4"/>
      <c r="N1967" s="3"/>
      <c r="O1967" s="4"/>
      <c r="P1967" s="4" t="str">
        <f>IFERROR(VLOOKUP(N1967, 形態!A:B, 2, FALSE), "")</f>
        <v/>
      </c>
      <c r="Q1967" s="5" t="str">
        <f>IFERROR(VLOOKUP(O1967, 形態!A:B, 2, FALSE), "")</f>
        <v/>
      </c>
      <c r="R1967" s="4" t="str">
        <f t="shared" si="123"/>
        <v/>
      </c>
      <c r="S1967" s="3">
        <v>9</v>
      </c>
      <c r="T1967" s="4" t="str">
        <f>IFERROR(VLOOKUP(S1967, 内容!A:B, 2, FALSE), "")</f>
        <v>信仰・行楽・名所図会</v>
      </c>
      <c r="U1967" s="3">
        <v>18620199099</v>
      </c>
      <c r="V1967" t="s">
        <v>3900</v>
      </c>
      <c r="W1967" s="4" t="s">
        <v>7152</v>
      </c>
      <c r="X1967" s="4" t="s">
        <v>7807</v>
      </c>
      <c r="Y1967" s="4" t="s">
        <v>64</v>
      </c>
      <c r="Z1967" s="17" t="s">
        <v>7964</v>
      </c>
      <c r="AA1967" s="4">
        <v>16</v>
      </c>
      <c r="AB1967">
        <v>11</v>
      </c>
    </row>
    <row r="1968" spans="1:28" ht="19.5" customHeight="1">
      <c r="A1968" t="str">
        <f t="shared" si="120"/>
        <v>https://kunshujo.dl.itc.u-tokyo.ac.jp/data/data.json#1965</v>
      </c>
      <c r="B1968" s="4" t="s">
        <v>3901</v>
      </c>
      <c r="C1968" t="str">
        <f>IFERROR("https://kunshujo.dl.itc.u-tokyo.ac.jp/data/curation/"&amp;VLOOKUP(B1968, [1]member!$A:$B, 1, FALSE)&amp;".json", "")</f>
        <v>https://kunshujo.dl.itc.u-tokyo.ac.jp/data/curation/16-A00-6010-11-53.json</v>
      </c>
      <c r="D1968" s="4">
        <v>1965</v>
      </c>
      <c r="E1968" s="4" t="str">
        <f t="shared" si="122"/>
        <v>1965</v>
      </c>
      <c r="F1968" s="4" t="str">
        <f t="shared" si="121"/>
        <v>1869</v>
      </c>
      <c r="G1968" s="4" t="str">
        <f>IFERROR(VLOOKUP(B1968, [2]thumbnail_list!$A:$B, 2, FALSE), "")</f>
        <v>https://iiif.dl.itc.u-tokyo.ac.jp/iiif/kunshujou/A00_6010/011/011_0058.tif/985,621,4856,3263/,300/0/default.jpg</v>
      </c>
      <c r="H1968" s="4" t="s">
        <v>64</v>
      </c>
      <c r="I1968" s="4" t="str">
        <f>VLOOKUP(H1968, 地名!A:B, 2, FALSE)</f>
        <v/>
      </c>
      <c r="K1968" s="4" t="str">
        <f>IFERROR(VLOOKUP(J1968, 地名!A:B, 2, FALSE), "")</f>
        <v/>
      </c>
      <c r="L1968" s="3" t="s">
        <v>2</v>
      </c>
      <c r="M1968" s="4"/>
      <c r="N1968" s="3"/>
      <c r="O1968" s="4"/>
      <c r="P1968" s="4" t="str">
        <f>IFERROR(VLOOKUP(N1968, 形態!A:B, 2, FALSE), "")</f>
        <v/>
      </c>
      <c r="Q1968" s="5" t="str">
        <f>IFERROR(VLOOKUP(O1968, 形態!A:B, 2, FALSE), "")</f>
        <v/>
      </c>
      <c r="R1968" s="4" t="str">
        <f t="shared" si="123"/>
        <v/>
      </c>
      <c r="S1968" s="3">
        <v>10</v>
      </c>
      <c r="T1968" s="4" t="str">
        <f>IFERROR(VLOOKUP(S1968, 内容!A:B, 2, FALSE), "")</f>
        <v>文芸・芸能・スポーツ・教育・出版・教化</v>
      </c>
      <c r="U1968" s="3">
        <v>18690001099</v>
      </c>
      <c r="V1968" t="s">
        <v>3902</v>
      </c>
      <c r="W1968" s="4" t="s">
        <v>7153</v>
      </c>
      <c r="X1968" s="4" t="s">
        <v>7810</v>
      </c>
      <c r="Y1968" s="4" t="s">
        <v>64</v>
      </c>
      <c r="Z1968" s="17" t="s">
        <v>7949</v>
      </c>
      <c r="AA1968" s="4">
        <v>16</v>
      </c>
      <c r="AB1968">
        <v>11</v>
      </c>
    </row>
    <row r="1969" spans="1:28" ht="19.5" customHeight="1">
      <c r="A1969" t="str">
        <f t="shared" si="120"/>
        <v>https://kunshujo.dl.itc.u-tokyo.ac.jp/data/data.json#1966</v>
      </c>
      <c r="B1969" s="4" t="s">
        <v>3903</v>
      </c>
      <c r="C1969" t="str">
        <f>IFERROR("https://kunshujo.dl.itc.u-tokyo.ac.jp/data/curation/"&amp;VLOOKUP(B1969, [1]member!$A:$B, 1, FALSE)&amp;".json", "")</f>
        <v>https://kunshujo.dl.itc.u-tokyo.ac.jp/data/curation/16-A00-6010-11-54.json</v>
      </c>
      <c r="D1969" s="4">
        <v>1966</v>
      </c>
      <c r="E1969" s="4" t="str">
        <f t="shared" si="122"/>
        <v>1966</v>
      </c>
      <c r="F1969" s="4" t="str">
        <f t="shared" si="121"/>
        <v>1871</v>
      </c>
      <c r="G1969" s="4" t="str">
        <f>IFERROR(VLOOKUP(B1969, [2]thumbnail_list!$A:$B, 2, FALSE), "")</f>
        <v>https://iiif.dl.itc.u-tokyo.ac.jp/iiif/kunshujou/A00_6010/011/011_0060.tif/502,633,6407,4358/,300/0/default.jpg</v>
      </c>
      <c r="H1969" s="4" t="s">
        <v>923</v>
      </c>
      <c r="I1969" s="4" t="str">
        <f>VLOOKUP(H1969, 地名!A:B, 2, FALSE)</f>
        <v>http://ja.dbpedia.org/resource/東京</v>
      </c>
      <c r="K1969" s="4" t="str">
        <f>IFERROR(VLOOKUP(J1969, 地名!A:B, 2, FALSE), "")</f>
        <v/>
      </c>
      <c r="L1969" s="3" t="s">
        <v>2</v>
      </c>
      <c r="M1969" s="4"/>
      <c r="N1969" s="3" t="s">
        <v>3</v>
      </c>
      <c r="O1969" s="4"/>
      <c r="P1969" s="4" t="str">
        <f>IFERROR(VLOOKUP(N1969, 形態!A:B, 2, FALSE), "")</f>
        <v>引札</v>
      </c>
      <c r="Q1969" s="5" t="str">
        <f>IFERROR(VLOOKUP(O1969, 形態!A:B, 2, FALSE), "")</f>
        <v/>
      </c>
      <c r="R1969" s="4" t="str">
        <f t="shared" si="123"/>
        <v>引札</v>
      </c>
      <c r="S1969" s="3">
        <v>7</v>
      </c>
      <c r="T1969" s="4" t="str">
        <f>IFERROR(VLOOKUP(S1969, 内容!A:B, 2, FALSE), "")</f>
        <v>諸営業</v>
      </c>
      <c r="U1969" s="3">
        <v>18710004099</v>
      </c>
      <c r="V1969" t="s">
        <v>3904</v>
      </c>
      <c r="W1969" s="4" t="s">
        <v>7154</v>
      </c>
      <c r="X1969" s="4" t="s">
        <v>7807</v>
      </c>
      <c r="Y1969" s="4" t="s">
        <v>923</v>
      </c>
      <c r="Z1969" s="17" t="s">
        <v>8056</v>
      </c>
      <c r="AA1969" s="4">
        <v>16</v>
      </c>
      <c r="AB1969">
        <v>11</v>
      </c>
    </row>
    <row r="1970" spans="1:28" ht="19.5" customHeight="1">
      <c r="A1970" t="str">
        <f t="shared" si="120"/>
        <v>https://kunshujo.dl.itc.u-tokyo.ac.jp/data/data.json#1967</v>
      </c>
      <c r="B1970" s="4" t="s">
        <v>3905</v>
      </c>
      <c r="C1970" t="str">
        <f>IFERROR("https://kunshujo.dl.itc.u-tokyo.ac.jp/data/curation/"&amp;VLOOKUP(B1970, [1]member!$A:$B, 1, FALSE)&amp;".json", "")</f>
        <v>https://kunshujo.dl.itc.u-tokyo.ac.jp/data/curation/16-A00-6010-11-55.json</v>
      </c>
      <c r="D1970" s="4">
        <v>1967</v>
      </c>
      <c r="E1970" s="4" t="str">
        <f t="shared" si="122"/>
        <v>1967</v>
      </c>
      <c r="F1970" s="4" t="str">
        <f t="shared" si="121"/>
        <v>1870</v>
      </c>
      <c r="G1970" s="4" t="str">
        <f>IFERROR(VLOOKUP(B1970, [2]thumbnail_list!$A:$B, 2, FALSE), "")</f>
        <v>https://iiif.dl.itc.u-tokyo.ac.jp/iiif/kunshujou/A00_6010/011/011_0061.tif/2940,533,3192,4217/,300/0/default.jpg</v>
      </c>
      <c r="H1970" s="4" t="s">
        <v>923</v>
      </c>
      <c r="I1970" s="4" t="str">
        <f>VLOOKUP(H1970, 地名!A:B, 2, FALSE)</f>
        <v>http://ja.dbpedia.org/resource/東京</v>
      </c>
      <c r="K1970" s="4" t="str">
        <f>IFERROR(VLOOKUP(J1970, 地名!A:B, 2, FALSE), "")</f>
        <v/>
      </c>
      <c r="L1970" s="3" t="s">
        <v>2</v>
      </c>
      <c r="M1970" s="4"/>
      <c r="N1970" s="3" t="s">
        <v>12</v>
      </c>
      <c r="O1970" s="4"/>
      <c r="P1970" s="4" t="str">
        <f>IFERROR(VLOOKUP(N1970, 形態!A:B, 2, FALSE), "")</f>
        <v>暦</v>
      </c>
      <c r="Q1970" s="5" t="str">
        <f>IFERROR(VLOOKUP(O1970, 形態!A:B, 2, FALSE), "")</f>
        <v/>
      </c>
      <c r="R1970" s="4" t="str">
        <f t="shared" si="123"/>
        <v>暦</v>
      </c>
      <c r="S1970" s="3">
        <v>4</v>
      </c>
      <c r="T1970" s="4" t="str">
        <f>IFERROR(VLOOKUP(S1970, 内容!A:B, 2, FALSE), "")</f>
        <v>引札</v>
      </c>
      <c r="U1970" s="3">
        <v>18700001099</v>
      </c>
      <c r="V1970" t="s">
        <v>3906</v>
      </c>
      <c r="W1970" s="4" t="s">
        <v>7155</v>
      </c>
      <c r="X1970" s="4" t="s">
        <v>7807</v>
      </c>
      <c r="Y1970" s="4" t="s">
        <v>923</v>
      </c>
      <c r="Z1970" s="17" t="s">
        <v>7982</v>
      </c>
      <c r="AA1970" s="4">
        <v>16</v>
      </c>
      <c r="AB1970">
        <v>11</v>
      </c>
    </row>
    <row r="1971" spans="1:28" ht="19.5" customHeight="1">
      <c r="A1971" t="str">
        <f t="shared" si="120"/>
        <v>https://kunshujo.dl.itc.u-tokyo.ac.jp/data/data.json#1968</v>
      </c>
      <c r="B1971" s="4" t="s">
        <v>3907</v>
      </c>
      <c r="C1971" t="str">
        <f>IFERROR("https://kunshujo.dl.itc.u-tokyo.ac.jp/data/curation/"&amp;VLOOKUP(B1971, [1]member!$A:$B, 1, FALSE)&amp;".json", "")</f>
        <v>https://kunshujo.dl.itc.u-tokyo.ac.jp/data/curation/16-A00-6010-11-56.json</v>
      </c>
      <c r="D1971" s="4">
        <v>1968</v>
      </c>
      <c r="E1971" s="4" t="str">
        <f t="shared" si="122"/>
        <v>1968</v>
      </c>
      <c r="F1971" s="4" t="str">
        <f t="shared" si="121"/>
        <v>1867</v>
      </c>
      <c r="G1971" s="4" t="str">
        <f>IFERROR(VLOOKUP(B1971, [2]thumbnail_list!$A:$B, 2, FALSE), "")</f>
        <v>https://iiif.dl.itc.u-tokyo.ac.jp/iiif/kunshujou/A00_6010/011/011_0061.tif/980,585,1913,2810/,300/0/default.jpg</v>
      </c>
      <c r="H1971" s="4" t="s">
        <v>6</v>
      </c>
      <c r="I1971" s="4" t="str">
        <f>VLOOKUP(H1971, 地名!A:B, 2, FALSE)</f>
        <v>http://ja.dbpedia.org/resource/江戸</v>
      </c>
      <c r="K1971" s="4" t="str">
        <f>IFERROR(VLOOKUP(J1971, 地名!A:B, 2, FALSE), "")</f>
        <v/>
      </c>
      <c r="L1971" s="3" t="s">
        <v>2</v>
      </c>
      <c r="M1971" s="4"/>
      <c r="N1971" s="3"/>
      <c r="O1971" s="4"/>
      <c r="P1971" s="4" t="str">
        <f>IFERROR(VLOOKUP(N1971, 形態!A:B, 2, FALSE), "")</f>
        <v/>
      </c>
      <c r="Q1971" s="5" t="str">
        <f>IFERROR(VLOOKUP(O1971, 形態!A:B, 2, FALSE), "")</f>
        <v/>
      </c>
      <c r="R1971" s="4" t="str">
        <f t="shared" si="123"/>
        <v/>
      </c>
      <c r="S1971" s="3">
        <v>10</v>
      </c>
      <c r="T1971" s="4" t="str">
        <f>IFERROR(VLOOKUP(S1971, 内容!A:B, 2, FALSE), "")</f>
        <v>文芸・芸能・スポーツ・教育・出版・教化</v>
      </c>
      <c r="U1971" s="3">
        <v>18670099099</v>
      </c>
      <c r="V1971" t="s">
        <v>3908</v>
      </c>
      <c r="W1971" s="4" t="s">
        <v>7156</v>
      </c>
      <c r="X1971" s="4" t="s">
        <v>7807</v>
      </c>
      <c r="Y1971" s="4" t="s">
        <v>6</v>
      </c>
      <c r="Z1971" s="17" t="s">
        <v>8057</v>
      </c>
      <c r="AA1971" s="4">
        <v>16</v>
      </c>
      <c r="AB1971">
        <v>11</v>
      </c>
    </row>
    <row r="1972" spans="1:28" ht="19.5" customHeight="1">
      <c r="A1972" t="str">
        <f t="shared" si="120"/>
        <v>https://kunshujo.dl.itc.u-tokyo.ac.jp/data/data.json#1969</v>
      </c>
      <c r="B1972" s="4" t="s">
        <v>3909</v>
      </c>
      <c r="C1972" t="str">
        <f>IFERROR("https://kunshujo.dl.itc.u-tokyo.ac.jp/data/curation/"&amp;VLOOKUP(B1972, [1]member!$A:$B, 1, FALSE)&amp;".json", "")</f>
        <v>https://kunshujo.dl.itc.u-tokyo.ac.jp/data/curation/16-A00-6010-11-57.json</v>
      </c>
      <c r="D1972" s="4">
        <v>1969</v>
      </c>
      <c r="E1972" s="4" t="str">
        <f t="shared" si="122"/>
        <v>1969</v>
      </c>
      <c r="F1972" s="4" t="str">
        <f t="shared" si="121"/>
        <v>1862</v>
      </c>
      <c r="G1972" s="4" t="str">
        <f>IFERROR(VLOOKUP(B1972, [2]thumbnail_list!$A:$B, 2, FALSE), "")</f>
        <v>https://iiif.dl.itc.u-tokyo.ac.jp/iiif/kunshujou/A00_6010/011/011_0061.tif/1070,3375,1756,1210/,300/0/default.jpg</v>
      </c>
      <c r="H1972" s="4" t="s">
        <v>64</v>
      </c>
      <c r="I1972" s="4" t="str">
        <f>VLOOKUP(H1972, 地名!A:B, 2, FALSE)</f>
        <v/>
      </c>
      <c r="K1972" s="4" t="str">
        <f>IFERROR(VLOOKUP(J1972, 地名!A:B, 2, FALSE), "")</f>
        <v/>
      </c>
      <c r="L1972" s="3" t="s">
        <v>2</v>
      </c>
      <c r="M1972" s="4"/>
      <c r="N1972" s="3" t="s">
        <v>3</v>
      </c>
      <c r="O1972" s="4"/>
      <c r="P1972" s="4" t="str">
        <f>IFERROR(VLOOKUP(N1972, 形態!A:B, 2, FALSE), "")</f>
        <v>引札</v>
      </c>
      <c r="Q1972" s="5" t="str">
        <f>IFERROR(VLOOKUP(O1972, 形態!A:B, 2, FALSE), "")</f>
        <v/>
      </c>
      <c r="R1972" s="4" t="str">
        <f t="shared" si="123"/>
        <v>引札</v>
      </c>
      <c r="S1972" s="3">
        <v>7</v>
      </c>
      <c r="T1972" s="4" t="str">
        <f>IFERROR(VLOOKUP(S1972, 内容!A:B, 2, FALSE), "")</f>
        <v>諸営業</v>
      </c>
      <c r="U1972" s="3">
        <v>18620199099</v>
      </c>
      <c r="V1972" t="s">
        <v>3910</v>
      </c>
      <c r="W1972" s="4" t="s">
        <v>7157</v>
      </c>
      <c r="X1972" s="4" t="s">
        <v>7807</v>
      </c>
      <c r="Y1972" s="4" t="s">
        <v>64</v>
      </c>
      <c r="Z1972" s="17" t="s">
        <v>7964</v>
      </c>
      <c r="AA1972" s="4">
        <v>16</v>
      </c>
      <c r="AB1972">
        <v>11</v>
      </c>
    </row>
    <row r="1973" spans="1:28" ht="19.5" customHeight="1">
      <c r="A1973" t="str">
        <f t="shared" si="120"/>
        <v>https://kunshujo.dl.itc.u-tokyo.ac.jp/data/data.json#1970</v>
      </c>
      <c r="B1973" s="4" t="s">
        <v>3911</v>
      </c>
      <c r="C1973" t="str">
        <f>IFERROR("https://kunshujo.dl.itc.u-tokyo.ac.jp/data/curation/"&amp;VLOOKUP(B1973, [1]member!$A:$B, 1, FALSE)&amp;".json", "")</f>
        <v>https://kunshujo.dl.itc.u-tokyo.ac.jp/data/curation/16-A00-6010-11-58.json</v>
      </c>
      <c r="D1973" s="4">
        <v>1970</v>
      </c>
      <c r="E1973" s="4" t="str">
        <f t="shared" si="122"/>
        <v>1970</v>
      </c>
      <c r="F1973" s="4" t="str">
        <f t="shared" si="121"/>
        <v>1862</v>
      </c>
      <c r="G1973" s="4" t="str">
        <f>IFERROR(VLOOKUP(B1973, [2]thumbnail_list!$A:$B, 2, FALSE), "")</f>
        <v>https://iiif.dl.itc.u-tokyo.ac.jp/iiif/kunshujou/A00_6010/011/011_0062.tif/4151,555,2010,2676/,300/0/default.jpg</v>
      </c>
      <c r="H1973" s="4" t="s">
        <v>6</v>
      </c>
      <c r="I1973" s="4" t="str">
        <f>VLOOKUP(H1973, 地名!A:B, 2, FALSE)</f>
        <v>http://ja.dbpedia.org/resource/江戸</v>
      </c>
      <c r="K1973" s="4" t="str">
        <f>IFERROR(VLOOKUP(J1973, 地名!A:B, 2, FALSE), "")</f>
        <v/>
      </c>
      <c r="L1973" s="3" t="s">
        <v>2</v>
      </c>
      <c r="M1973" s="4"/>
      <c r="N1973" s="3" t="s">
        <v>3</v>
      </c>
      <c r="O1973" s="4"/>
      <c r="P1973" s="4" t="str">
        <f>IFERROR(VLOOKUP(N1973, 形態!A:B, 2, FALSE), "")</f>
        <v>引札</v>
      </c>
      <c r="Q1973" s="5" t="str">
        <f>IFERROR(VLOOKUP(O1973, 形態!A:B, 2, FALSE), "")</f>
        <v/>
      </c>
      <c r="R1973" s="4" t="str">
        <f t="shared" si="123"/>
        <v>引札</v>
      </c>
      <c r="S1973" s="3">
        <v>7</v>
      </c>
      <c r="T1973" s="4" t="str">
        <f>IFERROR(VLOOKUP(S1973, 内容!A:B, 2, FALSE), "")</f>
        <v>諸営業</v>
      </c>
      <c r="U1973" s="3">
        <v>18620199099</v>
      </c>
      <c r="V1973" t="s">
        <v>3912</v>
      </c>
      <c r="W1973" s="4" t="s">
        <v>7158</v>
      </c>
      <c r="X1973" s="4" t="s">
        <v>7807</v>
      </c>
      <c r="Y1973" s="4" t="s">
        <v>6</v>
      </c>
      <c r="Z1973" s="17" t="s">
        <v>7964</v>
      </c>
      <c r="AA1973" s="4">
        <v>16</v>
      </c>
      <c r="AB1973">
        <v>11</v>
      </c>
    </row>
    <row r="1974" spans="1:28" ht="19.5" customHeight="1">
      <c r="A1974" t="str">
        <f t="shared" si="120"/>
        <v>https://kunshujo.dl.itc.u-tokyo.ac.jp/data/data.json#1971</v>
      </c>
      <c r="B1974" s="4" t="s">
        <v>3913</v>
      </c>
      <c r="C1974" t="str">
        <f>IFERROR("https://kunshujo.dl.itc.u-tokyo.ac.jp/data/curation/"&amp;VLOOKUP(B1974, [1]member!$A:$B, 1, FALSE)&amp;".json", "")</f>
        <v>https://kunshujo.dl.itc.u-tokyo.ac.jp/data/curation/16-A00-6010-11-59.json</v>
      </c>
      <c r="D1974" s="4">
        <v>1971</v>
      </c>
      <c r="E1974" s="4" t="str">
        <f t="shared" si="122"/>
        <v>1971</v>
      </c>
      <c r="F1974" s="4" t="str">
        <f t="shared" si="121"/>
        <v>1868</v>
      </c>
      <c r="G1974" s="4" t="str">
        <f>IFERROR(VLOOKUP(B1974, [2]thumbnail_list!$A:$B, 2, FALSE), "")</f>
        <v>https://iiif.dl.itc.u-tokyo.ac.jp/iiif/kunshujou/A00_6010/011/011_0063.tif/526,504,6438,4127/,300/0/default.jpg</v>
      </c>
      <c r="H1974" s="4" t="s">
        <v>923</v>
      </c>
      <c r="I1974" s="4" t="str">
        <f>VLOOKUP(H1974, 地名!A:B, 2, FALSE)</f>
        <v>http://ja.dbpedia.org/resource/東京</v>
      </c>
      <c r="K1974" s="4" t="str">
        <f>IFERROR(VLOOKUP(J1974, 地名!A:B, 2, FALSE), "")</f>
        <v/>
      </c>
      <c r="L1974" s="3" t="s">
        <v>2</v>
      </c>
      <c r="M1974" s="4"/>
      <c r="N1974" s="3" t="s">
        <v>3</v>
      </c>
      <c r="O1974" s="4"/>
      <c r="P1974" s="4" t="str">
        <f>IFERROR(VLOOKUP(N1974, 形態!A:B, 2, FALSE), "")</f>
        <v>引札</v>
      </c>
      <c r="Q1974" s="5" t="str">
        <f>IFERROR(VLOOKUP(O1974, 形態!A:B, 2, FALSE), "")</f>
        <v/>
      </c>
      <c r="R1974" s="4" t="str">
        <f t="shared" si="123"/>
        <v>引札</v>
      </c>
      <c r="S1974" s="3"/>
      <c r="T1974" s="4" t="str">
        <f>IFERROR(VLOOKUP(S1974, 内容!A:B, 2, FALSE), "")</f>
        <v/>
      </c>
      <c r="U1974" s="3">
        <v>18680099099</v>
      </c>
      <c r="V1974" t="s">
        <v>3914</v>
      </c>
      <c r="W1974" s="4" t="s">
        <v>7159</v>
      </c>
      <c r="X1974" s="4" t="s">
        <v>7817</v>
      </c>
      <c r="Y1974" s="4" t="s">
        <v>923</v>
      </c>
      <c r="Z1974" s="17" t="s">
        <v>7975</v>
      </c>
      <c r="AA1974" s="4">
        <v>16</v>
      </c>
      <c r="AB1974">
        <v>11</v>
      </c>
    </row>
    <row r="1975" spans="1:28" ht="19.5" customHeight="1">
      <c r="A1975" t="str">
        <f t="shared" si="120"/>
        <v>https://kunshujo.dl.itc.u-tokyo.ac.jp/data/data.json#1972</v>
      </c>
      <c r="B1975" s="4" t="s">
        <v>3915</v>
      </c>
      <c r="C1975" t="str">
        <f>IFERROR("https://kunshujo.dl.itc.u-tokyo.ac.jp/data/curation/"&amp;VLOOKUP(B1975, [1]member!$A:$B, 1, FALSE)&amp;".json", "")</f>
        <v>https://kunshujo.dl.itc.u-tokyo.ac.jp/data/curation/16-A00-6010-11-60.json</v>
      </c>
      <c r="D1975" s="4">
        <v>1972</v>
      </c>
      <c r="E1975" s="4" t="str">
        <f t="shared" si="122"/>
        <v>1972</v>
      </c>
      <c r="F1975" s="4" t="str">
        <f t="shared" si="121"/>
        <v>1862</v>
      </c>
      <c r="G1975" s="4" t="str">
        <f>IFERROR(VLOOKUP(B1975, [2]thumbnail_list!$A:$B, 2, FALSE), "")</f>
        <v>https://iiif.dl.itc.u-tokyo.ac.jp/iiif/kunshujou/A00_6010/011/011_0065.tif/2133,556,3968,2819/,300/0/default.jpg</v>
      </c>
      <c r="H1975" s="4" t="s">
        <v>6</v>
      </c>
      <c r="I1975" s="4" t="str">
        <f>VLOOKUP(H1975, 地名!A:B, 2, FALSE)</f>
        <v>http://ja.dbpedia.org/resource/江戸</v>
      </c>
      <c r="K1975" s="4" t="str">
        <f>IFERROR(VLOOKUP(J1975, 地名!A:B, 2, FALSE), "")</f>
        <v/>
      </c>
      <c r="L1975" s="3" t="s">
        <v>2</v>
      </c>
      <c r="M1975" s="4"/>
      <c r="N1975" s="3" t="s">
        <v>3</v>
      </c>
      <c r="O1975" s="4"/>
      <c r="P1975" s="4" t="str">
        <f>IFERROR(VLOOKUP(N1975, 形態!A:B, 2, FALSE), "")</f>
        <v>引札</v>
      </c>
      <c r="Q1975" s="5" t="str">
        <f>IFERROR(VLOOKUP(O1975, 形態!A:B, 2, FALSE), "")</f>
        <v/>
      </c>
      <c r="R1975" s="4" t="str">
        <f t="shared" si="123"/>
        <v>引札</v>
      </c>
      <c r="S1975" s="3">
        <v>7</v>
      </c>
      <c r="T1975" s="4" t="str">
        <f>IFERROR(VLOOKUP(S1975, 内容!A:B, 2, FALSE), "")</f>
        <v>諸営業</v>
      </c>
      <c r="U1975" s="3">
        <v>18620199099</v>
      </c>
      <c r="V1975" t="s">
        <v>3916</v>
      </c>
      <c r="W1975" s="4" t="s">
        <v>7160</v>
      </c>
      <c r="X1975" s="4" t="s">
        <v>7807</v>
      </c>
      <c r="Y1975" s="4" t="s">
        <v>6</v>
      </c>
      <c r="Z1975" s="17" t="s">
        <v>7964</v>
      </c>
      <c r="AA1975" s="4">
        <v>16</v>
      </c>
      <c r="AB1975">
        <v>11</v>
      </c>
    </row>
    <row r="1976" spans="1:28" ht="19.5" customHeight="1">
      <c r="A1976" t="str">
        <f t="shared" si="120"/>
        <v>https://kunshujo.dl.itc.u-tokyo.ac.jp/data/data.json#1973</v>
      </c>
      <c r="B1976" s="4" t="s">
        <v>3917</v>
      </c>
      <c r="C1976" t="str">
        <f>IFERROR("https://kunshujo.dl.itc.u-tokyo.ac.jp/data/curation/"&amp;VLOOKUP(B1976, [1]member!$A:$B, 1, FALSE)&amp;".json", "")</f>
        <v>https://kunshujo.dl.itc.u-tokyo.ac.jp/data/curation/16-A00-6010-11-61.json</v>
      </c>
      <c r="D1976" s="4">
        <v>1973</v>
      </c>
      <c r="E1976" s="4" t="str">
        <f t="shared" si="122"/>
        <v>1973</v>
      </c>
      <c r="F1976" s="4" t="str">
        <f t="shared" si="121"/>
        <v>1869</v>
      </c>
      <c r="G1976" s="4" t="str">
        <f>IFERROR(VLOOKUP(B1976, [2]thumbnail_list!$A:$B, 2, FALSE), "")</f>
        <v>https://iiif.dl.itc.u-tokyo.ac.jp/iiif/kunshujou/A00_6010/011/011_0065.tif/3638,3294,2290,1321/,300/0/default.jpg</v>
      </c>
      <c r="H1976" s="4" t="s">
        <v>799</v>
      </c>
      <c r="I1976" s="4" t="str">
        <f>VLOOKUP(H1976, 地名!A:B, 2, FALSE)</f>
        <v>http://ja.dbpedia.org/resource/駿河国</v>
      </c>
      <c r="K1976" s="4" t="str">
        <f>IFERROR(VLOOKUP(J1976, 地名!A:B, 2, FALSE), "")</f>
        <v/>
      </c>
      <c r="L1976" s="3" t="s">
        <v>2</v>
      </c>
      <c r="M1976" s="4"/>
      <c r="N1976" s="3" t="s">
        <v>3</v>
      </c>
      <c r="O1976" s="4"/>
      <c r="P1976" s="4" t="str">
        <f>IFERROR(VLOOKUP(N1976, 形態!A:B, 2, FALSE), "")</f>
        <v>引札</v>
      </c>
      <c r="Q1976" s="5" t="str">
        <f>IFERROR(VLOOKUP(O1976, 形態!A:B, 2, FALSE), "")</f>
        <v/>
      </c>
      <c r="R1976" s="4" t="str">
        <f t="shared" si="123"/>
        <v>引札</v>
      </c>
      <c r="S1976" s="3">
        <v>7</v>
      </c>
      <c r="T1976" s="4" t="str">
        <f>IFERROR(VLOOKUP(S1976, 内容!A:B, 2, FALSE), "")</f>
        <v>諸営業</v>
      </c>
      <c r="U1976" s="3">
        <v>18690199099</v>
      </c>
      <c r="V1976" t="s">
        <v>3918</v>
      </c>
      <c r="W1976" s="4" t="s">
        <v>7161</v>
      </c>
      <c r="X1976" s="4" t="s">
        <v>7807</v>
      </c>
      <c r="Y1976" s="4" t="s">
        <v>799</v>
      </c>
      <c r="Z1976" s="17" t="s">
        <v>8019</v>
      </c>
      <c r="AA1976" s="4">
        <v>16</v>
      </c>
      <c r="AB1976">
        <v>11</v>
      </c>
    </row>
    <row r="1977" spans="1:28" ht="19.5" customHeight="1">
      <c r="A1977" t="str">
        <f t="shared" si="120"/>
        <v>https://kunshujo.dl.itc.u-tokyo.ac.jp/data/data.json#1974</v>
      </c>
      <c r="B1977" s="4" t="s">
        <v>3919</v>
      </c>
      <c r="C1977" t="str">
        <f>IFERROR("https://kunshujo.dl.itc.u-tokyo.ac.jp/data/curation/"&amp;VLOOKUP(B1977, [1]member!$A:$B, 1, FALSE)&amp;".json", "")</f>
        <v>https://kunshujo.dl.itc.u-tokyo.ac.jp/data/curation/16-A00-6010-11-62.json</v>
      </c>
      <c r="D1977" s="4">
        <v>1974</v>
      </c>
      <c r="E1977" s="4" t="str">
        <f t="shared" si="122"/>
        <v>1974</v>
      </c>
      <c r="F1977" s="4" t="str">
        <f t="shared" si="121"/>
        <v>1862</v>
      </c>
      <c r="G1977" s="4" t="str">
        <f>IFERROR(VLOOKUP(B1977, [2]thumbnail_list!$A:$B, 2, FALSE), "")</f>
        <v>https://iiif.dl.itc.u-tokyo.ac.jp/iiif/kunshujou/A00_6010/011/011_0065.tif/2443,3263,777,1140/,300/0/default.jpg</v>
      </c>
      <c r="H1977" s="4" t="s">
        <v>331</v>
      </c>
      <c r="I1977" s="4" t="str">
        <f>VLOOKUP(H1977, 地名!A:B, 2, FALSE)</f>
        <v>http://ja.dbpedia.org/resource/丹波国</v>
      </c>
      <c r="K1977" s="4" t="str">
        <f>IFERROR(VLOOKUP(J1977, 地名!A:B, 2, FALSE), "")</f>
        <v/>
      </c>
      <c r="L1977" s="3" t="s">
        <v>2</v>
      </c>
      <c r="M1977" s="4"/>
      <c r="N1977" s="3" t="s">
        <v>3</v>
      </c>
      <c r="O1977" s="4"/>
      <c r="P1977" s="4" t="str">
        <f>IFERROR(VLOOKUP(N1977, 形態!A:B, 2, FALSE), "")</f>
        <v>引札</v>
      </c>
      <c r="Q1977" s="5" t="str">
        <f>IFERROR(VLOOKUP(O1977, 形態!A:B, 2, FALSE), "")</f>
        <v/>
      </c>
      <c r="R1977" s="4" t="str">
        <f t="shared" si="123"/>
        <v>引札</v>
      </c>
      <c r="S1977" s="3">
        <v>7</v>
      </c>
      <c r="T1977" s="4" t="str">
        <f>IFERROR(VLOOKUP(S1977, 内容!A:B, 2, FALSE), "")</f>
        <v>諸営業</v>
      </c>
      <c r="U1977" s="3">
        <v>18620199099</v>
      </c>
      <c r="V1977" t="s">
        <v>3920</v>
      </c>
      <c r="W1977" s="4" t="s">
        <v>7162</v>
      </c>
      <c r="X1977" s="4" t="s">
        <v>7807</v>
      </c>
      <c r="Y1977" s="4" t="s">
        <v>331</v>
      </c>
      <c r="Z1977" s="17" t="s">
        <v>7964</v>
      </c>
      <c r="AA1977" s="4">
        <v>16</v>
      </c>
      <c r="AB1977">
        <v>11</v>
      </c>
    </row>
    <row r="1978" spans="1:28" ht="19.5" customHeight="1">
      <c r="A1978" t="str">
        <f t="shared" si="120"/>
        <v>https://kunshujo.dl.itc.u-tokyo.ac.jp/data/data.json#1975</v>
      </c>
      <c r="B1978" s="4" t="s">
        <v>3921</v>
      </c>
      <c r="C1978" t="str">
        <f>IFERROR("https://kunshujo.dl.itc.u-tokyo.ac.jp/data/curation/"&amp;VLOOKUP(B1978, [1]member!$A:$B, 1, FALSE)&amp;".json", "")</f>
        <v>https://kunshujo.dl.itc.u-tokyo.ac.jp/data/curation/16-A00-6010-11-63.json</v>
      </c>
      <c r="D1978" s="4">
        <v>1975</v>
      </c>
      <c r="E1978" s="4" t="str">
        <f t="shared" si="122"/>
        <v>1975</v>
      </c>
      <c r="F1978" s="4" t="str">
        <f t="shared" si="121"/>
        <v>1862</v>
      </c>
      <c r="G1978" s="4" t="str">
        <f>IFERROR(VLOOKUP(B1978, [2]thumbnail_list!$A:$B, 2, FALSE), "")</f>
        <v>https://iiif.dl.itc.u-tokyo.ac.jp/iiif/kunshujou/A00_6010/011/011_0065.tif/862,533,1367,4029/,300/0/default.jpg</v>
      </c>
      <c r="H1978" s="4" t="s">
        <v>900</v>
      </c>
      <c r="I1978" s="4" t="str">
        <f>VLOOKUP(H1978, 地名!A:B, 2, FALSE)</f>
        <v>http://ja.dbpedia.org/resource/讃岐国</v>
      </c>
      <c r="K1978" s="4" t="str">
        <f>IFERROR(VLOOKUP(J1978, 地名!A:B, 2, FALSE), "")</f>
        <v/>
      </c>
      <c r="L1978" s="3" t="s">
        <v>2</v>
      </c>
      <c r="M1978" s="4"/>
      <c r="N1978" s="3" t="s">
        <v>3</v>
      </c>
      <c r="O1978" s="4"/>
      <c r="P1978" s="4" t="str">
        <f>IFERROR(VLOOKUP(N1978, 形態!A:B, 2, FALSE), "")</f>
        <v>引札</v>
      </c>
      <c r="Q1978" s="5" t="str">
        <f>IFERROR(VLOOKUP(O1978, 形態!A:B, 2, FALSE), "")</f>
        <v/>
      </c>
      <c r="R1978" s="4" t="str">
        <f t="shared" si="123"/>
        <v>引札</v>
      </c>
      <c r="S1978" s="3">
        <v>7</v>
      </c>
      <c r="T1978" s="4" t="str">
        <f>IFERROR(VLOOKUP(S1978, 内容!A:B, 2, FALSE), "")</f>
        <v>諸営業</v>
      </c>
      <c r="U1978" s="3">
        <v>18620199099</v>
      </c>
      <c r="V1978" t="s">
        <v>3922</v>
      </c>
      <c r="W1978" s="4" t="s">
        <v>7163</v>
      </c>
      <c r="X1978" s="4" t="s">
        <v>7807</v>
      </c>
      <c r="Y1978" s="4" t="s">
        <v>900</v>
      </c>
      <c r="Z1978" s="17" t="s">
        <v>7964</v>
      </c>
      <c r="AA1978" s="4">
        <v>16</v>
      </c>
      <c r="AB1978">
        <v>11</v>
      </c>
    </row>
    <row r="1979" spans="1:28" ht="19.5" customHeight="1">
      <c r="A1979" t="str">
        <f t="shared" si="120"/>
        <v>https://kunshujo.dl.itc.u-tokyo.ac.jp/data/data.json#1976</v>
      </c>
      <c r="B1979" s="4" t="s">
        <v>3923</v>
      </c>
      <c r="C1979" t="str">
        <f>IFERROR("https://kunshujo.dl.itc.u-tokyo.ac.jp/data/curation/"&amp;VLOOKUP(B1979, [1]member!$A:$B, 1, FALSE)&amp;".json", "")</f>
        <v>https://kunshujo.dl.itc.u-tokyo.ac.jp/data/curation/16-A00-6010-11-64.json</v>
      </c>
      <c r="D1979" s="4">
        <v>1976</v>
      </c>
      <c r="E1979" s="4" t="str">
        <f t="shared" si="122"/>
        <v>1976</v>
      </c>
      <c r="F1979" s="4" t="str">
        <f t="shared" si="121"/>
        <v>1869</v>
      </c>
      <c r="G1979" s="4" t="str">
        <f>IFERROR(VLOOKUP(B1979, [2]thumbnail_list!$A:$B, 2, FALSE), "")</f>
        <v>https://iiif.dl.itc.u-tokyo.ac.jp/iiif/kunshujou/A00_6010/011/011_0066.tif/3547,579,2630,4036/,300/0/default.jpg</v>
      </c>
      <c r="H1979" s="4" t="s">
        <v>799</v>
      </c>
      <c r="I1979" s="4" t="str">
        <f>VLOOKUP(H1979, 地名!A:B, 2, FALSE)</f>
        <v>http://ja.dbpedia.org/resource/駿河国</v>
      </c>
      <c r="K1979" s="4" t="str">
        <f>IFERROR(VLOOKUP(J1979, 地名!A:B, 2, FALSE), "")</f>
        <v/>
      </c>
      <c r="L1979" s="3" t="s">
        <v>2</v>
      </c>
      <c r="M1979" s="4"/>
      <c r="N1979" s="3" t="s">
        <v>3</v>
      </c>
      <c r="O1979" s="4"/>
      <c r="P1979" s="4" t="str">
        <f>IFERROR(VLOOKUP(N1979, 形態!A:B, 2, FALSE), "")</f>
        <v>引札</v>
      </c>
      <c r="Q1979" s="5" t="str">
        <f>IFERROR(VLOOKUP(O1979, 形態!A:B, 2, FALSE), "")</f>
        <v/>
      </c>
      <c r="R1979" s="4" t="str">
        <f t="shared" si="123"/>
        <v>引札</v>
      </c>
      <c r="S1979" s="3">
        <v>7</v>
      </c>
      <c r="T1979" s="4" t="str">
        <f>IFERROR(VLOOKUP(S1979, 内容!A:B, 2, FALSE), "")</f>
        <v>諸営業</v>
      </c>
      <c r="U1979" s="3">
        <v>18690199099</v>
      </c>
      <c r="V1979" t="s">
        <v>3924</v>
      </c>
      <c r="W1979" s="4" t="s">
        <v>7164</v>
      </c>
      <c r="X1979" s="4" t="s">
        <v>7807</v>
      </c>
      <c r="Y1979" s="4" t="s">
        <v>799</v>
      </c>
      <c r="Z1979" s="17" t="s">
        <v>8019</v>
      </c>
      <c r="AA1979" s="4">
        <v>16</v>
      </c>
      <c r="AB1979">
        <v>11</v>
      </c>
    </row>
    <row r="1980" spans="1:28" ht="19.5" customHeight="1">
      <c r="A1980" t="str">
        <f t="shared" si="120"/>
        <v>https://kunshujo.dl.itc.u-tokyo.ac.jp/data/data.json#1977</v>
      </c>
      <c r="B1980" s="4" t="s">
        <v>3925</v>
      </c>
      <c r="C1980" t="str">
        <f>IFERROR("https://kunshujo.dl.itc.u-tokyo.ac.jp/data/curation/"&amp;VLOOKUP(B1980, [1]member!$A:$B, 1, FALSE)&amp;".json", "")</f>
        <v>https://kunshujo.dl.itc.u-tokyo.ac.jp/data/curation/16-A00-6010-11-65.json</v>
      </c>
      <c r="D1980" s="4">
        <v>1977</v>
      </c>
      <c r="E1980" s="4" t="str">
        <f t="shared" si="122"/>
        <v>1977</v>
      </c>
      <c r="F1980" s="4" t="str">
        <f t="shared" si="121"/>
        <v>1862</v>
      </c>
      <c r="G1980" s="4" t="str">
        <f>IFERROR(VLOOKUP(B1980, [2]thumbnail_list!$A:$B, 2, FALSE), "")</f>
        <v>https://iiif.dl.itc.u-tokyo.ac.jp/iiif/kunshujou/A00_6010/011/011_0066.tif/900,579,2600,1571/,300/0/default.jpg</v>
      </c>
      <c r="H1980" s="4" t="s">
        <v>169</v>
      </c>
      <c r="I1980" s="4" t="str">
        <f>VLOOKUP(H1980, 地名!A:B, 2, FALSE)</f>
        <v>http://ja.dbpedia.org/resource/山城国</v>
      </c>
      <c r="K1980" s="4" t="str">
        <f>IFERROR(VLOOKUP(J1980, 地名!A:B, 2, FALSE), "")</f>
        <v/>
      </c>
      <c r="L1980" s="3" t="s">
        <v>2</v>
      </c>
      <c r="M1980" s="4"/>
      <c r="N1980" s="3" t="s">
        <v>3</v>
      </c>
      <c r="O1980" s="4"/>
      <c r="P1980" s="4" t="str">
        <f>IFERROR(VLOOKUP(N1980, 形態!A:B, 2, FALSE), "")</f>
        <v>引札</v>
      </c>
      <c r="Q1980" s="5" t="str">
        <f>IFERROR(VLOOKUP(O1980, 形態!A:B, 2, FALSE), "")</f>
        <v/>
      </c>
      <c r="R1980" s="4" t="str">
        <f t="shared" si="123"/>
        <v>引札</v>
      </c>
      <c r="S1980" s="3">
        <v>7</v>
      </c>
      <c r="T1980" s="4" t="str">
        <f>IFERROR(VLOOKUP(S1980, 内容!A:B, 2, FALSE), "")</f>
        <v>諸営業</v>
      </c>
      <c r="U1980" s="3">
        <v>18620199099</v>
      </c>
      <c r="V1980" t="s">
        <v>3926</v>
      </c>
      <c r="W1980" s="4" t="s">
        <v>7165</v>
      </c>
      <c r="X1980" s="4" t="s">
        <v>7807</v>
      </c>
      <c r="Y1980" s="4" t="s">
        <v>169</v>
      </c>
      <c r="Z1980" s="17" t="s">
        <v>7964</v>
      </c>
      <c r="AA1980" s="4">
        <v>16</v>
      </c>
      <c r="AB1980">
        <v>11</v>
      </c>
    </row>
    <row r="1981" spans="1:28" ht="19.5" customHeight="1">
      <c r="A1981" t="str">
        <f t="shared" si="120"/>
        <v>https://kunshujo.dl.itc.u-tokyo.ac.jp/data/data.json#1978</v>
      </c>
      <c r="B1981" s="4" t="s">
        <v>3927</v>
      </c>
      <c r="C1981" t="str">
        <f>IFERROR("https://kunshujo.dl.itc.u-tokyo.ac.jp/data/curation/"&amp;VLOOKUP(B1981, [1]member!$A:$B, 1, FALSE)&amp;".json", "")</f>
        <v>https://kunshujo.dl.itc.u-tokyo.ac.jp/data/curation/16-A00-6010-11-66.json</v>
      </c>
      <c r="D1981" s="4">
        <v>1978</v>
      </c>
      <c r="E1981" s="4" t="str">
        <f t="shared" si="122"/>
        <v>1978</v>
      </c>
      <c r="F1981" s="4" t="str">
        <f t="shared" si="121"/>
        <v>1862</v>
      </c>
      <c r="G1981" s="4" t="str">
        <f>IFERROR(VLOOKUP(B1981, [2]thumbnail_list!$A:$B, 2, FALSE), "")</f>
        <v>https://iiif.dl.itc.u-tokyo.ac.jp/iiif/kunshujou/A00_6010/011/011_0066.tif/2190,2130,1252,1015/,300/0/default.jpg</v>
      </c>
      <c r="H1981" s="4" t="s">
        <v>781</v>
      </c>
      <c r="I1981" s="4" t="str">
        <f>VLOOKUP(H1981, 地名!A:B, 2, FALSE)</f>
        <v>http://ja.dbpedia.org/resource/中国</v>
      </c>
      <c r="K1981" s="4" t="str">
        <f>IFERROR(VLOOKUP(J1981, 地名!A:B, 2, FALSE), "")</f>
        <v/>
      </c>
      <c r="L1981" s="3" t="s">
        <v>2</v>
      </c>
      <c r="M1981" s="4"/>
      <c r="N1981" s="3" t="s">
        <v>3</v>
      </c>
      <c r="O1981" s="4"/>
      <c r="P1981" s="4" t="str">
        <f>IFERROR(VLOOKUP(N1981, 形態!A:B, 2, FALSE), "")</f>
        <v>引札</v>
      </c>
      <c r="Q1981" s="5" t="str">
        <f>IFERROR(VLOOKUP(O1981, 形態!A:B, 2, FALSE), "")</f>
        <v/>
      </c>
      <c r="R1981" s="4" t="str">
        <f t="shared" si="123"/>
        <v>引札</v>
      </c>
      <c r="S1981" s="3">
        <v>7</v>
      </c>
      <c r="T1981" s="4" t="str">
        <f>IFERROR(VLOOKUP(S1981, 内容!A:B, 2, FALSE), "")</f>
        <v>諸営業</v>
      </c>
      <c r="U1981" s="3">
        <v>18620199099</v>
      </c>
      <c r="V1981" t="s">
        <v>3928</v>
      </c>
      <c r="W1981" s="4" t="s">
        <v>7166</v>
      </c>
      <c r="X1981" s="4" t="s">
        <v>7810</v>
      </c>
      <c r="Y1981" s="4" t="s">
        <v>781</v>
      </c>
      <c r="Z1981" s="17" t="s">
        <v>7964</v>
      </c>
      <c r="AA1981" s="4">
        <v>16</v>
      </c>
      <c r="AB1981">
        <v>11</v>
      </c>
    </row>
    <row r="1982" spans="1:28" ht="19.5" customHeight="1">
      <c r="A1982" t="str">
        <f t="shared" si="120"/>
        <v>https://kunshujo.dl.itc.u-tokyo.ac.jp/data/data.json#1979</v>
      </c>
      <c r="B1982" s="4" t="s">
        <v>3929</v>
      </c>
      <c r="C1982" t="str">
        <f>IFERROR("https://kunshujo.dl.itc.u-tokyo.ac.jp/data/curation/"&amp;VLOOKUP(B1982, [1]member!$A:$B, 1, FALSE)&amp;".json", "")</f>
        <v>https://kunshujo.dl.itc.u-tokyo.ac.jp/data/curation/16-A00-6010-11-67.json</v>
      </c>
      <c r="D1982" s="4">
        <v>1979</v>
      </c>
      <c r="E1982" s="4" t="str">
        <f t="shared" si="122"/>
        <v>1979</v>
      </c>
      <c r="F1982" s="4" t="str">
        <f t="shared" si="121"/>
        <v>1862</v>
      </c>
      <c r="G1982" s="4" t="str">
        <f>IFERROR(VLOOKUP(B1982, [2]thumbnail_list!$A:$B, 2, FALSE), "")</f>
        <v>https://iiif.dl.itc.u-tokyo.ac.jp/iiif/kunshujou/A00_6010/011/011_0066.tif/1286,2144,913,648/,300/0/default.jpg</v>
      </c>
      <c r="H1982" s="4" t="s">
        <v>802</v>
      </c>
      <c r="I1982" s="4" t="str">
        <f>VLOOKUP(H1982, 地名!A:B, 2, FALSE)</f>
        <v>http://ja.dbpedia.org/resource/肥前国</v>
      </c>
      <c r="K1982" s="4" t="str">
        <f>IFERROR(VLOOKUP(J1982, 地名!A:B, 2, FALSE), "")</f>
        <v/>
      </c>
      <c r="L1982" s="3" t="s">
        <v>2</v>
      </c>
      <c r="M1982" s="4"/>
      <c r="N1982" s="3" t="s">
        <v>3</v>
      </c>
      <c r="O1982" s="4"/>
      <c r="P1982" s="4" t="str">
        <f>IFERROR(VLOOKUP(N1982, 形態!A:B, 2, FALSE), "")</f>
        <v>引札</v>
      </c>
      <c r="Q1982" s="5" t="str">
        <f>IFERROR(VLOOKUP(O1982, 形態!A:B, 2, FALSE), "")</f>
        <v/>
      </c>
      <c r="R1982" s="4" t="str">
        <f t="shared" si="123"/>
        <v>引札</v>
      </c>
      <c r="S1982" s="3">
        <v>7</v>
      </c>
      <c r="T1982" s="4" t="str">
        <f>IFERROR(VLOOKUP(S1982, 内容!A:B, 2, FALSE), "")</f>
        <v>諸営業</v>
      </c>
      <c r="U1982" s="3">
        <v>18620199099</v>
      </c>
      <c r="V1982" t="s">
        <v>3930</v>
      </c>
      <c r="W1982" s="4" t="s">
        <v>7167</v>
      </c>
      <c r="X1982" s="4" t="s">
        <v>7807</v>
      </c>
      <c r="Y1982" s="4" t="s">
        <v>802</v>
      </c>
      <c r="Z1982" s="17" t="s">
        <v>7964</v>
      </c>
      <c r="AA1982" s="4">
        <v>16</v>
      </c>
      <c r="AB1982">
        <v>11</v>
      </c>
    </row>
    <row r="1983" spans="1:28" ht="19.5" customHeight="1">
      <c r="A1983" t="str">
        <f t="shared" si="120"/>
        <v>https://kunshujo.dl.itc.u-tokyo.ac.jp/data/data.json#1980</v>
      </c>
      <c r="B1983" s="4" t="s">
        <v>3931</v>
      </c>
      <c r="C1983" t="str">
        <f>IFERROR("https://kunshujo.dl.itc.u-tokyo.ac.jp/data/curation/"&amp;VLOOKUP(B1983, [1]member!$A:$B, 1, FALSE)&amp;".json", "")</f>
        <v>https://kunshujo.dl.itc.u-tokyo.ac.jp/data/curation/16-A00-6010-11-68.json</v>
      </c>
      <c r="D1983" s="4">
        <v>1980</v>
      </c>
      <c r="E1983" s="4" t="str">
        <f t="shared" si="122"/>
        <v>1980</v>
      </c>
      <c r="F1983" s="4" t="str">
        <f t="shared" si="121"/>
        <v>1862</v>
      </c>
      <c r="G1983" s="4" t="str">
        <f>IFERROR(VLOOKUP(B1983, [2]thumbnail_list!$A:$B, 2, FALSE), "")</f>
        <v>https://iiif.dl.itc.u-tokyo.ac.jp/iiif/kunshujou/A00_6010/011/011_0066.tif/2241,3086,1223,1533/,300/0/default.jpg</v>
      </c>
      <c r="H1983" s="4" t="s">
        <v>6</v>
      </c>
      <c r="I1983" s="4" t="str">
        <f>VLOOKUP(H1983, 地名!A:B, 2, FALSE)</f>
        <v>http://ja.dbpedia.org/resource/江戸</v>
      </c>
      <c r="K1983" s="4" t="str">
        <f>IFERROR(VLOOKUP(J1983, 地名!A:B, 2, FALSE), "")</f>
        <v/>
      </c>
      <c r="L1983" s="3" t="s">
        <v>2</v>
      </c>
      <c r="M1983" s="4"/>
      <c r="N1983" s="3" t="s">
        <v>3</v>
      </c>
      <c r="O1983" s="4"/>
      <c r="P1983" s="4" t="str">
        <f>IFERROR(VLOOKUP(N1983, 形態!A:B, 2, FALSE), "")</f>
        <v>引札</v>
      </c>
      <c r="Q1983" s="5" t="str">
        <f>IFERROR(VLOOKUP(O1983, 形態!A:B, 2, FALSE), "")</f>
        <v/>
      </c>
      <c r="R1983" s="4" t="str">
        <f t="shared" si="123"/>
        <v>引札</v>
      </c>
      <c r="S1983" s="3">
        <v>7</v>
      </c>
      <c r="T1983" s="4" t="str">
        <f>IFERROR(VLOOKUP(S1983, 内容!A:B, 2, FALSE), "")</f>
        <v>諸営業</v>
      </c>
      <c r="U1983" s="3">
        <v>18620199099</v>
      </c>
      <c r="V1983" t="s">
        <v>3932</v>
      </c>
      <c r="W1983" s="4" t="s">
        <v>7168</v>
      </c>
      <c r="X1983" s="4" t="s">
        <v>7807</v>
      </c>
      <c r="Y1983" s="4" t="s">
        <v>6</v>
      </c>
      <c r="Z1983" s="17" t="s">
        <v>7964</v>
      </c>
      <c r="AA1983" s="4">
        <v>16</v>
      </c>
      <c r="AB1983">
        <v>11</v>
      </c>
    </row>
    <row r="1984" spans="1:28" ht="19.5" customHeight="1">
      <c r="A1984" t="str">
        <f t="shared" si="120"/>
        <v>https://kunshujo.dl.itc.u-tokyo.ac.jp/data/data.json#1981</v>
      </c>
      <c r="B1984" s="4" t="s">
        <v>3933</v>
      </c>
      <c r="C1984" t="str">
        <f>IFERROR("https://kunshujo.dl.itc.u-tokyo.ac.jp/data/curation/"&amp;VLOOKUP(B1984, [1]member!$A:$B, 1, FALSE)&amp;".json", "")</f>
        <v>https://kunshujo.dl.itc.u-tokyo.ac.jp/data/curation/16-A00-6010-11-69.json</v>
      </c>
      <c r="D1984" s="4">
        <v>1981</v>
      </c>
      <c r="E1984" s="4" t="str">
        <f t="shared" si="122"/>
        <v>1981</v>
      </c>
      <c r="F1984" s="4" t="str">
        <f t="shared" si="121"/>
        <v>1862</v>
      </c>
      <c r="G1984" s="4" t="str">
        <f>IFERROR(VLOOKUP(B1984, [2]thumbnail_list!$A:$B, 2, FALSE), "")</f>
        <v>https://iiif.dl.itc.u-tokyo.ac.jp/iiif/kunshujou/A00_6010/011/011_0066.tif/1413,2762,864,1867/,300/0/default.jpg</v>
      </c>
      <c r="H1984" s="4" t="s">
        <v>64</v>
      </c>
      <c r="I1984" s="4" t="str">
        <f>VLOOKUP(H1984, 地名!A:B, 2, FALSE)</f>
        <v/>
      </c>
      <c r="K1984" s="4" t="str">
        <f>IFERROR(VLOOKUP(J1984, 地名!A:B, 2, FALSE), "")</f>
        <v/>
      </c>
      <c r="L1984" s="3" t="s">
        <v>2</v>
      </c>
      <c r="M1984" s="4"/>
      <c r="N1984" s="3" t="s">
        <v>3</v>
      </c>
      <c r="O1984" s="4"/>
      <c r="P1984" s="4" t="str">
        <f>IFERROR(VLOOKUP(N1984, 形態!A:B, 2, FALSE), "")</f>
        <v>引札</v>
      </c>
      <c r="Q1984" s="5" t="str">
        <f>IFERROR(VLOOKUP(O1984, 形態!A:B, 2, FALSE), "")</f>
        <v/>
      </c>
      <c r="R1984" s="4" t="str">
        <f t="shared" si="123"/>
        <v>引札</v>
      </c>
      <c r="S1984" s="3">
        <v>7</v>
      </c>
      <c r="T1984" s="4" t="str">
        <f>IFERROR(VLOOKUP(S1984, 内容!A:B, 2, FALSE), "")</f>
        <v>諸営業</v>
      </c>
      <c r="U1984" s="3">
        <v>18620199099</v>
      </c>
      <c r="V1984" t="s">
        <v>3934</v>
      </c>
      <c r="W1984" s="4" t="s">
        <v>7169</v>
      </c>
      <c r="X1984" s="4" t="s">
        <v>7807</v>
      </c>
      <c r="Y1984" s="4" t="s">
        <v>64</v>
      </c>
      <c r="Z1984" s="17" t="s">
        <v>7964</v>
      </c>
      <c r="AA1984" s="4">
        <v>16</v>
      </c>
      <c r="AB1984">
        <v>11</v>
      </c>
    </row>
    <row r="1985" spans="1:28" ht="19.5" customHeight="1">
      <c r="A1985" t="str">
        <f t="shared" si="120"/>
        <v>https://kunshujo.dl.itc.u-tokyo.ac.jp/data/data.json#1982</v>
      </c>
      <c r="B1985" s="4" t="s">
        <v>3935</v>
      </c>
      <c r="C1985" t="str">
        <f>IFERROR("https://kunshujo.dl.itc.u-tokyo.ac.jp/data/curation/"&amp;VLOOKUP(B1985, [1]member!$A:$B, 1, FALSE)&amp;".json", "")</f>
        <v>https://kunshujo.dl.itc.u-tokyo.ac.jp/data/curation/16-A00-6010-11-70.json</v>
      </c>
      <c r="D1985" s="4">
        <v>1982</v>
      </c>
      <c r="E1985" s="4" t="str">
        <f t="shared" si="122"/>
        <v>1982</v>
      </c>
      <c r="F1985" s="4" t="str">
        <f t="shared" si="121"/>
        <v>1862</v>
      </c>
      <c r="G1985" s="4" t="str">
        <f>IFERROR(VLOOKUP(B1985, [2]thumbnail_list!$A:$B, 2, FALSE), "")</f>
        <v>https://iiif.dl.itc.u-tokyo.ac.jp/iiif/kunshujou/A00_6010/011/011_0067.tif/5485,572,640,888/,300/0/default.jpg</v>
      </c>
      <c r="H1985" s="4" t="s">
        <v>781</v>
      </c>
      <c r="I1985" s="4" t="str">
        <f>VLOOKUP(H1985, 地名!A:B, 2, FALSE)</f>
        <v>http://ja.dbpedia.org/resource/中国</v>
      </c>
      <c r="K1985" s="4" t="str">
        <f>IFERROR(VLOOKUP(J1985, 地名!A:B, 2, FALSE), "")</f>
        <v/>
      </c>
      <c r="L1985" s="3" t="s">
        <v>2</v>
      </c>
      <c r="M1985" s="4"/>
      <c r="N1985" s="3" t="s">
        <v>3</v>
      </c>
      <c r="O1985" s="4"/>
      <c r="P1985" s="4" t="str">
        <f>IFERROR(VLOOKUP(N1985, 形態!A:B, 2, FALSE), "")</f>
        <v>引札</v>
      </c>
      <c r="Q1985" s="5" t="str">
        <f>IFERROR(VLOOKUP(O1985, 形態!A:B, 2, FALSE), "")</f>
        <v/>
      </c>
      <c r="R1985" s="4" t="str">
        <f t="shared" si="123"/>
        <v>引札</v>
      </c>
      <c r="S1985" s="3">
        <v>7</v>
      </c>
      <c r="T1985" s="4" t="str">
        <f>IFERROR(VLOOKUP(S1985, 内容!A:B, 2, FALSE), "")</f>
        <v>諸営業</v>
      </c>
      <c r="U1985" s="3">
        <v>18620199099</v>
      </c>
      <c r="V1985" t="s">
        <v>3936</v>
      </c>
      <c r="W1985" s="4" t="s">
        <v>5524</v>
      </c>
      <c r="X1985" s="4" t="s">
        <v>7807</v>
      </c>
      <c r="Y1985" s="4" t="s">
        <v>781</v>
      </c>
      <c r="Z1985" s="17" t="s">
        <v>7964</v>
      </c>
      <c r="AA1985" s="4">
        <v>16</v>
      </c>
      <c r="AB1985">
        <v>11</v>
      </c>
    </row>
    <row r="1986" spans="1:28" ht="19.5" customHeight="1">
      <c r="A1986" t="str">
        <f t="shared" si="120"/>
        <v>https://kunshujo.dl.itc.u-tokyo.ac.jp/data/data.json#1983</v>
      </c>
      <c r="B1986" s="4" t="s">
        <v>3937</v>
      </c>
      <c r="C1986" t="str">
        <f>IFERROR("https://kunshujo.dl.itc.u-tokyo.ac.jp/data/curation/"&amp;VLOOKUP(B1986, [1]member!$A:$B, 1, FALSE)&amp;".json", "")</f>
        <v>https://kunshujo.dl.itc.u-tokyo.ac.jp/data/curation/16-A00-6010-11-71.json</v>
      </c>
      <c r="D1986" s="4">
        <v>1983</v>
      </c>
      <c r="E1986" s="4" t="str">
        <f t="shared" si="122"/>
        <v>1983</v>
      </c>
      <c r="F1986" s="4" t="str">
        <f t="shared" si="121"/>
        <v>1862</v>
      </c>
      <c r="G1986" s="4" t="str">
        <f>IFERROR(VLOOKUP(B1986, [2]thumbnail_list!$A:$B, 2, FALSE), "")</f>
        <v>https://iiif.dl.itc.u-tokyo.ac.jp/iiif/kunshujou/A00_6010/011/011_0067.tif/5285,1433,919,2953/,300/0/default.jpg</v>
      </c>
      <c r="H1986" s="4" t="s">
        <v>1174</v>
      </c>
      <c r="I1986" s="4" t="str">
        <f>VLOOKUP(H1986, 地名!A:B, 2, FALSE)</f>
        <v>http://ja.dbpedia.org/resource/備中国</v>
      </c>
      <c r="K1986" s="4" t="str">
        <f>IFERROR(VLOOKUP(J1986, 地名!A:B, 2, FALSE), "")</f>
        <v/>
      </c>
      <c r="L1986" s="3" t="s">
        <v>2</v>
      </c>
      <c r="M1986" s="4"/>
      <c r="N1986" s="3" t="s">
        <v>3</v>
      </c>
      <c r="O1986" s="4"/>
      <c r="P1986" s="4" t="str">
        <f>IFERROR(VLOOKUP(N1986, 形態!A:B, 2, FALSE), "")</f>
        <v>引札</v>
      </c>
      <c r="Q1986" s="5" t="str">
        <f>IFERROR(VLOOKUP(O1986, 形態!A:B, 2, FALSE), "")</f>
        <v/>
      </c>
      <c r="R1986" s="4" t="str">
        <f t="shared" si="123"/>
        <v>引札</v>
      </c>
      <c r="S1986" s="3">
        <v>7</v>
      </c>
      <c r="T1986" s="4" t="str">
        <f>IFERROR(VLOOKUP(S1986, 内容!A:B, 2, FALSE), "")</f>
        <v>諸営業</v>
      </c>
      <c r="U1986" s="3">
        <v>18620199099</v>
      </c>
      <c r="V1986" t="s">
        <v>3938</v>
      </c>
      <c r="W1986" s="4" t="s">
        <v>7170</v>
      </c>
      <c r="X1986" s="4" t="s">
        <v>7807</v>
      </c>
      <c r="Y1986" s="4" t="s">
        <v>1174</v>
      </c>
      <c r="Z1986" s="17" t="s">
        <v>7964</v>
      </c>
      <c r="AA1986" s="4">
        <v>16</v>
      </c>
      <c r="AB1986">
        <v>11</v>
      </c>
    </row>
    <row r="1987" spans="1:28" ht="19.5" customHeight="1">
      <c r="A1987" t="str">
        <f t="shared" si="120"/>
        <v>https://kunshujo.dl.itc.u-tokyo.ac.jp/data/data.json#1984</v>
      </c>
      <c r="B1987" s="4" t="s">
        <v>3940</v>
      </c>
      <c r="C1987" t="str">
        <f>IFERROR("https://kunshujo.dl.itc.u-tokyo.ac.jp/data/curation/"&amp;VLOOKUP(B1987, [1]member!$A:$B, 1, FALSE)&amp;".json", "")</f>
        <v>https://kunshujo.dl.itc.u-tokyo.ac.jp/data/curation/16-A00-6010-11-72.json</v>
      </c>
      <c r="D1987" s="4">
        <v>1984</v>
      </c>
      <c r="E1987" s="4" t="str">
        <f t="shared" si="122"/>
        <v>1984</v>
      </c>
      <c r="F1987" s="4" t="str">
        <f t="shared" si="121"/>
        <v>1862</v>
      </c>
      <c r="G1987" s="4" t="str">
        <f>IFERROR(VLOOKUP(B1987, [2]thumbnail_list!$A:$B, 2, FALSE), "")</f>
        <v>https://iiif.dl.itc.u-tokyo.ac.jp/iiif/kunshujou/A00_6010/011/011_0067.tif/4651,568,711,2575/,300/0/default.jpg</v>
      </c>
      <c r="H1987" s="4" t="s">
        <v>3939</v>
      </c>
      <c r="I1987" s="4" t="str">
        <f>VLOOKUP(H1987, 地名!A:B, 2, FALSE)</f>
        <v>http://ja.dbpedia.org/resource/伊予国</v>
      </c>
      <c r="K1987" s="4" t="str">
        <f>IFERROR(VLOOKUP(J1987, 地名!A:B, 2, FALSE), "")</f>
        <v/>
      </c>
      <c r="L1987" s="3" t="s">
        <v>555</v>
      </c>
      <c r="M1987" s="4"/>
      <c r="N1987" s="3" t="s">
        <v>3</v>
      </c>
      <c r="O1987" s="4"/>
      <c r="P1987" s="4" t="str">
        <f>IFERROR(VLOOKUP(N1987, 形態!A:B, 2, FALSE), "")</f>
        <v>引札</v>
      </c>
      <c r="Q1987" s="5" t="str">
        <f>IFERROR(VLOOKUP(O1987, 形態!A:B, 2, FALSE), "")</f>
        <v/>
      </c>
      <c r="R1987" s="4" t="str">
        <f t="shared" si="123"/>
        <v>引札</v>
      </c>
      <c r="S1987" s="3">
        <v>7</v>
      </c>
      <c r="T1987" s="4" t="str">
        <f>IFERROR(VLOOKUP(S1987, 内容!A:B, 2, FALSE), "")</f>
        <v>諸営業</v>
      </c>
      <c r="U1987" s="3">
        <v>18620199099</v>
      </c>
      <c r="V1987" t="s">
        <v>3941</v>
      </c>
      <c r="W1987" s="4" t="s">
        <v>7171</v>
      </c>
      <c r="X1987" s="4" t="s">
        <v>7807</v>
      </c>
      <c r="Y1987" s="4" t="s">
        <v>3939</v>
      </c>
      <c r="Z1987" s="17" t="s">
        <v>7964</v>
      </c>
      <c r="AA1987" s="4">
        <v>16</v>
      </c>
      <c r="AB1987">
        <v>11</v>
      </c>
    </row>
    <row r="1988" spans="1:28" ht="19.5" customHeight="1">
      <c r="A1988" t="str">
        <f t="shared" ref="A1988:A2051" si="124">"https://kunshujo.dl.itc.u-tokyo.ac.jp/data/data.json#"&amp;D1988</f>
        <v>https://kunshujo.dl.itc.u-tokyo.ac.jp/data/data.json#1985</v>
      </c>
      <c r="B1988" s="4" t="s">
        <v>3942</v>
      </c>
      <c r="C1988" t="str">
        <f>IFERROR("https://kunshujo.dl.itc.u-tokyo.ac.jp/data/curation/"&amp;VLOOKUP(B1988, [1]member!$A:$B, 1, FALSE)&amp;".json", "")</f>
        <v>https://kunshujo.dl.itc.u-tokyo.ac.jp/data/curation/16-A00-6010-11-73.json</v>
      </c>
      <c r="D1988" s="4">
        <v>1985</v>
      </c>
      <c r="E1988" s="4" t="str">
        <f t="shared" si="122"/>
        <v>1985</v>
      </c>
      <c r="F1988" s="4" t="str">
        <f t="shared" ref="F1988:F2051" si="125">LEFT(U1988, 4)</f>
        <v>1862</v>
      </c>
      <c r="G1988" s="4" t="str">
        <f>IFERROR(VLOOKUP(B1988, [2]thumbnail_list!$A:$B, 2, FALSE), "")</f>
        <v>https://iiif.dl.itc.u-tokyo.ac.jp/iiif/kunshujou/A00_6010/011/011_0067.tif/3536,550,1186,2657/,300/0/default.jpg</v>
      </c>
      <c r="H1988" s="4" t="s">
        <v>151</v>
      </c>
      <c r="I1988" s="4" t="str">
        <f>VLOOKUP(H1988, 地名!A:B, 2, FALSE)</f>
        <v>http://ja.dbpedia.org/resource/京都</v>
      </c>
      <c r="K1988" s="4" t="str">
        <f>IFERROR(VLOOKUP(J1988, 地名!A:B, 2, FALSE), "")</f>
        <v/>
      </c>
      <c r="L1988" s="3" t="s">
        <v>555</v>
      </c>
      <c r="M1988" s="4"/>
      <c r="N1988" s="3" t="s">
        <v>3</v>
      </c>
      <c r="O1988" s="4"/>
      <c r="P1988" s="4" t="str">
        <f>IFERROR(VLOOKUP(N1988, 形態!A:B, 2, FALSE), "")</f>
        <v>引札</v>
      </c>
      <c r="Q1988" s="5" t="str">
        <f>IFERROR(VLOOKUP(O1988, 形態!A:B, 2, FALSE), "")</f>
        <v/>
      </c>
      <c r="R1988" s="4" t="str">
        <f t="shared" si="123"/>
        <v>引札</v>
      </c>
      <c r="S1988" s="3">
        <v>7</v>
      </c>
      <c r="T1988" s="4" t="str">
        <f>IFERROR(VLOOKUP(S1988, 内容!A:B, 2, FALSE), "")</f>
        <v>諸営業</v>
      </c>
      <c r="U1988" s="3">
        <v>18620199099</v>
      </c>
      <c r="V1988" t="s">
        <v>3943</v>
      </c>
      <c r="W1988" s="4" t="s">
        <v>7172</v>
      </c>
      <c r="X1988" s="4" t="s">
        <v>7807</v>
      </c>
      <c r="Y1988" s="4" t="s">
        <v>151</v>
      </c>
      <c r="Z1988" s="17" t="s">
        <v>7964</v>
      </c>
      <c r="AA1988" s="4">
        <v>16</v>
      </c>
      <c r="AB1988">
        <v>11</v>
      </c>
    </row>
    <row r="1989" spans="1:28" ht="19.5" customHeight="1">
      <c r="A1989" t="str">
        <f t="shared" si="124"/>
        <v>https://kunshujo.dl.itc.u-tokyo.ac.jp/data/data.json#1986</v>
      </c>
      <c r="B1989" s="4" t="s">
        <v>3944</v>
      </c>
      <c r="C1989" t="str">
        <f>IFERROR("https://kunshujo.dl.itc.u-tokyo.ac.jp/data/curation/"&amp;VLOOKUP(B1989, [1]member!$A:$B, 1, FALSE)&amp;".json", "")</f>
        <v>https://kunshujo.dl.itc.u-tokyo.ac.jp/data/curation/16-A00-6010-11-74.json</v>
      </c>
      <c r="D1989" s="4">
        <v>1986</v>
      </c>
      <c r="E1989" s="4" t="str">
        <f t="shared" ref="E1989:E2052" si="126">TEXT(D1989, "0000")</f>
        <v>1986</v>
      </c>
      <c r="F1989" s="4" t="str">
        <f t="shared" si="125"/>
        <v>1868</v>
      </c>
      <c r="G1989" s="4" t="str">
        <f>IFERROR(VLOOKUP(B1989, [2]thumbnail_list!$A:$B, 2, FALSE), "")</f>
        <v>https://iiif.dl.itc.u-tokyo.ac.jp/iiif/kunshujou/A00_6010/011/011_0067.tif/3792,3181,1369,1286/,300/0/default.jpg</v>
      </c>
      <c r="H1989" s="4" t="s">
        <v>64</v>
      </c>
      <c r="I1989" s="4" t="str">
        <f>VLOOKUP(H1989, 地名!A:B, 2, FALSE)</f>
        <v/>
      </c>
      <c r="K1989" s="4" t="str">
        <f>IFERROR(VLOOKUP(J1989, 地名!A:B, 2, FALSE), "")</f>
        <v/>
      </c>
      <c r="L1989" s="3" t="s">
        <v>2</v>
      </c>
      <c r="M1989" s="4"/>
      <c r="N1989" s="3" t="s">
        <v>3</v>
      </c>
      <c r="O1989" s="4"/>
      <c r="P1989" s="4" t="str">
        <f>IFERROR(VLOOKUP(N1989, 形態!A:B, 2, FALSE), "")</f>
        <v>引札</v>
      </c>
      <c r="Q1989" s="5" t="str">
        <f>IFERROR(VLOOKUP(O1989, 形態!A:B, 2, FALSE), "")</f>
        <v/>
      </c>
      <c r="R1989" s="4" t="str">
        <f t="shared" ref="R1989:R2052" si="127">IF(Q1989&lt;&gt;"", P1989&amp;"・"&amp;Q1989, P1989)</f>
        <v>引札</v>
      </c>
      <c r="S1989" s="3">
        <v>7</v>
      </c>
      <c r="T1989" s="4" t="str">
        <f>IFERROR(VLOOKUP(S1989, 内容!A:B, 2, FALSE), "")</f>
        <v>諸営業</v>
      </c>
      <c r="U1989" s="3">
        <v>18680199099</v>
      </c>
      <c r="V1989" t="s">
        <v>3945</v>
      </c>
      <c r="W1989" s="4" t="s">
        <v>7173</v>
      </c>
      <c r="X1989" s="4" t="s">
        <v>7807</v>
      </c>
      <c r="Y1989" s="4" t="s">
        <v>64</v>
      </c>
      <c r="Z1989" s="17" t="s">
        <v>7980</v>
      </c>
      <c r="AA1989" s="4">
        <v>16</v>
      </c>
      <c r="AB1989">
        <v>11</v>
      </c>
    </row>
    <row r="1990" spans="1:28" ht="19.5" customHeight="1">
      <c r="A1990" t="str">
        <f t="shared" si="124"/>
        <v>https://kunshujo.dl.itc.u-tokyo.ac.jp/data/data.json#1987</v>
      </c>
      <c r="B1990" s="4" t="s">
        <v>3946</v>
      </c>
      <c r="C1990" t="str">
        <f>IFERROR("https://kunshujo.dl.itc.u-tokyo.ac.jp/data/curation/"&amp;VLOOKUP(B1990, [1]member!$A:$B, 1, FALSE)&amp;".json", "")</f>
        <v>https://kunshujo.dl.itc.u-tokyo.ac.jp/data/curation/16-A00-6010-11-75.json</v>
      </c>
      <c r="D1990" s="4">
        <v>1987</v>
      </c>
      <c r="E1990" s="4" t="str">
        <f t="shared" si="126"/>
        <v>1987</v>
      </c>
      <c r="F1990" s="4" t="str">
        <f t="shared" si="125"/>
        <v>1862</v>
      </c>
      <c r="G1990" s="4" t="str">
        <f>IFERROR(VLOOKUP(B1990, [2]thumbnail_list!$A:$B, 2, FALSE), "")</f>
        <v>https://iiif.dl.itc.u-tokyo.ac.jp/iiif/kunshujou/A00_6010/011/011_0067.tif/2668,541,903,3662/,300/0/default.jpg</v>
      </c>
      <c r="H1990" s="4" t="s">
        <v>9</v>
      </c>
      <c r="I1990" s="4" t="str">
        <f>VLOOKUP(H1990, 地名!A:B, 2, FALSE)</f>
        <v>http://ja.dbpedia.org/resource/尾張国</v>
      </c>
      <c r="K1990" s="4" t="str">
        <f>IFERROR(VLOOKUP(J1990, 地名!A:B, 2, FALSE), "")</f>
        <v/>
      </c>
      <c r="L1990" s="3" t="s">
        <v>2</v>
      </c>
      <c r="M1990" s="4"/>
      <c r="N1990" s="3" t="s">
        <v>3</v>
      </c>
      <c r="O1990" s="4"/>
      <c r="P1990" s="4" t="str">
        <f>IFERROR(VLOOKUP(N1990, 形態!A:B, 2, FALSE), "")</f>
        <v>引札</v>
      </c>
      <c r="Q1990" s="5" t="str">
        <f>IFERROR(VLOOKUP(O1990, 形態!A:B, 2, FALSE), "")</f>
        <v/>
      </c>
      <c r="R1990" s="4" t="str">
        <f t="shared" si="127"/>
        <v>引札</v>
      </c>
      <c r="S1990" s="3">
        <v>7</v>
      </c>
      <c r="T1990" s="4" t="str">
        <f>IFERROR(VLOOKUP(S1990, 内容!A:B, 2, FALSE), "")</f>
        <v>諸営業</v>
      </c>
      <c r="U1990" s="3">
        <v>18620199099</v>
      </c>
      <c r="V1990" t="s">
        <v>3947</v>
      </c>
      <c r="W1990" s="4" t="s">
        <v>7174</v>
      </c>
      <c r="X1990" s="4" t="s">
        <v>7807</v>
      </c>
      <c r="Y1990" s="4" t="s">
        <v>9</v>
      </c>
      <c r="Z1990" s="17" t="s">
        <v>7964</v>
      </c>
      <c r="AA1990" s="4">
        <v>16</v>
      </c>
      <c r="AB1990">
        <v>11</v>
      </c>
    </row>
    <row r="1991" spans="1:28" ht="19.5" customHeight="1">
      <c r="A1991" t="str">
        <f t="shared" si="124"/>
        <v>https://kunshujo.dl.itc.u-tokyo.ac.jp/data/data.json#1988</v>
      </c>
      <c r="B1991" s="4" t="s">
        <v>3948</v>
      </c>
      <c r="C1991" t="str">
        <f>IFERROR("https://kunshujo.dl.itc.u-tokyo.ac.jp/data/curation/"&amp;VLOOKUP(B1991, [1]member!$A:$B, 1, FALSE)&amp;".json", "")</f>
        <v>https://kunshujo.dl.itc.u-tokyo.ac.jp/data/curation/16-A00-6010-11-76.json</v>
      </c>
      <c r="D1991" s="4">
        <v>1988</v>
      </c>
      <c r="E1991" s="4" t="str">
        <f t="shared" si="126"/>
        <v>1988</v>
      </c>
      <c r="F1991" s="4" t="str">
        <f t="shared" si="125"/>
        <v>1862</v>
      </c>
      <c r="G1991" s="4" t="str">
        <f>IFERROR(VLOOKUP(B1991, [2]thumbnail_list!$A:$B, 2, FALSE), "")</f>
        <v>https://iiif.dl.itc.u-tokyo.ac.jp/iiif/kunshujou/A00_6010/011/011_0067.tif/1843,557,870,1820/,300/0/default.jpg</v>
      </c>
      <c r="H1991" s="4" t="s">
        <v>64</v>
      </c>
      <c r="I1991" s="4" t="str">
        <f>VLOOKUP(H1991, 地名!A:B, 2, FALSE)</f>
        <v/>
      </c>
      <c r="K1991" s="4" t="str">
        <f>IFERROR(VLOOKUP(J1991, 地名!A:B, 2, FALSE), "")</f>
        <v/>
      </c>
      <c r="L1991" s="3" t="s">
        <v>2</v>
      </c>
      <c r="M1991" s="4"/>
      <c r="N1991" s="3" t="s">
        <v>3</v>
      </c>
      <c r="O1991" s="4"/>
      <c r="P1991" s="4" t="str">
        <f>IFERROR(VLOOKUP(N1991, 形態!A:B, 2, FALSE), "")</f>
        <v>引札</v>
      </c>
      <c r="Q1991" s="5" t="str">
        <f>IFERROR(VLOOKUP(O1991, 形態!A:B, 2, FALSE), "")</f>
        <v/>
      </c>
      <c r="R1991" s="4" t="str">
        <f t="shared" si="127"/>
        <v>引札</v>
      </c>
      <c r="S1991" s="3">
        <v>7</v>
      </c>
      <c r="T1991" s="4" t="str">
        <f>IFERROR(VLOOKUP(S1991, 内容!A:B, 2, FALSE), "")</f>
        <v>諸営業</v>
      </c>
      <c r="U1991" s="3">
        <v>18620199099</v>
      </c>
      <c r="V1991" t="s">
        <v>3949</v>
      </c>
      <c r="W1991" s="4" t="s">
        <v>7175</v>
      </c>
      <c r="X1991" s="4" t="s">
        <v>7807</v>
      </c>
      <c r="Y1991" s="4" t="s">
        <v>64</v>
      </c>
      <c r="Z1991" s="17" t="s">
        <v>7964</v>
      </c>
      <c r="AA1991" s="4">
        <v>16</v>
      </c>
      <c r="AB1991">
        <v>11</v>
      </c>
    </row>
    <row r="1992" spans="1:28" ht="19.5" customHeight="1">
      <c r="A1992" t="str">
        <f t="shared" si="124"/>
        <v>https://kunshujo.dl.itc.u-tokyo.ac.jp/data/data.json#1989</v>
      </c>
      <c r="B1992" s="4" t="s">
        <v>3950</v>
      </c>
      <c r="C1992" t="str">
        <f>IFERROR("https://kunshujo.dl.itc.u-tokyo.ac.jp/data/curation/"&amp;VLOOKUP(B1992, [1]member!$A:$B, 1, FALSE)&amp;".json", "")</f>
        <v>https://kunshujo.dl.itc.u-tokyo.ac.jp/data/curation/16-A00-6010-11-77.json</v>
      </c>
      <c r="D1992" s="4">
        <v>1989</v>
      </c>
      <c r="E1992" s="4" t="str">
        <f t="shared" si="126"/>
        <v>1989</v>
      </c>
      <c r="F1992" s="4" t="str">
        <f t="shared" si="125"/>
        <v>1862</v>
      </c>
      <c r="G1992" s="4" t="str">
        <f>IFERROR(VLOOKUP(B1992, [2]thumbnail_list!$A:$B, 2, FALSE), "")</f>
        <v>https://iiif.dl.itc.u-tokyo.ac.jp/iiif/kunshujou/A00_6010/011/011_0067.tif/895,587,1020,1356/,300/0/default.jpg</v>
      </c>
      <c r="H1992" s="4" t="s">
        <v>64</v>
      </c>
      <c r="I1992" s="4" t="str">
        <f>VLOOKUP(H1992, 地名!A:B, 2, FALSE)</f>
        <v/>
      </c>
      <c r="K1992" s="4" t="str">
        <f>IFERROR(VLOOKUP(J1992, 地名!A:B, 2, FALSE), "")</f>
        <v/>
      </c>
      <c r="L1992" s="3" t="s">
        <v>2</v>
      </c>
      <c r="M1992" s="4"/>
      <c r="N1992" s="3" t="s">
        <v>3</v>
      </c>
      <c r="O1992" s="4"/>
      <c r="P1992" s="4" t="str">
        <f>IFERROR(VLOOKUP(N1992, 形態!A:B, 2, FALSE), "")</f>
        <v>引札</v>
      </c>
      <c r="Q1992" s="5" t="str">
        <f>IFERROR(VLOOKUP(O1992, 形態!A:B, 2, FALSE), "")</f>
        <v/>
      </c>
      <c r="R1992" s="4" t="str">
        <f t="shared" si="127"/>
        <v>引札</v>
      </c>
      <c r="S1992" s="3">
        <v>7</v>
      </c>
      <c r="T1992" s="4" t="str">
        <f>IFERROR(VLOOKUP(S1992, 内容!A:B, 2, FALSE), "")</f>
        <v>諸営業</v>
      </c>
      <c r="U1992" s="3">
        <v>18620199099</v>
      </c>
      <c r="V1992" t="s">
        <v>3951</v>
      </c>
      <c r="W1992" s="4" t="s">
        <v>7176</v>
      </c>
      <c r="X1992" s="4" t="s">
        <v>7807</v>
      </c>
      <c r="Y1992" s="4" t="s">
        <v>64</v>
      </c>
      <c r="Z1992" s="17" t="s">
        <v>7964</v>
      </c>
      <c r="AA1992" s="4">
        <v>16</v>
      </c>
      <c r="AB1992">
        <v>11</v>
      </c>
    </row>
    <row r="1993" spans="1:28" ht="19.5" customHeight="1">
      <c r="A1993" t="str">
        <f t="shared" si="124"/>
        <v>https://kunshujo.dl.itc.u-tokyo.ac.jp/data/data.json#1990</v>
      </c>
      <c r="B1993" s="4" t="s">
        <v>3952</v>
      </c>
      <c r="C1993" t="str">
        <f>IFERROR("https://kunshujo.dl.itc.u-tokyo.ac.jp/data/curation/"&amp;VLOOKUP(B1993, [1]member!$A:$B, 1, FALSE)&amp;".json", "")</f>
        <v>https://kunshujo.dl.itc.u-tokyo.ac.jp/data/curation/16-A00-6010-11-78.json</v>
      </c>
      <c r="D1993" s="4">
        <v>1990</v>
      </c>
      <c r="E1993" s="4" t="str">
        <f t="shared" si="126"/>
        <v>1990</v>
      </c>
      <c r="F1993" s="4" t="str">
        <f t="shared" si="125"/>
        <v>1862</v>
      </c>
      <c r="G1993" s="4" t="str">
        <f>IFERROR(VLOOKUP(B1993, [2]thumbnail_list!$A:$B, 2, FALSE), "")</f>
        <v>https://iiif.dl.itc.u-tokyo.ac.jp/iiif/kunshujou/A00_6010/011/011_0067.tif/1928,2350,659,773/,300/0/default.jpg</v>
      </c>
      <c r="H1993" s="4" t="s">
        <v>781</v>
      </c>
      <c r="I1993" s="4" t="str">
        <f>VLOOKUP(H1993, 地名!A:B, 2, FALSE)</f>
        <v>http://ja.dbpedia.org/resource/中国</v>
      </c>
      <c r="K1993" s="4" t="str">
        <f>IFERROR(VLOOKUP(J1993, 地名!A:B, 2, FALSE), "")</f>
        <v/>
      </c>
      <c r="L1993" s="3" t="s">
        <v>2</v>
      </c>
      <c r="M1993" s="4"/>
      <c r="N1993" s="3" t="s">
        <v>3</v>
      </c>
      <c r="O1993" s="4"/>
      <c r="P1993" s="4" t="str">
        <f>IFERROR(VLOOKUP(N1993, 形態!A:B, 2, FALSE), "")</f>
        <v>引札</v>
      </c>
      <c r="Q1993" s="5" t="str">
        <f>IFERROR(VLOOKUP(O1993, 形態!A:B, 2, FALSE), "")</f>
        <v/>
      </c>
      <c r="R1993" s="4" t="str">
        <f t="shared" si="127"/>
        <v>引札</v>
      </c>
      <c r="S1993" s="3">
        <v>7</v>
      </c>
      <c r="T1993" s="4" t="str">
        <f>IFERROR(VLOOKUP(S1993, 内容!A:B, 2, FALSE), "")</f>
        <v>諸営業</v>
      </c>
      <c r="U1993" s="3">
        <v>18620199099</v>
      </c>
      <c r="V1993" t="s">
        <v>3953</v>
      </c>
      <c r="W1993" s="4" t="s">
        <v>7177</v>
      </c>
      <c r="X1993" s="4" t="s">
        <v>7807</v>
      </c>
      <c r="Y1993" s="4" t="s">
        <v>781</v>
      </c>
      <c r="Z1993" s="17" t="s">
        <v>7964</v>
      </c>
      <c r="AA1993" s="4">
        <v>16</v>
      </c>
      <c r="AB1993">
        <v>11</v>
      </c>
    </row>
    <row r="1994" spans="1:28" ht="19.5" customHeight="1">
      <c r="A1994" t="str">
        <f t="shared" si="124"/>
        <v>https://kunshujo.dl.itc.u-tokyo.ac.jp/data/data.json#1991</v>
      </c>
      <c r="B1994" s="4" t="s">
        <v>3954</v>
      </c>
      <c r="C1994" t="str">
        <f>IFERROR("https://kunshujo.dl.itc.u-tokyo.ac.jp/data/curation/"&amp;VLOOKUP(B1994, [1]member!$A:$B, 1, FALSE)&amp;".json", "")</f>
        <v>https://kunshujo.dl.itc.u-tokyo.ac.jp/data/curation/16-A00-6010-11-79.json</v>
      </c>
      <c r="D1994" s="4">
        <v>1991</v>
      </c>
      <c r="E1994" s="4" t="str">
        <f t="shared" si="126"/>
        <v>1991</v>
      </c>
      <c r="F1994" s="4" t="str">
        <f t="shared" si="125"/>
        <v>1862</v>
      </c>
      <c r="G1994" s="4" t="str">
        <f>IFERROR(VLOOKUP(B1994, [2]thumbnail_list!$A:$B, 2, FALSE), "")</f>
        <v>https://iiif.dl.itc.u-tokyo.ac.jp/iiif/kunshujou/A00_6010/011/011_0067.tif/1295,3108,1493,1460/,300/0/default.jpg</v>
      </c>
      <c r="H1994" s="4" t="s">
        <v>64</v>
      </c>
      <c r="I1994" s="4" t="str">
        <f>VLOOKUP(H1994, 地名!A:B, 2, FALSE)</f>
        <v/>
      </c>
      <c r="K1994" s="4" t="str">
        <f>IFERROR(VLOOKUP(J1994, 地名!A:B, 2, FALSE), "")</f>
        <v/>
      </c>
      <c r="L1994" s="3" t="s">
        <v>2</v>
      </c>
      <c r="M1994" s="4"/>
      <c r="N1994" s="3" t="s">
        <v>3</v>
      </c>
      <c r="O1994" s="4"/>
      <c r="P1994" s="4" t="str">
        <f>IFERROR(VLOOKUP(N1994, 形態!A:B, 2, FALSE), "")</f>
        <v>引札</v>
      </c>
      <c r="Q1994" s="5" t="str">
        <f>IFERROR(VLOOKUP(O1994, 形態!A:B, 2, FALSE), "")</f>
        <v/>
      </c>
      <c r="R1994" s="4" t="str">
        <f t="shared" si="127"/>
        <v>引札</v>
      </c>
      <c r="S1994" s="3">
        <v>7</v>
      </c>
      <c r="T1994" s="4" t="str">
        <f>IFERROR(VLOOKUP(S1994, 内容!A:B, 2, FALSE), "")</f>
        <v>諸営業</v>
      </c>
      <c r="U1994" s="3">
        <v>18620199099</v>
      </c>
      <c r="V1994" t="s">
        <v>3955</v>
      </c>
      <c r="W1994" s="4" t="s">
        <v>7178</v>
      </c>
      <c r="X1994" s="4" t="s">
        <v>7807</v>
      </c>
      <c r="Y1994" s="4" t="s">
        <v>64</v>
      </c>
      <c r="Z1994" s="17" t="s">
        <v>7964</v>
      </c>
      <c r="AA1994" s="4">
        <v>16</v>
      </c>
      <c r="AB1994">
        <v>11</v>
      </c>
    </row>
    <row r="1995" spans="1:28" ht="19.5" customHeight="1">
      <c r="A1995" t="str">
        <f t="shared" si="124"/>
        <v>https://kunshujo.dl.itc.u-tokyo.ac.jp/data/data.json#1992</v>
      </c>
      <c r="B1995" s="4" t="s">
        <v>3956</v>
      </c>
      <c r="C1995" t="str">
        <f>IFERROR("https://kunshujo.dl.itc.u-tokyo.ac.jp/data/curation/"&amp;VLOOKUP(B1995, [1]member!$A:$B, 1, FALSE)&amp;".json", "")</f>
        <v>https://kunshujo.dl.itc.u-tokyo.ac.jp/data/curation/16-A00-6010-11-80.json</v>
      </c>
      <c r="D1995" s="4">
        <v>1992</v>
      </c>
      <c r="E1995" s="4" t="str">
        <f t="shared" si="126"/>
        <v>1992</v>
      </c>
      <c r="F1995" s="4" t="str">
        <f t="shared" si="125"/>
        <v>1872</v>
      </c>
      <c r="G1995" s="4" t="str">
        <f>IFERROR(VLOOKUP(B1995, [2]thumbnail_list!$A:$B, 2, FALSE), "")</f>
        <v>https://iiif.dl.itc.u-tokyo.ac.jp/iiif/kunshujou/A00_6010/011/011_0068.tif/1356,1463,4450,3032/,300/0/default.jpg</v>
      </c>
      <c r="H1995" s="4" t="s">
        <v>923</v>
      </c>
      <c r="I1995" s="4" t="str">
        <f>VLOOKUP(H1995, 地名!A:B, 2, FALSE)</f>
        <v>http://ja.dbpedia.org/resource/東京</v>
      </c>
      <c r="K1995" s="4" t="str">
        <f>IFERROR(VLOOKUP(J1995, 地名!A:B, 2, FALSE), "")</f>
        <v/>
      </c>
      <c r="L1995" s="3" t="s">
        <v>647</v>
      </c>
      <c r="M1995" s="4"/>
      <c r="N1995" s="3"/>
      <c r="O1995" s="4"/>
      <c r="P1995" s="4" t="str">
        <f>IFERROR(VLOOKUP(N1995, 形態!A:B, 2, FALSE), "")</f>
        <v/>
      </c>
      <c r="Q1995" s="5" t="str">
        <f>IFERROR(VLOOKUP(O1995, 形態!A:B, 2, FALSE), "")</f>
        <v/>
      </c>
      <c r="R1995" s="4" t="str">
        <f t="shared" si="127"/>
        <v/>
      </c>
      <c r="S1995" s="3">
        <v>6</v>
      </c>
      <c r="T1995" s="4" t="str">
        <f>IFERROR(VLOOKUP(S1995, 内容!A:B, 2, FALSE), "")</f>
        <v>政治社会変動</v>
      </c>
      <c r="U1995" s="3">
        <v>18720099099</v>
      </c>
      <c r="V1995" t="s">
        <v>3957</v>
      </c>
      <c r="W1995" s="4" t="s">
        <v>7179</v>
      </c>
      <c r="X1995" s="4" t="s">
        <v>7807</v>
      </c>
      <c r="Y1995" s="4" t="s">
        <v>923</v>
      </c>
      <c r="Z1995" s="17" t="s">
        <v>8058</v>
      </c>
      <c r="AA1995" s="4">
        <v>16</v>
      </c>
      <c r="AB1995">
        <v>11</v>
      </c>
    </row>
    <row r="1996" spans="1:28" ht="19.5" customHeight="1">
      <c r="A1996" t="str">
        <f t="shared" si="124"/>
        <v>https://kunshujo.dl.itc.u-tokyo.ac.jp/data/data.json#1993</v>
      </c>
      <c r="B1996" s="4" t="s">
        <v>3958</v>
      </c>
      <c r="C1996" t="str">
        <f>IFERROR("https://kunshujo.dl.itc.u-tokyo.ac.jp/data/curation/"&amp;VLOOKUP(B1996, [1]member!$A:$B, 1, FALSE)&amp;".json", "")</f>
        <v>https://kunshujo.dl.itc.u-tokyo.ac.jp/data/curation/16-A00-6010-11-81.json</v>
      </c>
      <c r="D1996" s="4">
        <v>1993</v>
      </c>
      <c r="E1996" s="4" t="str">
        <f t="shared" si="126"/>
        <v>1993</v>
      </c>
      <c r="F1996" s="4" t="str">
        <f t="shared" si="125"/>
        <v>1876</v>
      </c>
      <c r="G1996" s="4" t="str">
        <f>IFERROR(VLOOKUP(B1996, [2]thumbnail_list!$A:$B, 2, FALSE), "")</f>
        <v>https://iiif.dl.itc.u-tokyo.ac.jp/iiif/kunshujou/A00_6010/011/011_0072.tif/2234,645,2446,2582/,300/0/default.jpg</v>
      </c>
      <c r="H1996" s="4" t="s">
        <v>923</v>
      </c>
      <c r="I1996" s="4" t="str">
        <f>VLOOKUP(H1996, 地名!A:B, 2, FALSE)</f>
        <v>http://ja.dbpedia.org/resource/東京</v>
      </c>
      <c r="K1996" s="4" t="str">
        <f>IFERROR(VLOOKUP(J1996, 地名!A:B, 2, FALSE), "")</f>
        <v/>
      </c>
      <c r="L1996" s="3" t="s">
        <v>555</v>
      </c>
      <c r="M1996" s="4"/>
      <c r="N1996" s="3"/>
      <c r="O1996" s="4"/>
      <c r="P1996" s="4" t="str">
        <f>IFERROR(VLOOKUP(N1996, 形態!A:B, 2, FALSE), "")</f>
        <v/>
      </c>
      <c r="Q1996" s="5" t="str">
        <f>IFERROR(VLOOKUP(O1996, 形態!A:B, 2, FALSE), "")</f>
        <v/>
      </c>
      <c r="R1996" s="4" t="str">
        <f t="shared" si="127"/>
        <v/>
      </c>
      <c r="S1996" s="3">
        <v>15</v>
      </c>
      <c r="T1996" s="4" t="str">
        <f>IFERROR(VLOOKUP(S1996, 内容!A:B, 2, FALSE), "")</f>
        <v>常識・娯楽・遊戯・地図・食事</v>
      </c>
      <c r="U1996" s="3">
        <v>18760010003</v>
      </c>
      <c r="V1996" t="s">
        <v>3959</v>
      </c>
      <c r="W1996" s="4" t="s">
        <v>7180</v>
      </c>
      <c r="X1996" s="4" t="s">
        <v>7818</v>
      </c>
      <c r="Y1996" s="4" t="s">
        <v>923</v>
      </c>
      <c r="Z1996" s="17" t="s">
        <v>8059</v>
      </c>
      <c r="AA1996" s="4">
        <v>16</v>
      </c>
      <c r="AB1996">
        <v>11</v>
      </c>
    </row>
    <row r="1997" spans="1:28" ht="19.5" customHeight="1">
      <c r="A1997" t="str">
        <f t="shared" si="124"/>
        <v>https://kunshujo.dl.itc.u-tokyo.ac.jp/data/data.json#1994</v>
      </c>
      <c r="B1997" s="4" t="s">
        <v>3960</v>
      </c>
      <c r="C1997" t="str">
        <f>IFERROR("https://kunshujo.dl.itc.u-tokyo.ac.jp/data/curation/"&amp;VLOOKUP(B1997, [1]member!$A:$B, 1, FALSE)&amp;".json", "")</f>
        <v>https://kunshujo.dl.itc.u-tokyo.ac.jp/data/curation/16-A00-6010-11-82.json</v>
      </c>
      <c r="D1997" s="4">
        <v>1994</v>
      </c>
      <c r="E1997" s="4" t="str">
        <f t="shared" si="126"/>
        <v>1994</v>
      </c>
      <c r="F1997" s="4" t="str">
        <f t="shared" si="125"/>
        <v>1875</v>
      </c>
      <c r="G1997" s="4" t="str">
        <f>IFERROR(VLOOKUP(B1997, [2]thumbnail_list!$A:$B, 2, FALSE), "")</f>
        <v>https://iiif.dl.itc.u-tokyo.ac.jp/iiif/kunshujou/A00_6010/011/011_0073.tif/903,598,2560,2637/,300/0/default.jpg</v>
      </c>
      <c r="H1997" s="4" t="s">
        <v>923</v>
      </c>
      <c r="I1997" s="4" t="str">
        <f>VLOOKUP(H1997, 地名!A:B, 2, FALSE)</f>
        <v>http://ja.dbpedia.org/resource/東京</v>
      </c>
      <c r="K1997" s="4" t="str">
        <f>IFERROR(VLOOKUP(J1997, 地名!A:B, 2, FALSE), "")</f>
        <v/>
      </c>
      <c r="L1997" s="3" t="s">
        <v>555</v>
      </c>
      <c r="M1997" s="4"/>
      <c r="N1997" s="3"/>
      <c r="O1997" s="4"/>
      <c r="P1997" s="4" t="str">
        <f>IFERROR(VLOOKUP(N1997, 形態!A:B, 2, FALSE), "")</f>
        <v/>
      </c>
      <c r="Q1997" s="5" t="str">
        <f>IFERROR(VLOOKUP(O1997, 形態!A:B, 2, FALSE), "")</f>
        <v/>
      </c>
      <c r="R1997" s="4" t="str">
        <f t="shared" si="127"/>
        <v/>
      </c>
      <c r="S1997" s="3">
        <v>15</v>
      </c>
      <c r="T1997" s="4" t="str">
        <f>IFERROR(VLOOKUP(S1997, 内容!A:B, 2, FALSE), "")</f>
        <v>常識・娯楽・遊戯・地図・食事</v>
      </c>
      <c r="U1997" s="3">
        <v>18750005007</v>
      </c>
      <c r="V1997" t="s">
        <v>3961</v>
      </c>
      <c r="W1997" s="4" t="s">
        <v>7181</v>
      </c>
      <c r="X1997" s="4" t="s">
        <v>7818</v>
      </c>
      <c r="Y1997" s="4" t="s">
        <v>923</v>
      </c>
      <c r="Z1997" s="17" t="s">
        <v>8060</v>
      </c>
      <c r="AA1997" s="4">
        <v>16</v>
      </c>
      <c r="AB1997">
        <v>11</v>
      </c>
    </row>
    <row r="1998" spans="1:28" ht="19.5" customHeight="1">
      <c r="A1998" t="str">
        <f t="shared" si="124"/>
        <v>https://kunshujo.dl.itc.u-tokyo.ac.jp/data/data.json#1995</v>
      </c>
      <c r="B1998" s="4" t="s">
        <v>3962</v>
      </c>
      <c r="C1998" t="str">
        <f>IFERROR("https://kunshujo.dl.itc.u-tokyo.ac.jp/data/curation/"&amp;VLOOKUP(B1998, [1]member!$A:$B, 1, FALSE)&amp;".json", "")</f>
        <v>https://kunshujo.dl.itc.u-tokyo.ac.jp/data/curation/16-A00-6010-11-83.json</v>
      </c>
      <c r="D1998" s="4">
        <v>1995</v>
      </c>
      <c r="E1998" s="4" t="str">
        <f t="shared" si="126"/>
        <v>1995</v>
      </c>
      <c r="F1998" s="4" t="str">
        <f t="shared" si="125"/>
        <v>1882</v>
      </c>
      <c r="G1998" s="4" t="str">
        <f>IFERROR(VLOOKUP(B1998, [2]thumbnail_list!$A:$B, 2, FALSE), "")</f>
        <v>https://iiif.dl.itc.u-tokyo.ac.jp/iiif/kunshujou/A00_6010/011/011_0069.tif/1891,1331,1288,2024/,300/0/default.jpg</v>
      </c>
      <c r="H1998" s="4" t="s">
        <v>923</v>
      </c>
      <c r="I1998" s="4" t="str">
        <f>VLOOKUP(H1998, 地名!A:B, 2, FALSE)</f>
        <v>http://ja.dbpedia.org/resource/東京</v>
      </c>
      <c r="K1998" s="4" t="str">
        <f>IFERROR(VLOOKUP(J1998, 地名!A:B, 2, FALSE), "")</f>
        <v/>
      </c>
      <c r="L1998" s="3" t="s">
        <v>555</v>
      </c>
      <c r="M1998" s="4"/>
      <c r="N1998" s="3"/>
      <c r="O1998" s="4"/>
      <c r="P1998" s="4" t="str">
        <f>IFERROR(VLOOKUP(N1998, 形態!A:B, 2, FALSE), "")</f>
        <v/>
      </c>
      <c r="Q1998" s="5" t="str">
        <f>IFERROR(VLOOKUP(O1998, 形態!A:B, 2, FALSE), "")</f>
        <v/>
      </c>
      <c r="R1998" s="4" t="str">
        <f t="shared" si="127"/>
        <v/>
      </c>
      <c r="S1998" s="3">
        <v>15</v>
      </c>
      <c r="T1998" s="4" t="str">
        <f>IFERROR(VLOOKUP(S1998, 内容!A:B, 2, FALSE), "")</f>
        <v>常識・娯楽・遊戯・地図・食事</v>
      </c>
      <c r="U1998" s="3">
        <v>18820010004</v>
      </c>
      <c r="V1998" t="s">
        <v>3963</v>
      </c>
      <c r="W1998" s="4" t="s">
        <v>7182</v>
      </c>
      <c r="X1998" s="4" t="s">
        <v>7818</v>
      </c>
      <c r="Y1998" s="4" t="s">
        <v>923</v>
      </c>
      <c r="Z1998" s="17" t="s">
        <v>8061</v>
      </c>
      <c r="AA1998" s="4">
        <v>16</v>
      </c>
      <c r="AB1998">
        <v>11</v>
      </c>
    </row>
    <row r="1999" spans="1:28" ht="19.5" customHeight="1">
      <c r="A1999" t="str">
        <f t="shared" si="124"/>
        <v>https://kunshujo.dl.itc.u-tokyo.ac.jp/data/data.json#1996</v>
      </c>
      <c r="B1999" s="4" t="s">
        <v>3964</v>
      </c>
      <c r="C1999" t="str">
        <f>IFERROR("https://kunshujo.dl.itc.u-tokyo.ac.jp/data/curation/"&amp;VLOOKUP(B1999, [1]member!$A:$B, 1, FALSE)&amp;".json", "")</f>
        <v>https://kunshujo.dl.itc.u-tokyo.ac.jp/data/curation/16-A00-6010-11-84.json</v>
      </c>
      <c r="D1999" s="4">
        <v>1996</v>
      </c>
      <c r="E1999" s="4" t="str">
        <f t="shared" si="126"/>
        <v>1996</v>
      </c>
      <c r="F1999" s="4" t="str">
        <f t="shared" si="125"/>
        <v>1874</v>
      </c>
      <c r="G1999" s="4" t="str">
        <f>IFERROR(VLOOKUP(B1999, [2]thumbnail_list!$A:$B, 2, FALSE), "")</f>
        <v>https://iiif.dl.itc.u-tokyo.ac.jp/iiif/kunshujou/A00_6010/011/011_0070.tif/943,3281,2579,2474/,300/0/default.jpg</v>
      </c>
      <c r="H1999" s="4" t="s">
        <v>923</v>
      </c>
      <c r="I1999" s="4" t="str">
        <f>VLOOKUP(H1999, 地名!A:B, 2, FALSE)</f>
        <v>http://ja.dbpedia.org/resource/東京</v>
      </c>
      <c r="K1999" s="4" t="str">
        <f>IFERROR(VLOOKUP(J1999, 地名!A:B, 2, FALSE), "")</f>
        <v/>
      </c>
      <c r="L1999" s="3" t="s">
        <v>555</v>
      </c>
      <c r="M1999" s="4"/>
      <c r="N1999" s="3"/>
      <c r="O1999" s="4"/>
      <c r="P1999" s="4" t="str">
        <f>IFERROR(VLOOKUP(N1999, 形態!A:B, 2, FALSE), "")</f>
        <v/>
      </c>
      <c r="Q1999" s="5" t="str">
        <f>IFERROR(VLOOKUP(O1999, 形態!A:B, 2, FALSE), "")</f>
        <v/>
      </c>
      <c r="R1999" s="4" t="str">
        <f t="shared" si="127"/>
        <v/>
      </c>
      <c r="S1999" s="3">
        <v>15</v>
      </c>
      <c r="T1999" s="4" t="str">
        <f>IFERROR(VLOOKUP(S1999, 内容!A:B, 2, FALSE), "")</f>
        <v>常識・娯楽・遊戯・地図・食事</v>
      </c>
      <c r="U1999" s="3">
        <v>18740008010</v>
      </c>
      <c r="V1999" t="s">
        <v>3965</v>
      </c>
      <c r="W1999" s="4" t="s">
        <v>7183</v>
      </c>
      <c r="X1999" s="4" t="s">
        <v>7818</v>
      </c>
      <c r="Y1999" s="4" t="s">
        <v>923</v>
      </c>
      <c r="Z1999" s="17" t="s">
        <v>8062</v>
      </c>
      <c r="AA1999" s="4">
        <v>16</v>
      </c>
      <c r="AB1999">
        <v>11</v>
      </c>
    </row>
    <row r="2000" spans="1:28" ht="19.5" customHeight="1">
      <c r="A2000" t="str">
        <f t="shared" si="124"/>
        <v>https://kunshujo.dl.itc.u-tokyo.ac.jp/data/data.json#1997</v>
      </c>
      <c r="B2000" s="4" t="s">
        <v>3966</v>
      </c>
      <c r="C2000" t="str">
        <f>IFERROR("https://kunshujo.dl.itc.u-tokyo.ac.jp/data/curation/"&amp;VLOOKUP(B2000, [1]member!$A:$B, 1, FALSE)&amp;".json", "")</f>
        <v>https://kunshujo.dl.itc.u-tokyo.ac.jp/data/curation/16-A00-6010-11-85.json</v>
      </c>
      <c r="D2000" s="4">
        <v>1997</v>
      </c>
      <c r="E2000" s="4" t="str">
        <f t="shared" si="126"/>
        <v>1997</v>
      </c>
      <c r="F2000" s="4" t="str">
        <f t="shared" si="125"/>
        <v>1876</v>
      </c>
      <c r="G2000" s="4" t="str">
        <f>IFERROR(VLOOKUP(B2000, [2]thumbnail_list!$A:$B, 2, FALSE), "")</f>
        <v>https://iiif.dl.itc.u-tokyo.ac.jp/iiif/kunshujou/A00_6010/011/011_0076.tif/4636,561,1511,2074/,300/0/default.jpg</v>
      </c>
      <c r="H2000" s="4" t="s">
        <v>923</v>
      </c>
      <c r="I2000" s="4" t="str">
        <f>VLOOKUP(H2000, 地名!A:B, 2, FALSE)</f>
        <v>http://ja.dbpedia.org/resource/東京</v>
      </c>
      <c r="K2000" s="4" t="str">
        <f>IFERROR(VLOOKUP(J2000, 地名!A:B, 2, FALSE), "")</f>
        <v/>
      </c>
      <c r="L2000" s="3" t="s">
        <v>555</v>
      </c>
      <c r="M2000" s="4"/>
      <c r="N2000" s="3"/>
      <c r="O2000" s="4"/>
      <c r="P2000" s="4" t="str">
        <f>IFERROR(VLOOKUP(N2000, 形態!A:B, 2, FALSE), "")</f>
        <v/>
      </c>
      <c r="Q2000" s="5" t="str">
        <f>IFERROR(VLOOKUP(O2000, 形態!A:B, 2, FALSE), "")</f>
        <v/>
      </c>
      <c r="R2000" s="4" t="str">
        <f t="shared" si="127"/>
        <v/>
      </c>
      <c r="S2000" s="3">
        <v>15</v>
      </c>
      <c r="T2000" s="4" t="str">
        <f>IFERROR(VLOOKUP(S2000, 内容!A:B, 2, FALSE), "")</f>
        <v>常識・娯楽・遊戯・地図・食事</v>
      </c>
      <c r="U2000" s="3">
        <v>18760003001</v>
      </c>
      <c r="V2000" t="s">
        <v>3967</v>
      </c>
      <c r="W2000" s="4" t="s">
        <v>7184</v>
      </c>
      <c r="X2000" s="4" t="s">
        <v>7818</v>
      </c>
      <c r="Y2000" s="4" t="s">
        <v>923</v>
      </c>
      <c r="Z2000" s="17" t="s">
        <v>8063</v>
      </c>
      <c r="AA2000" s="4">
        <v>16</v>
      </c>
      <c r="AB2000">
        <v>11</v>
      </c>
    </row>
    <row r="2001" spans="1:28" ht="19.5" customHeight="1">
      <c r="A2001" t="str">
        <f t="shared" si="124"/>
        <v>https://kunshujo.dl.itc.u-tokyo.ac.jp/data/data.json#1998</v>
      </c>
      <c r="B2001" s="4" t="s">
        <v>3968</v>
      </c>
      <c r="C2001" t="str">
        <f>IFERROR("https://kunshujo.dl.itc.u-tokyo.ac.jp/data/curation/"&amp;VLOOKUP(B2001, [1]member!$A:$B, 1, FALSE)&amp;".json", "")</f>
        <v>https://kunshujo.dl.itc.u-tokyo.ac.jp/data/curation/16-A00-6010-11-86.json</v>
      </c>
      <c r="D2001" s="4">
        <v>1998</v>
      </c>
      <c r="E2001" s="4" t="str">
        <f t="shared" si="126"/>
        <v>1998</v>
      </c>
      <c r="F2001" s="4" t="str">
        <f t="shared" si="125"/>
        <v>1876</v>
      </c>
      <c r="G2001" s="4" t="str">
        <f>IFERROR(VLOOKUP(B2001, [2]thumbnail_list!$A:$B, 2, FALSE), "")</f>
        <v>https://iiif.dl.itc.u-tokyo.ac.jp/iiif/kunshujou/A00_6010/011/011_0076.tif/2607,329,2194,2363/,300/0/default.jpg</v>
      </c>
      <c r="H2001" s="4" t="s">
        <v>923</v>
      </c>
      <c r="I2001" s="4" t="str">
        <f>VLOOKUP(H2001, 地名!A:B, 2, FALSE)</f>
        <v>http://ja.dbpedia.org/resource/東京</v>
      </c>
      <c r="K2001" s="4" t="str">
        <f>IFERROR(VLOOKUP(J2001, 地名!A:B, 2, FALSE), "")</f>
        <v/>
      </c>
      <c r="L2001" s="3" t="s">
        <v>555</v>
      </c>
      <c r="M2001" s="4"/>
      <c r="N2001" s="3"/>
      <c r="O2001" s="4"/>
      <c r="P2001" s="4" t="str">
        <f>IFERROR(VLOOKUP(N2001, 形態!A:B, 2, FALSE), "")</f>
        <v/>
      </c>
      <c r="Q2001" s="5" t="str">
        <f>IFERROR(VLOOKUP(O2001, 形態!A:B, 2, FALSE), "")</f>
        <v/>
      </c>
      <c r="R2001" s="4" t="str">
        <f t="shared" si="127"/>
        <v/>
      </c>
      <c r="S2001" s="3">
        <v>15</v>
      </c>
      <c r="T2001" s="4" t="str">
        <f>IFERROR(VLOOKUP(S2001, 内容!A:B, 2, FALSE), "")</f>
        <v>常識・娯楽・遊戯・地図・食事</v>
      </c>
      <c r="U2001" s="3">
        <v>18760003005</v>
      </c>
      <c r="V2001" t="s">
        <v>3969</v>
      </c>
      <c r="W2001" s="4" t="s">
        <v>7185</v>
      </c>
      <c r="X2001" s="4" t="s">
        <v>7818</v>
      </c>
      <c r="Y2001" s="4" t="s">
        <v>923</v>
      </c>
      <c r="Z2001" s="17" t="s">
        <v>8064</v>
      </c>
      <c r="AA2001" s="4">
        <v>16</v>
      </c>
      <c r="AB2001">
        <v>11</v>
      </c>
    </row>
    <row r="2002" spans="1:28" ht="19.5" customHeight="1">
      <c r="A2002" t="str">
        <f t="shared" si="124"/>
        <v>https://kunshujo.dl.itc.u-tokyo.ac.jp/data/data.json#1999</v>
      </c>
      <c r="B2002" s="4" t="s">
        <v>3970</v>
      </c>
      <c r="C2002" t="str">
        <f>IFERROR("https://kunshujo.dl.itc.u-tokyo.ac.jp/data/curation/"&amp;VLOOKUP(B2002, [1]member!$A:$B, 1, FALSE)&amp;".json", "")</f>
        <v>https://kunshujo.dl.itc.u-tokyo.ac.jp/data/curation/16-A00-6010-11-87.json</v>
      </c>
      <c r="D2002" s="4">
        <v>1999</v>
      </c>
      <c r="E2002" s="4" t="str">
        <f t="shared" si="126"/>
        <v>1999</v>
      </c>
      <c r="F2002" s="4" t="str">
        <f t="shared" si="125"/>
        <v>1876</v>
      </c>
      <c r="G2002" s="4" t="str">
        <f>IFERROR(VLOOKUP(B2002, [2]thumbnail_list!$A:$B, 2, FALSE), "")</f>
        <v>https://iiif.dl.itc.u-tokyo.ac.jp/iiif/kunshujou/A00_6010/011/011_0074.tif/4873,2635,1307,1939/,300/0/default.jpg</v>
      </c>
      <c r="H2002" s="4" t="s">
        <v>923</v>
      </c>
      <c r="I2002" s="4" t="str">
        <f>VLOOKUP(H2002, 地名!A:B, 2, FALSE)</f>
        <v>http://ja.dbpedia.org/resource/東京</v>
      </c>
      <c r="K2002" s="4" t="str">
        <f>IFERROR(VLOOKUP(J2002, 地名!A:B, 2, FALSE), "")</f>
        <v/>
      </c>
      <c r="L2002" s="3" t="s">
        <v>555</v>
      </c>
      <c r="M2002" s="4"/>
      <c r="N2002" s="3"/>
      <c r="O2002" s="4"/>
      <c r="P2002" s="4" t="str">
        <f>IFERROR(VLOOKUP(N2002, 形態!A:B, 2, FALSE), "")</f>
        <v/>
      </c>
      <c r="Q2002" s="5" t="str">
        <f>IFERROR(VLOOKUP(O2002, 形態!A:B, 2, FALSE), "")</f>
        <v/>
      </c>
      <c r="R2002" s="4" t="str">
        <f t="shared" si="127"/>
        <v/>
      </c>
      <c r="S2002" s="3">
        <v>15</v>
      </c>
      <c r="T2002" s="4" t="str">
        <f>IFERROR(VLOOKUP(S2002, 内容!A:B, 2, FALSE), "")</f>
        <v>常識・娯楽・遊戯・地図・食事</v>
      </c>
      <c r="U2002" s="3">
        <v>18760009029</v>
      </c>
      <c r="V2002" t="s">
        <v>3971</v>
      </c>
      <c r="W2002" s="4" t="s">
        <v>7186</v>
      </c>
      <c r="X2002" s="4" t="s">
        <v>7818</v>
      </c>
      <c r="Y2002" s="4" t="s">
        <v>923</v>
      </c>
      <c r="Z2002" s="17" t="s">
        <v>8065</v>
      </c>
      <c r="AA2002" s="4">
        <v>16</v>
      </c>
      <c r="AB2002">
        <v>11</v>
      </c>
    </row>
    <row r="2003" spans="1:28" ht="19.5" customHeight="1">
      <c r="A2003" t="str">
        <f t="shared" si="124"/>
        <v>https://kunshujo.dl.itc.u-tokyo.ac.jp/data/data.json#2000</v>
      </c>
      <c r="B2003" s="4" t="s">
        <v>3972</v>
      </c>
      <c r="C2003" t="str">
        <f>IFERROR("https://kunshujo.dl.itc.u-tokyo.ac.jp/data/curation/"&amp;VLOOKUP(B2003, [1]member!$A:$B, 1, FALSE)&amp;".json", "")</f>
        <v>https://kunshujo.dl.itc.u-tokyo.ac.jp/data/curation/16-A00-6010-11-88.json</v>
      </c>
      <c r="D2003" s="4">
        <v>2000</v>
      </c>
      <c r="E2003" s="4" t="str">
        <f t="shared" si="126"/>
        <v>2000</v>
      </c>
      <c r="F2003" s="4" t="str">
        <f t="shared" si="125"/>
        <v>1876</v>
      </c>
      <c r="G2003" s="4" t="str">
        <f>IFERROR(VLOOKUP(B2003, [2]thumbnail_list!$A:$B, 2, FALSE), "")</f>
        <v>https://iiif.dl.itc.u-tokyo.ac.jp/iiif/kunshujou/A00_6010/011/011_0074.tif/3601,2635,1314,1954/,300/0/default.jpg</v>
      </c>
      <c r="H2003" s="4" t="s">
        <v>923</v>
      </c>
      <c r="I2003" s="4" t="str">
        <f>VLOOKUP(H2003, 地名!A:B, 2, FALSE)</f>
        <v>http://ja.dbpedia.org/resource/東京</v>
      </c>
      <c r="K2003" s="4" t="str">
        <f>IFERROR(VLOOKUP(J2003, 地名!A:B, 2, FALSE), "")</f>
        <v/>
      </c>
      <c r="L2003" s="3" t="s">
        <v>555</v>
      </c>
      <c r="M2003" s="4"/>
      <c r="N2003" s="3"/>
      <c r="O2003" s="4"/>
      <c r="P2003" s="4" t="str">
        <f>IFERROR(VLOOKUP(N2003, 形態!A:B, 2, FALSE), "")</f>
        <v/>
      </c>
      <c r="Q2003" s="5" t="str">
        <f>IFERROR(VLOOKUP(O2003, 形態!A:B, 2, FALSE), "")</f>
        <v/>
      </c>
      <c r="R2003" s="4" t="str">
        <f t="shared" si="127"/>
        <v/>
      </c>
      <c r="S2003" s="3">
        <v>15</v>
      </c>
      <c r="T2003" s="4" t="str">
        <f>IFERROR(VLOOKUP(S2003, 内容!A:B, 2, FALSE), "")</f>
        <v>常識・娯楽・遊戯・地図・食事</v>
      </c>
      <c r="U2003" s="3">
        <v>18760009022</v>
      </c>
      <c r="V2003" t="s">
        <v>3973</v>
      </c>
      <c r="W2003" s="4" t="s">
        <v>7187</v>
      </c>
      <c r="X2003" s="4" t="s">
        <v>7818</v>
      </c>
      <c r="Y2003" s="4" t="s">
        <v>923</v>
      </c>
      <c r="Z2003" s="17" t="s">
        <v>8066</v>
      </c>
      <c r="AA2003" s="4">
        <v>16</v>
      </c>
      <c r="AB2003">
        <v>11</v>
      </c>
    </row>
    <row r="2004" spans="1:28" ht="19.5" customHeight="1">
      <c r="A2004" t="str">
        <f t="shared" si="124"/>
        <v>https://kunshujo.dl.itc.u-tokyo.ac.jp/data/data.json#2001</v>
      </c>
      <c r="B2004" s="4" t="s">
        <v>3974</v>
      </c>
      <c r="C2004" t="str">
        <f>IFERROR("https://kunshujo.dl.itc.u-tokyo.ac.jp/data/curation/"&amp;VLOOKUP(B2004, [1]member!$A:$B, 1, FALSE)&amp;".json", "")</f>
        <v>https://kunshujo.dl.itc.u-tokyo.ac.jp/data/curation/16-A00-6010-11-89.json</v>
      </c>
      <c r="D2004" s="4">
        <v>2001</v>
      </c>
      <c r="E2004" s="4" t="str">
        <f t="shared" si="126"/>
        <v>2001</v>
      </c>
      <c r="F2004" s="4" t="str">
        <f t="shared" si="125"/>
        <v>1876</v>
      </c>
      <c r="G2004" s="4" t="str">
        <f>IFERROR(VLOOKUP(B2004, [2]thumbnail_list!$A:$B, 2, FALSE), "")</f>
        <v>https://iiif.dl.itc.u-tokyo.ac.jp/iiif/kunshujou/A00_6010/011/011_0074.tif/2159,560,1359,2103/,300/0/default.jpg</v>
      </c>
      <c r="H2004" s="4" t="s">
        <v>923</v>
      </c>
      <c r="I2004" s="4" t="str">
        <f>VLOOKUP(H2004, 地名!A:B, 2, FALSE)</f>
        <v>http://ja.dbpedia.org/resource/東京</v>
      </c>
      <c r="K2004" s="4" t="str">
        <f>IFERROR(VLOOKUP(J2004, 地名!A:B, 2, FALSE), "")</f>
        <v/>
      </c>
      <c r="L2004" s="3" t="s">
        <v>555</v>
      </c>
      <c r="M2004" s="4"/>
      <c r="N2004" s="3"/>
      <c r="O2004" s="4"/>
      <c r="P2004" s="4" t="str">
        <f>IFERROR(VLOOKUP(N2004, 形態!A:B, 2, FALSE), "")</f>
        <v/>
      </c>
      <c r="Q2004" s="5" t="str">
        <f>IFERROR(VLOOKUP(O2004, 形態!A:B, 2, FALSE), "")</f>
        <v/>
      </c>
      <c r="R2004" s="4" t="str">
        <f t="shared" si="127"/>
        <v/>
      </c>
      <c r="S2004" s="3">
        <v>15</v>
      </c>
      <c r="T2004" s="4" t="str">
        <f>IFERROR(VLOOKUP(S2004, 内容!A:B, 2, FALSE), "")</f>
        <v>常識・娯楽・遊戯・地図・食事</v>
      </c>
      <c r="U2004" s="3">
        <v>18760010019</v>
      </c>
      <c r="V2004" t="s">
        <v>3975</v>
      </c>
      <c r="W2004" s="4" t="s">
        <v>7188</v>
      </c>
      <c r="X2004" s="4" t="s">
        <v>7818</v>
      </c>
      <c r="Y2004" s="4" t="s">
        <v>923</v>
      </c>
      <c r="Z2004" s="17" t="s">
        <v>8067</v>
      </c>
      <c r="AA2004" s="4">
        <v>16</v>
      </c>
      <c r="AB2004">
        <v>11</v>
      </c>
    </row>
    <row r="2005" spans="1:28" ht="19.5" customHeight="1">
      <c r="A2005" t="str">
        <f t="shared" si="124"/>
        <v>https://kunshujo.dl.itc.u-tokyo.ac.jp/data/data.json#2002</v>
      </c>
      <c r="B2005" s="4" t="s">
        <v>3976</v>
      </c>
      <c r="C2005" t="str">
        <f>IFERROR("https://kunshujo.dl.itc.u-tokyo.ac.jp/data/curation/"&amp;VLOOKUP(B2005, [1]member!$A:$B, 1, FALSE)&amp;".json", "")</f>
        <v>https://kunshujo.dl.itc.u-tokyo.ac.jp/data/curation/16-A00-6010-11-90.json</v>
      </c>
      <c r="D2005" s="4">
        <v>2002</v>
      </c>
      <c r="E2005" s="4" t="str">
        <f t="shared" si="126"/>
        <v>2002</v>
      </c>
      <c r="F2005" s="4" t="str">
        <f t="shared" si="125"/>
        <v>1876</v>
      </c>
      <c r="G2005" s="4" t="str">
        <f>IFERROR(VLOOKUP(B2005, [2]thumbnail_list!$A:$B, 2, FALSE), "")</f>
        <v>https://iiif.dl.itc.u-tokyo.ac.jp/iiif/kunshujou/A00_6010/011/011_0074.tif/917,560,1292,2073/,300/0/default.jpg</v>
      </c>
      <c r="H2005" s="4" t="s">
        <v>923</v>
      </c>
      <c r="I2005" s="4" t="str">
        <f>VLOOKUP(H2005, 地名!A:B, 2, FALSE)</f>
        <v>http://ja.dbpedia.org/resource/東京</v>
      </c>
      <c r="K2005" s="4" t="str">
        <f>IFERROR(VLOOKUP(J2005, 地名!A:B, 2, FALSE), "")</f>
        <v/>
      </c>
      <c r="L2005" s="3" t="s">
        <v>555</v>
      </c>
      <c r="M2005" s="4"/>
      <c r="N2005" s="3"/>
      <c r="O2005" s="4"/>
      <c r="P2005" s="4" t="str">
        <f>IFERROR(VLOOKUP(N2005, 形態!A:B, 2, FALSE), "")</f>
        <v/>
      </c>
      <c r="Q2005" s="5" t="str">
        <f>IFERROR(VLOOKUP(O2005, 形態!A:B, 2, FALSE), "")</f>
        <v/>
      </c>
      <c r="R2005" s="4" t="str">
        <f t="shared" si="127"/>
        <v/>
      </c>
      <c r="S2005" s="3">
        <v>15</v>
      </c>
      <c r="T2005" s="4" t="str">
        <f>IFERROR(VLOOKUP(S2005, 内容!A:B, 2, FALSE), "")</f>
        <v>常識・娯楽・遊戯・地図・食事</v>
      </c>
      <c r="U2005" s="3">
        <v>18760299099</v>
      </c>
      <c r="V2005" t="s">
        <v>3977</v>
      </c>
      <c r="W2005" s="4" t="s">
        <v>7189</v>
      </c>
      <c r="X2005" s="4" t="s">
        <v>7818</v>
      </c>
      <c r="Y2005" s="4" t="s">
        <v>923</v>
      </c>
      <c r="Z2005" s="17" t="s">
        <v>8068</v>
      </c>
      <c r="AA2005" s="4">
        <v>16</v>
      </c>
      <c r="AB2005">
        <v>11</v>
      </c>
    </row>
    <row r="2006" spans="1:28" ht="19.5" customHeight="1">
      <c r="A2006" t="str">
        <f t="shared" si="124"/>
        <v>https://kunshujo.dl.itc.u-tokyo.ac.jp/data/data.json#2003</v>
      </c>
      <c r="B2006" s="4" t="s">
        <v>3978</v>
      </c>
      <c r="C2006" t="str">
        <f>IFERROR("https://kunshujo.dl.itc.u-tokyo.ac.jp/data/curation/"&amp;VLOOKUP(B2006, [1]member!$A:$B, 1, FALSE)&amp;".json", "")</f>
        <v>https://kunshujo.dl.itc.u-tokyo.ac.jp/data/curation/16-A00-6010-11-91.json</v>
      </c>
      <c r="D2006" s="4">
        <v>2003</v>
      </c>
      <c r="E2006" s="4" t="str">
        <f t="shared" si="126"/>
        <v>2003</v>
      </c>
      <c r="F2006" s="4" t="str">
        <f t="shared" si="125"/>
        <v>1875</v>
      </c>
      <c r="G2006" s="4" t="str">
        <f>IFERROR(VLOOKUP(B2006, [2]thumbnail_list!$A:$B, 2, FALSE), "")</f>
        <v>https://iiif.dl.itc.u-tokyo.ac.jp/iiif/kunshujou/A00_6010/011/011_0074.tif/1189,2650,2115,1651/,300/0/default.jpg</v>
      </c>
      <c r="H2006" s="4" t="s">
        <v>923</v>
      </c>
      <c r="I2006" s="4" t="str">
        <f>VLOOKUP(H2006, 地名!A:B, 2, FALSE)</f>
        <v>http://ja.dbpedia.org/resource/東京</v>
      </c>
      <c r="K2006" s="4" t="str">
        <f>IFERROR(VLOOKUP(J2006, 地名!A:B, 2, FALSE), "")</f>
        <v/>
      </c>
      <c r="L2006" s="3" t="s">
        <v>2</v>
      </c>
      <c r="M2006" s="4"/>
      <c r="N2006" s="3"/>
      <c r="O2006" s="4"/>
      <c r="P2006" s="4" t="str">
        <f>IFERROR(VLOOKUP(N2006, 形態!A:B, 2, FALSE), "")</f>
        <v/>
      </c>
      <c r="Q2006" s="5" t="str">
        <f>IFERROR(VLOOKUP(O2006, 形態!A:B, 2, FALSE), "")</f>
        <v/>
      </c>
      <c r="R2006" s="4" t="str">
        <f t="shared" si="127"/>
        <v/>
      </c>
      <c r="S2006" s="3">
        <v>7</v>
      </c>
      <c r="T2006" s="4" t="str">
        <f>IFERROR(VLOOKUP(S2006, 内容!A:B, 2, FALSE), "")</f>
        <v>諸営業</v>
      </c>
      <c r="U2006" s="3">
        <v>18750009020</v>
      </c>
      <c r="V2006" t="s">
        <v>3979</v>
      </c>
      <c r="W2006" s="4" t="s">
        <v>7190</v>
      </c>
      <c r="X2006" s="4" t="s">
        <v>7807</v>
      </c>
      <c r="Y2006" s="4" t="s">
        <v>923</v>
      </c>
      <c r="Z2006" s="17" t="s">
        <v>8069</v>
      </c>
      <c r="AA2006" s="4">
        <v>16</v>
      </c>
      <c r="AB2006">
        <v>11</v>
      </c>
    </row>
    <row r="2007" spans="1:28" ht="19.5" customHeight="1">
      <c r="A2007" t="str">
        <f t="shared" si="124"/>
        <v>https://kunshujo.dl.itc.u-tokyo.ac.jp/data/data.json#2004</v>
      </c>
      <c r="B2007" s="4" t="s">
        <v>3980</v>
      </c>
      <c r="C2007" t="str">
        <f>IFERROR("https://kunshujo.dl.itc.u-tokyo.ac.jp/data/curation/"&amp;VLOOKUP(B2007, [1]member!$A:$B, 1, FALSE)&amp;".json", "")</f>
        <v>https://kunshujo.dl.itc.u-tokyo.ac.jp/data/curation/16-A00-6010-11-92.json</v>
      </c>
      <c r="D2007" s="4">
        <v>2004</v>
      </c>
      <c r="E2007" s="4" t="str">
        <f t="shared" si="126"/>
        <v>2004</v>
      </c>
      <c r="F2007" s="4" t="str">
        <f t="shared" si="125"/>
        <v>1876</v>
      </c>
      <c r="G2007" s="4" t="str">
        <f>IFERROR(VLOOKUP(B2007, [2]thumbnail_list!$A:$B, 2, FALSE), "")</f>
        <v>https://iiif.dl.itc.u-tokyo.ac.jp/iiif/kunshujou/A00_6010/011/011_0078.tif/1183,4526,2098,1646/,300/0/default.jpg</v>
      </c>
      <c r="H2007" s="4" t="s">
        <v>923</v>
      </c>
      <c r="I2007" s="4" t="str">
        <f>VLOOKUP(H2007, 地名!A:B, 2, FALSE)</f>
        <v>http://ja.dbpedia.org/resource/東京</v>
      </c>
      <c r="K2007" s="4" t="str">
        <f>IFERROR(VLOOKUP(J2007, 地名!A:B, 2, FALSE), "")</f>
        <v/>
      </c>
      <c r="L2007" s="3" t="s">
        <v>555</v>
      </c>
      <c r="M2007" s="4"/>
      <c r="N2007" s="3"/>
      <c r="O2007" s="4"/>
      <c r="P2007" s="4" t="str">
        <f>IFERROR(VLOOKUP(N2007, 形態!A:B, 2, FALSE), "")</f>
        <v/>
      </c>
      <c r="Q2007" s="5" t="str">
        <f>IFERROR(VLOOKUP(O2007, 形態!A:B, 2, FALSE), "")</f>
        <v/>
      </c>
      <c r="R2007" s="4" t="str">
        <f t="shared" si="127"/>
        <v/>
      </c>
      <c r="S2007" s="3">
        <v>15</v>
      </c>
      <c r="T2007" s="4" t="str">
        <f>IFERROR(VLOOKUP(S2007, 内容!A:B, 2, FALSE), "")</f>
        <v>常識・娯楽・遊戯・地図・食事</v>
      </c>
      <c r="U2007" s="3">
        <v>18760010018</v>
      </c>
      <c r="V2007" t="s">
        <v>3975</v>
      </c>
      <c r="W2007" s="4" t="s">
        <v>7191</v>
      </c>
      <c r="X2007" s="4" t="s">
        <v>7807</v>
      </c>
      <c r="Y2007" s="4" t="s">
        <v>923</v>
      </c>
      <c r="Z2007" s="17" t="s">
        <v>8070</v>
      </c>
      <c r="AA2007" s="4">
        <v>16</v>
      </c>
      <c r="AB2007">
        <v>11</v>
      </c>
    </row>
    <row r="2008" spans="1:28" ht="19.5" customHeight="1">
      <c r="A2008" t="str">
        <f t="shared" si="124"/>
        <v>https://kunshujo.dl.itc.u-tokyo.ac.jp/data/data.json#2005</v>
      </c>
      <c r="B2008" s="4" t="s">
        <v>3981</v>
      </c>
      <c r="C2008" t="str">
        <f>IFERROR("https://kunshujo.dl.itc.u-tokyo.ac.jp/data/curation/"&amp;VLOOKUP(B2008, [1]member!$A:$B, 1, FALSE)&amp;".json", "")</f>
        <v>https://kunshujo.dl.itc.u-tokyo.ac.jp/data/curation/16-A00-6010-11-93.json</v>
      </c>
      <c r="D2008" s="4">
        <v>2005</v>
      </c>
      <c r="E2008" s="4" t="str">
        <f t="shared" si="126"/>
        <v>2005</v>
      </c>
      <c r="F2008" s="4" t="str">
        <f t="shared" si="125"/>
        <v>1876</v>
      </c>
      <c r="G2008" s="4" t="str">
        <f>IFERROR(VLOOKUP(B2008, [2]thumbnail_list!$A:$B, 2, FALSE), "")</f>
        <v>https://iiif.dl.itc.u-tokyo.ac.jp/iiif/kunshujou/A00_6010/011/011_0079.tif/3853,905,2207,3505/,300/0/default.jpg</v>
      </c>
      <c r="H2008" s="4" t="s">
        <v>923</v>
      </c>
      <c r="I2008" s="4" t="str">
        <f>VLOOKUP(H2008, 地名!A:B, 2, FALSE)</f>
        <v>http://ja.dbpedia.org/resource/東京</v>
      </c>
      <c r="K2008" s="4" t="str">
        <f>IFERROR(VLOOKUP(J2008, 地名!A:B, 2, FALSE), "")</f>
        <v/>
      </c>
      <c r="L2008" s="3" t="s">
        <v>23</v>
      </c>
      <c r="M2008" s="4"/>
      <c r="N2008" s="3" t="s">
        <v>3</v>
      </c>
      <c r="O2008" s="4"/>
      <c r="P2008" s="4" t="str">
        <f>IFERROR(VLOOKUP(N2008, 形態!A:B, 2, FALSE), "")</f>
        <v>引札</v>
      </c>
      <c r="Q2008" s="5" t="str">
        <f>IFERROR(VLOOKUP(O2008, 形態!A:B, 2, FALSE), "")</f>
        <v/>
      </c>
      <c r="R2008" s="4" t="str">
        <f t="shared" si="127"/>
        <v>引札</v>
      </c>
      <c r="S2008" s="3">
        <v>7</v>
      </c>
      <c r="T2008" s="4" t="str">
        <f>IFERROR(VLOOKUP(S2008, 内容!A:B, 2, FALSE), "")</f>
        <v>諸営業</v>
      </c>
      <c r="U2008" s="3">
        <v>18760299099</v>
      </c>
      <c r="V2008" t="s">
        <v>3982</v>
      </c>
      <c r="W2008" s="4" t="s">
        <v>7192</v>
      </c>
      <c r="X2008" s="4" t="s">
        <v>7807</v>
      </c>
      <c r="Y2008" s="4" t="s">
        <v>923</v>
      </c>
      <c r="Z2008" s="17" t="s">
        <v>8068</v>
      </c>
      <c r="AA2008" s="4">
        <v>16</v>
      </c>
      <c r="AB2008">
        <v>11</v>
      </c>
    </row>
    <row r="2009" spans="1:28" ht="19.5" customHeight="1">
      <c r="A2009" t="str">
        <f t="shared" si="124"/>
        <v>https://kunshujo.dl.itc.u-tokyo.ac.jp/data/data.json#2006</v>
      </c>
      <c r="B2009" s="4" t="s">
        <v>3983</v>
      </c>
      <c r="C2009" t="str">
        <f>IFERROR("https://kunshujo.dl.itc.u-tokyo.ac.jp/data/curation/"&amp;VLOOKUP(B2009, [1]member!$A:$B, 1, FALSE)&amp;".json", "")</f>
        <v>https://kunshujo.dl.itc.u-tokyo.ac.jp/data/curation/16-A00-6010-11-94.json</v>
      </c>
      <c r="D2009" s="4">
        <v>2006</v>
      </c>
      <c r="E2009" s="4" t="str">
        <f t="shared" si="126"/>
        <v>2006</v>
      </c>
      <c r="F2009" s="4" t="str">
        <f t="shared" si="125"/>
        <v>1876</v>
      </c>
      <c r="G2009" s="4" t="str">
        <f>IFERROR(VLOOKUP(B2009, [2]thumbnail_list!$A:$B, 2, FALSE), "")</f>
        <v>https://iiif.dl.itc.u-tokyo.ac.jp/iiif/kunshujou/A00_6010/011/011_0079.tif/975,558,1966,2841/,300/0/default.jpg</v>
      </c>
      <c r="H2009" s="4" t="s">
        <v>923</v>
      </c>
      <c r="I2009" s="4" t="str">
        <f>VLOOKUP(H2009, 地名!A:B, 2, FALSE)</f>
        <v>http://ja.dbpedia.org/resource/東京</v>
      </c>
      <c r="K2009" s="4" t="str">
        <f>IFERROR(VLOOKUP(J2009, 地名!A:B, 2, FALSE), "")</f>
        <v/>
      </c>
      <c r="L2009" s="3" t="s">
        <v>23</v>
      </c>
      <c r="M2009" s="4"/>
      <c r="N2009" s="3" t="s">
        <v>3</v>
      </c>
      <c r="O2009" s="4"/>
      <c r="P2009" s="4" t="str">
        <f>IFERROR(VLOOKUP(N2009, 形態!A:B, 2, FALSE), "")</f>
        <v>引札</v>
      </c>
      <c r="Q2009" s="5" t="str">
        <f>IFERROR(VLOOKUP(O2009, 形態!A:B, 2, FALSE), "")</f>
        <v/>
      </c>
      <c r="R2009" s="4" t="str">
        <f t="shared" si="127"/>
        <v>引札</v>
      </c>
      <c r="S2009" s="3">
        <v>7</v>
      </c>
      <c r="T2009" s="4" t="str">
        <f>IFERROR(VLOOKUP(S2009, 内容!A:B, 2, FALSE), "")</f>
        <v>諸営業</v>
      </c>
      <c r="U2009" s="3">
        <v>18760008099</v>
      </c>
      <c r="V2009" t="s">
        <v>3984</v>
      </c>
      <c r="W2009" s="4" t="s">
        <v>7193</v>
      </c>
      <c r="X2009" s="4" t="s">
        <v>7807</v>
      </c>
      <c r="Y2009" s="4" t="s">
        <v>923</v>
      </c>
      <c r="Z2009" s="17" t="s">
        <v>8071</v>
      </c>
      <c r="AA2009" s="4">
        <v>16</v>
      </c>
      <c r="AB2009">
        <v>11</v>
      </c>
    </row>
    <row r="2010" spans="1:28" ht="19.5" customHeight="1">
      <c r="A2010" t="str">
        <f t="shared" si="124"/>
        <v>https://kunshujo.dl.itc.u-tokyo.ac.jp/data/data.json#2007</v>
      </c>
      <c r="B2010" s="4" t="s">
        <v>3985</v>
      </c>
      <c r="C2010" t="str">
        <f>IFERROR("https://kunshujo.dl.itc.u-tokyo.ac.jp/data/curation/"&amp;VLOOKUP(B2010, [1]member!$A:$B, 1, FALSE)&amp;".json", "")</f>
        <v>https://kunshujo.dl.itc.u-tokyo.ac.jp/data/curation/16-A00-6010-11-95.json</v>
      </c>
      <c r="D2010" s="4">
        <v>2007</v>
      </c>
      <c r="E2010" s="4" t="str">
        <f t="shared" si="126"/>
        <v>2007</v>
      </c>
      <c r="F2010" s="4" t="str">
        <f t="shared" si="125"/>
        <v>1877</v>
      </c>
      <c r="G2010" s="4" t="str">
        <f>IFERROR(VLOOKUP(B2010, [2]thumbnail_list!$A:$B, 2, FALSE), "")</f>
        <v>https://iiif.dl.itc.u-tokyo.ac.jp/iiif/kunshujou/A00_6010/011/011_0080.tif/3477,924,2605,3382/,300/0/default.jpg</v>
      </c>
      <c r="H2010" s="4" t="s">
        <v>923</v>
      </c>
      <c r="I2010" s="4" t="str">
        <f>VLOOKUP(H2010, 地名!A:B, 2, FALSE)</f>
        <v>http://ja.dbpedia.org/resource/東京</v>
      </c>
      <c r="K2010" s="4" t="str">
        <f>IFERROR(VLOOKUP(J2010, 地名!A:B, 2, FALSE), "")</f>
        <v/>
      </c>
      <c r="L2010" s="3" t="s">
        <v>2</v>
      </c>
      <c r="M2010" s="4"/>
      <c r="N2010" s="3" t="s">
        <v>3</v>
      </c>
      <c r="O2010" s="4"/>
      <c r="P2010" s="4" t="str">
        <f>IFERROR(VLOOKUP(N2010, 形態!A:B, 2, FALSE), "")</f>
        <v>引札</v>
      </c>
      <c r="Q2010" s="5" t="str">
        <f>IFERROR(VLOOKUP(O2010, 形態!A:B, 2, FALSE), "")</f>
        <v/>
      </c>
      <c r="R2010" s="4" t="str">
        <f t="shared" si="127"/>
        <v>引札</v>
      </c>
      <c r="S2010" s="3">
        <v>3</v>
      </c>
      <c r="T2010" s="4" t="str">
        <f>IFERROR(VLOOKUP(S2010, 内容!A:B, 2, FALSE), "")</f>
        <v>病気・医療</v>
      </c>
      <c r="U2010" s="3">
        <v>18770003099</v>
      </c>
      <c r="V2010" t="s">
        <v>3986</v>
      </c>
      <c r="W2010" s="4" t="s">
        <v>7194</v>
      </c>
      <c r="X2010" s="4" t="s">
        <v>7807</v>
      </c>
      <c r="Y2010" s="4" t="s">
        <v>923</v>
      </c>
      <c r="Z2010" s="17" t="s">
        <v>8072</v>
      </c>
      <c r="AA2010" s="4">
        <v>16</v>
      </c>
      <c r="AB2010">
        <v>11</v>
      </c>
    </row>
    <row r="2011" spans="1:28" ht="19.5" customHeight="1">
      <c r="A2011" t="str">
        <f t="shared" si="124"/>
        <v>https://kunshujo.dl.itc.u-tokyo.ac.jp/data/data.json#2008</v>
      </c>
      <c r="B2011" s="4" t="s">
        <v>3987</v>
      </c>
      <c r="C2011" t="str">
        <f>IFERROR("https://kunshujo.dl.itc.u-tokyo.ac.jp/data/curation/"&amp;VLOOKUP(B2011, [1]member!$A:$B, 1, FALSE)&amp;".json", "")</f>
        <v>https://kunshujo.dl.itc.u-tokyo.ac.jp/data/curation/16-A00-6010-11-96.json</v>
      </c>
      <c r="D2011" s="4">
        <v>2008</v>
      </c>
      <c r="E2011" s="4" t="str">
        <f t="shared" si="126"/>
        <v>2008</v>
      </c>
      <c r="F2011" s="4" t="str">
        <f t="shared" si="125"/>
        <v>1876</v>
      </c>
      <c r="G2011" s="4" t="str">
        <f>IFERROR(VLOOKUP(B2011, [2]thumbnail_list!$A:$B, 2, FALSE), "")</f>
        <v>https://iiif.dl.itc.u-tokyo.ac.jp/iiif/kunshujou/A00_6010/011/011_0081.tif/2171,390,1356,2065/,300/0/default.jpg</v>
      </c>
      <c r="H2011" s="4" t="s">
        <v>923</v>
      </c>
      <c r="I2011" s="4" t="str">
        <f>VLOOKUP(H2011, 地名!A:B, 2, FALSE)</f>
        <v>http://ja.dbpedia.org/resource/東京</v>
      </c>
      <c r="K2011" s="4" t="str">
        <f>IFERROR(VLOOKUP(J2011, 地名!A:B, 2, FALSE), "")</f>
        <v/>
      </c>
      <c r="L2011" s="3" t="s">
        <v>555</v>
      </c>
      <c r="M2011" s="4"/>
      <c r="N2011" s="3"/>
      <c r="O2011" s="4"/>
      <c r="P2011" s="4" t="str">
        <f>IFERROR(VLOOKUP(N2011, 形態!A:B, 2, FALSE), "")</f>
        <v/>
      </c>
      <c r="Q2011" s="5" t="str">
        <f>IFERROR(VLOOKUP(O2011, 形態!A:B, 2, FALSE), "")</f>
        <v/>
      </c>
      <c r="R2011" s="4" t="str">
        <f t="shared" si="127"/>
        <v/>
      </c>
      <c r="S2011" s="3">
        <v>6</v>
      </c>
      <c r="T2011" s="4" t="str">
        <f>IFERROR(VLOOKUP(S2011, 内容!A:B, 2, FALSE), "")</f>
        <v>政治社会変動</v>
      </c>
      <c r="U2011" s="3">
        <v>18760002002</v>
      </c>
      <c r="V2011" t="s">
        <v>3988</v>
      </c>
      <c r="W2011" s="4" t="s">
        <v>7195</v>
      </c>
      <c r="X2011" s="4" t="s">
        <v>7818</v>
      </c>
      <c r="Y2011" s="4" t="s">
        <v>923</v>
      </c>
      <c r="Z2011" s="17" t="s">
        <v>8073</v>
      </c>
      <c r="AA2011" s="4">
        <v>16</v>
      </c>
      <c r="AB2011">
        <v>11</v>
      </c>
    </row>
    <row r="2012" spans="1:28" ht="19.5" customHeight="1">
      <c r="A2012" t="str">
        <f t="shared" si="124"/>
        <v>https://kunshujo.dl.itc.u-tokyo.ac.jp/data/data.json#2009</v>
      </c>
      <c r="B2012" s="4" t="s">
        <v>3989</v>
      </c>
      <c r="C2012" t="str">
        <f>IFERROR("https://kunshujo.dl.itc.u-tokyo.ac.jp/data/curation/"&amp;VLOOKUP(B2012, [1]member!$A:$B, 1, FALSE)&amp;".json", "")</f>
        <v>https://kunshujo.dl.itc.u-tokyo.ac.jp/data/curation/16-A00-6010-11-97.json</v>
      </c>
      <c r="D2012" s="4">
        <v>2009</v>
      </c>
      <c r="E2012" s="4" t="str">
        <f t="shared" si="126"/>
        <v>2009</v>
      </c>
      <c r="F2012" s="4" t="str">
        <f t="shared" si="125"/>
        <v>1876</v>
      </c>
      <c r="G2012" s="4" t="str">
        <f>IFERROR(VLOOKUP(B2012, [2]thumbnail_list!$A:$B, 2, FALSE), "")</f>
        <v>https://iiif.dl.itc.u-tokyo.ac.jp/iiif/kunshujou/A00_6010/011/011_0081.tif/974,460,1298,2059/,300/0/default.jpg</v>
      </c>
      <c r="H2012" s="4" t="s">
        <v>923</v>
      </c>
      <c r="I2012" s="4" t="str">
        <f>VLOOKUP(H2012, 地名!A:B, 2, FALSE)</f>
        <v>http://ja.dbpedia.org/resource/東京</v>
      </c>
      <c r="K2012" s="4" t="str">
        <f>IFERROR(VLOOKUP(J2012, 地名!A:B, 2, FALSE), "")</f>
        <v/>
      </c>
      <c r="L2012" s="3" t="s">
        <v>555</v>
      </c>
      <c r="M2012" s="4"/>
      <c r="N2012" s="3"/>
      <c r="O2012" s="4"/>
      <c r="P2012" s="4" t="str">
        <f>IFERROR(VLOOKUP(N2012, 形態!A:B, 2, FALSE), "")</f>
        <v/>
      </c>
      <c r="Q2012" s="5" t="str">
        <f>IFERROR(VLOOKUP(O2012, 形態!A:B, 2, FALSE), "")</f>
        <v/>
      </c>
      <c r="R2012" s="4" t="str">
        <f t="shared" si="127"/>
        <v/>
      </c>
      <c r="S2012" s="3">
        <v>6</v>
      </c>
      <c r="T2012" s="4" t="str">
        <f>IFERROR(VLOOKUP(S2012, 内容!A:B, 2, FALSE), "")</f>
        <v>政治社会変動</v>
      </c>
      <c r="U2012" s="3">
        <v>18760001022</v>
      </c>
      <c r="V2012" t="s">
        <v>3990</v>
      </c>
      <c r="W2012" s="4" t="s">
        <v>7196</v>
      </c>
      <c r="X2012" s="4" t="s">
        <v>7818</v>
      </c>
      <c r="Y2012" s="4" t="s">
        <v>923</v>
      </c>
      <c r="Z2012" s="17" t="s">
        <v>8074</v>
      </c>
      <c r="AA2012" s="4">
        <v>16</v>
      </c>
      <c r="AB2012">
        <v>11</v>
      </c>
    </row>
    <row r="2013" spans="1:28" ht="19.5" customHeight="1">
      <c r="A2013" t="str">
        <f t="shared" si="124"/>
        <v>https://kunshujo.dl.itc.u-tokyo.ac.jp/data/data.json#2010</v>
      </c>
      <c r="B2013" s="4" t="s">
        <v>3991</v>
      </c>
      <c r="C2013" t="str">
        <f>IFERROR("https://kunshujo.dl.itc.u-tokyo.ac.jp/data/curation/"&amp;VLOOKUP(B2013, [1]member!$A:$B, 1, FALSE)&amp;".json", "")</f>
        <v>https://kunshujo.dl.itc.u-tokyo.ac.jp/data/curation/16-A00-6010-11-98.json</v>
      </c>
      <c r="D2013" s="4">
        <v>2010</v>
      </c>
      <c r="E2013" s="4" t="str">
        <f t="shared" si="126"/>
        <v>2010</v>
      </c>
      <c r="F2013" s="4" t="str">
        <f t="shared" si="125"/>
        <v>1878</v>
      </c>
      <c r="G2013" s="4" t="str">
        <f>IFERROR(VLOOKUP(B2013, [2]thumbnail_list!$A:$B, 2, FALSE), "")</f>
        <v>https://iiif.dl.itc.u-tokyo.ac.jp/iiif/kunshujou/A00_6010/011/011_0081.tif/3285,4739,2084,1275/,300/0/default.jpg</v>
      </c>
      <c r="H2013" s="4" t="s">
        <v>923</v>
      </c>
      <c r="I2013" s="4" t="str">
        <f>VLOOKUP(H2013, 地名!A:B, 2, FALSE)</f>
        <v>http://ja.dbpedia.org/resource/東京</v>
      </c>
      <c r="K2013" s="4" t="str">
        <f>IFERROR(VLOOKUP(J2013, 地名!A:B, 2, FALSE), "")</f>
        <v/>
      </c>
      <c r="L2013" s="3" t="s">
        <v>555</v>
      </c>
      <c r="M2013" s="4"/>
      <c r="N2013" s="3"/>
      <c r="O2013" s="4"/>
      <c r="P2013" s="4" t="str">
        <f>IFERROR(VLOOKUP(N2013, 形態!A:B, 2, FALSE), "")</f>
        <v/>
      </c>
      <c r="Q2013" s="5" t="str">
        <f>IFERROR(VLOOKUP(O2013, 形態!A:B, 2, FALSE), "")</f>
        <v/>
      </c>
      <c r="R2013" s="4" t="str">
        <f t="shared" si="127"/>
        <v/>
      </c>
      <c r="S2013" s="3">
        <v>15</v>
      </c>
      <c r="T2013" s="4" t="str">
        <f>IFERROR(VLOOKUP(S2013, 内容!A:B, 2, FALSE), "")</f>
        <v>常識・娯楽・遊戯・地図・食事</v>
      </c>
      <c r="U2013" s="3">
        <v>18780009002</v>
      </c>
      <c r="V2013" t="s">
        <v>3992</v>
      </c>
      <c r="W2013" s="4" t="s">
        <v>7197</v>
      </c>
      <c r="X2013" s="4" t="s">
        <v>7818</v>
      </c>
      <c r="Y2013" s="4" t="s">
        <v>923</v>
      </c>
      <c r="Z2013" s="17" t="s">
        <v>8075</v>
      </c>
      <c r="AA2013" s="4">
        <v>16</v>
      </c>
      <c r="AB2013">
        <v>11</v>
      </c>
    </row>
    <row r="2014" spans="1:28" ht="19.5" customHeight="1">
      <c r="A2014" t="str">
        <f t="shared" si="124"/>
        <v>https://kunshujo.dl.itc.u-tokyo.ac.jp/data/data.json#2011</v>
      </c>
      <c r="B2014" s="4" t="s">
        <v>3993</v>
      </c>
      <c r="C2014" t="str">
        <f>IFERROR("https://kunshujo.dl.itc.u-tokyo.ac.jp/data/curation/"&amp;VLOOKUP(B2014, [1]member!$A:$B, 1, FALSE)&amp;".json", "")</f>
        <v>https://kunshujo.dl.itc.u-tokyo.ac.jp/data/curation/16-A00-6010-12-1.json</v>
      </c>
      <c r="D2014" s="4">
        <v>2011</v>
      </c>
      <c r="E2014" s="4" t="str">
        <f t="shared" si="126"/>
        <v>2011</v>
      </c>
      <c r="F2014" s="4" t="str">
        <f t="shared" si="125"/>
        <v>1871</v>
      </c>
      <c r="G2014" s="4" t="str">
        <f>IFERROR(VLOOKUP(B2014, [2]thumbnail_list!$A:$B, 2, FALSE), "")</f>
        <v>https://iiif.dl.itc.u-tokyo.ac.jp/iiif/kunshujou/A00_6010/012/012_0002.tif/3561,802,2360,3418/,300/0/default.jpg</v>
      </c>
      <c r="H2014" s="4" t="s">
        <v>923</v>
      </c>
      <c r="I2014" s="4" t="str">
        <f>VLOOKUP(H2014, 地名!A:B, 2, FALSE)</f>
        <v>http://ja.dbpedia.org/resource/東京</v>
      </c>
      <c r="K2014" s="4" t="str">
        <f>IFERROR(VLOOKUP(J2014, 地名!A:B, 2, FALSE), "")</f>
        <v/>
      </c>
      <c r="L2014" s="3" t="s">
        <v>2</v>
      </c>
      <c r="M2014" s="4"/>
      <c r="N2014" s="3" t="s">
        <v>3</v>
      </c>
      <c r="O2014" s="4"/>
      <c r="P2014" s="4" t="str">
        <f>IFERROR(VLOOKUP(N2014, 形態!A:B, 2, FALSE), "")</f>
        <v>引札</v>
      </c>
      <c r="Q2014" s="5" t="str">
        <f>IFERROR(VLOOKUP(O2014, 形態!A:B, 2, FALSE), "")</f>
        <v/>
      </c>
      <c r="R2014" s="4" t="str">
        <f t="shared" si="127"/>
        <v>引札</v>
      </c>
      <c r="S2014" s="3">
        <v>7</v>
      </c>
      <c r="T2014" s="4" t="str">
        <f>IFERROR(VLOOKUP(S2014, 内容!A:B, 2, FALSE), "")</f>
        <v>諸営業</v>
      </c>
      <c r="U2014" s="3">
        <v>18710099099</v>
      </c>
      <c r="V2014" t="s">
        <v>3994</v>
      </c>
      <c r="W2014" s="4" t="s">
        <v>6555</v>
      </c>
      <c r="X2014" s="4" t="s">
        <v>7807</v>
      </c>
      <c r="Y2014" s="4" t="s">
        <v>923</v>
      </c>
      <c r="Z2014" s="17" t="s">
        <v>8076</v>
      </c>
      <c r="AA2014" s="4">
        <v>16</v>
      </c>
      <c r="AB2014">
        <v>12</v>
      </c>
    </row>
    <row r="2015" spans="1:28" ht="19.5" customHeight="1">
      <c r="A2015" t="str">
        <f t="shared" si="124"/>
        <v>https://kunshujo.dl.itc.u-tokyo.ac.jp/data/data.json#2012</v>
      </c>
      <c r="B2015" s="4" t="s">
        <v>3995</v>
      </c>
      <c r="C2015" t="str">
        <f>IFERROR("https://kunshujo.dl.itc.u-tokyo.ac.jp/data/curation/"&amp;VLOOKUP(B2015, [1]member!$A:$B, 1, FALSE)&amp;".json", "")</f>
        <v>https://kunshujo.dl.itc.u-tokyo.ac.jp/data/curation/16-A00-6010-12-2.json</v>
      </c>
      <c r="D2015" s="4">
        <v>2012</v>
      </c>
      <c r="E2015" s="4" t="str">
        <f t="shared" si="126"/>
        <v>2012</v>
      </c>
      <c r="F2015" s="4" t="str">
        <f t="shared" si="125"/>
        <v>1871</v>
      </c>
      <c r="G2015" s="4" t="str">
        <f>IFERROR(VLOOKUP(B2015, [2]thumbnail_list!$A:$B, 2, FALSE), "")</f>
        <v>https://iiif.dl.itc.u-tokyo.ac.jp/iiif/kunshujou/A00_6010/012/012_0002.tif/2121,560,1495,2169/,300/0/default.jpg</v>
      </c>
      <c r="H2015" s="4" t="s">
        <v>923</v>
      </c>
      <c r="I2015" s="4" t="str">
        <f>VLOOKUP(H2015, 地名!A:B, 2, FALSE)</f>
        <v>http://ja.dbpedia.org/resource/東京</v>
      </c>
      <c r="K2015" s="4" t="str">
        <f>IFERROR(VLOOKUP(J2015, 地名!A:B, 2, FALSE), "")</f>
        <v/>
      </c>
      <c r="L2015" s="3" t="s">
        <v>2</v>
      </c>
      <c r="M2015" s="4"/>
      <c r="N2015" s="3" t="s">
        <v>3</v>
      </c>
      <c r="O2015" s="4"/>
      <c r="P2015" s="4" t="str">
        <f>IFERROR(VLOOKUP(N2015, 形態!A:B, 2, FALSE), "")</f>
        <v>引札</v>
      </c>
      <c r="Q2015" s="5" t="str">
        <f>IFERROR(VLOOKUP(O2015, 形態!A:B, 2, FALSE), "")</f>
        <v/>
      </c>
      <c r="R2015" s="4" t="str">
        <f t="shared" si="127"/>
        <v>引札</v>
      </c>
      <c r="S2015" s="3">
        <v>7</v>
      </c>
      <c r="T2015" s="4" t="str">
        <f>IFERROR(VLOOKUP(S2015, 内容!A:B, 2, FALSE), "")</f>
        <v>諸営業</v>
      </c>
      <c r="U2015" s="3">
        <v>18710099099</v>
      </c>
      <c r="V2015" t="s">
        <v>3996</v>
      </c>
      <c r="W2015" s="4" t="s">
        <v>7198</v>
      </c>
      <c r="X2015" s="4" t="s">
        <v>7807</v>
      </c>
      <c r="Y2015" s="4" t="s">
        <v>923</v>
      </c>
      <c r="Z2015" s="17" t="s">
        <v>8076</v>
      </c>
      <c r="AA2015" s="4">
        <v>16</v>
      </c>
      <c r="AB2015">
        <v>12</v>
      </c>
    </row>
    <row r="2016" spans="1:28" ht="19.5" customHeight="1">
      <c r="A2016" t="str">
        <f t="shared" si="124"/>
        <v>https://kunshujo.dl.itc.u-tokyo.ac.jp/data/data.json#2013</v>
      </c>
      <c r="B2016" s="4" t="s">
        <v>3997</v>
      </c>
      <c r="C2016" t="str">
        <f>IFERROR("https://kunshujo.dl.itc.u-tokyo.ac.jp/data/curation/"&amp;VLOOKUP(B2016, [1]member!$A:$B, 1, FALSE)&amp;".json", "")</f>
        <v>https://kunshujo.dl.itc.u-tokyo.ac.jp/data/curation/16-A00-6010-12-3.json</v>
      </c>
      <c r="D2016" s="4">
        <v>2013</v>
      </c>
      <c r="E2016" s="4" t="str">
        <f t="shared" si="126"/>
        <v>2013</v>
      </c>
      <c r="F2016" s="4" t="str">
        <f t="shared" si="125"/>
        <v>1871</v>
      </c>
      <c r="G2016" s="4" t="str">
        <f>IFERROR(VLOOKUP(B2016, [2]thumbnail_list!$A:$B, 2, FALSE), "")</f>
        <v>https://iiif.dl.itc.u-tokyo.ac.jp/iiif/kunshujou/A00_6010/012/012_0002.tif/2121,2701,1485,1877/,300/0/default.jpg</v>
      </c>
      <c r="H2016" s="4" t="s">
        <v>923</v>
      </c>
      <c r="I2016" s="4" t="str">
        <f>VLOOKUP(H2016, 地名!A:B, 2, FALSE)</f>
        <v>http://ja.dbpedia.org/resource/東京</v>
      </c>
      <c r="K2016" s="4" t="str">
        <f>IFERROR(VLOOKUP(J2016, 地名!A:B, 2, FALSE), "")</f>
        <v/>
      </c>
      <c r="L2016" s="3" t="s">
        <v>2</v>
      </c>
      <c r="M2016" s="4"/>
      <c r="N2016" s="3" t="s">
        <v>3</v>
      </c>
      <c r="O2016" s="4"/>
      <c r="P2016" s="4" t="str">
        <f>IFERROR(VLOOKUP(N2016, 形態!A:B, 2, FALSE), "")</f>
        <v>引札</v>
      </c>
      <c r="Q2016" s="5" t="str">
        <f>IFERROR(VLOOKUP(O2016, 形態!A:B, 2, FALSE), "")</f>
        <v/>
      </c>
      <c r="R2016" s="4" t="str">
        <f t="shared" si="127"/>
        <v>引札</v>
      </c>
      <c r="S2016" s="3">
        <v>7</v>
      </c>
      <c r="T2016" s="4" t="str">
        <f>IFERROR(VLOOKUP(S2016, 内容!A:B, 2, FALSE), "")</f>
        <v>諸営業</v>
      </c>
      <c r="U2016" s="3">
        <v>18710099099</v>
      </c>
      <c r="V2016" t="s">
        <v>3998</v>
      </c>
      <c r="W2016" s="4" t="s">
        <v>7199</v>
      </c>
      <c r="X2016" s="4" t="s">
        <v>7807</v>
      </c>
      <c r="Y2016" s="4" t="s">
        <v>923</v>
      </c>
      <c r="Z2016" s="17" t="s">
        <v>8076</v>
      </c>
      <c r="AA2016" s="4">
        <v>16</v>
      </c>
      <c r="AB2016">
        <v>12</v>
      </c>
    </row>
    <row r="2017" spans="1:28" ht="19.5" customHeight="1">
      <c r="A2017" t="str">
        <f t="shared" si="124"/>
        <v>https://kunshujo.dl.itc.u-tokyo.ac.jp/data/data.json#2014</v>
      </c>
      <c r="B2017" s="4" t="s">
        <v>3999</v>
      </c>
      <c r="C2017" t="str">
        <f>IFERROR("https://kunshujo.dl.itc.u-tokyo.ac.jp/data/curation/"&amp;VLOOKUP(B2017, [1]member!$A:$B, 1, FALSE)&amp;".json", "")</f>
        <v>https://kunshujo.dl.itc.u-tokyo.ac.jp/data/curation/16-A00-6010-12-4.json</v>
      </c>
      <c r="D2017" s="4">
        <v>2014</v>
      </c>
      <c r="E2017" s="4" t="str">
        <f t="shared" si="126"/>
        <v>2014</v>
      </c>
      <c r="F2017" s="4" t="str">
        <f t="shared" si="125"/>
        <v>1871</v>
      </c>
      <c r="G2017" s="4" t="str">
        <f>IFERROR(VLOOKUP(B2017, [2]thumbnail_list!$A:$B, 2, FALSE), "")</f>
        <v>https://iiif.dl.itc.u-tokyo.ac.jp/iiif/kunshujou/A00_6010/012/012_0002.tif/926,722,1351,1953/,300/0/default.jpg</v>
      </c>
      <c r="H2017" s="4" t="s">
        <v>923</v>
      </c>
      <c r="I2017" s="4" t="str">
        <f>VLOOKUP(H2017, 地名!A:B, 2, FALSE)</f>
        <v>http://ja.dbpedia.org/resource/東京</v>
      </c>
      <c r="K2017" s="4" t="str">
        <f>IFERROR(VLOOKUP(J2017, 地名!A:B, 2, FALSE), "")</f>
        <v/>
      </c>
      <c r="L2017" s="3" t="s">
        <v>2</v>
      </c>
      <c r="M2017" s="4"/>
      <c r="N2017" s="3" t="s">
        <v>3</v>
      </c>
      <c r="O2017" s="4"/>
      <c r="P2017" s="4" t="str">
        <f>IFERROR(VLOOKUP(N2017, 形態!A:B, 2, FALSE), "")</f>
        <v>引札</v>
      </c>
      <c r="Q2017" s="5" t="str">
        <f>IFERROR(VLOOKUP(O2017, 形態!A:B, 2, FALSE), "")</f>
        <v/>
      </c>
      <c r="R2017" s="4" t="str">
        <f t="shared" si="127"/>
        <v>引札</v>
      </c>
      <c r="S2017" s="3">
        <v>7</v>
      </c>
      <c r="T2017" s="4" t="str">
        <f>IFERROR(VLOOKUP(S2017, 内容!A:B, 2, FALSE), "")</f>
        <v>諸営業</v>
      </c>
      <c r="U2017" s="3">
        <v>18710099099</v>
      </c>
      <c r="V2017" t="s">
        <v>4000</v>
      </c>
      <c r="W2017" s="4" t="s">
        <v>7200</v>
      </c>
      <c r="X2017" s="4" t="s">
        <v>7807</v>
      </c>
      <c r="Y2017" s="4" t="s">
        <v>923</v>
      </c>
      <c r="Z2017" s="17" t="s">
        <v>8076</v>
      </c>
      <c r="AA2017" s="4">
        <v>16</v>
      </c>
      <c r="AB2017">
        <v>12</v>
      </c>
    </row>
    <row r="2018" spans="1:28" ht="19.5" customHeight="1">
      <c r="A2018" t="str">
        <f t="shared" si="124"/>
        <v>https://kunshujo.dl.itc.u-tokyo.ac.jp/data/data.json#2015</v>
      </c>
      <c r="B2018" s="4" t="s">
        <v>4001</v>
      </c>
      <c r="C2018" t="str">
        <f>IFERROR("https://kunshujo.dl.itc.u-tokyo.ac.jp/data/curation/"&amp;VLOOKUP(B2018, [1]member!$A:$B, 1, FALSE)&amp;".json", "")</f>
        <v>https://kunshujo.dl.itc.u-tokyo.ac.jp/data/curation/16-A00-6010-12-5.json</v>
      </c>
      <c r="D2018" s="4">
        <v>2015</v>
      </c>
      <c r="E2018" s="4" t="str">
        <f t="shared" si="126"/>
        <v>2015</v>
      </c>
      <c r="F2018" s="4" t="str">
        <f t="shared" si="125"/>
        <v>1871</v>
      </c>
      <c r="G2018" s="4" t="str">
        <f>IFERROR(VLOOKUP(B2018, [2]thumbnail_list!$A:$B, 2, FALSE), "")</f>
        <v>https://iiif.dl.itc.u-tokyo.ac.jp/iiif/kunshujou/A00_6010/012/012_0002.tif/914,2975,1230,1545/,300/0/default.jpg</v>
      </c>
      <c r="H2018" s="4" t="s">
        <v>923</v>
      </c>
      <c r="I2018" s="4" t="str">
        <f>VLOOKUP(H2018, 地名!A:B, 2, FALSE)</f>
        <v>http://ja.dbpedia.org/resource/東京</v>
      </c>
      <c r="K2018" s="4" t="str">
        <f>IFERROR(VLOOKUP(J2018, 地名!A:B, 2, FALSE), "")</f>
        <v/>
      </c>
      <c r="L2018" s="3" t="s">
        <v>2</v>
      </c>
      <c r="M2018" s="4"/>
      <c r="N2018" s="3" t="s">
        <v>3</v>
      </c>
      <c r="O2018" s="4"/>
      <c r="P2018" s="4" t="str">
        <f>IFERROR(VLOOKUP(N2018, 形態!A:B, 2, FALSE), "")</f>
        <v>引札</v>
      </c>
      <c r="Q2018" s="5" t="str">
        <f>IFERROR(VLOOKUP(O2018, 形態!A:B, 2, FALSE), "")</f>
        <v/>
      </c>
      <c r="R2018" s="4" t="str">
        <f t="shared" si="127"/>
        <v>引札</v>
      </c>
      <c r="S2018" s="3">
        <v>7</v>
      </c>
      <c r="T2018" s="4" t="str">
        <f>IFERROR(VLOOKUP(S2018, 内容!A:B, 2, FALSE), "")</f>
        <v>諸営業</v>
      </c>
      <c r="U2018" s="3">
        <v>18710099099</v>
      </c>
      <c r="V2018" t="s">
        <v>4002</v>
      </c>
      <c r="W2018" s="4" t="s">
        <v>7201</v>
      </c>
      <c r="X2018" s="4" t="s">
        <v>7807</v>
      </c>
      <c r="Y2018" s="4" t="s">
        <v>923</v>
      </c>
      <c r="Z2018" s="17" t="s">
        <v>8076</v>
      </c>
      <c r="AA2018" s="4">
        <v>16</v>
      </c>
      <c r="AB2018">
        <v>12</v>
      </c>
    </row>
    <row r="2019" spans="1:28" ht="19.5" customHeight="1">
      <c r="A2019" t="str">
        <f t="shared" si="124"/>
        <v>https://kunshujo.dl.itc.u-tokyo.ac.jp/data/data.json#2016</v>
      </c>
      <c r="B2019" s="4" t="s">
        <v>4003</v>
      </c>
      <c r="C2019" t="str">
        <f>IFERROR("https://kunshujo.dl.itc.u-tokyo.ac.jp/data/curation/"&amp;VLOOKUP(B2019, [1]member!$A:$B, 1, FALSE)&amp;".json", "")</f>
        <v>https://kunshujo.dl.itc.u-tokyo.ac.jp/data/curation/16-A00-6010-12-6.json</v>
      </c>
      <c r="D2019" s="4">
        <v>2016</v>
      </c>
      <c r="E2019" s="4" t="str">
        <f t="shared" si="126"/>
        <v>2016</v>
      </c>
      <c r="F2019" s="4" t="str">
        <f t="shared" si="125"/>
        <v>1871</v>
      </c>
      <c r="G2019" s="4" t="str">
        <f>IFERROR(VLOOKUP(B2019, [2]thumbnail_list!$A:$B, 2, FALSE), "")</f>
        <v>https://iiif.dl.itc.u-tokyo.ac.jp/iiif/kunshujou/A00_6010/012/012_0004.tif/1827,769,4394,3690/,300/0/default.jpg</v>
      </c>
      <c r="H2019" s="4" t="s">
        <v>923</v>
      </c>
      <c r="I2019" s="4" t="str">
        <f>VLOOKUP(H2019, 地名!A:B, 2, FALSE)</f>
        <v>http://ja.dbpedia.org/resource/東京</v>
      </c>
      <c r="K2019" s="4" t="str">
        <f>IFERROR(VLOOKUP(J2019, 地名!A:B, 2, FALSE), "")</f>
        <v/>
      </c>
      <c r="L2019" s="3" t="s">
        <v>2</v>
      </c>
      <c r="M2019" s="4"/>
      <c r="N2019" s="3" t="s">
        <v>3</v>
      </c>
      <c r="O2019" s="4"/>
      <c r="P2019" s="4" t="str">
        <f>IFERROR(VLOOKUP(N2019, 形態!A:B, 2, FALSE), "")</f>
        <v>引札</v>
      </c>
      <c r="Q2019" s="5" t="str">
        <f>IFERROR(VLOOKUP(O2019, 形態!A:B, 2, FALSE), "")</f>
        <v/>
      </c>
      <c r="R2019" s="4" t="str">
        <f t="shared" si="127"/>
        <v>引札</v>
      </c>
      <c r="S2019" s="3">
        <v>7</v>
      </c>
      <c r="T2019" s="4" t="str">
        <f>IFERROR(VLOOKUP(S2019, 内容!A:B, 2, FALSE), "")</f>
        <v>諸営業</v>
      </c>
      <c r="U2019" s="3">
        <v>18710099099</v>
      </c>
      <c r="V2019" t="s">
        <v>4004</v>
      </c>
      <c r="W2019" s="4" t="s">
        <v>7202</v>
      </c>
      <c r="X2019" s="4" t="s">
        <v>7807</v>
      </c>
      <c r="Y2019" s="4" t="s">
        <v>923</v>
      </c>
      <c r="Z2019" s="17" t="s">
        <v>8076</v>
      </c>
      <c r="AA2019" s="4">
        <v>16</v>
      </c>
      <c r="AB2019">
        <v>12</v>
      </c>
    </row>
    <row r="2020" spans="1:28" ht="19.5" customHeight="1">
      <c r="A2020" t="str">
        <f t="shared" si="124"/>
        <v>https://kunshujo.dl.itc.u-tokyo.ac.jp/data/data.json#2017</v>
      </c>
      <c r="B2020" s="4" t="s">
        <v>4005</v>
      </c>
      <c r="C2020" t="str">
        <f>IFERROR("https://kunshujo.dl.itc.u-tokyo.ac.jp/data/curation/"&amp;VLOOKUP(B2020, [1]member!$A:$B, 1, FALSE)&amp;".json", "")</f>
        <v>https://kunshujo.dl.itc.u-tokyo.ac.jp/data/curation/16-A00-6010-12-7.json</v>
      </c>
      <c r="D2020" s="4">
        <v>2017</v>
      </c>
      <c r="E2020" s="4" t="str">
        <f t="shared" si="126"/>
        <v>2017</v>
      </c>
      <c r="F2020" s="4" t="str">
        <f t="shared" si="125"/>
        <v>1871</v>
      </c>
      <c r="G2020" s="4" t="str">
        <f>IFERROR(VLOOKUP(B2020, [2]thumbnail_list!$A:$B, 2, FALSE), "")</f>
        <v>https://iiif.dl.itc.u-tokyo.ac.jp/iiif/kunshujou/A00_6010/012/012_0003.tif/915,550,913,1093/,300/0/default.jpg</v>
      </c>
      <c r="H2020" s="4" t="s">
        <v>923</v>
      </c>
      <c r="I2020" s="4" t="str">
        <f>VLOOKUP(H2020, 地名!A:B, 2, FALSE)</f>
        <v>http://ja.dbpedia.org/resource/東京</v>
      </c>
      <c r="K2020" s="4" t="str">
        <f>IFERROR(VLOOKUP(J2020, 地名!A:B, 2, FALSE), "")</f>
        <v/>
      </c>
      <c r="L2020" s="3" t="s">
        <v>2</v>
      </c>
      <c r="M2020" s="4"/>
      <c r="N2020" s="3" t="s">
        <v>3</v>
      </c>
      <c r="O2020" s="4"/>
      <c r="P2020" s="4" t="str">
        <f>IFERROR(VLOOKUP(N2020, 形態!A:B, 2, FALSE), "")</f>
        <v>引札</v>
      </c>
      <c r="Q2020" s="5" t="str">
        <f>IFERROR(VLOOKUP(O2020, 形態!A:B, 2, FALSE), "")</f>
        <v/>
      </c>
      <c r="R2020" s="4" t="str">
        <f t="shared" si="127"/>
        <v>引札</v>
      </c>
      <c r="S2020" s="3">
        <v>7</v>
      </c>
      <c r="T2020" s="4" t="str">
        <f>IFERROR(VLOOKUP(S2020, 内容!A:B, 2, FALSE), "")</f>
        <v>諸営業</v>
      </c>
      <c r="U2020" s="3">
        <v>18710099099</v>
      </c>
      <c r="V2020" t="s">
        <v>2130</v>
      </c>
      <c r="W2020" s="4" t="s">
        <v>6422</v>
      </c>
      <c r="X2020" s="4" t="s">
        <v>7807</v>
      </c>
      <c r="Y2020" s="4" t="s">
        <v>923</v>
      </c>
      <c r="Z2020" s="17" t="s">
        <v>8076</v>
      </c>
      <c r="AA2020" s="4">
        <v>16</v>
      </c>
      <c r="AB2020">
        <v>12</v>
      </c>
    </row>
    <row r="2021" spans="1:28" ht="19.5" customHeight="1">
      <c r="A2021" t="str">
        <f t="shared" si="124"/>
        <v>https://kunshujo.dl.itc.u-tokyo.ac.jp/data/data.json#2018</v>
      </c>
      <c r="B2021" s="4" t="s">
        <v>4006</v>
      </c>
      <c r="C2021" t="str">
        <f>IFERROR("https://kunshujo.dl.itc.u-tokyo.ac.jp/data/curation/"&amp;VLOOKUP(B2021, [1]member!$A:$B, 1, FALSE)&amp;".json", "")</f>
        <v>https://kunshujo.dl.itc.u-tokyo.ac.jp/data/curation/16-A00-6010-12-8.json</v>
      </c>
      <c r="D2021" s="4">
        <v>2018</v>
      </c>
      <c r="E2021" s="4" t="str">
        <f t="shared" si="126"/>
        <v>2018</v>
      </c>
      <c r="F2021" s="4" t="str">
        <f t="shared" si="125"/>
        <v>1871</v>
      </c>
      <c r="G2021" s="4" t="str">
        <f>IFERROR(VLOOKUP(B2021, [2]thumbnail_list!$A:$B, 2, FALSE), "")</f>
        <v>https://iiif.dl.itc.u-tokyo.ac.jp/iiif/kunshujou/A00_6010/012/012_0003.tif/925,1615,1033,812/,300/0/default.jpg</v>
      </c>
      <c r="H2021" s="4" t="s">
        <v>923</v>
      </c>
      <c r="I2021" s="4" t="str">
        <f>VLOOKUP(H2021, 地名!A:B, 2, FALSE)</f>
        <v>http://ja.dbpedia.org/resource/東京</v>
      </c>
      <c r="K2021" s="4" t="str">
        <f>IFERROR(VLOOKUP(J2021, 地名!A:B, 2, FALSE), "")</f>
        <v/>
      </c>
      <c r="L2021" s="3" t="s">
        <v>2</v>
      </c>
      <c r="M2021" s="4"/>
      <c r="N2021" s="3" t="s">
        <v>3</v>
      </c>
      <c r="O2021" s="4"/>
      <c r="P2021" s="4" t="str">
        <f>IFERROR(VLOOKUP(N2021, 形態!A:B, 2, FALSE), "")</f>
        <v>引札</v>
      </c>
      <c r="Q2021" s="5" t="str">
        <f>IFERROR(VLOOKUP(O2021, 形態!A:B, 2, FALSE), "")</f>
        <v/>
      </c>
      <c r="R2021" s="4" t="str">
        <f t="shared" si="127"/>
        <v>引札</v>
      </c>
      <c r="S2021" s="3">
        <v>7</v>
      </c>
      <c r="T2021" s="4" t="str">
        <f>IFERROR(VLOOKUP(S2021, 内容!A:B, 2, FALSE), "")</f>
        <v>諸営業</v>
      </c>
      <c r="U2021" s="3">
        <v>18710099099</v>
      </c>
      <c r="V2021" t="s">
        <v>4007</v>
      </c>
      <c r="W2021" s="4" t="s">
        <v>7203</v>
      </c>
      <c r="X2021" s="4" t="s">
        <v>7807</v>
      </c>
      <c r="Y2021" s="4" t="s">
        <v>923</v>
      </c>
      <c r="Z2021" s="17" t="s">
        <v>8076</v>
      </c>
      <c r="AA2021" s="4">
        <v>16</v>
      </c>
      <c r="AB2021">
        <v>12</v>
      </c>
    </row>
    <row r="2022" spans="1:28" ht="19.5" customHeight="1">
      <c r="A2022" t="str">
        <f t="shared" si="124"/>
        <v>https://kunshujo.dl.itc.u-tokyo.ac.jp/data/data.json#2019</v>
      </c>
      <c r="B2022" s="4" t="s">
        <v>4008</v>
      </c>
      <c r="C2022" t="str">
        <f>IFERROR("https://kunshujo.dl.itc.u-tokyo.ac.jp/data/curation/"&amp;VLOOKUP(B2022, [1]member!$A:$B, 1, FALSE)&amp;".json", "")</f>
        <v>https://kunshujo.dl.itc.u-tokyo.ac.jp/data/curation/16-A00-6010-12-9.json</v>
      </c>
      <c r="D2022" s="4">
        <v>2019</v>
      </c>
      <c r="E2022" s="4" t="str">
        <f t="shared" si="126"/>
        <v>2019</v>
      </c>
      <c r="F2022" s="4" t="str">
        <f t="shared" si="125"/>
        <v>1871</v>
      </c>
      <c r="G2022" s="4" t="str">
        <f>IFERROR(VLOOKUP(B2022, [2]thumbnail_list!$A:$B, 2, FALSE), "")</f>
        <v>https://iiif.dl.itc.u-tokyo.ac.jp/iiif/kunshujou/A00_6010/012/012_0003.tif/945,2409,1234,1968/,300/0/default.jpg</v>
      </c>
      <c r="H2022" s="4" t="s">
        <v>923</v>
      </c>
      <c r="I2022" s="4" t="str">
        <f>VLOOKUP(H2022, 地名!A:B, 2, FALSE)</f>
        <v>http://ja.dbpedia.org/resource/東京</v>
      </c>
      <c r="J2022" t="s">
        <v>395</v>
      </c>
      <c r="K2022" s="4" t="str">
        <f>IFERROR(VLOOKUP(J2022, 地名!A:B, 2, FALSE), "")</f>
        <v>http://ja.dbpedia.org/resource/横浜</v>
      </c>
      <c r="L2022" s="3" t="s">
        <v>2</v>
      </c>
      <c r="M2022" s="4"/>
      <c r="N2022" s="3" t="s">
        <v>3</v>
      </c>
      <c r="O2022" s="4"/>
      <c r="P2022" s="4" t="str">
        <f>IFERROR(VLOOKUP(N2022, 形態!A:B, 2, FALSE), "")</f>
        <v>引札</v>
      </c>
      <c r="Q2022" s="5" t="str">
        <f>IFERROR(VLOOKUP(O2022, 形態!A:B, 2, FALSE), "")</f>
        <v/>
      </c>
      <c r="R2022" s="4" t="str">
        <f t="shared" si="127"/>
        <v>引札</v>
      </c>
      <c r="S2022" s="3">
        <v>7</v>
      </c>
      <c r="T2022" s="4" t="str">
        <f>IFERROR(VLOOKUP(S2022, 内容!A:B, 2, FALSE), "")</f>
        <v>諸営業</v>
      </c>
      <c r="U2022" s="3">
        <v>18710099099</v>
      </c>
      <c r="V2022" t="s">
        <v>4009</v>
      </c>
      <c r="W2022" s="4" t="s">
        <v>7204</v>
      </c>
      <c r="X2022" s="4" t="s">
        <v>7807</v>
      </c>
      <c r="Y2022" s="4" t="s">
        <v>3710</v>
      </c>
      <c r="Z2022" s="17" t="s">
        <v>8076</v>
      </c>
      <c r="AA2022" s="4">
        <v>16</v>
      </c>
      <c r="AB2022">
        <v>12</v>
      </c>
    </row>
    <row r="2023" spans="1:28" ht="19.5" customHeight="1">
      <c r="A2023" t="str">
        <f t="shared" si="124"/>
        <v>https://kunshujo.dl.itc.u-tokyo.ac.jp/data/data.json#2020</v>
      </c>
      <c r="B2023" s="4" t="s">
        <v>4010</v>
      </c>
      <c r="C2023" t="str">
        <f>IFERROR("https://kunshujo.dl.itc.u-tokyo.ac.jp/data/curation/"&amp;VLOOKUP(B2023, [1]member!$A:$B, 1, FALSE)&amp;".json", "")</f>
        <v>https://kunshujo.dl.itc.u-tokyo.ac.jp/data/curation/16-A00-6010-12-10.json</v>
      </c>
      <c r="D2023" s="4">
        <v>2020</v>
      </c>
      <c r="E2023" s="4" t="str">
        <f t="shared" si="126"/>
        <v>2020</v>
      </c>
      <c r="F2023" s="4" t="str">
        <f t="shared" si="125"/>
        <v>1871</v>
      </c>
      <c r="G2023" s="4" t="str">
        <f>IFERROR(VLOOKUP(B2023, [2]thumbnail_list!$A:$B, 2, FALSE), "")</f>
        <v>https://iiif.dl.itc.u-tokyo.ac.jp/iiif/kunshujou/A00_6010/012/012_0005.tif/3688,671,2521,3817/,300/0/default.jpg</v>
      </c>
      <c r="H2023" s="4" t="s">
        <v>923</v>
      </c>
      <c r="I2023" s="4" t="str">
        <f>VLOOKUP(H2023, 地名!A:B, 2, FALSE)</f>
        <v>http://ja.dbpedia.org/resource/東京</v>
      </c>
      <c r="K2023" s="4" t="str">
        <f>IFERROR(VLOOKUP(J2023, 地名!A:B, 2, FALSE), "")</f>
        <v/>
      </c>
      <c r="L2023" s="3" t="s">
        <v>2</v>
      </c>
      <c r="M2023" s="4"/>
      <c r="N2023" s="3" t="s">
        <v>3</v>
      </c>
      <c r="O2023" s="4"/>
      <c r="P2023" s="4" t="str">
        <f>IFERROR(VLOOKUP(N2023, 形態!A:B, 2, FALSE), "")</f>
        <v>引札</v>
      </c>
      <c r="Q2023" s="5" t="str">
        <f>IFERROR(VLOOKUP(O2023, 形態!A:B, 2, FALSE), "")</f>
        <v/>
      </c>
      <c r="R2023" s="4" t="str">
        <f t="shared" si="127"/>
        <v>引札</v>
      </c>
      <c r="S2023" s="3">
        <v>7</v>
      </c>
      <c r="T2023" s="4" t="str">
        <f>IFERROR(VLOOKUP(S2023, 内容!A:B, 2, FALSE), "")</f>
        <v>諸営業</v>
      </c>
      <c r="U2023" s="3">
        <v>18710099099</v>
      </c>
      <c r="V2023" t="s">
        <v>4011</v>
      </c>
      <c r="W2023" s="4" t="s">
        <v>7205</v>
      </c>
      <c r="X2023" s="4" t="s">
        <v>7807</v>
      </c>
      <c r="Y2023" s="4" t="s">
        <v>923</v>
      </c>
      <c r="Z2023" s="17" t="s">
        <v>8076</v>
      </c>
      <c r="AA2023" s="4">
        <v>16</v>
      </c>
      <c r="AB2023">
        <v>12</v>
      </c>
    </row>
    <row r="2024" spans="1:28" ht="19.5" customHeight="1">
      <c r="A2024" t="str">
        <f t="shared" si="124"/>
        <v>https://kunshujo.dl.itc.u-tokyo.ac.jp/data/data.json#2021</v>
      </c>
      <c r="B2024" s="4" t="s">
        <v>4012</v>
      </c>
      <c r="C2024" t="str">
        <f>IFERROR("https://kunshujo.dl.itc.u-tokyo.ac.jp/data/curation/"&amp;VLOOKUP(B2024, [1]member!$A:$B, 1, FALSE)&amp;".json", "")</f>
        <v>https://kunshujo.dl.itc.u-tokyo.ac.jp/data/curation/16-A00-6010-12-11.json</v>
      </c>
      <c r="D2024" s="4">
        <v>2021</v>
      </c>
      <c r="E2024" s="4" t="str">
        <f t="shared" si="126"/>
        <v>2021</v>
      </c>
      <c r="F2024" s="4" t="str">
        <f t="shared" si="125"/>
        <v>1871</v>
      </c>
      <c r="G2024" s="4" t="str">
        <f>IFERROR(VLOOKUP(B2024, [2]thumbnail_list!$A:$B, 2, FALSE), "")</f>
        <v>https://iiif.dl.itc.u-tokyo.ac.jp/iiif/kunshujou/A00_6010/012/012_0005.tif/2856,538,738,2096/,300/0/default.jpg</v>
      </c>
      <c r="H2024" s="4" t="s">
        <v>923</v>
      </c>
      <c r="I2024" s="4" t="str">
        <f>VLOOKUP(H2024, 地名!A:B, 2, FALSE)</f>
        <v>http://ja.dbpedia.org/resource/東京</v>
      </c>
      <c r="K2024" s="4" t="str">
        <f>IFERROR(VLOOKUP(J2024, 地名!A:B, 2, FALSE), "")</f>
        <v/>
      </c>
      <c r="L2024" s="3" t="s">
        <v>2</v>
      </c>
      <c r="M2024" s="4"/>
      <c r="N2024" s="3" t="s">
        <v>3</v>
      </c>
      <c r="O2024" s="4"/>
      <c r="P2024" s="4" t="str">
        <f>IFERROR(VLOOKUP(N2024, 形態!A:B, 2, FALSE), "")</f>
        <v>引札</v>
      </c>
      <c r="Q2024" s="5" t="str">
        <f>IFERROR(VLOOKUP(O2024, 形態!A:B, 2, FALSE), "")</f>
        <v/>
      </c>
      <c r="R2024" s="4" t="str">
        <f t="shared" si="127"/>
        <v>引札</v>
      </c>
      <c r="S2024" s="3"/>
      <c r="T2024" s="4" t="str">
        <f>IFERROR(VLOOKUP(S2024, 内容!A:B, 2, FALSE), "")</f>
        <v/>
      </c>
      <c r="U2024" s="3">
        <v>18710005014</v>
      </c>
      <c r="V2024" t="s">
        <v>4013</v>
      </c>
      <c r="W2024" s="4" t="s">
        <v>7206</v>
      </c>
      <c r="X2024" s="4" t="s">
        <v>7807</v>
      </c>
      <c r="Y2024" s="4" t="s">
        <v>923</v>
      </c>
      <c r="Z2024" s="17" t="s">
        <v>8077</v>
      </c>
      <c r="AA2024" s="4">
        <v>16</v>
      </c>
      <c r="AB2024">
        <v>12</v>
      </c>
    </row>
    <row r="2025" spans="1:28" ht="19.5" customHeight="1">
      <c r="A2025" t="str">
        <f t="shared" si="124"/>
        <v>https://kunshujo.dl.itc.u-tokyo.ac.jp/data/data.json#2022</v>
      </c>
      <c r="B2025" s="4" t="s">
        <v>4014</v>
      </c>
      <c r="C2025" t="str">
        <f>IFERROR("https://kunshujo.dl.itc.u-tokyo.ac.jp/data/curation/"&amp;VLOOKUP(B2025, [1]member!$A:$B, 1, FALSE)&amp;".json", "")</f>
        <v>https://kunshujo.dl.itc.u-tokyo.ac.jp/data/curation/16-A00-6010-12-12.json</v>
      </c>
      <c r="D2025" s="4">
        <v>2022</v>
      </c>
      <c r="E2025" s="4" t="str">
        <f t="shared" si="126"/>
        <v>2022</v>
      </c>
      <c r="F2025" s="4" t="str">
        <f t="shared" si="125"/>
        <v>1871</v>
      </c>
      <c r="G2025" s="4" t="str">
        <f>IFERROR(VLOOKUP(B2025, [2]thumbnail_list!$A:$B, 2, FALSE), "")</f>
        <v>https://iiif.dl.itc.u-tokyo.ac.jp/iiif/kunshujou/A00_6010/012/012_0005.tif/1065,553,1782,2135/,300/0/default.jpg</v>
      </c>
      <c r="H2025" s="4" t="s">
        <v>923</v>
      </c>
      <c r="I2025" s="4" t="str">
        <f>VLOOKUP(H2025, 地名!A:B, 2, FALSE)</f>
        <v>http://ja.dbpedia.org/resource/東京</v>
      </c>
      <c r="K2025" s="4" t="str">
        <f>IFERROR(VLOOKUP(J2025, 地名!A:B, 2, FALSE), "")</f>
        <v/>
      </c>
      <c r="L2025" s="3" t="s">
        <v>2</v>
      </c>
      <c r="M2025" s="4"/>
      <c r="N2025" s="3" t="s">
        <v>3</v>
      </c>
      <c r="O2025" s="4"/>
      <c r="P2025" s="4" t="str">
        <f>IFERROR(VLOOKUP(N2025, 形態!A:B, 2, FALSE), "")</f>
        <v>引札</v>
      </c>
      <c r="Q2025" s="5" t="str">
        <f>IFERROR(VLOOKUP(O2025, 形態!A:B, 2, FALSE), "")</f>
        <v/>
      </c>
      <c r="R2025" s="4" t="str">
        <f t="shared" si="127"/>
        <v>引札</v>
      </c>
      <c r="S2025" s="3">
        <v>7</v>
      </c>
      <c r="T2025" s="4" t="str">
        <f>IFERROR(VLOOKUP(S2025, 内容!A:B, 2, FALSE), "")</f>
        <v>諸営業</v>
      </c>
      <c r="U2025" s="3">
        <v>18710099099</v>
      </c>
      <c r="V2025" t="s">
        <v>4015</v>
      </c>
      <c r="W2025" s="4" t="s">
        <v>7207</v>
      </c>
      <c r="X2025" s="4" t="s">
        <v>7807</v>
      </c>
      <c r="Y2025" s="4" t="s">
        <v>923</v>
      </c>
      <c r="Z2025" s="17" t="s">
        <v>8076</v>
      </c>
      <c r="AA2025" s="4">
        <v>16</v>
      </c>
      <c r="AB2025">
        <v>12</v>
      </c>
    </row>
    <row r="2026" spans="1:28" ht="19.5" customHeight="1">
      <c r="A2026" t="str">
        <f t="shared" si="124"/>
        <v>https://kunshujo.dl.itc.u-tokyo.ac.jp/data/data.json#2023</v>
      </c>
      <c r="B2026" s="4" t="s">
        <v>4016</v>
      </c>
      <c r="C2026" t="str">
        <f>IFERROR("https://kunshujo.dl.itc.u-tokyo.ac.jp/data/curation/"&amp;VLOOKUP(B2026, [1]member!$A:$B, 1, FALSE)&amp;".json", "")</f>
        <v>https://kunshujo.dl.itc.u-tokyo.ac.jp/data/curation/16-A00-6010-12-13.json</v>
      </c>
      <c r="D2026" s="4">
        <v>2023</v>
      </c>
      <c r="E2026" s="4" t="str">
        <f t="shared" si="126"/>
        <v>2023</v>
      </c>
      <c r="F2026" s="4" t="str">
        <f t="shared" si="125"/>
        <v>1871</v>
      </c>
      <c r="G2026" s="4" t="str">
        <f>IFERROR(VLOOKUP(B2026, [2]thumbnail_list!$A:$B, 2, FALSE), "")</f>
        <v>https://iiif.dl.itc.u-tokyo.ac.jp/iiif/kunshujou/A00_6010/012/012_0005.tif/1746,2715,1743,1822/,300/0/default.jpg</v>
      </c>
      <c r="H2026" s="4" t="s">
        <v>923</v>
      </c>
      <c r="I2026" s="4" t="str">
        <f>VLOOKUP(H2026, 地名!A:B, 2, FALSE)</f>
        <v>http://ja.dbpedia.org/resource/東京</v>
      </c>
      <c r="K2026" s="4" t="str">
        <f>IFERROR(VLOOKUP(J2026, 地名!A:B, 2, FALSE), "")</f>
        <v/>
      </c>
      <c r="L2026" s="3" t="s">
        <v>2</v>
      </c>
      <c r="M2026" s="4"/>
      <c r="N2026" s="3" t="s">
        <v>3</v>
      </c>
      <c r="O2026" s="4"/>
      <c r="P2026" s="4" t="str">
        <f>IFERROR(VLOOKUP(N2026, 形態!A:B, 2, FALSE), "")</f>
        <v>引札</v>
      </c>
      <c r="Q2026" s="5" t="str">
        <f>IFERROR(VLOOKUP(O2026, 形態!A:B, 2, FALSE), "")</f>
        <v/>
      </c>
      <c r="R2026" s="4" t="str">
        <f t="shared" si="127"/>
        <v>引札</v>
      </c>
      <c r="S2026" s="3">
        <v>7</v>
      </c>
      <c r="T2026" s="4" t="str">
        <f>IFERROR(VLOOKUP(S2026, 内容!A:B, 2, FALSE), "")</f>
        <v>諸営業</v>
      </c>
      <c r="U2026" s="3">
        <v>18710099099</v>
      </c>
      <c r="V2026" t="s">
        <v>2590</v>
      </c>
      <c r="W2026" s="4" t="s">
        <v>7208</v>
      </c>
      <c r="X2026" s="4" t="s">
        <v>7807</v>
      </c>
      <c r="Y2026" s="4" t="s">
        <v>923</v>
      </c>
      <c r="Z2026" s="17" t="s">
        <v>8076</v>
      </c>
      <c r="AA2026" s="4">
        <v>16</v>
      </c>
      <c r="AB2026">
        <v>12</v>
      </c>
    </row>
    <row r="2027" spans="1:28" ht="19.5" customHeight="1">
      <c r="A2027" t="str">
        <f t="shared" si="124"/>
        <v>https://kunshujo.dl.itc.u-tokyo.ac.jp/data/data.json#2024</v>
      </c>
      <c r="B2027" s="4" t="s">
        <v>4017</v>
      </c>
      <c r="C2027" t="str">
        <f>IFERROR("https://kunshujo.dl.itc.u-tokyo.ac.jp/data/curation/"&amp;VLOOKUP(B2027, [1]member!$A:$B, 1, FALSE)&amp;".json", "")</f>
        <v>https://kunshujo.dl.itc.u-tokyo.ac.jp/data/curation/16-A00-6010-12-14.json</v>
      </c>
      <c r="D2027" s="4">
        <v>2024</v>
      </c>
      <c r="E2027" s="4" t="str">
        <f t="shared" si="126"/>
        <v>2024</v>
      </c>
      <c r="F2027" s="4" t="str">
        <f t="shared" si="125"/>
        <v>1871</v>
      </c>
      <c r="G2027" s="4" t="str">
        <f>IFERROR(VLOOKUP(B2027, [2]thumbnail_list!$A:$B, 2, FALSE), "")</f>
        <v>https://iiif.dl.itc.u-tokyo.ac.jp/iiif/kunshujou/A00_6010/012/012_0005.tif/1021,2739,751,645/,300/0/default.jpg</v>
      </c>
      <c r="H2027" s="4" t="s">
        <v>923</v>
      </c>
      <c r="I2027" s="4" t="str">
        <f>VLOOKUP(H2027, 地名!A:B, 2, FALSE)</f>
        <v>http://ja.dbpedia.org/resource/東京</v>
      </c>
      <c r="K2027" s="4" t="str">
        <f>IFERROR(VLOOKUP(J2027, 地名!A:B, 2, FALSE), "")</f>
        <v/>
      </c>
      <c r="L2027" s="3" t="s">
        <v>2</v>
      </c>
      <c r="M2027" s="4"/>
      <c r="N2027" s="3" t="s">
        <v>3</v>
      </c>
      <c r="O2027" s="4"/>
      <c r="P2027" s="4" t="str">
        <f>IFERROR(VLOOKUP(N2027, 形態!A:B, 2, FALSE), "")</f>
        <v>引札</v>
      </c>
      <c r="Q2027" s="5" t="str">
        <f>IFERROR(VLOOKUP(O2027, 形態!A:B, 2, FALSE), "")</f>
        <v/>
      </c>
      <c r="R2027" s="4" t="str">
        <f t="shared" si="127"/>
        <v>引札</v>
      </c>
      <c r="S2027" s="3">
        <v>7</v>
      </c>
      <c r="T2027" s="4" t="str">
        <f>IFERROR(VLOOKUP(S2027, 内容!A:B, 2, FALSE), "")</f>
        <v>諸営業</v>
      </c>
      <c r="U2027" s="3">
        <v>18710099099</v>
      </c>
      <c r="V2027" t="s">
        <v>4018</v>
      </c>
      <c r="W2027" s="4" t="s">
        <v>7209</v>
      </c>
      <c r="X2027" s="4" t="s">
        <v>7807</v>
      </c>
      <c r="Y2027" s="4" t="s">
        <v>923</v>
      </c>
      <c r="Z2027" s="17" t="s">
        <v>8076</v>
      </c>
      <c r="AA2027" s="4">
        <v>16</v>
      </c>
      <c r="AB2027">
        <v>12</v>
      </c>
    </row>
    <row r="2028" spans="1:28" ht="19.5" customHeight="1">
      <c r="A2028" t="str">
        <f t="shared" si="124"/>
        <v>https://kunshujo.dl.itc.u-tokyo.ac.jp/data/data.json#2025</v>
      </c>
      <c r="B2028" s="4" t="s">
        <v>4019</v>
      </c>
      <c r="C2028" t="str">
        <f>IFERROR("https://kunshujo.dl.itc.u-tokyo.ac.jp/data/curation/"&amp;VLOOKUP(B2028, [1]member!$A:$B, 1, FALSE)&amp;".json", "")</f>
        <v>https://kunshujo.dl.itc.u-tokyo.ac.jp/data/curation/16-A00-6010-12-15.json</v>
      </c>
      <c r="D2028" s="4">
        <v>2025</v>
      </c>
      <c r="E2028" s="4" t="str">
        <f t="shared" si="126"/>
        <v>2025</v>
      </c>
      <c r="F2028" s="4" t="str">
        <f t="shared" si="125"/>
        <v>1871</v>
      </c>
      <c r="G2028" s="4" t="str">
        <f>IFERROR(VLOOKUP(B2028, [2]thumbnail_list!$A:$B, 2, FALSE), "")</f>
        <v>https://iiif.dl.itc.u-tokyo.ac.jp/iiif/kunshujou/A00_6010/012/012_0005.tif/953,3384,791,1020/,300/0/default.jpg</v>
      </c>
      <c r="H2028" s="4" t="s">
        <v>923</v>
      </c>
      <c r="I2028" s="4" t="str">
        <f>VLOOKUP(H2028, 地名!A:B, 2, FALSE)</f>
        <v>http://ja.dbpedia.org/resource/東京</v>
      </c>
      <c r="K2028" s="4" t="str">
        <f>IFERROR(VLOOKUP(J2028, 地名!A:B, 2, FALSE), "")</f>
        <v/>
      </c>
      <c r="L2028" s="3" t="s">
        <v>2</v>
      </c>
      <c r="M2028" s="4"/>
      <c r="N2028" s="3" t="s">
        <v>3</v>
      </c>
      <c r="O2028" s="4"/>
      <c r="P2028" s="4" t="str">
        <f>IFERROR(VLOOKUP(N2028, 形態!A:B, 2, FALSE), "")</f>
        <v>引札</v>
      </c>
      <c r="Q2028" s="5" t="str">
        <f>IFERROR(VLOOKUP(O2028, 形態!A:B, 2, FALSE), "")</f>
        <v/>
      </c>
      <c r="R2028" s="4" t="str">
        <f t="shared" si="127"/>
        <v>引札</v>
      </c>
      <c r="S2028" s="3">
        <v>7</v>
      </c>
      <c r="T2028" s="4" t="str">
        <f>IFERROR(VLOOKUP(S2028, 内容!A:B, 2, FALSE), "")</f>
        <v>諸営業</v>
      </c>
      <c r="U2028" s="3">
        <v>18710099099</v>
      </c>
      <c r="V2028" t="s">
        <v>4020</v>
      </c>
      <c r="W2028" s="4" t="s">
        <v>7210</v>
      </c>
      <c r="X2028" s="4" t="s">
        <v>7807</v>
      </c>
      <c r="Y2028" s="4" t="s">
        <v>923</v>
      </c>
      <c r="Z2028" s="17" t="s">
        <v>8076</v>
      </c>
      <c r="AA2028" s="4">
        <v>16</v>
      </c>
      <c r="AB2028">
        <v>12</v>
      </c>
    </row>
    <row r="2029" spans="1:28" ht="19.5" customHeight="1">
      <c r="A2029" t="str">
        <f t="shared" si="124"/>
        <v>https://kunshujo.dl.itc.u-tokyo.ac.jp/data/data.json#2026</v>
      </c>
      <c r="B2029" s="4" t="s">
        <v>4021</v>
      </c>
      <c r="C2029" t="str">
        <f>IFERROR("https://kunshujo.dl.itc.u-tokyo.ac.jp/data/curation/"&amp;VLOOKUP(B2029, [1]member!$A:$B, 1, FALSE)&amp;".json", "")</f>
        <v>https://kunshujo.dl.itc.u-tokyo.ac.jp/data/curation/16-A00-6010-12-16.json</v>
      </c>
      <c r="D2029" s="4">
        <v>2026</v>
      </c>
      <c r="E2029" s="4" t="str">
        <f t="shared" si="126"/>
        <v>2026</v>
      </c>
      <c r="F2029" s="4" t="str">
        <f t="shared" si="125"/>
        <v>1871</v>
      </c>
      <c r="G2029" s="4" t="str">
        <f>IFERROR(VLOOKUP(B2029, [2]thumbnail_list!$A:$B, 2, FALSE), "")</f>
        <v>https://iiif.dl.itc.u-tokyo.ac.jp/iiif/kunshujou/A00_6010/012/012_0006.tif/3689,557,2425,3909/,300/0/default.jpg</v>
      </c>
      <c r="H2029" s="4" t="s">
        <v>923</v>
      </c>
      <c r="I2029" s="4" t="str">
        <f>VLOOKUP(H2029, 地名!A:B, 2, FALSE)</f>
        <v>http://ja.dbpedia.org/resource/東京</v>
      </c>
      <c r="K2029" s="4" t="str">
        <f>IFERROR(VLOOKUP(J2029, 地名!A:B, 2, FALSE), "")</f>
        <v/>
      </c>
      <c r="L2029" s="3" t="s">
        <v>2</v>
      </c>
      <c r="M2029" s="4"/>
      <c r="N2029" s="3" t="s">
        <v>3</v>
      </c>
      <c r="O2029" s="4"/>
      <c r="P2029" s="4" t="str">
        <f>IFERROR(VLOOKUP(N2029, 形態!A:B, 2, FALSE), "")</f>
        <v>引札</v>
      </c>
      <c r="Q2029" s="5" t="str">
        <f>IFERROR(VLOOKUP(O2029, 形態!A:B, 2, FALSE), "")</f>
        <v/>
      </c>
      <c r="R2029" s="4" t="str">
        <f t="shared" si="127"/>
        <v>引札</v>
      </c>
      <c r="S2029" s="3">
        <v>7</v>
      </c>
      <c r="T2029" s="4" t="str">
        <f>IFERROR(VLOOKUP(S2029, 内容!A:B, 2, FALSE), "")</f>
        <v>諸営業</v>
      </c>
      <c r="U2029" s="3">
        <v>18710099099</v>
      </c>
      <c r="V2029" t="s">
        <v>4022</v>
      </c>
      <c r="W2029" s="4" t="s">
        <v>7211</v>
      </c>
      <c r="X2029" s="4" t="s">
        <v>7807</v>
      </c>
      <c r="Y2029" s="4" t="s">
        <v>923</v>
      </c>
      <c r="Z2029" s="17" t="s">
        <v>8076</v>
      </c>
      <c r="AA2029" s="4">
        <v>16</v>
      </c>
      <c r="AB2029">
        <v>12</v>
      </c>
    </row>
    <row r="2030" spans="1:28" ht="19.5" customHeight="1">
      <c r="A2030" t="str">
        <f t="shared" si="124"/>
        <v>https://kunshujo.dl.itc.u-tokyo.ac.jp/data/data.json#2027</v>
      </c>
      <c r="B2030" s="4" t="s">
        <v>4023</v>
      </c>
      <c r="C2030" t="str">
        <f>IFERROR("https://kunshujo.dl.itc.u-tokyo.ac.jp/data/curation/"&amp;VLOOKUP(B2030, [1]member!$A:$B, 1, FALSE)&amp;".json", "")</f>
        <v>https://kunshujo.dl.itc.u-tokyo.ac.jp/data/curation/16-A00-6010-12-17.json</v>
      </c>
      <c r="D2030" s="4">
        <v>2027</v>
      </c>
      <c r="E2030" s="4" t="str">
        <f t="shared" si="126"/>
        <v>2027</v>
      </c>
      <c r="F2030" s="4" t="str">
        <f t="shared" si="125"/>
        <v>1871</v>
      </c>
      <c r="G2030" s="4" t="str">
        <f>IFERROR(VLOOKUP(B2030, [2]thumbnail_list!$A:$B, 2, FALSE), "")</f>
        <v>https://iiif.dl.itc.u-tokyo.ac.jp/iiif/kunshujou/A00_6010/012/012_0006.tif/1119,518,2330,4004/,300/0/default.jpg</v>
      </c>
      <c r="H2030" s="4" t="s">
        <v>923</v>
      </c>
      <c r="I2030" s="4" t="str">
        <f>VLOOKUP(H2030, 地名!A:B, 2, FALSE)</f>
        <v>http://ja.dbpedia.org/resource/東京</v>
      </c>
      <c r="K2030" s="4" t="str">
        <f>IFERROR(VLOOKUP(J2030, 地名!A:B, 2, FALSE), "")</f>
        <v/>
      </c>
      <c r="L2030" s="3" t="s">
        <v>2</v>
      </c>
      <c r="M2030" s="4"/>
      <c r="N2030" s="3" t="s">
        <v>3</v>
      </c>
      <c r="O2030" s="4"/>
      <c r="P2030" s="4" t="str">
        <f>IFERROR(VLOOKUP(N2030, 形態!A:B, 2, FALSE), "")</f>
        <v>引札</v>
      </c>
      <c r="Q2030" s="5" t="str">
        <f>IFERROR(VLOOKUP(O2030, 形態!A:B, 2, FALSE), "")</f>
        <v/>
      </c>
      <c r="R2030" s="4" t="str">
        <f t="shared" si="127"/>
        <v>引札</v>
      </c>
      <c r="S2030" s="3">
        <v>7</v>
      </c>
      <c r="T2030" s="4" t="str">
        <f>IFERROR(VLOOKUP(S2030, 内容!A:B, 2, FALSE), "")</f>
        <v>諸営業</v>
      </c>
      <c r="U2030" s="3">
        <v>18710099099</v>
      </c>
      <c r="V2030" t="s">
        <v>4022</v>
      </c>
      <c r="W2030" s="4" t="s">
        <v>7212</v>
      </c>
      <c r="X2030" s="4" t="s">
        <v>7807</v>
      </c>
      <c r="Y2030" s="4" t="s">
        <v>923</v>
      </c>
      <c r="Z2030" s="17" t="s">
        <v>8076</v>
      </c>
      <c r="AA2030" s="4">
        <v>16</v>
      </c>
      <c r="AB2030">
        <v>12</v>
      </c>
    </row>
    <row r="2031" spans="1:28" ht="19.5" customHeight="1">
      <c r="A2031" t="str">
        <f t="shared" si="124"/>
        <v>https://kunshujo.dl.itc.u-tokyo.ac.jp/data/data.json#2028</v>
      </c>
      <c r="B2031" s="4" t="s">
        <v>4024</v>
      </c>
      <c r="C2031" t="str">
        <f>IFERROR("https://kunshujo.dl.itc.u-tokyo.ac.jp/data/curation/"&amp;VLOOKUP(B2031, [1]member!$A:$B, 1, FALSE)&amp;".json", "")</f>
        <v>https://kunshujo.dl.itc.u-tokyo.ac.jp/data/curation/16-A00-6010-12-18.json</v>
      </c>
      <c r="D2031" s="4">
        <v>2028</v>
      </c>
      <c r="E2031" s="4" t="str">
        <f t="shared" si="126"/>
        <v>2028</v>
      </c>
      <c r="F2031" s="4" t="str">
        <f t="shared" si="125"/>
        <v>1871</v>
      </c>
      <c r="G2031" s="4" t="str">
        <f>IFERROR(VLOOKUP(B2031, [2]thumbnail_list!$A:$B, 2, FALSE), "")</f>
        <v>https://iiif.dl.itc.u-tokyo.ac.jp/iiif/kunshujou/A00_6010/012/012_0007.tif/3657,502,2481,2481/,300/0/default.jpg</v>
      </c>
      <c r="H2031" s="4" t="s">
        <v>923</v>
      </c>
      <c r="I2031" s="4" t="str">
        <f>VLOOKUP(H2031, 地名!A:B, 2, FALSE)</f>
        <v>http://ja.dbpedia.org/resource/東京</v>
      </c>
      <c r="K2031" s="4" t="str">
        <f>IFERROR(VLOOKUP(J2031, 地名!A:B, 2, FALSE), "")</f>
        <v/>
      </c>
      <c r="L2031" s="3" t="s">
        <v>2</v>
      </c>
      <c r="M2031" s="4"/>
      <c r="N2031" s="3" t="s">
        <v>3</v>
      </c>
      <c r="O2031" s="4"/>
      <c r="P2031" s="4" t="str">
        <f>IFERROR(VLOOKUP(N2031, 形態!A:B, 2, FALSE), "")</f>
        <v>引札</v>
      </c>
      <c r="Q2031" s="5" t="str">
        <f>IFERROR(VLOOKUP(O2031, 形態!A:B, 2, FALSE), "")</f>
        <v/>
      </c>
      <c r="R2031" s="4" t="str">
        <f t="shared" si="127"/>
        <v>引札</v>
      </c>
      <c r="S2031" s="3">
        <v>7</v>
      </c>
      <c r="T2031" s="4" t="str">
        <f>IFERROR(VLOOKUP(S2031, 内容!A:B, 2, FALSE), "")</f>
        <v>諸営業</v>
      </c>
      <c r="U2031" s="3">
        <v>18710099099</v>
      </c>
      <c r="V2031" t="s">
        <v>1505</v>
      </c>
      <c r="W2031" s="4" t="s">
        <v>7213</v>
      </c>
      <c r="X2031" s="4" t="s">
        <v>7807</v>
      </c>
      <c r="Y2031" s="4" t="s">
        <v>923</v>
      </c>
      <c r="Z2031" s="17" t="s">
        <v>8076</v>
      </c>
      <c r="AA2031" s="4">
        <v>16</v>
      </c>
      <c r="AB2031">
        <v>12</v>
      </c>
    </row>
    <row r="2032" spans="1:28" ht="19.5" customHeight="1">
      <c r="A2032" t="str">
        <f t="shared" si="124"/>
        <v>https://kunshujo.dl.itc.u-tokyo.ac.jp/data/data.json#2029</v>
      </c>
      <c r="B2032" s="4" t="s">
        <v>4025</v>
      </c>
      <c r="C2032" t="str">
        <f>IFERROR("https://kunshujo.dl.itc.u-tokyo.ac.jp/data/curation/"&amp;VLOOKUP(B2032, [1]member!$A:$B, 1, FALSE)&amp;".json", "")</f>
        <v>https://kunshujo.dl.itc.u-tokyo.ac.jp/data/curation/16-A00-6010-12-19.json</v>
      </c>
      <c r="D2032" s="4">
        <v>2029</v>
      </c>
      <c r="E2032" s="4" t="str">
        <f t="shared" si="126"/>
        <v>2029</v>
      </c>
      <c r="F2032" s="4" t="str">
        <f t="shared" si="125"/>
        <v>1871</v>
      </c>
      <c r="G2032" s="4" t="str">
        <f>IFERROR(VLOOKUP(B2032, [2]thumbnail_list!$A:$B, 2, FALSE), "")</f>
        <v>https://iiif.dl.itc.u-tokyo.ac.jp/iiif/kunshujou/A00_6010/012/012_0007.tif/5474,2937,664,1037/,300/0/default.jpg</v>
      </c>
      <c r="H2032" s="4" t="s">
        <v>923</v>
      </c>
      <c r="I2032" s="4" t="str">
        <f>VLOOKUP(H2032, 地名!A:B, 2, FALSE)</f>
        <v>http://ja.dbpedia.org/resource/東京</v>
      </c>
      <c r="K2032" s="4" t="str">
        <f>IFERROR(VLOOKUP(J2032, 地名!A:B, 2, FALSE), "")</f>
        <v/>
      </c>
      <c r="L2032" s="3" t="s">
        <v>2</v>
      </c>
      <c r="M2032" s="4"/>
      <c r="N2032" s="3" t="s">
        <v>3</v>
      </c>
      <c r="O2032" s="4"/>
      <c r="P2032" s="4" t="str">
        <f>IFERROR(VLOOKUP(N2032, 形態!A:B, 2, FALSE), "")</f>
        <v>引札</v>
      </c>
      <c r="Q2032" s="5" t="str">
        <f>IFERROR(VLOOKUP(O2032, 形態!A:B, 2, FALSE), "")</f>
        <v/>
      </c>
      <c r="R2032" s="4" t="str">
        <f t="shared" si="127"/>
        <v>引札</v>
      </c>
      <c r="S2032" s="3">
        <v>7</v>
      </c>
      <c r="T2032" s="4" t="str">
        <f>IFERROR(VLOOKUP(S2032, 内容!A:B, 2, FALSE), "")</f>
        <v>諸営業</v>
      </c>
      <c r="U2032" s="3">
        <v>18710099099</v>
      </c>
      <c r="V2032" t="s">
        <v>4026</v>
      </c>
      <c r="W2032" s="4" t="s">
        <v>6819</v>
      </c>
      <c r="X2032" s="4" t="s">
        <v>7807</v>
      </c>
      <c r="Y2032" s="4" t="s">
        <v>923</v>
      </c>
      <c r="Z2032" s="17" t="s">
        <v>8076</v>
      </c>
      <c r="AA2032" s="4">
        <v>16</v>
      </c>
      <c r="AB2032">
        <v>12</v>
      </c>
    </row>
    <row r="2033" spans="1:28" ht="19.5" customHeight="1">
      <c r="A2033" t="str">
        <f t="shared" si="124"/>
        <v>https://kunshujo.dl.itc.u-tokyo.ac.jp/data/data.json#2030</v>
      </c>
      <c r="B2033" s="4" t="s">
        <v>4027</v>
      </c>
      <c r="C2033" t="str">
        <f>IFERROR("https://kunshujo.dl.itc.u-tokyo.ac.jp/data/curation/"&amp;VLOOKUP(B2033, [1]member!$A:$B, 1, FALSE)&amp;".json", "")</f>
        <v>https://kunshujo.dl.itc.u-tokyo.ac.jp/data/curation/16-A00-6010-12-20.json</v>
      </c>
      <c r="D2033" s="4">
        <v>2030</v>
      </c>
      <c r="E2033" s="4" t="str">
        <f t="shared" si="126"/>
        <v>2030</v>
      </c>
      <c r="F2033" s="4" t="str">
        <f t="shared" si="125"/>
        <v>1871</v>
      </c>
      <c r="G2033" s="4" t="str">
        <f>IFERROR(VLOOKUP(B2033, [2]thumbnail_list!$A:$B, 2, FALSE), "")</f>
        <v>https://iiif.dl.itc.u-tokyo.ac.jp/iiif/kunshujou/A00_6010/012/012_0007.tif/4292,2993,1235,1013/,300/0/default.jpg</v>
      </c>
      <c r="H2033" s="4" t="s">
        <v>923</v>
      </c>
      <c r="I2033" s="4" t="str">
        <f>VLOOKUP(H2033, 地名!A:B, 2, FALSE)</f>
        <v>http://ja.dbpedia.org/resource/東京</v>
      </c>
      <c r="K2033" s="4" t="str">
        <f>IFERROR(VLOOKUP(J2033, 地名!A:B, 2, FALSE), "")</f>
        <v/>
      </c>
      <c r="L2033" s="3" t="s">
        <v>2</v>
      </c>
      <c r="M2033" s="4"/>
      <c r="N2033" s="3" t="s">
        <v>3</v>
      </c>
      <c r="O2033" s="4"/>
      <c r="P2033" s="4" t="str">
        <f>IFERROR(VLOOKUP(N2033, 形態!A:B, 2, FALSE), "")</f>
        <v>引札</v>
      </c>
      <c r="Q2033" s="5" t="str">
        <f>IFERROR(VLOOKUP(O2033, 形態!A:B, 2, FALSE), "")</f>
        <v/>
      </c>
      <c r="R2033" s="4" t="str">
        <f t="shared" si="127"/>
        <v>引札</v>
      </c>
      <c r="S2033" s="3">
        <v>7</v>
      </c>
      <c r="T2033" s="4" t="str">
        <f>IFERROR(VLOOKUP(S2033, 内容!A:B, 2, FALSE), "")</f>
        <v>諸営業</v>
      </c>
      <c r="U2033" s="3">
        <v>18710099099</v>
      </c>
      <c r="V2033" t="s">
        <v>4028</v>
      </c>
      <c r="W2033" s="4" t="s">
        <v>7214</v>
      </c>
      <c r="X2033" s="4" t="s">
        <v>7807</v>
      </c>
      <c r="Y2033" s="4" t="s">
        <v>923</v>
      </c>
      <c r="Z2033" s="17" t="s">
        <v>8076</v>
      </c>
      <c r="AA2033" s="4">
        <v>16</v>
      </c>
      <c r="AB2033">
        <v>12</v>
      </c>
    </row>
    <row r="2034" spans="1:28" ht="19.5" customHeight="1">
      <c r="A2034" t="str">
        <f t="shared" si="124"/>
        <v>https://kunshujo.dl.itc.u-tokyo.ac.jp/data/data.json#2031</v>
      </c>
      <c r="B2034" s="4" t="s">
        <v>4029</v>
      </c>
      <c r="C2034" t="str">
        <f>IFERROR("https://kunshujo.dl.itc.u-tokyo.ac.jp/data/curation/"&amp;VLOOKUP(B2034, [1]member!$A:$B, 1, FALSE)&amp;".json", "")</f>
        <v>https://kunshujo.dl.itc.u-tokyo.ac.jp/data/curation/16-A00-6010-12-21.json</v>
      </c>
      <c r="D2034" s="4">
        <v>2031</v>
      </c>
      <c r="E2034" s="4" t="str">
        <f t="shared" si="126"/>
        <v>2031</v>
      </c>
      <c r="F2034" s="4" t="str">
        <f t="shared" si="125"/>
        <v>1871</v>
      </c>
      <c r="G2034" s="4" t="str">
        <f>IFERROR(VLOOKUP(B2034, [2]thumbnail_list!$A:$B, 2, FALSE), "")</f>
        <v>https://iiif.dl.itc.u-tokyo.ac.jp/iiif/kunshujou/A00_6010/012/012_0007.tif/3625,2977,672,1053/,300/0/default.jpg</v>
      </c>
      <c r="H2034" s="4" t="s">
        <v>923</v>
      </c>
      <c r="I2034" s="4" t="str">
        <f>VLOOKUP(H2034, 地名!A:B, 2, FALSE)</f>
        <v>http://ja.dbpedia.org/resource/東京</v>
      </c>
      <c r="K2034" s="4" t="str">
        <f>IFERROR(VLOOKUP(J2034, 地名!A:B, 2, FALSE), "")</f>
        <v/>
      </c>
      <c r="L2034" s="3" t="s">
        <v>2</v>
      </c>
      <c r="M2034" s="4"/>
      <c r="N2034" s="3" t="s">
        <v>3</v>
      </c>
      <c r="O2034" s="4"/>
      <c r="P2034" s="4" t="str">
        <f>IFERROR(VLOOKUP(N2034, 形態!A:B, 2, FALSE), "")</f>
        <v>引札</v>
      </c>
      <c r="Q2034" s="5" t="str">
        <f>IFERROR(VLOOKUP(O2034, 形態!A:B, 2, FALSE), "")</f>
        <v/>
      </c>
      <c r="R2034" s="4" t="str">
        <f t="shared" si="127"/>
        <v>引札</v>
      </c>
      <c r="S2034" s="3">
        <v>7</v>
      </c>
      <c r="T2034" s="4" t="str">
        <f>IFERROR(VLOOKUP(S2034, 内容!A:B, 2, FALSE), "")</f>
        <v>諸営業</v>
      </c>
      <c r="U2034" s="3">
        <v>18710099099</v>
      </c>
      <c r="V2034" t="s">
        <v>4030</v>
      </c>
      <c r="W2034" s="4" t="s">
        <v>7215</v>
      </c>
      <c r="X2034" s="4" t="s">
        <v>7807</v>
      </c>
      <c r="Y2034" s="4" t="s">
        <v>923</v>
      </c>
      <c r="Z2034" s="17" t="s">
        <v>8076</v>
      </c>
      <c r="AA2034" s="4">
        <v>16</v>
      </c>
      <c r="AB2034">
        <v>12</v>
      </c>
    </row>
    <row r="2035" spans="1:28" ht="19.5" customHeight="1">
      <c r="A2035" t="str">
        <f t="shared" si="124"/>
        <v>https://kunshujo.dl.itc.u-tokyo.ac.jp/data/data.json#2032</v>
      </c>
      <c r="B2035" s="4" t="s">
        <v>4031</v>
      </c>
      <c r="C2035" t="str">
        <f>IFERROR("https://kunshujo.dl.itc.u-tokyo.ac.jp/data/curation/"&amp;VLOOKUP(B2035, [1]member!$A:$B, 1, FALSE)&amp;".json", "")</f>
        <v>https://kunshujo.dl.itc.u-tokyo.ac.jp/data/curation/16-A00-6010-12-22.json</v>
      </c>
      <c r="D2035" s="4">
        <v>2032</v>
      </c>
      <c r="E2035" s="4" t="str">
        <f t="shared" si="126"/>
        <v>2032</v>
      </c>
      <c r="F2035" s="4" t="str">
        <f t="shared" si="125"/>
        <v>1871</v>
      </c>
      <c r="G2035" s="4" t="str">
        <f>IFERROR(VLOOKUP(B2035, [2]thumbnail_list!$A:$B, 2, FALSE), "")</f>
        <v>https://iiif.dl.itc.u-tokyo.ac.jp/iiif/kunshujou/A00_6010/012/012_0007.tif/1111,526,2409,2743/,300/0/default.jpg</v>
      </c>
      <c r="H2035" s="4" t="s">
        <v>923</v>
      </c>
      <c r="I2035" s="4" t="str">
        <f>VLOOKUP(H2035, 地名!A:B, 2, FALSE)</f>
        <v>http://ja.dbpedia.org/resource/東京</v>
      </c>
      <c r="K2035" s="4" t="str">
        <f>IFERROR(VLOOKUP(J2035, 地名!A:B, 2, FALSE), "")</f>
        <v/>
      </c>
      <c r="L2035" s="3" t="s">
        <v>2</v>
      </c>
      <c r="M2035" s="4"/>
      <c r="N2035" s="3" t="s">
        <v>3</v>
      </c>
      <c r="O2035" s="4"/>
      <c r="P2035" s="4" t="str">
        <f>IFERROR(VLOOKUP(N2035, 形態!A:B, 2, FALSE), "")</f>
        <v>引札</v>
      </c>
      <c r="Q2035" s="5" t="str">
        <f>IFERROR(VLOOKUP(O2035, 形態!A:B, 2, FALSE), "")</f>
        <v/>
      </c>
      <c r="R2035" s="4" t="str">
        <f t="shared" si="127"/>
        <v>引札</v>
      </c>
      <c r="S2035" s="3">
        <v>7</v>
      </c>
      <c r="T2035" s="4" t="str">
        <f>IFERROR(VLOOKUP(S2035, 内容!A:B, 2, FALSE), "")</f>
        <v>諸営業</v>
      </c>
      <c r="U2035" s="3">
        <v>18710099099</v>
      </c>
      <c r="V2035" t="s">
        <v>4032</v>
      </c>
      <c r="W2035" s="4" t="s">
        <v>7216</v>
      </c>
      <c r="X2035" s="4" t="s">
        <v>7807</v>
      </c>
      <c r="Y2035" s="4" t="s">
        <v>923</v>
      </c>
      <c r="Z2035" s="17" t="s">
        <v>8076</v>
      </c>
      <c r="AA2035" s="4">
        <v>16</v>
      </c>
      <c r="AB2035">
        <v>12</v>
      </c>
    </row>
    <row r="2036" spans="1:28" ht="19.5" customHeight="1">
      <c r="A2036" t="str">
        <f t="shared" si="124"/>
        <v>https://kunshujo.dl.itc.u-tokyo.ac.jp/data/data.json#2033</v>
      </c>
      <c r="B2036" s="4" t="s">
        <v>4033</v>
      </c>
      <c r="C2036" t="str">
        <f>IFERROR("https://kunshujo.dl.itc.u-tokyo.ac.jp/data/curation/"&amp;VLOOKUP(B2036, [1]member!$A:$B, 1, FALSE)&amp;".json", "")</f>
        <v>https://kunshujo.dl.itc.u-tokyo.ac.jp/data/curation/16-A00-6010-12-23.json</v>
      </c>
      <c r="D2036" s="4">
        <v>2033</v>
      </c>
      <c r="E2036" s="4" t="str">
        <f t="shared" si="126"/>
        <v>2033</v>
      </c>
      <c r="F2036" s="4" t="str">
        <f t="shared" si="125"/>
        <v>1871</v>
      </c>
      <c r="G2036" s="4" t="str">
        <f>IFERROR(VLOOKUP(B2036, [2]thumbnail_list!$A:$B, 2, FALSE), "")</f>
        <v>https://iiif.dl.itc.u-tokyo.ac.jp/iiif/kunshujou/A00_6010/012/012_0007.tif/2991,3254,545,1283/,300/0/default.jpg</v>
      </c>
      <c r="H2036" s="4" t="s">
        <v>923</v>
      </c>
      <c r="I2036" s="4" t="str">
        <f>VLOOKUP(H2036, 地名!A:B, 2, FALSE)</f>
        <v>http://ja.dbpedia.org/resource/東京</v>
      </c>
      <c r="K2036" s="4" t="str">
        <f>IFERROR(VLOOKUP(J2036, 地名!A:B, 2, FALSE), "")</f>
        <v/>
      </c>
      <c r="L2036" s="3" t="s">
        <v>2</v>
      </c>
      <c r="M2036" s="4"/>
      <c r="N2036" s="3" t="s">
        <v>3</v>
      </c>
      <c r="O2036" s="4"/>
      <c r="P2036" s="4" t="str">
        <f>IFERROR(VLOOKUP(N2036, 形態!A:B, 2, FALSE), "")</f>
        <v>引札</v>
      </c>
      <c r="Q2036" s="5" t="str">
        <f>IFERROR(VLOOKUP(O2036, 形態!A:B, 2, FALSE), "")</f>
        <v/>
      </c>
      <c r="R2036" s="4" t="str">
        <f t="shared" si="127"/>
        <v>引札</v>
      </c>
      <c r="S2036" s="3">
        <v>7</v>
      </c>
      <c r="T2036" s="4" t="str">
        <f>IFERROR(VLOOKUP(S2036, 内容!A:B, 2, FALSE), "")</f>
        <v>諸営業</v>
      </c>
      <c r="U2036" s="3">
        <v>18710099099</v>
      </c>
      <c r="V2036" t="s">
        <v>4034</v>
      </c>
      <c r="W2036" s="4" t="s">
        <v>7217</v>
      </c>
      <c r="X2036" s="4" t="s">
        <v>7807</v>
      </c>
      <c r="Y2036" s="4" t="s">
        <v>923</v>
      </c>
      <c r="Z2036" s="17" t="s">
        <v>8076</v>
      </c>
      <c r="AA2036" s="4">
        <v>16</v>
      </c>
      <c r="AB2036">
        <v>12</v>
      </c>
    </row>
    <row r="2037" spans="1:28" ht="19.5" customHeight="1">
      <c r="A2037" t="str">
        <f t="shared" si="124"/>
        <v>https://kunshujo.dl.itc.u-tokyo.ac.jp/data/data.json#2034</v>
      </c>
      <c r="B2037" s="4" t="s">
        <v>4035</v>
      </c>
      <c r="C2037" t="str">
        <f>IFERROR("https://kunshujo.dl.itc.u-tokyo.ac.jp/data/curation/"&amp;VLOOKUP(B2037, [1]member!$A:$B, 1, FALSE)&amp;".json", "")</f>
        <v>https://kunshujo.dl.itc.u-tokyo.ac.jp/data/curation/16-A00-6010-12-24.json</v>
      </c>
      <c r="D2037" s="4">
        <v>2034</v>
      </c>
      <c r="E2037" s="4" t="str">
        <f t="shared" si="126"/>
        <v>2034</v>
      </c>
      <c r="F2037" s="4" t="str">
        <f t="shared" si="125"/>
        <v>1871</v>
      </c>
      <c r="G2037" s="4" t="str">
        <f>IFERROR(VLOOKUP(B2037, [2]thumbnail_list!$A:$B, 2, FALSE), "")</f>
        <v>https://iiif.dl.itc.u-tokyo.ac.jp/iiif/kunshujou/A00_6010/012/012_0007.tif/2513,3395,510,994/,300/0/default.jpg</v>
      </c>
      <c r="H2037" s="4" t="s">
        <v>923</v>
      </c>
      <c r="I2037" s="4" t="str">
        <f>VLOOKUP(H2037, 地名!A:B, 2, FALSE)</f>
        <v>http://ja.dbpedia.org/resource/東京</v>
      </c>
      <c r="K2037" s="4" t="str">
        <f>IFERROR(VLOOKUP(J2037, 地名!A:B, 2, FALSE), "")</f>
        <v/>
      </c>
      <c r="L2037" s="3" t="s">
        <v>2</v>
      </c>
      <c r="M2037" s="4"/>
      <c r="N2037" s="3" t="s">
        <v>3</v>
      </c>
      <c r="O2037" s="4"/>
      <c r="P2037" s="4" t="str">
        <f>IFERROR(VLOOKUP(N2037, 形態!A:B, 2, FALSE), "")</f>
        <v>引札</v>
      </c>
      <c r="Q2037" s="5" t="str">
        <f>IFERROR(VLOOKUP(O2037, 形態!A:B, 2, FALSE), "")</f>
        <v/>
      </c>
      <c r="R2037" s="4" t="str">
        <f t="shared" si="127"/>
        <v>引札</v>
      </c>
      <c r="S2037" s="3">
        <v>7</v>
      </c>
      <c r="T2037" s="4" t="str">
        <f>IFERROR(VLOOKUP(S2037, 内容!A:B, 2, FALSE), "")</f>
        <v>諸営業</v>
      </c>
      <c r="U2037" s="3">
        <v>18710099099</v>
      </c>
      <c r="V2037" t="s">
        <v>4036</v>
      </c>
      <c r="W2037" s="4" t="s">
        <v>7218</v>
      </c>
      <c r="X2037" s="4" t="s">
        <v>7807</v>
      </c>
      <c r="Y2037" s="4" t="s">
        <v>923</v>
      </c>
      <c r="Z2037" s="17" t="s">
        <v>8076</v>
      </c>
      <c r="AA2037" s="4">
        <v>16</v>
      </c>
      <c r="AB2037">
        <v>12</v>
      </c>
    </row>
    <row r="2038" spans="1:28" ht="19.5" customHeight="1">
      <c r="A2038" t="str">
        <f t="shared" si="124"/>
        <v>https://kunshujo.dl.itc.u-tokyo.ac.jp/data/data.json#2035</v>
      </c>
      <c r="B2038" s="4" t="s">
        <v>4037</v>
      </c>
      <c r="C2038" t="str">
        <f>IFERROR("https://kunshujo.dl.itc.u-tokyo.ac.jp/data/curation/"&amp;VLOOKUP(B2038, [1]member!$A:$B, 1, FALSE)&amp;".json", "")</f>
        <v>https://kunshujo.dl.itc.u-tokyo.ac.jp/data/curation/16-A00-6010-12-25.json</v>
      </c>
      <c r="D2038" s="4">
        <v>2035</v>
      </c>
      <c r="E2038" s="4" t="str">
        <f t="shared" si="126"/>
        <v>2035</v>
      </c>
      <c r="F2038" s="4" t="str">
        <f t="shared" si="125"/>
        <v>1871</v>
      </c>
      <c r="G2038" s="4" t="str">
        <f>IFERROR(VLOOKUP(B2038, [2]thumbnail_list!$A:$B, 2, FALSE), "")</f>
        <v>https://iiif.dl.itc.u-tokyo.ac.jp/iiif/kunshujou/A00_6010/012/012_0007.tif/1642,3215,894,728/,300/0/default.jpg</v>
      </c>
      <c r="H2038" s="4" t="s">
        <v>923</v>
      </c>
      <c r="I2038" s="4" t="str">
        <f>VLOOKUP(H2038, 地名!A:B, 2, FALSE)</f>
        <v>http://ja.dbpedia.org/resource/東京</v>
      </c>
      <c r="K2038" s="4" t="str">
        <f>IFERROR(VLOOKUP(J2038, 地名!A:B, 2, FALSE), "")</f>
        <v/>
      </c>
      <c r="L2038" s="3" t="s">
        <v>2</v>
      </c>
      <c r="M2038" s="4"/>
      <c r="N2038" s="3" t="s">
        <v>3</v>
      </c>
      <c r="O2038" s="4"/>
      <c r="P2038" s="4" t="str">
        <f>IFERROR(VLOOKUP(N2038, 形態!A:B, 2, FALSE), "")</f>
        <v>引札</v>
      </c>
      <c r="Q2038" s="5" t="str">
        <f>IFERROR(VLOOKUP(O2038, 形態!A:B, 2, FALSE), "")</f>
        <v/>
      </c>
      <c r="R2038" s="4" t="str">
        <f t="shared" si="127"/>
        <v>引札</v>
      </c>
      <c r="S2038" s="3">
        <v>7</v>
      </c>
      <c r="T2038" s="4" t="str">
        <f>IFERROR(VLOOKUP(S2038, 内容!A:B, 2, FALSE), "")</f>
        <v>諸営業</v>
      </c>
      <c r="U2038" s="3">
        <v>18710099099</v>
      </c>
      <c r="V2038" t="s">
        <v>4038</v>
      </c>
      <c r="W2038" s="4" t="s">
        <v>7219</v>
      </c>
      <c r="X2038" s="4" t="s">
        <v>7807</v>
      </c>
      <c r="Y2038" s="4" t="s">
        <v>923</v>
      </c>
      <c r="Z2038" s="17" t="s">
        <v>8076</v>
      </c>
      <c r="AA2038" s="4">
        <v>16</v>
      </c>
      <c r="AB2038">
        <v>12</v>
      </c>
    </row>
    <row r="2039" spans="1:28" ht="19.5" customHeight="1">
      <c r="A2039" t="str">
        <f t="shared" si="124"/>
        <v>https://kunshujo.dl.itc.u-tokyo.ac.jp/data/data.json#2036</v>
      </c>
      <c r="B2039" s="4" t="s">
        <v>4039</v>
      </c>
      <c r="C2039" t="str">
        <f>IFERROR("https://kunshujo.dl.itc.u-tokyo.ac.jp/data/curation/"&amp;VLOOKUP(B2039, [1]member!$A:$B, 1, FALSE)&amp;".json", "")</f>
        <v>https://kunshujo.dl.itc.u-tokyo.ac.jp/data/curation/16-A00-6010-12-26.json</v>
      </c>
      <c r="D2039" s="4">
        <v>2036</v>
      </c>
      <c r="E2039" s="4" t="str">
        <f t="shared" si="126"/>
        <v>2036</v>
      </c>
      <c r="F2039" s="4" t="str">
        <f t="shared" si="125"/>
        <v>1871</v>
      </c>
      <c r="G2039" s="4" t="str">
        <f>IFERROR(VLOOKUP(B2039, [2]thumbnail_list!$A:$B, 2, FALSE), "")</f>
        <v>https://iiif.dl.itc.u-tokyo.ac.jp/iiif/kunshujou/A00_6010/012/012_0007.tif/1119,3215,537,1267/,300/0/default.jpg</v>
      </c>
      <c r="H2039" s="4" t="s">
        <v>923</v>
      </c>
      <c r="I2039" s="4" t="str">
        <f>VLOOKUP(H2039, 地名!A:B, 2, FALSE)</f>
        <v>http://ja.dbpedia.org/resource/東京</v>
      </c>
      <c r="K2039" s="4" t="str">
        <f>IFERROR(VLOOKUP(J2039, 地名!A:B, 2, FALSE), "")</f>
        <v/>
      </c>
      <c r="L2039" s="3" t="s">
        <v>2</v>
      </c>
      <c r="M2039" s="4"/>
      <c r="N2039" s="3" t="s">
        <v>3</v>
      </c>
      <c r="O2039" s="4"/>
      <c r="P2039" s="4" t="str">
        <f>IFERROR(VLOOKUP(N2039, 形態!A:B, 2, FALSE), "")</f>
        <v>引札</v>
      </c>
      <c r="Q2039" s="5" t="str">
        <f>IFERROR(VLOOKUP(O2039, 形態!A:B, 2, FALSE), "")</f>
        <v/>
      </c>
      <c r="R2039" s="4" t="str">
        <f t="shared" si="127"/>
        <v>引札</v>
      </c>
      <c r="S2039" s="3">
        <v>7</v>
      </c>
      <c r="T2039" s="4" t="str">
        <f>IFERROR(VLOOKUP(S2039, 内容!A:B, 2, FALSE), "")</f>
        <v>諸営業</v>
      </c>
      <c r="U2039" s="3">
        <v>18710099099</v>
      </c>
      <c r="V2039" t="s">
        <v>4040</v>
      </c>
      <c r="W2039" s="4" t="s">
        <v>7220</v>
      </c>
      <c r="X2039" s="4" t="s">
        <v>7807</v>
      </c>
      <c r="Y2039" s="4" t="s">
        <v>923</v>
      </c>
      <c r="Z2039" s="17" t="s">
        <v>8076</v>
      </c>
      <c r="AA2039" s="4">
        <v>16</v>
      </c>
      <c r="AB2039">
        <v>12</v>
      </c>
    </row>
    <row r="2040" spans="1:28" ht="19.5" customHeight="1">
      <c r="A2040" t="str">
        <f t="shared" si="124"/>
        <v>https://kunshujo.dl.itc.u-tokyo.ac.jp/data/data.json#2037</v>
      </c>
      <c r="B2040" s="4" t="s">
        <v>4041</v>
      </c>
      <c r="C2040" t="str">
        <f>IFERROR("https://kunshujo.dl.itc.u-tokyo.ac.jp/data/curation/"&amp;VLOOKUP(B2040, [1]member!$A:$B, 1, FALSE)&amp;".json", "")</f>
        <v>https://kunshujo.dl.itc.u-tokyo.ac.jp/data/curation/16-A00-6010-12-27.json</v>
      </c>
      <c r="D2040" s="4">
        <v>2037</v>
      </c>
      <c r="E2040" s="4" t="str">
        <f t="shared" si="126"/>
        <v>2037</v>
      </c>
      <c r="F2040" s="4" t="str">
        <f t="shared" si="125"/>
        <v>1871</v>
      </c>
      <c r="G2040" s="4" t="str">
        <f>IFERROR(VLOOKUP(B2040, [2]thumbnail_list!$A:$B, 2, FALSE), "")</f>
        <v>https://iiif.dl.itc.u-tokyo.ac.jp/iiif/kunshujou/A00_6010/012/012_0008.tif/3665,692,2394,3766/,300/0/default.jpg</v>
      </c>
      <c r="H2040" s="4" t="s">
        <v>923</v>
      </c>
      <c r="I2040" s="4" t="str">
        <f>VLOOKUP(H2040, 地名!A:B, 2, FALSE)</f>
        <v>http://ja.dbpedia.org/resource/東京</v>
      </c>
      <c r="K2040" s="4" t="str">
        <f>IFERROR(VLOOKUP(J2040, 地名!A:B, 2, FALSE), "")</f>
        <v/>
      </c>
      <c r="L2040" s="3" t="s">
        <v>2</v>
      </c>
      <c r="M2040" s="4"/>
      <c r="N2040" s="3" t="s">
        <v>3</v>
      </c>
      <c r="O2040" s="4"/>
      <c r="P2040" s="4" t="str">
        <f>IFERROR(VLOOKUP(N2040, 形態!A:B, 2, FALSE), "")</f>
        <v>引札</v>
      </c>
      <c r="Q2040" s="5" t="str">
        <f>IFERROR(VLOOKUP(O2040, 形態!A:B, 2, FALSE), "")</f>
        <v/>
      </c>
      <c r="R2040" s="4" t="str">
        <f t="shared" si="127"/>
        <v>引札</v>
      </c>
      <c r="S2040" s="3">
        <v>7</v>
      </c>
      <c r="T2040" s="4" t="str">
        <f>IFERROR(VLOOKUP(S2040, 内容!A:B, 2, FALSE), "")</f>
        <v>諸営業</v>
      </c>
      <c r="U2040" s="3">
        <v>18710099099</v>
      </c>
      <c r="V2040" t="s">
        <v>4042</v>
      </c>
      <c r="W2040" s="4" t="s">
        <v>7221</v>
      </c>
      <c r="X2040" s="4" t="s">
        <v>7807</v>
      </c>
      <c r="Y2040" s="4" t="s">
        <v>923</v>
      </c>
      <c r="Z2040" s="17" t="s">
        <v>8076</v>
      </c>
      <c r="AA2040" s="4">
        <v>16</v>
      </c>
      <c r="AB2040">
        <v>12</v>
      </c>
    </row>
    <row r="2041" spans="1:28" ht="19.5" customHeight="1">
      <c r="A2041" t="str">
        <f t="shared" si="124"/>
        <v>https://kunshujo.dl.itc.u-tokyo.ac.jp/data/data.json#2038</v>
      </c>
      <c r="B2041" s="4" t="s">
        <v>4043</v>
      </c>
      <c r="C2041" t="str">
        <f>IFERROR("https://kunshujo.dl.itc.u-tokyo.ac.jp/data/curation/"&amp;VLOOKUP(B2041, [1]member!$A:$B, 1, FALSE)&amp;".json", "")</f>
        <v>https://kunshujo.dl.itc.u-tokyo.ac.jp/data/curation/16-A00-6010-12-28.json</v>
      </c>
      <c r="D2041" s="4">
        <v>2038</v>
      </c>
      <c r="E2041" s="4" t="str">
        <f t="shared" si="126"/>
        <v>2038</v>
      </c>
      <c r="F2041" s="4" t="str">
        <f t="shared" si="125"/>
        <v>1871</v>
      </c>
      <c r="G2041" s="4" t="str">
        <f>IFERROR(VLOOKUP(B2041, [2]thumbnail_list!$A:$B, 2, FALSE), "")</f>
        <v>https://iiif.dl.itc.u-tokyo.ac.jp/iiif/kunshujou/A00_6010/012/012_0008.tif/968,645,2592,3806/,300/0/default.jpg</v>
      </c>
      <c r="H2041" s="4" t="s">
        <v>923</v>
      </c>
      <c r="I2041" s="4" t="str">
        <f>VLOOKUP(H2041, 地名!A:B, 2, FALSE)</f>
        <v>http://ja.dbpedia.org/resource/東京</v>
      </c>
      <c r="K2041" s="4" t="str">
        <f>IFERROR(VLOOKUP(J2041, 地名!A:B, 2, FALSE), "")</f>
        <v/>
      </c>
      <c r="L2041" s="3" t="s">
        <v>2</v>
      </c>
      <c r="M2041" s="4"/>
      <c r="N2041" s="3" t="s">
        <v>3</v>
      </c>
      <c r="O2041" s="4"/>
      <c r="P2041" s="4" t="str">
        <f>IFERROR(VLOOKUP(N2041, 形態!A:B, 2, FALSE), "")</f>
        <v>引札</v>
      </c>
      <c r="Q2041" s="5" t="str">
        <f>IFERROR(VLOOKUP(O2041, 形態!A:B, 2, FALSE), "")</f>
        <v/>
      </c>
      <c r="R2041" s="4" t="str">
        <f t="shared" si="127"/>
        <v>引札</v>
      </c>
      <c r="S2041" s="3">
        <v>7</v>
      </c>
      <c r="T2041" s="4" t="str">
        <f>IFERROR(VLOOKUP(S2041, 内容!A:B, 2, FALSE), "")</f>
        <v>諸営業</v>
      </c>
      <c r="U2041" s="3">
        <v>18710099099</v>
      </c>
      <c r="V2041" t="s">
        <v>4044</v>
      </c>
      <c r="W2041" s="4" t="s">
        <v>7222</v>
      </c>
      <c r="X2041" s="4" t="s">
        <v>7807</v>
      </c>
      <c r="Y2041" s="4" t="s">
        <v>923</v>
      </c>
      <c r="Z2041" s="17" t="s">
        <v>8076</v>
      </c>
      <c r="AA2041" s="4">
        <v>16</v>
      </c>
      <c r="AB2041">
        <v>12</v>
      </c>
    </row>
    <row r="2042" spans="1:28" ht="19.5" customHeight="1">
      <c r="A2042" t="str">
        <f t="shared" si="124"/>
        <v>https://kunshujo.dl.itc.u-tokyo.ac.jp/data/data.json#2039</v>
      </c>
      <c r="B2042" s="4" t="s">
        <v>4045</v>
      </c>
      <c r="C2042" t="str">
        <f>IFERROR("https://kunshujo.dl.itc.u-tokyo.ac.jp/data/curation/"&amp;VLOOKUP(B2042, [1]member!$A:$B, 1, FALSE)&amp;".json", "")</f>
        <v>https://kunshujo.dl.itc.u-tokyo.ac.jp/data/curation/16-A00-6010-12-29.json</v>
      </c>
      <c r="D2042" s="4">
        <v>2039</v>
      </c>
      <c r="E2042" s="4" t="str">
        <f t="shared" si="126"/>
        <v>2039</v>
      </c>
      <c r="F2042" s="4" t="str">
        <f t="shared" si="125"/>
        <v>1871</v>
      </c>
      <c r="G2042" s="4" t="str">
        <f>IFERROR(VLOOKUP(B2042, [2]thumbnail_list!$A:$B, 2, FALSE), "")</f>
        <v>https://iiif.dl.itc.u-tokyo.ac.jp/iiif/kunshujou/A00_6010/012/012_0009.tif/4490,660,1664,3702/,300/0/default.jpg</v>
      </c>
      <c r="H2042" s="4" t="s">
        <v>923</v>
      </c>
      <c r="I2042" s="4" t="str">
        <f>VLOOKUP(H2042, 地名!A:B, 2, FALSE)</f>
        <v>http://ja.dbpedia.org/resource/東京</v>
      </c>
      <c r="K2042" s="4" t="str">
        <f>IFERROR(VLOOKUP(J2042, 地名!A:B, 2, FALSE), "")</f>
        <v/>
      </c>
      <c r="L2042" s="3" t="s">
        <v>2</v>
      </c>
      <c r="M2042" s="4"/>
      <c r="N2042" s="3" t="s">
        <v>3</v>
      </c>
      <c r="O2042" s="4"/>
      <c r="P2042" s="4" t="str">
        <f>IFERROR(VLOOKUP(N2042, 形態!A:B, 2, FALSE), "")</f>
        <v>引札</v>
      </c>
      <c r="Q2042" s="5" t="str">
        <f>IFERROR(VLOOKUP(O2042, 形態!A:B, 2, FALSE), "")</f>
        <v/>
      </c>
      <c r="R2042" s="4" t="str">
        <f t="shared" si="127"/>
        <v>引札</v>
      </c>
      <c r="S2042" s="3">
        <v>7</v>
      </c>
      <c r="T2042" s="4" t="str">
        <f>IFERROR(VLOOKUP(S2042, 内容!A:B, 2, FALSE), "")</f>
        <v>諸営業</v>
      </c>
      <c r="U2042" s="3">
        <v>18710099099</v>
      </c>
      <c r="V2042" t="s">
        <v>4046</v>
      </c>
      <c r="W2042" s="4" t="s">
        <v>7223</v>
      </c>
      <c r="X2042" s="4" t="s">
        <v>7807</v>
      </c>
      <c r="Y2042" s="4" t="s">
        <v>923</v>
      </c>
      <c r="Z2042" s="17" t="s">
        <v>8076</v>
      </c>
      <c r="AA2042" s="4">
        <v>16</v>
      </c>
      <c r="AB2042">
        <v>12</v>
      </c>
    </row>
    <row r="2043" spans="1:28" ht="19.5" customHeight="1">
      <c r="A2043" t="str">
        <f t="shared" si="124"/>
        <v>https://kunshujo.dl.itc.u-tokyo.ac.jp/data/data.json#2040</v>
      </c>
      <c r="B2043" s="4" t="s">
        <v>4047</v>
      </c>
      <c r="C2043" t="str">
        <f>IFERROR("https://kunshujo.dl.itc.u-tokyo.ac.jp/data/curation/"&amp;VLOOKUP(B2043, [1]member!$A:$B, 1, FALSE)&amp;".json", "")</f>
        <v>https://kunshujo.dl.itc.u-tokyo.ac.jp/data/curation/16-A00-6010-12-30.json</v>
      </c>
      <c r="D2043" s="4">
        <v>2040</v>
      </c>
      <c r="E2043" s="4" t="str">
        <f t="shared" si="126"/>
        <v>2040</v>
      </c>
      <c r="F2043" s="4" t="str">
        <f t="shared" si="125"/>
        <v>1871</v>
      </c>
      <c r="G2043" s="4" t="str">
        <f>IFERROR(VLOOKUP(B2043, [2]thumbnail_list!$A:$B, 2, FALSE), "")</f>
        <v>https://iiif.dl.itc.u-tokyo.ac.jp/iiif/kunshujou/A00_6010/012/012_0009.tif/3695,777,748,1025/,300/0/default.jpg</v>
      </c>
      <c r="H2043" s="4" t="s">
        <v>923</v>
      </c>
      <c r="I2043" s="4" t="str">
        <f>VLOOKUP(H2043, 地名!A:B, 2, FALSE)</f>
        <v>http://ja.dbpedia.org/resource/東京</v>
      </c>
      <c r="K2043" s="4" t="str">
        <f>IFERROR(VLOOKUP(J2043, 地名!A:B, 2, FALSE), "")</f>
        <v/>
      </c>
      <c r="L2043" s="3" t="s">
        <v>2</v>
      </c>
      <c r="M2043" s="4"/>
      <c r="N2043" s="3" t="s">
        <v>3</v>
      </c>
      <c r="O2043" s="4"/>
      <c r="P2043" s="4" t="str">
        <f>IFERROR(VLOOKUP(N2043, 形態!A:B, 2, FALSE), "")</f>
        <v>引札</v>
      </c>
      <c r="Q2043" s="5" t="str">
        <f>IFERROR(VLOOKUP(O2043, 形態!A:B, 2, FALSE), "")</f>
        <v/>
      </c>
      <c r="R2043" s="4" t="str">
        <f t="shared" si="127"/>
        <v>引札</v>
      </c>
      <c r="S2043" s="3">
        <v>7</v>
      </c>
      <c r="T2043" s="4" t="str">
        <f>IFERROR(VLOOKUP(S2043, 内容!A:B, 2, FALSE), "")</f>
        <v>諸営業</v>
      </c>
      <c r="U2043" s="3">
        <v>18710099099</v>
      </c>
      <c r="V2043" t="s">
        <v>4048</v>
      </c>
      <c r="W2043" s="4" t="s">
        <v>7224</v>
      </c>
      <c r="X2043" s="4" t="s">
        <v>7807</v>
      </c>
      <c r="Y2043" s="4" t="s">
        <v>923</v>
      </c>
      <c r="Z2043" s="17" t="s">
        <v>8076</v>
      </c>
      <c r="AA2043" s="4">
        <v>16</v>
      </c>
      <c r="AB2043">
        <v>12</v>
      </c>
    </row>
    <row r="2044" spans="1:28" ht="19.5" customHeight="1">
      <c r="A2044" t="str">
        <f t="shared" si="124"/>
        <v>https://kunshujo.dl.itc.u-tokyo.ac.jp/data/data.json#2041</v>
      </c>
      <c r="B2044" s="4" t="s">
        <v>4050</v>
      </c>
      <c r="C2044" t="str">
        <f>IFERROR("https://kunshujo.dl.itc.u-tokyo.ac.jp/data/curation/"&amp;VLOOKUP(B2044, [1]member!$A:$B, 1, FALSE)&amp;".json", "")</f>
        <v>https://kunshujo.dl.itc.u-tokyo.ac.jp/data/curation/16-A00-6010-12-31.json</v>
      </c>
      <c r="D2044" s="4">
        <v>2041</v>
      </c>
      <c r="E2044" s="4" t="str">
        <f t="shared" si="126"/>
        <v>2041</v>
      </c>
      <c r="F2044" s="4" t="str">
        <f t="shared" si="125"/>
        <v>1871</v>
      </c>
      <c r="G2044" s="4" t="str">
        <f>IFERROR(VLOOKUP(B2044, [2]thumbnail_list!$A:$B, 2, FALSE), "")</f>
        <v>https://iiif.dl.itc.u-tokyo.ac.jp/iiif/kunshujou/A00_6010/012/012_0009.tif/3689,1795,767,1354/,300/0/default.jpg</v>
      </c>
      <c r="H2044" s="4" t="s">
        <v>923</v>
      </c>
      <c r="I2044" s="4" t="str">
        <f>VLOOKUP(H2044, 地名!A:B, 2, FALSE)</f>
        <v>http://ja.dbpedia.org/resource/東京</v>
      </c>
      <c r="J2044" t="s">
        <v>3939</v>
      </c>
      <c r="K2044" s="4" t="str">
        <f>IFERROR(VLOOKUP(J2044, 地名!A:B, 2, FALSE), "")</f>
        <v>http://ja.dbpedia.org/resource/伊予国</v>
      </c>
      <c r="L2044" s="3" t="s">
        <v>2</v>
      </c>
      <c r="M2044" s="4"/>
      <c r="N2044" s="3" t="s">
        <v>3</v>
      </c>
      <c r="O2044" s="4"/>
      <c r="P2044" s="4" t="str">
        <f>IFERROR(VLOOKUP(N2044, 形態!A:B, 2, FALSE), "")</f>
        <v>引札</v>
      </c>
      <c r="Q2044" s="5" t="str">
        <f>IFERROR(VLOOKUP(O2044, 形態!A:B, 2, FALSE), "")</f>
        <v/>
      </c>
      <c r="R2044" s="4" t="str">
        <f t="shared" si="127"/>
        <v>引札</v>
      </c>
      <c r="S2044" s="3">
        <v>7</v>
      </c>
      <c r="T2044" s="4" t="str">
        <f>IFERROR(VLOOKUP(S2044, 内容!A:B, 2, FALSE), "")</f>
        <v>諸営業</v>
      </c>
      <c r="U2044" s="3">
        <v>18710099099</v>
      </c>
      <c r="V2044" t="s">
        <v>814</v>
      </c>
      <c r="W2044" s="4" t="s">
        <v>7225</v>
      </c>
      <c r="X2044" s="4" t="s">
        <v>7807</v>
      </c>
      <c r="Y2044" s="4" t="s">
        <v>4049</v>
      </c>
      <c r="Z2044" s="17" t="s">
        <v>8076</v>
      </c>
      <c r="AA2044" s="4">
        <v>16</v>
      </c>
      <c r="AB2044">
        <v>12</v>
      </c>
    </row>
    <row r="2045" spans="1:28" ht="19.5" customHeight="1">
      <c r="A2045" t="str">
        <f t="shared" si="124"/>
        <v>https://kunshujo.dl.itc.u-tokyo.ac.jp/data/data.json#2042</v>
      </c>
      <c r="B2045" s="4" t="s">
        <v>4051</v>
      </c>
      <c r="C2045" t="str">
        <f>IFERROR("https://kunshujo.dl.itc.u-tokyo.ac.jp/data/curation/"&amp;VLOOKUP(B2045, [1]member!$A:$B, 1, FALSE)&amp;".json", "")</f>
        <v>https://kunshujo.dl.itc.u-tokyo.ac.jp/data/curation/16-A00-6010-12-32.json</v>
      </c>
      <c r="D2045" s="4">
        <v>2042</v>
      </c>
      <c r="E2045" s="4" t="str">
        <f t="shared" si="126"/>
        <v>2042</v>
      </c>
      <c r="F2045" s="4" t="str">
        <f t="shared" si="125"/>
        <v>1871</v>
      </c>
      <c r="G2045" s="4" t="str">
        <f>IFERROR(VLOOKUP(B2045, [2]thumbnail_list!$A:$B, 2, FALSE), "")</f>
        <v>https://iiif.dl.itc.u-tokyo.ac.jp/iiif/kunshujou/A00_6010/012/012_0009.tif/3657,3080,855,1481/,300/0/default.jpg</v>
      </c>
      <c r="H2045" s="4" t="s">
        <v>923</v>
      </c>
      <c r="I2045" s="4" t="str">
        <f>VLOOKUP(H2045, 地名!A:B, 2, FALSE)</f>
        <v>http://ja.dbpedia.org/resource/東京</v>
      </c>
      <c r="K2045" s="4" t="str">
        <f>IFERROR(VLOOKUP(J2045, 地名!A:B, 2, FALSE), "")</f>
        <v/>
      </c>
      <c r="L2045" s="3" t="s">
        <v>2</v>
      </c>
      <c r="M2045" s="4"/>
      <c r="N2045" s="3" t="s">
        <v>3</v>
      </c>
      <c r="O2045" s="4"/>
      <c r="P2045" s="4" t="str">
        <f>IFERROR(VLOOKUP(N2045, 形態!A:B, 2, FALSE), "")</f>
        <v>引札</v>
      </c>
      <c r="Q2045" s="5" t="str">
        <f>IFERROR(VLOOKUP(O2045, 形態!A:B, 2, FALSE), "")</f>
        <v/>
      </c>
      <c r="R2045" s="4" t="str">
        <f t="shared" si="127"/>
        <v>引札</v>
      </c>
      <c r="S2045" s="3">
        <v>7</v>
      </c>
      <c r="T2045" s="4" t="str">
        <f>IFERROR(VLOOKUP(S2045, 内容!A:B, 2, FALSE), "")</f>
        <v>諸営業</v>
      </c>
      <c r="U2045" s="3">
        <v>18710099099</v>
      </c>
      <c r="V2045" t="s">
        <v>4052</v>
      </c>
      <c r="W2045" s="4" t="s">
        <v>7226</v>
      </c>
      <c r="X2045" s="4" t="s">
        <v>7807</v>
      </c>
      <c r="Y2045" s="4" t="s">
        <v>923</v>
      </c>
      <c r="Z2045" s="17" t="s">
        <v>8076</v>
      </c>
      <c r="AA2045" s="4">
        <v>16</v>
      </c>
      <c r="AB2045">
        <v>12</v>
      </c>
    </row>
    <row r="2046" spans="1:28" ht="19.5" customHeight="1">
      <c r="A2046" t="str">
        <f t="shared" si="124"/>
        <v>https://kunshujo.dl.itc.u-tokyo.ac.jp/data/data.json#2043</v>
      </c>
      <c r="B2046" s="4" t="s">
        <v>4053</v>
      </c>
      <c r="C2046" t="str">
        <f>IFERROR("https://kunshujo.dl.itc.u-tokyo.ac.jp/data/curation/"&amp;VLOOKUP(B2046, [1]member!$A:$B, 1, FALSE)&amp;".json", "")</f>
        <v>https://kunshujo.dl.itc.u-tokyo.ac.jp/data/curation/16-A00-6010-12-33.json</v>
      </c>
      <c r="D2046" s="4">
        <v>2043</v>
      </c>
      <c r="E2046" s="4" t="str">
        <f t="shared" si="126"/>
        <v>2043</v>
      </c>
      <c r="F2046" s="4" t="str">
        <f t="shared" si="125"/>
        <v>1871</v>
      </c>
      <c r="G2046" s="4" t="str">
        <f>IFERROR(VLOOKUP(B2046, [2]thumbnail_list!$A:$B, 2, FALSE), "")</f>
        <v>https://iiif.dl.itc.u-tokyo.ac.jp/iiif/kunshujou/A00_6010/012/012_0009.tif/960,621,2616,3980/,300/0/default.jpg</v>
      </c>
      <c r="H2046" s="4" t="s">
        <v>923</v>
      </c>
      <c r="I2046" s="4" t="str">
        <f>VLOOKUP(H2046, 地名!A:B, 2, FALSE)</f>
        <v>http://ja.dbpedia.org/resource/東京</v>
      </c>
      <c r="K2046" s="4" t="str">
        <f>IFERROR(VLOOKUP(J2046, 地名!A:B, 2, FALSE), "")</f>
        <v/>
      </c>
      <c r="L2046" s="3" t="s">
        <v>2</v>
      </c>
      <c r="M2046" s="4"/>
      <c r="N2046" s="3" t="s">
        <v>3</v>
      </c>
      <c r="O2046" s="4"/>
      <c r="P2046" s="4" t="str">
        <f>IFERROR(VLOOKUP(N2046, 形態!A:B, 2, FALSE), "")</f>
        <v>引札</v>
      </c>
      <c r="Q2046" s="5" t="str">
        <f>IFERROR(VLOOKUP(O2046, 形態!A:B, 2, FALSE), "")</f>
        <v/>
      </c>
      <c r="R2046" s="4" t="str">
        <f t="shared" si="127"/>
        <v>引札</v>
      </c>
      <c r="S2046" s="3">
        <v>7</v>
      </c>
      <c r="T2046" s="4" t="str">
        <f>IFERROR(VLOOKUP(S2046, 内容!A:B, 2, FALSE), "")</f>
        <v>諸営業</v>
      </c>
      <c r="U2046" s="3">
        <v>18710099099</v>
      </c>
      <c r="V2046" t="s">
        <v>4054</v>
      </c>
      <c r="W2046" s="4" t="s">
        <v>7227</v>
      </c>
      <c r="X2046" s="4" t="s">
        <v>7807</v>
      </c>
      <c r="Y2046" s="4" t="s">
        <v>923</v>
      </c>
      <c r="Z2046" s="17" t="s">
        <v>8076</v>
      </c>
      <c r="AA2046" s="4">
        <v>16</v>
      </c>
      <c r="AB2046">
        <v>12</v>
      </c>
    </row>
    <row r="2047" spans="1:28" ht="19.5" customHeight="1">
      <c r="A2047" t="str">
        <f t="shared" si="124"/>
        <v>https://kunshujo.dl.itc.u-tokyo.ac.jp/data/data.json#2044</v>
      </c>
      <c r="B2047" s="4" t="s">
        <v>4055</v>
      </c>
      <c r="C2047" t="str">
        <f>IFERROR("https://kunshujo.dl.itc.u-tokyo.ac.jp/data/curation/"&amp;VLOOKUP(B2047, [1]member!$A:$B, 1, FALSE)&amp;".json", "")</f>
        <v>https://kunshujo.dl.itc.u-tokyo.ac.jp/data/curation/16-A00-6010-12-34.json</v>
      </c>
      <c r="D2047" s="4">
        <v>2044</v>
      </c>
      <c r="E2047" s="4" t="str">
        <f t="shared" si="126"/>
        <v>2044</v>
      </c>
      <c r="F2047" s="4" t="str">
        <f t="shared" si="125"/>
        <v>1871</v>
      </c>
      <c r="G2047" s="4" t="str">
        <f>IFERROR(VLOOKUP(B2047, [2]thumbnail_list!$A:$B, 2, FALSE), "")</f>
        <v>https://iiif.dl.itc.u-tokyo.ac.jp/iiif/kunshujou/A00_6010/012/012_0010.tif/4776,621,1378,1878/,300/0/default.jpg</v>
      </c>
      <c r="H2047" s="4" t="s">
        <v>923</v>
      </c>
      <c r="I2047" s="4" t="str">
        <f>VLOOKUP(H2047, 地名!A:B, 2, FALSE)</f>
        <v>http://ja.dbpedia.org/resource/東京</v>
      </c>
      <c r="K2047" s="4" t="str">
        <f>IFERROR(VLOOKUP(J2047, 地名!A:B, 2, FALSE), "")</f>
        <v/>
      </c>
      <c r="L2047" s="3" t="s">
        <v>2</v>
      </c>
      <c r="M2047" s="4"/>
      <c r="N2047" s="3" t="s">
        <v>3</v>
      </c>
      <c r="O2047" s="4"/>
      <c r="P2047" s="4" t="str">
        <f>IFERROR(VLOOKUP(N2047, 形態!A:B, 2, FALSE), "")</f>
        <v>引札</v>
      </c>
      <c r="Q2047" s="5" t="str">
        <f>IFERROR(VLOOKUP(O2047, 形態!A:B, 2, FALSE), "")</f>
        <v/>
      </c>
      <c r="R2047" s="4" t="str">
        <f t="shared" si="127"/>
        <v>引札</v>
      </c>
      <c r="S2047" s="3">
        <v>7</v>
      </c>
      <c r="T2047" s="4" t="str">
        <f>IFERROR(VLOOKUP(S2047, 内容!A:B, 2, FALSE), "")</f>
        <v>諸営業</v>
      </c>
      <c r="U2047" s="3">
        <v>18710099099</v>
      </c>
      <c r="V2047" t="s">
        <v>4056</v>
      </c>
      <c r="W2047" s="4" t="s">
        <v>7228</v>
      </c>
      <c r="X2047" s="4" t="s">
        <v>7807</v>
      </c>
      <c r="Y2047" s="4" t="s">
        <v>923</v>
      </c>
      <c r="Z2047" s="17" t="s">
        <v>8076</v>
      </c>
      <c r="AA2047" s="4">
        <v>16</v>
      </c>
      <c r="AB2047">
        <v>12</v>
      </c>
    </row>
    <row r="2048" spans="1:28" ht="19.5" customHeight="1">
      <c r="A2048" t="str">
        <f t="shared" si="124"/>
        <v>https://kunshujo.dl.itc.u-tokyo.ac.jp/data/data.json#2045</v>
      </c>
      <c r="B2048" s="4" t="s">
        <v>4057</v>
      </c>
      <c r="C2048" t="str">
        <f>IFERROR("https://kunshujo.dl.itc.u-tokyo.ac.jp/data/curation/"&amp;VLOOKUP(B2048, [1]member!$A:$B, 1, FALSE)&amp;".json", "")</f>
        <v>https://kunshujo.dl.itc.u-tokyo.ac.jp/data/curation/16-A00-6010-12-35.json</v>
      </c>
      <c r="D2048" s="4">
        <v>2045</v>
      </c>
      <c r="E2048" s="4" t="str">
        <f t="shared" si="126"/>
        <v>2045</v>
      </c>
      <c r="F2048" s="4" t="str">
        <f t="shared" si="125"/>
        <v>1871</v>
      </c>
      <c r="G2048" s="4" t="str">
        <f>IFERROR(VLOOKUP(B2048, [2]thumbnail_list!$A:$B, 2, FALSE), "")</f>
        <v>https://iiif.dl.itc.u-tokyo.ac.jp/iiif/kunshujou/A00_6010/012/012_0010.tif/4157,653,593,474/,300/0/default.jpg</v>
      </c>
      <c r="H2048" s="4" t="s">
        <v>923</v>
      </c>
      <c r="I2048" s="4" t="str">
        <f>VLOOKUP(H2048, 地名!A:B, 2, FALSE)</f>
        <v>http://ja.dbpedia.org/resource/東京</v>
      </c>
      <c r="K2048" s="4" t="str">
        <f>IFERROR(VLOOKUP(J2048, 地名!A:B, 2, FALSE), "")</f>
        <v/>
      </c>
      <c r="L2048" s="3" t="s">
        <v>2</v>
      </c>
      <c r="M2048" s="4"/>
      <c r="N2048" s="3" t="s">
        <v>3</v>
      </c>
      <c r="O2048" s="4"/>
      <c r="P2048" s="4" t="str">
        <f>IFERROR(VLOOKUP(N2048, 形態!A:B, 2, FALSE), "")</f>
        <v>引札</v>
      </c>
      <c r="Q2048" s="5" t="str">
        <f>IFERROR(VLOOKUP(O2048, 形態!A:B, 2, FALSE), "")</f>
        <v/>
      </c>
      <c r="R2048" s="4" t="str">
        <f t="shared" si="127"/>
        <v>引札</v>
      </c>
      <c r="S2048" s="3">
        <v>7</v>
      </c>
      <c r="T2048" s="4" t="str">
        <f>IFERROR(VLOOKUP(S2048, 内容!A:B, 2, FALSE), "")</f>
        <v>諸営業</v>
      </c>
      <c r="U2048" s="3">
        <v>18710099099</v>
      </c>
      <c r="V2048" t="s">
        <v>4058</v>
      </c>
      <c r="W2048" s="4" t="s">
        <v>7229</v>
      </c>
      <c r="X2048" s="4" t="s">
        <v>7807</v>
      </c>
      <c r="Y2048" s="4" t="s">
        <v>923</v>
      </c>
      <c r="Z2048" s="17" t="s">
        <v>8076</v>
      </c>
      <c r="AA2048" s="4">
        <v>16</v>
      </c>
      <c r="AB2048">
        <v>12</v>
      </c>
    </row>
    <row r="2049" spans="1:28" ht="19.5" customHeight="1">
      <c r="A2049" t="str">
        <f t="shared" si="124"/>
        <v>https://kunshujo.dl.itc.u-tokyo.ac.jp/data/data.json#2046</v>
      </c>
      <c r="B2049" s="4" t="s">
        <v>4059</v>
      </c>
      <c r="C2049" t="str">
        <f>IFERROR("https://kunshujo.dl.itc.u-tokyo.ac.jp/data/curation/"&amp;VLOOKUP(B2049, [1]member!$A:$B, 1, FALSE)&amp;".json", "")</f>
        <v>https://kunshujo.dl.itc.u-tokyo.ac.jp/data/curation/16-A00-6010-12-36.json</v>
      </c>
      <c r="D2049" s="4">
        <v>2046</v>
      </c>
      <c r="E2049" s="4" t="str">
        <f t="shared" si="126"/>
        <v>2046</v>
      </c>
      <c r="F2049" s="4" t="str">
        <f t="shared" si="125"/>
        <v>1871</v>
      </c>
      <c r="G2049" s="4" t="str">
        <f>IFERROR(VLOOKUP(B2049, [2]thumbnail_list!$A:$B, 2, FALSE), "")</f>
        <v>https://iiif.dl.itc.u-tokyo.ac.jp/iiif/kunshujou/A00_6010/012/012_0010.tif/4085,1113,783,1561/,300/0/default.jpg</v>
      </c>
      <c r="H2049" s="4" t="s">
        <v>923</v>
      </c>
      <c r="I2049" s="4" t="str">
        <f>VLOOKUP(H2049, 地名!A:B, 2, FALSE)</f>
        <v>http://ja.dbpedia.org/resource/東京</v>
      </c>
      <c r="K2049" s="4" t="str">
        <f>IFERROR(VLOOKUP(J2049, 地名!A:B, 2, FALSE), "")</f>
        <v/>
      </c>
      <c r="L2049" s="3" t="s">
        <v>2</v>
      </c>
      <c r="M2049" s="4"/>
      <c r="N2049" s="3" t="s">
        <v>3</v>
      </c>
      <c r="O2049" s="4"/>
      <c r="P2049" s="4" t="str">
        <f>IFERROR(VLOOKUP(N2049, 形態!A:B, 2, FALSE), "")</f>
        <v>引札</v>
      </c>
      <c r="Q2049" s="5" t="str">
        <f>IFERROR(VLOOKUP(O2049, 形態!A:B, 2, FALSE), "")</f>
        <v/>
      </c>
      <c r="R2049" s="4" t="str">
        <f t="shared" si="127"/>
        <v>引札</v>
      </c>
      <c r="S2049" s="3">
        <v>7</v>
      </c>
      <c r="T2049" s="4" t="str">
        <f>IFERROR(VLOOKUP(S2049, 内容!A:B, 2, FALSE), "")</f>
        <v>諸営業</v>
      </c>
      <c r="U2049" s="3">
        <v>18710099099</v>
      </c>
      <c r="V2049" t="s">
        <v>4060</v>
      </c>
      <c r="W2049" s="4" t="s">
        <v>7230</v>
      </c>
      <c r="X2049" s="4" t="s">
        <v>7807</v>
      </c>
      <c r="Y2049" s="4" t="s">
        <v>923</v>
      </c>
      <c r="Z2049" s="17" t="s">
        <v>8076</v>
      </c>
      <c r="AA2049" s="4">
        <v>16</v>
      </c>
      <c r="AB2049">
        <v>12</v>
      </c>
    </row>
    <row r="2050" spans="1:28" ht="19.5" customHeight="1">
      <c r="A2050" t="str">
        <f t="shared" si="124"/>
        <v>https://kunshujo.dl.itc.u-tokyo.ac.jp/data/data.json#2047</v>
      </c>
      <c r="B2050" s="4" t="s">
        <v>4061</v>
      </c>
      <c r="C2050" t="str">
        <f>IFERROR("https://kunshujo.dl.itc.u-tokyo.ac.jp/data/curation/"&amp;VLOOKUP(B2050, [1]member!$A:$B, 1, FALSE)&amp;".json", "")</f>
        <v>https://kunshujo.dl.itc.u-tokyo.ac.jp/data/curation/16-A00-6010-12-37.json</v>
      </c>
      <c r="D2050" s="4">
        <v>2047</v>
      </c>
      <c r="E2050" s="4" t="str">
        <f t="shared" si="126"/>
        <v>2047</v>
      </c>
      <c r="F2050" s="4" t="str">
        <f t="shared" si="125"/>
        <v>1871</v>
      </c>
      <c r="G2050" s="4" t="str">
        <f>IFERROR(VLOOKUP(B2050, [2]thumbnail_list!$A:$B, 2, FALSE), "")</f>
        <v>https://iiif.dl.itc.u-tokyo.ac.jp/iiif/kunshujou/A00_6010/012/012_0010.tif/3726,2039,375,589/,300/0/default.jpg</v>
      </c>
      <c r="H2050" s="4" t="s">
        <v>923</v>
      </c>
      <c r="I2050" s="4" t="str">
        <f>VLOOKUP(H2050, 地名!A:B, 2, FALSE)</f>
        <v>http://ja.dbpedia.org/resource/東京</v>
      </c>
      <c r="K2050" s="4" t="str">
        <f>IFERROR(VLOOKUP(J2050, 地名!A:B, 2, FALSE), "")</f>
        <v/>
      </c>
      <c r="L2050" s="3" t="s">
        <v>2</v>
      </c>
      <c r="M2050" s="4"/>
      <c r="N2050" s="3" t="s">
        <v>3</v>
      </c>
      <c r="O2050" s="4"/>
      <c r="P2050" s="4" t="str">
        <f>IFERROR(VLOOKUP(N2050, 形態!A:B, 2, FALSE), "")</f>
        <v>引札</v>
      </c>
      <c r="Q2050" s="5" t="str">
        <f>IFERROR(VLOOKUP(O2050, 形態!A:B, 2, FALSE), "")</f>
        <v/>
      </c>
      <c r="R2050" s="4" t="str">
        <f t="shared" si="127"/>
        <v>引札</v>
      </c>
      <c r="S2050" s="3">
        <v>7</v>
      </c>
      <c r="T2050" s="4" t="str">
        <f>IFERROR(VLOOKUP(S2050, 内容!A:B, 2, FALSE), "")</f>
        <v>諸営業</v>
      </c>
      <c r="U2050" s="3">
        <v>18710099099</v>
      </c>
      <c r="V2050" t="s">
        <v>4062</v>
      </c>
      <c r="W2050" s="4" t="s">
        <v>6266</v>
      </c>
      <c r="X2050" s="4" t="s">
        <v>7807</v>
      </c>
      <c r="Y2050" s="4" t="s">
        <v>923</v>
      </c>
      <c r="Z2050" s="17" t="s">
        <v>8076</v>
      </c>
      <c r="AA2050" s="4">
        <v>16</v>
      </c>
      <c r="AB2050">
        <v>12</v>
      </c>
    </row>
    <row r="2051" spans="1:28" ht="19.5" customHeight="1">
      <c r="A2051" t="str">
        <f t="shared" si="124"/>
        <v>https://kunshujo.dl.itc.u-tokyo.ac.jp/data/data.json#2048</v>
      </c>
      <c r="B2051" s="4" t="s">
        <v>4063</v>
      </c>
      <c r="C2051" t="str">
        <f>IFERROR("https://kunshujo.dl.itc.u-tokyo.ac.jp/data/curation/"&amp;VLOOKUP(B2051, [1]member!$A:$B, 1, FALSE)&amp;".json", "")</f>
        <v>https://kunshujo.dl.itc.u-tokyo.ac.jp/data/curation/16-A00-6010-12-38.json</v>
      </c>
      <c r="D2051" s="4">
        <v>2048</v>
      </c>
      <c r="E2051" s="4" t="str">
        <f t="shared" si="126"/>
        <v>2048</v>
      </c>
      <c r="F2051" s="4" t="str">
        <f t="shared" si="125"/>
        <v>1871</v>
      </c>
      <c r="G2051" s="4" t="str">
        <f>IFERROR(VLOOKUP(B2051, [2]thumbnail_list!$A:$B, 2, FALSE), "")</f>
        <v>https://iiif.dl.itc.u-tokyo.ac.jp/iiif/kunshujou/A00_6010/012/012_0010.tif/3655,801,407,637/,300/0/default.jpg</v>
      </c>
      <c r="H2051" s="4" t="s">
        <v>9</v>
      </c>
      <c r="I2051" s="4" t="str">
        <f>VLOOKUP(H2051, 地名!A:B, 2, FALSE)</f>
        <v>http://ja.dbpedia.org/resource/尾張国</v>
      </c>
      <c r="K2051" s="4" t="str">
        <f>IFERROR(VLOOKUP(J2051, 地名!A:B, 2, FALSE), "")</f>
        <v/>
      </c>
      <c r="L2051" s="3" t="s">
        <v>2</v>
      </c>
      <c r="M2051" s="4"/>
      <c r="N2051" s="3" t="s">
        <v>3</v>
      </c>
      <c r="O2051" s="4"/>
      <c r="P2051" s="4" t="str">
        <f>IFERROR(VLOOKUP(N2051, 形態!A:B, 2, FALSE), "")</f>
        <v>引札</v>
      </c>
      <c r="Q2051" s="5" t="str">
        <f>IFERROR(VLOOKUP(O2051, 形態!A:B, 2, FALSE), "")</f>
        <v/>
      </c>
      <c r="R2051" s="4" t="str">
        <f t="shared" si="127"/>
        <v>引札</v>
      </c>
      <c r="S2051" s="3">
        <v>7</v>
      </c>
      <c r="T2051" s="4" t="str">
        <f>IFERROR(VLOOKUP(S2051, 内容!A:B, 2, FALSE), "")</f>
        <v>諸営業</v>
      </c>
      <c r="U2051" s="3">
        <v>18710099099</v>
      </c>
      <c r="V2051" t="s">
        <v>4064</v>
      </c>
      <c r="W2051" s="4" t="s">
        <v>5311</v>
      </c>
      <c r="X2051" s="4" t="s">
        <v>7807</v>
      </c>
      <c r="Y2051" s="4" t="s">
        <v>9</v>
      </c>
      <c r="Z2051" s="17" t="s">
        <v>8076</v>
      </c>
      <c r="AA2051" s="4">
        <v>16</v>
      </c>
      <c r="AB2051">
        <v>12</v>
      </c>
    </row>
    <row r="2052" spans="1:28" ht="19.5" customHeight="1">
      <c r="A2052" t="str">
        <f t="shared" ref="A2052:A2115" si="128">"https://kunshujo.dl.itc.u-tokyo.ac.jp/data/data.json#"&amp;D2052</f>
        <v>https://kunshujo.dl.itc.u-tokyo.ac.jp/data/data.json#2049</v>
      </c>
      <c r="B2052" s="4" t="s">
        <v>4065</v>
      </c>
      <c r="C2052" t="str">
        <f>IFERROR("https://kunshujo.dl.itc.u-tokyo.ac.jp/data/curation/"&amp;VLOOKUP(B2052, [1]member!$A:$B, 1, FALSE)&amp;".json", "")</f>
        <v>https://kunshujo.dl.itc.u-tokyo.ac.jp/data/curation/16-A00-6010-12-39.json</v>
      </c>
      <c r="D2052" s="4">
        <v>2049</v>
      </c>
      <c r="E2052" s="4" t="str">
        <f t="shared" si="126"/>
        <v>2049</v>
      </c>
      <c r="F2052" s="4" t="str">
        <f t="shared" ref="F2052:F2115" si="129">LEFT(U2052, 4)</f>
        <v>1871</v>
      </c>
      <c r="G2052" s="4" t="str">
        <f>IFERROR(VLOOKUP(B2052, [2]thumbnail_list!$A:$B, 2, FALSE), "")</f>
        <v>https://iiif.dl.itc.u-tokyo.ac.jp/iiif/kunshujou/A00_6010/012/012_0010.tif/3705,1390,466,672/,300/0/default.jpg</v>
      </c>
      <c r="H2052" s="4" t="s">
        <v>923</v>
      </c>
      <c r="I2052" s="4" t="str">
        <f>VLOOKUP(H2052, 地名!A:B, 2, FALSE)</f>
        <v>http://ja.dbpedia.org/resource/東京</v>
      </c>
      <c r="K2052" s="4" t="str">
        <f>IFERROR(VLOOKUP(J2052, 地名!A:B, 2, FALSE), "")</f>
        <v/>
      </c>
      <c r="L2052" s="3" t="s">
        <v>2</v>
      </c>
      <c r="M2052" s="4"/>
      <c r="N2052" s="3" t="s">
        <v>3</v>
      </c>
      <c r="O2052" s="4"/>
      <c r="P2052" s="4" t="str">
        <f>IFERROR(VLOOKUP(N2052, 形態!A:B, 2, FALSE), "")</f>
        <v>引札</v>
      </c>
      <c r="Q2052" s="5" t="str">
        <f>IFERROR(VLOOKUP(O2052, 形態!A:B, 2, FALSE), "")</f>
        <v/>
      </c>
      <c r="R2052" s="4" t="str">
        <f t="shared" si="127"/>
        <v>引札</v>
      </c>
      <c r="S2052" s="3">
        <v>7</v>
      </c>
      <c r="T2052" s="4" t="str">
        <f>IFERROR(VLOOKUP(S2052, 内容!A:B, 2, FALSE), "")</f>
        <v>諸営業</v>
      </c>
      <c r="U2052" s="3">
        <v>18710099099</v>
      </c>
      <c r="V2052" t="s">
        <v>4066</v>
      </c>
      <c r="W2052" s="4" t="s">
        <v>7231</v>
      </c>
      <c r="X2052" s="4" t="s">
        <v>7807</v>
      </c>
      <c r="Y2052" s="4" t="s">
        <v>923</v>
      </c>
      <c r="Z2052" s="17" t="s">
        <v>8076</v>
      </c>
      <c r="AA2052" s="4">
        <v>16</v>
      </c>
      <c r="AB2052">
        <v>12</v>
      </c>
    </row>
    <row r="2053" spans="1:28" ht="19.5" customHeight="1">
      <c r="A2053" t="str">
        <f t="shared" si="128"/>
        <v>https://kunshujo.dl.itc.u-tokyo.ac.jp/data/data.json#2050</v>
      </c>
      <c r="B2053" s="4" t="s">
        <v>4067</v>
      </c>
      <c r="C2053" t="str">
        <f>IFERROR("https://kunshujo.dl.itc.u-tokyo.ac.jp/data/curation/"&amp;VLOOKUP(B2053, [1]member!$A:$B, 1, FALSE)&amp;".json", "")</f>
        <v>https://kunshujo.dl.itc.u-tokyo.ac.jp/data/curation/16-A00-6010-12-40.json</v>
      </c>
      <c r="D2053" s="4">
        <v>2050</v>
      </c>
      <c r="E2053" s="4" t="str">
        <f t="shared" ref="E2053:E2116" si="130">TEXT(D2053, "0000")</f>
        <v>2050</v>
      </c>
      <c r="F2053" s="4" t="str">
        <f t="shared" si="129"/>
        <v>1871</v>
      </c>
      <c r="G2053" s="4" t="str">
        <f>IFERROR(VLOOKUP(B2053, [2]thumbnail_list!$A:$B, 2, FALSE), "")</f>
        <v>https://iiif.dl.itc.u-tokyo.ac.jp/iiif/kunshujou/A00_6010/012/012_0010.tif/4807,2485,1354,2092/,300/0/default.jpg</v>
      </c>
      <c r="H2053" s="4" t="s">
        <v>923</v>
      </c>
      <c r="I2053" s="4" t="str">
        <f>VLOOKUP(H2053, 地名!A:B, 2, FALSE)</f>
        <v>http://ja.dbpedia.org/resource/東京</v>
      </c>
      <c r="K2053" s="4" t="str">
        <f>IFERROR(VLOOKUP(J2053, 地名!A:B, 2, FALSE), "")</f>
        <v/>
      </c>
      <c r="L2053" s="3" t="s">
        <v>2</v>
      </c>
      <c r="M2053" s="4"/>
      <c r="N2053" s="3" t="s">
        <v>3</v>
      </c>
      <c r="O2053" s="4"/>
      <c r="P2053" s="4" t="str">
        <f>IFERROR(VLOOKUP(N2053, 形態!A:B, 2, FALSE), "")</f>
        <v>引札</v>
      </c>
      <c r="Q2053" s="5" t="str">
        <f>IFERROR(VLOOKUP(O2053, 形態!A:B, 2, FALSE), "")</f>
        <v/>
      </c>
      <c r="R2053" s="4" t="str">
        <f t="shared" ref="R2053:R2116" si="131">IF(Q2053&lt;&gt;"", P2053&amp;"・"&amp;Q2053, P2053)</f>
        <v>引札</v>
      </c>
      <c r="S2053" s="3">
        <v>7</v>
      </c>
      <c r="T2053" s="4" t="str">
        <f>IFERROR(VLOOKUP(S2053, 内容!A:B, 2, FALSE), "")</f>
        <v>諸営業</v>
      </c>
      <c r="U2053" s="3">
        <v>18710099099</v>
      </c>
      <c r="V2053" t="s">
        <v>4068</v>
      </c>
      <c r="W2053" s="4" t="s">
        <v>7232</v>
      </c>
      <c r="X2053" s="4" t="s">
        <v>7807</v>
      </c>
      <c r="Y2053" s="4" t="s">
        <v>923</v>
      </c>
      <c r="Z2053" s="17" t="s">
        <v>8076</v>
      </c>
      <c r="AA2053" s="4">
        <v>16</v>
      </c>
      <c r="AB2053">
        <v>12</v>
      </c>
    </row>
    <row r="2054" spans="1:28" ht="19.5" customHeight="1">
      <c r="A2054" t="str">
        <f t="shared" si="128"/>
        <v>https://kunshujo.dl.itc.u-tokyo.ac.jp/data/data.json#2051</v>
      </c>
      <c r="B2054" s="4" t="s">
        <v>4069</v>
      </c>
      <c r="C2054" t="str">
        <f>IFERROR("https://kunshujo.dl.itc.u-tokyo.ac.jp/data/curation/"&amp;VLOOKUP(B2054, [1]member!$A:$B, 1, FALSE)&amp;".json", "")</f>
        <v>https://kunshujo.dl.itc.u-tokyo.ac.jp/data/curation/16-A00-6010-12-41.json</v>
      </c>
      <c r="D2054" s="4">
        <v>2051</v>
      </c>
      <c r="E2054" s="4" t="str">
        <f t="shared" si="130"/>
        <v>2051</v>
      </c>
      <c r="F2054" s="4" t="str">
        <f t="shared" si="129"/>
        <v>1871</v>
      </c>
      <c r="G2054" s="4" t="str">
        <f>IFERROR(VLOOKUP(B2054, [2]thumbnail_list!$A:$B, 2, FALSE), "")</f>
        <v>https://iiif.dl.itc.u-tokyo.ac.jp/iiif/kunshujou/A00_6010/012/012_0010.tif/3821,2758,629,569/,300/0/default.jpg</v>
      </c>
      <c r="H2054" s="4" t="s">
        <v>923</v>
      </c>
      <c r="I2054" s="4" t="str">
        <f>VLOOKUP(H2054, 地名!A:B, 2, FALSE)</f>
        <v>http://ja.dbpedia.org/resource/東京</v>
      </c>
      <c r="K2054" s="4" t="str">
        <f>IFERROR(VLOOKUP(J2054, 地名!A:B, 2, FALSE), "")</f>
        <v/>
      </c>
      <c r="L2054" s="3" t="s">
        <v>2</v>
      </c>
      <c r="M2054" s="4"/>
      <c r="N2054" s="3" t="s">
        <v>3</v>
      </c>
      <c r="O2054" s="4"/>
      <c r="P2054" s="4" t="str">
        <f>IFERROR(VLOOKUP(N2054, 形態!A:B, 2, FALSE), "")</f>
        <v>引札</v>
      </c>
      <c r="Q2054" s="5" t="str">
        <f>IFERROR(VLOOKUP(O2054, 形態!A:B, 2, FALSE), "")</f>
        <v/>
      </c>
      <c r="R2054" s="4" t="str">
        <f t="shared" si="131"/>
        <v>引札</v>
      </c>
      <c r="S2054" s="3">
        <v>7</v>
      </c>
      <c r="T2054" s="4" t="str">
        <f>IFERROR(VLOOKUP(S2054, 内容!A:B, 2, FALSE), "")</f>
        <v>諸営業</v>
      </c>
      <c r="U2054" s="3">
        <v>18710099099</v>
      </c>
      <c r="V2054" t="s">
        <v>4070</v>
      </c>
      <c r="W2054" s="4" t="s">
        <v>7233</v>
      </c>
      <c r="X2054" s="4" t="s">
        <v>7807</v>
      </c>
      <c r="Y2054" s="4" t="s">
        <v>923</v>
      </c>
      <c r="Z2054" s="17" t="s">
        <v>8076</v>
      </c>
      <c r="AA2054" s="4">
        <v>16</v>
      </c>
      <c r="AB2054">
        <v>12</v>
      </c>
    </row>
    <row r="2055" spans="1:28" ht="19.5" customHeight="1">
      <c r="A2055" t="str">
        <f t="shared" si="128"/>
        <v>https://kunshujo.dl.itc.u-tokyo.ac.jp/data/data.json#2052</v>
      </c>
      <c r="B2055" s="4" t="s">
        <v>4071</v>
      </c>
      <c r="C2055" t="str">
        <f>IFERROR("https://kunshujo.dl.itc.u-tokyo.ac.jp/data/curation/"&amp;VLOOKUP(B2055, [1]member!$A:$B, 1, FALSE)&amp;".json", "")</f>
        <v>https://kunshujo.dl.itc.u-tokyo.ac.jp/data/curation/16-A00-6010-12-42.json</v>
      </c>
      <c r="D2055" s="4">
        <v>2052</v>
      </c>
      <c r="E2055" s="4" t="str">
        <f t="shared" si="130"/>
        <v>2052</v>
      </c>
      <c r="F2055" s="4" t="str">
        <f t="shared" si="129"/>
        <v>1871</v>
      </c>
      <c r="G2055" s="4" t="str">
        <f>IFERROR(VLOOKUP(B2055, [2]thumbnail_list!$A:$B, 2, FALSE), "")</f>
        <v>https://iiif.dl.itc.u-tokyo.ac.jp/iiif/kunshujou/A00_6010/012/012_0010.tif/4339,3113,512,709/,300/0/default.jpg</v>
      </c>
      <c r="H2055" s="4" t="s">
        <v>923</v>
      </c>
      <c r="I2055" s="4" t="str">
        <f>VLOOKUP(H2055, 地名!A:B, 2, FALSE)</f>
        <v>http://ja.dbpedia.org/resource/東京</v>
      </c>
      <c r="K2055" s="4" t="str">
        <f>IFERROR(VLOOKUP(J2055, 地名!A:B, 2, FALSE), "")</f>
        <v/>
      </c>
      <c r="L2055" s="3" t="s">
        <v>2</v>
      </c>
      <c r="M2055" s="4"/>
      <c r="N2055" s="3" t="s">
        <v>3</v>
      </c>
      <c r="O2055" s="4"/>
      <c r="P2055" s="4" t="str">
        <f>IFERROR(VLOOKUP(N2055, 形態!A:B, 2, FALSE), "")</f>
        <v>引札</v>
      </c>
      <c r="Q2055" s="5" t="str">
        <f>IFERROR(VLOOKUP(O2055, 形態!A:B, 2, FALSE), "")</f>
        <v/>
      </c>
      <c r="R2055" s="4" t="str">
        <f t="shared" si="131"/>
        <v>引札</v>
      </c>
      <c r="S2055" s="3">
        <v>7</v>
      </c>
      <c r="T2055" s="4" t="str">
        <f>IFERROR(VLOOKUP(S2055, 内容!A:B, 2, FALSE), "")</f>
        <v>諸営業</v>
      </c>
      <c r="U2055" s="3">
        <v>18710099099</v>
      </c>
      <c r="V2055" t="s">
        <v>4072</v>
      </c>
      <c r="W2055" s="4" t="s">
        <v>5925</v>
      </c>
      <c r="X2055" s="4" t="s">
        <v>7807</v>
      </c>
      <c r="Y2055" s="4" t="s">
        <v>923</v>
      </c>
      <c r="Z2055" s="17" t="s">
        <v>8076</v>
      </c>
      <c r="AA2055" s="4">
        <v>16</v>
      </c>
      <c r="AB2055">
        <v>12</v>
      </c>
    </row>
    <row r="2056" spans="1:28" ht="19.5" customHeight="1">
      <c r="A2056" t="str">
        <f t="shared" si="128"/>
        <v>https://kunshujo.dl.itc.u-tokyo.ac.jp/data/data.json#2053</v>
      </c>
      <c r="B2056" s="4" t="s">
        <v>4073</v>
      </c>
      <c r="C2056" t="str">
        <f>IFERROR("https://kunshujo.dl.itc.u-tokyo.ac.jp/data/curation/"&amp;VLOOKUP(B2056, [1]member!$A:$B, 1, FALSE)&amp;".json", "")</f>
        <v>https://kunshujo.dl.itc.u-tokyo.ac.jp/data/curation/16-A00-6010-12-43.json</v>
      </c>
      <c r="D2056" s="4">
        <v>2053</v>
      </c>
      <c r="E2056" s="4" t="str">
        <f t="shared" si="130"/>
        <v>2053</v>
      </c>
      <c r="F2056" s="4" t="str">
        <f t="shared" si="129"/>
        <v>1871</v>
      </c>
      <c r="G2056" s="4" t="str">
        <f>IFERROR(VLOOKUP(B2056, [2]thumbnail_list!$A:$B, 2, FALSE), "")</f>
        <v>https://iiif.dl.itc.u-tokyo.ac.jp/iiif/kunshujou/A00_6010/012/012_0010.tif/3733,3544,875,784/,300/0/default.jpg</v>
      </c>
      <c r="H2056" s="4" t="s">
        <v>923</v>
      </c>
      <c r="I2056" s="4" t="str">
        <f>VLOOKUP(H2056, 地名!A:B, 2, FALSE)</f>
        <v>http://ja.dbpedia.org/resource/東京</v>
      </c>
      <c r="K2056" s="4" t="str">
        <f>IFERROR(VLOOKUP(J2056, 地名!A:B, 2, FALSE), "")</f>
        <v/>
      </c>
      <c r="L2056" s="3" t="s">
        <v>2</v>
      </c>
      <c r="M2056" s="4"/>
      <c r="N2056" s="3" t="s">
        <v>3</v>
      </c>
      <c r="O2056" s="4"/>
      <c r="P2056" s="4" t="str">
        <f>IFERROR(VLOOKUP(N2056, 形態!A:B, 2, FALSE), "")</f>
        <v>引札</v>
      </c>
      <c r="Q2056" s="5" t="str">
        <f>IFERROR(VLOOKUP(O2056, 形態!A:B, 2, FALSE), "")</f>
        <v/>
      </c>
      <c r="R2056" s="4" t="str">
        <f t="shared" si="131"/>
        <v>引札</v>
      </c>
      <c r="S2056" s="3">
        <v>7</v>
      </c>
      <c r="T2056" s="4" t="str">
        <f>IFERROR(VLOOKUP(S2056, 内容!A:B, 2, FALSE), "")</f>
        <v>諸営業</v>
      </c>
      <c r="U2056" s="3">
        <v>18710099099</v>
      </c>
      <c r="V2056" t="s">
        <v>4074</v>
      </c>
      <c r="W2056" s="4" t="s">
        <v>7234</v>
      </c>
      <c r="X2056" s="4" t="s">
        <v>7807</v>
      </c>
      <c r="Y2056" s="4" t="s">
        <v>923</v>
      </c>
      <c r="Z2056" s="17" t="s">
        <v>8076</v>
      </c>
      <c r="AA2056" s="4">
        <v>16</v>
      </c>
      <c r="AB2056">
        <v>12</v>
      </c>
    </row>
    <row r="2057" spans="1:28" ht="19.5" customHeight="1">
      <c r="A2057" t="str">
        <f t="shared" si="128"/>
        <v>https://kunshujo.dl.itc.u-tokyo.ac.jp/data/data.json#2054</v>
      </c>
      <c r="B2057" s="4" t="s">
        <v>4075</v>
      </c>
      <c r="C2057" t="str">
        <f>IFERROR("https://kunshujo.dl.itc.u-tokyo.ac.jp/data/curation/"&amp;VLOOKUP(B2057, [1]member!$A:$B, 1, FALSE)&amp;".json", "")</f>
        <v>https://kunshujo.dl.itc.u-tokyo.ac.jp/data/curation/16-A00-6010-12-44.json</v>
      </c>
      <c r="D2057" s="4">
        <v>2054</v>
      </c>
      <c r="E2057" s="4" t="str">
        <f t="shared" si="130"/>
        <v>2054</v>
      </c>
      <c r="F2057" s="4" t="str">
        <f t="shared" si="129"/>
        <v>1871</v>
      </c>
      <c r="G2057" s="4" t="str">
        <f>IFERROR(VLOOKUP(B2057, [2]thumbnail_list!$A:$B, 2, FALSE), "")</f>
        <v>https://iiif.dl.itc.u-tokyo.ac.jp/iiif/kunshujou/A00_6010/012/012_0010.tif/1291,1518,1961,2247/,300/0/default.jpg</v>
      </c>
      <c r="H2057" s="4" t="s">
        <v>923</v>
      </c>
      <c r="I2057" s="4" t="str">
        <f>VLOOKUP(H2057, 地名!A:B, 2, FALSE)</f>
        <v>http://ja.dbpedia.org/resource/東京</v>
      </c>
      <c r="K2057" s="4" t="str">
        <f>IFERROR(VLOOKUP(J2057, 地名!A:B, 2, FALSE), "")</f>
        <v/>
      </c>
      <c r="L2057" s="3" t="s">
        <v>2</v>
      </c>
      <c r="M2057" s="4"/>
      <c r="N2057" s="3" t="s">
        <v>3</v>
      </c>
      <c r="O2057" s="4"/>
      <c r="P2057" s="4" t="str">
        <f>IFERROR(VLOOKUP(N2057, 形態!A:B, 2, FALSE), "")</f>
        <v>引札</v>
      </c>
      <c r="Q2057" s="5" t="str">
        <f>IFERROR(VLOOKUP(O2057, 形態!A:B, 2, FALSE), "")</f>
        <v/>
      </c>
      <c r="R2057" s="4" t="str">
        <f t="shared" si="131"/>
        <v>引札</v>
      </c>
      <c r="S2057" s="3">
        <v>7</v>
      </c>
      <c r="T2057" s="4" t="str">
        <f>IFERROR(VLOOKUP(S2057, 内容!A:B, 2, FALSE), "")</f>
        <v>諸営業</v>
      </c>
      <c r="U2057" s="3">
        <v>18710099099</v>
      </c>
      <c r="V2057" t="s">
        <v>4076</v>
      </c>
      <c r="W2057" s="4" t="s">
        <v>7235</v>
      </c>
      <c r="X2057" s="4" t="s">
        <v>7807</v>
      </c>
      <c r="Y2057" s="4" t="s">
        <v>923</v>
      </c>
      <c r="Z2057" s="17" t="s">
        <v>8076</v>
      </c>
      <c r="AA2057" s="4">
        <v>16</v>
      </c>
      <c r="AB2057">
        <v>12</v>
      </c>
    </row>
    <row r="2058" spans="1:28" ht="19.5" customHeight="1">
      <c r="A2058" t="str">
        <f t="shared" si="128"/>
        <v>https://kunshujo.dl.itc.u-tokyo.ac.jp/data/data.json#2055</v>
      </c>
      <c r="B2058" s="4" t="s">
        <v>4077</v>
      </c>
      <c r="C2058" t="str">
        <f>IFERROR("https://kunshujo.dl.itc.u-tokyo.ac.jp/data/curation/"&amp;VLOOKUP(B2058, [1]member!$A:$B, 1, FALSE)&amp;".json", "")</f>
        <v>https://kunshujo.dl.itc.u-tokyo.ac.jp/data/curation/16-A00-6010-12-45.json</v>
      </c>
      <c r="D2058" s="4">
        <v>2055</v>
      </c>
      <c r="E2058" s="4" t="str">
        <f t="shared" si="130"/>
        <v>2055</v>
      </c>
      <c r="F2058" s="4" t="str">
        <f t="shared" si="129"/>
        <v>1871</v>
      </c>
      <c r="G2058" s="4" t="str">
        <f>IFERROR(VLOOKUP(B2058, [2]thumbnail_list!$A:$B, 2, FALSE), "")</f>
        <v>https://iiif.dl.itc.u-tokyo.ac.jp/iiif/kunshujou/A00_6010/012/012_0010.tif/1481,485,641,1047/,300/0/default.jpg</v>
      </c>
      <c r="H2058" s="4" t="s">
        <v>9</v>
      </c>
      <c r="I2058" s="4" t="str">
        <f>VLOOKUP(H2058, 地名!A:B, 2, FALSE)</f>
        <v>http://ja.dbpedia.org/resource/尾張国</v>
      </c>
      <c r="K2058" s="4" t="str">
        <f>IFERROR(VLOOKUP(J2058, 地名!A:B, 2, FALSE), "")</f>
        <v/>
      </c>
      <c r="L2058" s="3" t="s">
        <v>2</v>
      </c>
      <c r="M2058" s="4"/>
      <c r="N2058" s="3" t="s">
        <v>3</v>
      </c>
      <c r="O2058" s="4"/>
      <c r="P2058" s="4" t="str">
        <f>IFERROR(VLOOKUP(N2058, 形態!A:B, 2, FALSE), "")</f>
        <v>引札</v>
      </c>
      <c r="Q2058" s="5" t="str">
        <f>IFERROR(VLOOKUP(O2058, 形態!A:B, 2, FALSE), "")</f>
        <v/>
      </c>
      <c r="R2058" s="4" t="str">
        <f t="shared" si="131"/>
        <v>引札</v>
      </c>
      <c r="S2058" s="3">
        <v>7</v>
      </c>
      <c r="T2058" s="4" t="str">
        <f>IFERROR(VLOOKUP(S2058, 内容!A:B, 2, FALSE), "")</f>
        <v>諸営業</v>
      </c>
      <c r="U2058" s="3">
        <v>18710099099</v>
      </c>
      <c r="V2058" t="s">
        <v>4078</v>
      </c>
      <c r="W2058" s="4" t="s">
        <v>7236</v>
      </c>
      <c r="X2058" s="4" t="s">
        <v>7807</v>
      </c>
      <c r="Y2058" s="4" t="s">
        <v>9</v>
      </c>
      <c r="Z2058" s="17" t="s">
        <v>8076</v>
      </c>
      <c r="AA2058" s="4">
        <v>16</v>
      </c>
      <c r="AB2058">
        <v>12</v>
      </c>
    </row>
    <row r="2059" spans="1:28" ht="19.5" customHeight="1">
      <c r="A2059" t="str">
        <f t="shared" si="128"/>
        <v>https://kunshujo.dl.itc.u-tokyo.ac.jp/data/data.json#2056</v>
      </c>
      <c r="B2059" s="4" t="s">
        <v>4079</v>
      </c>
      <c r="C2059" t="str">
        <f>IFERROR("https://kunshujo.dl.itc.u-tokyo.ac.jp/data/curation/"&amp;VLOOKUP(B2059, [1]member!$A:$B, 1, FALSE)&amp;".json", "")</f>
        <v>https://kunshujo.dl.itc.u-tokyo.ac.jp/data/curation/16-A00-6010-12-46.json</v>
      </c>
      <c r="D2059" s="4">
        <v>2056</v>
      </c>
      <c r="E2059" s="4" t="str">
        <f t="shared" si="130"/>
        <v>2056</v>
      </c>
      <c r="F2059" s="4" t="str">
        <f t="shared" si="129"/>
        <v>1871</v>
      </c>
      <c r="G2059" s="4" t="str">
        <f>IFERROR(VLOOKUP(B2059, [2]thumbnail_list!$A:$B, 2, FALSE), "")</f>
        <v>https://iiif.dl.itc.u-tokyo.ac.jp/iiif/kunshujou/A00_6010/012/012_0010.tif/959,518,601,504/,300/0/default.jpg</v>
      </c>
      <c r="H2059" s="4" t="s">
        <v>923</v>
      </c>
      <c r="I2059" s="4" t="str">
        <f>VLOOKUP(H2059, 地名!A:B, 2, FALSE)</f>
        <v>http://ja.dbpedia.org/resource/東京</v>
      </c>
      <c r="K2059" s="4" t="str">
        <f>IFERROR(VLOOKUP(J2059, 地名!A:B, 2, FALSE), "")</f>
        <v/>
      </c>
      <c r="L2059" s="3" t="s">
        <v>2</v>
      </c>
      <c r="M2059" s="4"/>
      <c r="N2059" s="3" t="s">
        <v>3</v>
      </c>
      <c r="O2059" s="4"/>
      <c r="P2059" s="4" t="str">
        <f>IFERROR(VLOOKUP(N2059, 形態!A:B, 2, FALSE), "")</f>
        <v>引札</v>
      </c>
      <c r="Q2059" s="5" t="str">
        <f>IFERROR(VLOOKUP(O2059, 形態!A:B, 2, FALSE), "")</f>
        <v/>
      </c>
      <c r="R2059" s="4" t="str">
        <f t="shared" si="131"/>
        <v>引札</v>
      </c>
      <c r="S2059" s="3">
        <v>7</v>
      </c>
      <c r="T2059" s="4" t="str">
        <f>IFERROR(VLOOKUP(S2059, 内容!A:B, 2, FALSE), "")</f>
        <v>諸営業</v>
      </c>
      <c r="U2059" s="3">
        <v>18710099099</v>
      </c>
      <c r="V2059" t="s">
        <v>4080</v>
      </c>
      <c r="W2059" s="4" t="s">
        <v>7237</v>
      </c>
      <c r="X2059" s="4" t="s">
        <v>7807</v>
      </c>
      <c r="Y2059" s="4" t="s">
        <v>923</v>
      </c>
      <c r="Z2059" s="17" t="s">
        <v>8076</v>
      </c>
      <c r="AA2059" s="4">
        <v>16</v>
      </c>
      <c r="AB2059">
        <v>12</v>
      </c>
    </row>
    <row r="2060" spans="1:28" ht="19.5" customHeight="1">
      <c r="A2060" t="str">
        <f t="shared" si="128"/>
        <v>https://kunshujo.dl.itc.u-tokyo.ac.jp/data/data.json#2057</v>
      </c>
      <c r="B2060" s="4" t="s">
        <v>4082</v>
      </c>
      <c r="C2060" t="str">
        <f>IFERROR("https://kunshujo.dl.itc.u-tokyo.ac.jp/data/curation/"&amp;VLOOKUP(B2060, [1]member!$A:$B, 1, FALSE)&amp;".json", "")</f>
        <v>https://kunshujo.dl.itc.u-tokyo.ac.jp/data/curation/16-A00-6010-12-47.json</v>
      </c>
      <c r="D2060" s="4">
        <v>2057</v>
      </c>
      <c r="E2060" s="4" t="str">
        <f t="shared" si="130"/>
        <v>2057</v>
      </c>
      <c r="F2060" s="4" t="str">
        <f t="shared" si="129"/>
        <v>1871</v>
      </c>
      <c r="G2060" s="4" t="str">
        <f>IFERROR(VLOOKUP(B2060, [2]thumbnail_list!$A:$B, 2, FALSE), "")</f>
        <v>https://iiif.dl.itc.u-tokyo.ac.jp/iiif/kunshujou/A00_6010/012/012_0010.tif/953,1005,483,1294/,300/0/default.jpg</v>
      </c>
      <c r="H2060" s="4" t="s">
        <v>923</v>
      </c>
      <c r="I2060" s="4" t="str">
        <f>VLOOKUP(H2060, 地名!A:B, 2, FALSE)</f>
        <v>http://ja.dbpedia.org/resource/東京</v>
      </c>
      <c r="K2060" s="4" t="str">
        <f>IFERROR(VLOOKUP(J2060, 地名!A:B, 2, FALSE), "")</f>
        <v/>
      </c>
      <c r="L2060" s="3" t="s">
        <v>2</v>
      </c>
      <c r="M2060" s="4"/>
      <c r="N2060" s="3" t="s">
        <v>3</v>
      </c>
      <c r="O2060" s="4"/>
      <c r="P2060" s="4" t="str">
        <f>IFERROR(VLOOKUP(N2060, 形態!A:B, 2, FALSE), "")</f>
        <v>引札</v>
      </c>
      <c r="Q2060" s="5" t="str">
        <f>IFERROR(VLOOKUP(O2060, 形態!A:B, 2, FALSE), "")</f>
        <v/>
      </c>
      <c r="R2060" s="4" t="str">
        <f t="shared" si="131"/>
        <v>引札</v>
      </c>
      <c r="S2060" s="3">
        <v>7</v>
      </c>
      <c r="T2060" s="4" t="str">
        <f>IFERROR(VLOOKUP(S2060, 内容!A:B, 2, FALSE), "")</f>
        <v>諸営業</v>
      </c>
      <c r="U2060" s="3">
        <v>18710099099</v>
      </c>
      <c r="V2060" t="s">
        <v>4083</v>
      </c>
      <c r="W2060" s="4" t="s">
        <v>7238</v>
      </c>
      <c r="X2060" s="4" t="s">
        <v>7807</v>
      </c>
      <c r="Y2060" s="4" t="s">
        <v>4081</v>
      </c>
      <c r="Z2060" s="17" t="s">
        <v>8076</v>
      </c>
      <c r="AA2060" s="4">
        <v>16</v>
      </c>
      <c r="AB2060">
        <v>12</v>
      </c>
    </row>
    <row r="2061" spans="1:28" ht="19.5" customHeight="1">
      <c r="A2061" t="str">
        <f t="shared" si="128"/>
        <v>https://kunshujo.dl.itc.u-tokyo.ac.jp/data/data.json#2058</v>
      </c>
      <c r="B2061" s="4" t="s">
        <v>4084</v>
      </c>
      <c r="C2061" t="str">
        <f>IFERROR("https://kunshujo.dl.itc.u-tokyo.ac.jp/data/curation/"&amp;VLOOKUP(B2061, [1]member!$A:$B, 1, FALSE)&amp;".json", "")</f>
        <v>https://kunshujo.dl.itc.u-tokyo.ac.jp/data/curation/16-A00-6010-12-48.json</v>
      </c>
      <c r="D2061" s="4">
        <v>2058</v>
      </c>
      <c r="E2061" s="4" t="str">
        <f t="shared" si="130"/>
        <v>2058</v>
      </c>
      <c r="F2061" s="4" t="str">
        <f t="shared" si="129"/>
        <v>1871</v>
      </c>
      <c r="G2061" s="4" t="str">
        <f>IFERROR(VLOOKUP(B2061, [2]thumbnail_list!$A:$B, 2, FALSE), "")</f>
        <v>https://iiif.dl.itc.u-tokyo.ac.jp/iiif/kunshujou/A00_6010/012/012_0010.tif/2742,3490,765,1073/,300/0/default.jpg</v>
      </c>
      <c r="H2061" s="4" t="s">
        <v>97</v>
      </c>
      <c r="I2061" s="4" t="str">
        <f>VLOOKUP(H2061, 地名!A:B, 2, FALSE)</f>
        <v>http://ja.dbpedia.org/resource/信濃国</v>
      </c>
      <c r="K2061" s="4" t="str">
        <f>IFERROR(VLOOKUP(J2061, 地名!A:B, 2, FALSE), "")</f>
        <v/>
      </c>
      <c r="L2061" s="3" t="s">
        <v>2</v>
      </c>
      <c r="M2061" s="4"/>
      <c r="N2061" s="3" t="s">
        <v>3</v>
      </c>
      <c r="O2061" s="4"/>
      <c r="P2061" s="4" t="str">
        <f>IFERROR(VLOOKUP(N2061, 形態!A:B, 2, FALSE), "")</f>
        <v>引札</v>
      </c>
      <c r="Q2061" s="5" t="str">
        <f>IFERROR(VLOOKUP(O2061, 形態!A:B, 2, FALSE), "")</f>
        <v/>
      </c>
      <c r="R2061" s="4" t="str">
        <f t="shared" si="131"/>
        <v>引札</v>
      </c>
      <c r="S2061" s="3">
        <v>7</v>
      </c>
      <c r="T2061" s="4" t="str">
        <f>IFERROR(VLOOKUP(S2061, 内容!A:B, 2, FALSE), "")</f>
        <v>諸営業</v>
      </c>
      <c r="U2061" s="3">
        <v>18710099099</v>
      </c>
      <c r="V2061" t="s">
        <v>4085</v>
      </c>
      <c r="W2061" s="4" t="s">
        <v>5317</v>
      </c>
      <c r="X2061" s="4" t="s">
        <v>7807</v>
      </c>
      <c r="Y2061" s="4" t="s">
        <v>97</v>
      </c>
      <c r="Z2061" s="17" t="s">
        <v>8076</v>
      </c>
      <c r="AA2061" s="4">
        <v>16</v>
      </c>
      <c r="AB2061">
        <v>12</v>
      </c>
    </row>
    <row r="2062" spans="1:28" ht="19.5" customHeight="1">
      <c r="A2062" t="str">
        <f t="shared" si="128"/>
        <v>https://kunshujo.dl.itc.u-tokyo.ac.jp/data/data.json#2059</v>
      </c>
      <c r="B2062" s="4" t="s">
        <v>4086</v>
      </c>
      <c r="C2062" t="str">
        <f>IFERROR("https://kunshujo.dl.itc.u-tokyo.ac.jp/data/curation/"&amp;VLOOKUP(B2062, [1]member!$A:$B, 1, FALSE)&amp;".json", "")</f>
        <v>https://kunshujo.dl.itc.u-tokyo.ac.jp/data/curation/16-A00-6010-12-49.json</v>
      </c>
      <c r="D2062" s="4">
        <v>2059</v>
      </c>
      <c r="E2062" s="4" t="str">
        <f t="shared" si="130"/>
        <v>2059</v>
      </c>
      <c r="F2062" s="4" t="str">
        <f t="shared" si="129"/>
        <v>1871</v>
      </c>
      <c r="G2062" s="4" t="str">
        <f>IFERROR(VLOOKUP(B2062, [2]thumbnail_list!$A:$B, 2, FALSE), "")</f>
        <v>https://iiif.dl.itc.u-tokyo.ac.jp/iiif/kunshujou/A00_6010/012/012_0010.tif/1843,3746,923,844/,300/0/default.jpg</v>
      </c>
      <c r="H2062" s="4" t="s">
        <v>97</v>
      </c>
      <c r="I2062" s="4" t="str">
        <f>VLOOKUP(H2062, 地名!A:B, 2, FALSE)</f>
        <v>http://ja.dbpedia.org/resource/信濃国</v>
      </c>
      <c r="K2062" s="4" t="str">
        <f>IFERROR(VLOOKUP(J2062, 地名!A:B, 2, FALSE), "")</f>
        <v/>
      </c>
      <c r="L2062" s="3" t="s">
        <v>2</v>
      </c>
      <c r="M2062" s="4"/>
      <c r="N2062" s="3" t="s">
        <v>3</v>
      </c>
      <c r="O2062" s="4"/>
      <c r="P2062" s="4" t="str">
        <f>IFERROR(VLOOKUP(N2062, 形態!A:B, 2, FALSE), "")</f>
        <v>引札</v>
      </c>
      <c r="Q2062" s="5" t="str">
        <f>IFERROR(VLOOKUP(O2062, 形態!A:B, 2, FALSE), "")</f>
        <v/>
      </c>
      <c r="R2062" s="4" t="str">
        <f t="shared" si="131"/>
        <v>引札</v>
      </c>
      <c r="S2062" s="3">
        <v>7</v>
      </c>
      <c r="T2062" s="4" t="str">
        <f>IFERROR(VLOOKUP(S2062, 内容!A:B, 2, FALSE), "")</f>
        <v>諸営業</v>
      </c>
      <c r="U2062" s="3">
        <v>18710099099</v>
      </c>
      <c r="V2062" t="s">
        <v>4087</v>
      </c>
      <c r="W2062" s="4" t="s">
        <v>7239</v>
      </c>
      <c r="X2062" s="4" t="s">
        <v>7807</v>
      </c>
      <c r="Y2062" s="4" t="s">
        <v>97</v>
      </c>
      <c r="Z2062" s="17" t="s">
        <v>8076</v>
      </c>
      <c r="AA2062" s="4">
        <v>16</v>
      </c>
      <c r="AB2062">
        <v>12</v>
      </c>
    </row>
    <row r="2063" spans="1:28" ht="19.5" customHeight="1">
      <c r="A2063" t="str">
        <f t="shared" si="128"/>
        <v>https://kunshujo.dl.itc.u-tokyo.ac.jp/data/data.json#2060</v>
      </c>
      <c r="B2063" s="4" t="s">
        <v>4088</v>
      </c>
      <c r="C2063" t="str">
        <f>IFERROR("https://kunshujo.dl.itc.u-tokyo.ac.jp/data/curation/"&amp;VLOOKUP(B2063, [1]member!$A:$B, 1, FALSE)&amp;".json", "")</f>
        <v>https://kunshujo.dl.itc.u-tokyo.ac.jp/data/curation/16-A00-6010-12-50.json</v>
      </c>
      <c r="D2063" s="4">
        <v>2060</v>
      </c>
      <c r="E2063" s="4" t="str">
        <f t="shared" si="130"/>
        <v>2060</v>
      </c>
      <c r="F2063" s="4" t="str">
        <f t="shared" si="129"/>
        <v>1871</v>
      </c>
      <c r="G2063" s="4" t="str">
        <f>IFERROR(VLOOKUP(B2063, [2]thumbnail_list!$A:$B, 2, FALSE), "")</f>
        <v>https://iiif.dl.itc.u-tokyo.ac.jp/iiif/kunshujou/A00_6010/012/012_0011.tif/3703,500,2493,1684/,300/0/default.jpg</v>
      </c>
      <c r="H2063" s="4" t="s">
        <v>923</v>
      </c>
      <c r="I2063" s="4" t="str">
        <f>VLOOKUP(H2063, 地名!A:B, 2, FALSE)</f>
        <v>http://ja.dbpedia.org/resource/東京</v>
      </c>
      <c r="K2063" s="4" t="str">
        <f>IFERROR(VLOOKUP(J2063, 地名!A:B, 2, FALSE), "")</f>
        <v/>
      </c>
      <c r="L2063" s="3" t="s">
        <v>2</v>
      </c>
      <c r="M2063" s="4"/>
      <c r="N2063" s="3" t="s">
        <v>3</v>
      </c>
      <c r="O2063" s="4"/>
      <c r="P2063" s="4" t="str">
        <f>IFERROR(VLOOKUP(N2063, 形態!A:B, 2, FALSE), "")</f>
        <v>引札</v>
      </c>
      <c r="Q2063" s="5" t="str">
        <f>IFERROR(VLOOKUP(O2063, 形態!A:B, 2, FALSE), "")</f>
        <v/>
      </c>
      <c r="R2063" s="4" t="str">
        <f t="shared" si="131"/>
        <v>引札</v>
      </c>
      <c r="S2063" s="3">
        <v>7</v>
      </c>
      <c r="T2063" s="4" t="str">
        <f>IFERROR(VLOOKUP(S2063, 内容!A:B, 2, FALSE), "")</f>
        <v>諸営業</v>
      </c>
      <c r="U2063" s="3">
        <v>18710099099</v>
      </c>
      <c r="V2063" t="s">
        <v>4089</v>
      </c>
      <c r="W2063" s="4" t="s">
        <v>7240</v>
      </c>
      <c r="X2063" s="4" t="s">
        <v>7807</v>
      </c>
      <c r="Y2063" s="4" t="s">
        <v>923</v>
      </c>
      <c r="Z2063" s="17" t="s">
        <v>8076</v>
      </c>
      <c r="AA2063" s="4">
        <v>16</v>
      </c>
      <c r="AB2063">
        <v>12</v>
      </c>
    </row>
    <row r="2064" spans="1:28" ht="19.5" customHeight="1">
      <c r="A2064" t="str">
        <f t="shared" si="128"/>
        <v>https://kunshujo.dl.itc.u-tokyo.ac.jp/data/data.json#2061</v>
      </c>
      <c r="B2064" s="4" t="s">
        <v>4090</v>
      </c>
      <c r="C2064" t="str">
        <f>IFERROR("https://kunshujo.dl.itc.u-tokyo.ac.jp/data/curation/"&amp;VLOOKUP(B2064, [1]member!$A:$B, 1, FALSE)&amp;".json", "")</f>
        <v>https://kunshujo.dl.itc.u-tokyo.ac.jp/data/curation/16-A00-6010-12-51.json</v>
      </c>
      <c r="D2064" s="4">
        <v>2061</v>
      </c>
      <c r="E2064" s="4" t="str">
        <f t="shared" si="130"/>
        <v>2061</v>
      </c>
      <c r="F2064" s="4" t="str">
        <f t="shared" si="129"/>
        <v>1871</v>
      </c>
      <c r="G2064" s="4" t="str">
        <f>IFERROR(VLOOKUP(B2064, [2]thumbnail_list!$A:$B, 2, FALSE), "")</f>
        <v>https://iiif.dl.itc.u-tokyo.ac.jp/iiif/kunshujou/A00_6010/012/012_0011.tif/3657,2144,2536,2425/,300/0/default.jpg</v>
      </c>
      <c r="H2064" s="4" t="s">
        <v>87</v>
      </c>
      <c r="I2064" s="4" t="str">
        <f>VLOOKUP(H2064, 地名!A:B, 2, FALSE)</f>
        <v>http://ja.dbpedia.org/resource/大阪</v>
      </c>
      <c r="K2064" s="4" t="str">
        <f>IFERROR(VLOOKUP(J2064, 地名!A:B, 2, FALSE), "")</f>
        <v/>
      </c>
      <c r="L2064" s="3" t="s">
        <v>2</v>
      </c>
      <c r="M2064" s="4"/>
      <c r="N2064" s="3" t="s">
        <v>3</v>
      </c>
      <c r="O2064" s="4"/>
      <c r="P2064" s="4" t="str">
        <f>IFERROR(VLOOKUP(N2064, 形態!A:B, 2, FALSE), "")</f>
        <v>引札</v>
      </c>
      <c r="Q2064" s="5" t="str">
        <f>IFERROR(VLOOKUP(O2064, 形態!A:B, 2, FALSE), "")</f>
        <v/>
      </c>
      <c r="R2064" s="4" t="str">
        <f t="shared" si="131"/>
        <v>引札</v>
      </c>
      <c r="S2064" s="3">
        <v>3</v>
      </c>
      <c r="T2064" s="4" t="str">
        <f>IFERROR(VLOOKUP(S2064, 内容!A:B, 2, FALSE), "")</f>
        <v>病気・医療</v>
      </c>
      <c r="U2064" s="3">
        <v>18710099099</v>
      </c>
      <c r="V2064" t="s">
        <v>3747</v>
      </c>
      <c r="W2064" s="4" t="s">
        <v>7241</v>
      </c>
      <c r="X2064" s="4" t="s">
        <v>7807</v>
      </c>
      <c r="Y2064" s="4" t="s">
        <v>87</v>
      </c>
      <c r="Z2064" s="17" t="s">
        <v>8076</v>
      </c>
      <c r="AA2064" s="4">
        <v>16</v>
      </c>
      <c r="AB2064">
        <v>12</v>
      </c>
    </row>
    <row r="2065" spans="1:28" ht="19.5" customHeight="1">
      <c r="A2065" t="str">
        <f t="shared" si="128"/>
        <v>https://kunshujo.dl.itc.u-tokyo.ac.jp/data/data.json#2062</v>
      </c>
      <c r="B2065" s="4" t="s">
        <v>4091</v>
      </c>
      <c r="C2065" t="str">
        <f>IFERROR("https://kunshujo.dl.itc.u-tokyo.ac.jp/data/curation/"&amp;VLOOKUP(B2065, [1]member!$A:$B, 1, FALSE)&amp;".json", "")</f>
        <v>https://kunshujo.dl.itc.u-tokyo.ac.jp/data/curation/16-A00-6010-12-52.json</v>
      </c>
      <c r="D2065" s="4">
        <v>2062</v>
      </c>
      <c r="E2065" s="4" t="str">
        <f t="shared" si="130"/>
        <v>2062</v>
      </c>
      <c r="F2065" s="4" t="str">
        <f t="shared" si="129"/>
        <v>1871</v>
      </c>
      <c r="G2065" s="4" t="str">
        <f>IFERROR(VLOOKUP(B2065, [2]thumbnail_list!$A:$B, 2, FALSE), "")</f>
        <v>https://iiif.dl.itc.u-tokyo.ac.jp/iiif/kunshujou/A00_6010/012/012_0011.tif/958,611,2604,3857/,300/0/default.jpg</v>
      </c>
      <c r="H2065" s="4" t="s">
        <v>923</v>
      </c>
      <c r="I2065" s="4" t="str">
        <f>VLOOKUP(H2065, 地名!A:B, 2, FALSE)</f>
        <v>http://ja.dbpedia.org/resource/東京</v>
      </c>
      <c r="K2065" s="4" t="str">
        <f>IFERROR(VLOOKUP(J2065, 地名!A:B, 2, FALSE), "")</f>
        <v/>
      </c>
      <c r="L2065" s="3" t="s">
        <v>2</v>
      </c>
      <c r="M2065" s="4"/>
      <c r="N2065" s="3" t="s">
        <v>3</v>
      </c>
      <c r="O2065" s="4"/>
      <c r="P2065" s="4" t="str">
        <f>IFERROR(VLOOKUP(N2065, 形態!A:B, 2, FALSE), "")</f>
        <v>引札</v>
      </c>
      <c r="Q2065" s="5" t="str">
        <f>IFERROR(VLOOKUP(O2065, 形態!A:B, 2, FALSE), "")</f>
        <v/>
      </c>
      <c r="R2065" s="4" t="str">
        <f t="shared" si="131"/>
        <v>引札</v>
      </c>
      <c r="S2065" s="3">
        <v>7</v>
      </c>
      <c r="T2065" s="4" t="str">
        <f>IFERROR(VLOOKUP(S2065, 内容!A:B, 2, FALSE), "")</f>
        <v>諸営業</v>
      </c>
      <c r="U2065" s="3">
        <v>18710099099</v>
      </c>
      <c r="V2065" t="s">
        <v>4092</v>
      </c>
      <c r="W2065" s="4" t="s">
        <v>7242</v>
      </c>
      <c r="X2065" s="4" t="s">
        <v>7807</v>
      </c>
      <c r="Y2065" s="4" t="s">
        <v>923</v>
      </c>
      <c r="Z2065" s="17" t="s">
        <v>8076</v>
      </c>
      <c r="AA2065" s="4">
        <v>16</v>
      </c>
      <c r="AB2065">
        <v>12</v>
      </c>
    </row>
    <row r="2066" spans="1:28" ht="19.5" customHeight="1">
      <c r="A2066" t="str">
        <f t="shared" si="128"/>
        <v>https://kunshujo.dl.itc.u-tokyo.ac.jp/data/data.json#2063</v>
      </c>
      <c r="B2066" s="4" t="s">
        <v>4093</v>
      </c>
      <c r="C2066" t="str">
        <f>IFERROR("https://kunshujo.dl.itc.u-tokyo.ac.jp/data/curation/"&amp;VLOOKUP(B2066, [1]member!$A:$B, 1, FALSE)&amp;".json", "")</f>
        <v>https://kunshujo.dl.itc.u-tokyo.ac.jp/data/curation/16-A00-6010-12-53.json</v>
      </c>
      <c r="D2066" s="4">
        <v>2063</v>
      </c>
      <c r="E2066" s="4" t="str">
        <f t="shared" si="130"/>
        <v>2063</v>
      </c>
      <c r="F2066" s="4" t="str">
        <f t="shared" si="129"/>
        <v>1871</v>
      </c>
      <c r="G2066" s="4" t="str">
        <f>IFERROR(VLOOKUP(B2066, [2]thumbnail_list!$A:$B, 2, FALSE), "")</f>
        <v>https://iiif.dl.itc.u-tokyo.ac.jp/iiif/kunshujou/A00_6010/012/012_0012.tif/944,573,5249,3964/,300/0/default.jpg</v>
      </c>
      <c r="H2066" s="4" t="s">
        <v>923</v>
      </c>
      <c r="I2066" s="4" t="str">
        <f>VLOOKUP(H2066, 地名!A:B, 2, FALSE)</f>
        <v>http://ja.dbpedia.org/resource/東京</v>
      </c>
      <c r="K2066" s="4" t="str">
        <f>IFERROR(VLOOKUP(J2066, 地名!A:B, 2, FALSE), "")</f>
        <v/>
      </c>
      <c r="L2066" s="3" t="s">
        <v>2</v>
      </c>
      <c r="M2066" s="4"/>
      <c r="N2066" s="3" t="s">
        <v>3</v>
      </c>
      <c r="O2066" s="4"/>
      <c r="P2066" s="4" t="str">
        <f>IFERROR(VLOOKUP(N2066, 形態!A:B, 2, FALSE), "")</f>
        <v>引札</v>
      </c>
      <c r="Q2066" s="5" t="str">
        <f>IFERROR(VLOOKUP(O2066, 形態!A:B, 2, FALSE), "")</f>
        <v/>
      </c>
      <c r="R2066" s="4" t="str">
        <f t="shared" si="131"/>
        <v>引札</v>
      </c>
      <c r="S2066" s="3">
        <v>7</v>
      </c>
      <c r="T2066" s="4" t="str">
        <f>IFERROR(VLOOKUP(S2066, 内容!A:B, 2, FALSE), "")</f>
        <v>諸営業</v>
      </c>
      <c r="U2066" s="3">
        <v>18710099099</v>
      </c>
      <c r="V2066" t="s">
        <v>4094</v>
      </c>
      <c r="W2066" s="4" t="s">
        <v>7243</v>
      </c>
      <c r="X2066" s="4" t="s">
        <v>7819</v>
      </c>
      <c r="Y2066" s="4" t="s">
        <v>923</v>
      </c>
      <c r="Z2066" s="17" t="s">
        <v>8076</v>
      </c>
      <c r="AA2066" s="4">
        <v>16</v>
      </c>
      <c r="AB2066">
        <v>12</v>
      </c>
    </row>
    <row r="2067" spans="1:28" ht="19.5" customHeight="1">
      <c r="A2067" t="str">
        <f t="shared" si="128"/>
        <v>https://kunshujo.dl.itc.u-tokyo.ac.jp/data/data.json#2064</v>
      </c>
      <c r="B2067" s="4" t="s">
        <v>4095</v>
      </c>
      <c r="C2067" t="str">
        <f>IFERROR("https://kunshujo.dl.itc.u-tokyo.ac.jp/data/curation/"&amp;VLOOKUP(B2067, [1]member!$A:$B, 1, FALSE)&amp;".json", "")</f>
        <v>https://kunshujo.dl.itc.u-tokyo.ac.jp/data/curation/16-A00-6010-12-54.json</v>
      </c>
      <c r="D2067" s="4">
        <v>2064</v>
      </c>
      <c r="E2067" s="4" t="str">
        <f t="shared" si="130"/>
        <v>2064</v>
      </c>
      <c r="F2067" s="4" t="str">
        <f t="shared" si="129"/>
        <v>1871</v>
      </c>
      <c r="G2067" s="4" t="str">
        <f>IFERROR(VLOOKUP(B2067, [2]thumbnail_list!$A:$B, 2, FALSE), "")</f>
        <v>https://iiif.dl.itc.u-tokyo.ac.jp/iiif/kunshujou/A00_6010/012/012_0013.tif/4006,502,1061,2528/,300/0/default.jpg</v>
      </c>
      <c r="H2067" s="4" t="s">
        <v>238</v>
      </c>
      <c r="I2067" s="4" t="str">
        <f>VLOOKUP(H2067, 地名!A:B, 2, FALSE)</f>
        <v>http://ja.dbpedia.org/resource/近江国</v>
      </c>
      <c r="K2067" s="4" t="str">
        <f>IFERROR(VLOOKUP(J2067, 地名!A:B, 2, FALSE), "")</f>
        <v/>
      </c>
      <c r="L2067" s="3" t="s">
        <v>2</v>
      </c>
      <c r="M2067" s="4"/>
      <c r="N2067" s="3" t="s">
        <v>3</v>
      </c>
      <c r="O2067" s="4"/>
      <c r="P2067" s="4" t="str">
        <f>IFERROR(VLOOKUP(N2067, 形態!A:B, 2, FALSE), "")</f>
        <v>引札</v>
      </c>
      <c r="Q2067" s="5" t="str">
        <f>IFERROR(VLOOKUP(O2067, 形態!A:B, 2, FALSE), "")</f>
        <v/>
      </c>
      <c r="R2067" s="4" t="str">
        <f t="shared" si="131"/>
        <v>引札</v>
      </c>
      <c r="S2067" s="3">
        <v>3</v>
      </c>
      <c r="T2067" s="4" t="str">
        <f>IFERROR(VLOOKUP(S2067, 内容!A:B, 2, FALSE), "")</f>
        <v>病気・医療</v>
      </c>
      <c r="U2067" s="3">
        <v>18710099099</v>
      </c>
      <c r="V2067" t="s">
        <v>3757</v>
      </c>
      <c r="W2067" s="4" t="s">
        <v>7244</v>
      </c>
      <c r="X2067" s="4" t="s">
        <v>7807</v>
      </c>
      <c r="Y2067" s="4" t="s">
        <v>238</v>
      </c>
      <c r="Z2067" s="17" t="s">
        <v>8076</v>
      </c>
      <c r="AA2067" s="4">
        <v>16</v>
      </c>
      <c r="AB2067">
        <v>12</v>
      </c>
    </row>
    <row r="2068" spans="1:28" ht="19.5" customHeight="1">
      <c r="A2068" t="str">
        <f t="shared" si="128"/>
        <v>https://kunshujo.dl.itc.u-tokyo.ac.jp/data/data.json#2065</v>
      </c>
      <c r="B2068" s="4" t="s">
        <v>4096</v>
      </c>
      <c r="C2068" t="str">
        <f>IFERROR("https://kunshujo.dl.itc.u-tokyo.ac.jp/data/curation/"&amp;VLOOKUP(B2068, [1]member!$A:$B, 1, FALSE)&amp;".json", "")</f>
        <v>https://kunshujo.dl.itc.u-tokyo.ac.jp/data/curation/16-A00-6010-12-55.json</v>
      </c>
      <c r="D2068" s="4">
        <v>2065</v>
      </c>
      <c r="E2068" s="4" t="str">
        <f t="shared" si="130"/>
        <v>2065</v>
      </c>
      <c r="F2068" s="4" t="str">
        <f t="shared" si="129"/>
        <v>1871</v>
      </c>
      <c r="G2068" s="4" t="str">
        <f>IFERROR(VLOOKUP(B2068, [2]thumbnail_list!$A:$B, 2, FALSE), "")</f>
        <v>https://iiif.dl.itc.u-tokyo.ac.jp/iiif/kunshujou/A00_6010/012/012_0013.tif/3943,3032,2259,1196/,300/0/default.jpg</v>
      </c>
      <c r="H2068" s="4" t="s">
        <v>395</v>
      </c>
      <c r="I2068" s="4" t="str">
        <f>VLOOKUP(H2068, 地名!A:B, 2, FALSE)</f>
        <v>http://ja.dbpedia.org/resource/横浜</v>
      </c>
      <c r="K2068" s="4" t="str">
        <f>IFERROR(VLOOKUP(J2068, 地名!A:B, 2, FALSE), "")</f>
        <v/>
      </c>
      <c r="L2068" s="3" t="s">
        <v>2</v>
      </c>
      <c r="M2068" s="4"/>
      <c r="N2068" s="3" t="s">
        <v>3</v>
      </c>
      <c r="O2068" s="4"/>
      <c r="P2068" s="4" t="str">
        <f>IFERROR(VLOOKUP(N2068, 形態!A:B, 2, FALSE), "")</f>
        <v>引札</v>
      </c>
      <c r="Q2068" s="5" t="str">
        <f>IFERROR(VLOOKUP(O2068, 形態!A:B, 2, FALSE), "")</f>
        <v/>
      </c>
      <c r="R2068" s="4" t="str">
        <f t="shared" si="131"/>
        <v>引札</v>
      </c>
      <c r="S2068" s="3">
        <v>7</v>
      </c>
      <c r="T2068" s="4" t="str">
        <f>IFERROR(VLOOKUP(S2068, 内容!A:B, 2, FALSE), "")</f>
        <v>諸営業</v>
      </c>
      <c r="U2068" s="3">
        <v>18710099099</v>
      </c>
      <c r="V2068" t="s">
        <v>4097</v>
      </c>
      <c r="W2068" s="4" t="s">
        <v>7245</v>
      </c>
      <c r="X2068" s="4" t="s">
        <v>7807</v>
      </c>
      <c r="Y2068" s="4" t="s">
        <v>395</v>
      </c>
      <c r="Z2068" s="17" t="s">
        <v>8076</v>
      </c>
      <c r="AA2068" s="4">
        <v>16</v>
      </c>
      <c r="AB2068">
        <v>12</v>
      </c>
    </row>
    <row r="2069" spans="1:28" ht="19.5" customHeight="1">
      <c r="A2069" t="str">
        <f t="shared" si="128"/>
        <v>https://kunshujo.dl.itc.u-tokyo.ac.jp/data/data.json#2066</v>
      </c>
      <c r="B2069" s="4" t="s">
        <v>4098</v>
      </c>
      <c r="C2069" t="str">
        <f>IFERROR("https://kunshujo.dl.itc.u-tokyo.ac.jp/data/curation/"&amp;VLOOKUP(B2069, [1]member!$A:$B, 1, FALSE)&amp;".json", "")</f>
        <v>https://kunshujo.dl.itc.u-tokyo.ac.jp/data/curation/16-A00-6010-12-56.json</v>
      </c>
      <c r="D2069" s="4">
        <v>2066</v>
      </c>
      <c r="E2069" s="4" t="str">
        <f t="shared" si="130"/>
        <v>2066</v>
      </c>
      <c r="F2069" s="4" t="str">
        <f t="shared" si="129"/>
        <v>1871</v>
      </c>
      <c r="G2069" s="4" t="str">
        <f>IFERROR(VLOOKUP(B2069, [2]thumbnail_list!$A:$B, 2, FALSE), "")</f>
        <v>https://iiif.dl.itc.u-tokyo.ac.jp/iiif/kunshujou/A00_6010/012/012_0013.tif/968,518,2536,2187/,300/0/default.jpg</v>
      </c>
      <c r="H2069" s="4" t="s">
        <v>923</v>
      </c>
      <c r="I2069" s="4" t="str">
        <f>VLOOKUP(H2069, 地名!A:B, 2, FALSE)</f>
        <v>http://ja.dbpedia.org/resource/東京</v>
      </c>
      <c r="K2069" s="4" t="str">
        <f>IFERROR(VLOOKUP(J2069, 地名!A:B, 2, FALSE), "")</f>
        <v/>
      </c>
      <c r="L2069" s="3" t="s">
        <v>2</v>
      </c>
      <c r="M2069" s="4"/>
      <c r="N2069" s="3" t="s">
        <v>3</v>
      </c>
      <c r="O2069" s="4"/>
      <c r="P2069" s="4" t="str">
        <f>IFERROR(VLOOKUP(N2069, 形態!A:B, 2, FALSE), "")</f>
        <v>引札</v>
      </c>
      <c r="Q2069" s="5" t="str">
        <f>IFERROR(VLOOKUP(O2069, 形態!A:B, 2, FALSE), "")</f>
        <v/>
      </c>
      <c r="R2069" s="4" t="str">
        <f t="shared" si="131"/>
        <v>引札</v>
      </c>
      <c r="S2069" s="3">
        <v>3</v>
      </c>
      <c r="T2069" s="4" t="str">
        <f>IFERROR(VLOOKUP(S2069, 内容!A:B, 2, FALSE), "")</f>
        <v>病気・医療</v>
      </c>
      <c r="U2069" s="3">
        <v>18710099099</v>
      </c>
      <c r="V2069" t="s">
        <v>4099</v>
      </c>
      <c r="W2069" s="4" t="s">
        <v>7246</v>
      </c>
      <c r="X2069" s="4" t="s">
        <v>7807</v>
      </c>
      <c r="Y2069" s="4" t="s">
        <v>923</v>
      </c>
      <c r="Z2069" s="17" t="s">
        <v>8076</v>
      </c>
      <c r="AA2069" s="4">
        <v>16</v>
      </c>
      <c r="AB2069">
        <v>12</v>
      </c>
    </row>
    <row r="2070" spans="1:28" ht="19.5" customHeight="1">
      <c r="A2070" t="str">
        <f t="shared" si="128"/>
        <v>https://kunshujo.dl.itc.u-tokyo.ac.jp/data/data.json#2067</v>
      </c>
      <c r="B2070" s="4" t="s">
        <v>4100</v>
      </c>
      <c r="C2070" t="str">
        <f>IFERROR("https://kunshujo.dl.itc.u-tokyo.ac.jp/data/curation/"&amp;VLOOKUP(B2070, [1]member!$A:$B, 1, FALSE)&amp;".json", "")</f>
        <v>https://kunshujo.dl.itc.u-tokyo.ac.jp/data/curation/16-A00-6010-12-57.json</v>
      </c>
      <c r="D2070" s="4">
        <v>2067</v>
      </c>
      <c r="E2070" s="4" t="str">
        <f t="shared" si="130"/>
        <v>2067</v>
      </c>
      <c r="F2070" s="4" t="str">
        <f t="shared" si="129"/>
        <v>1871</v>
      </c>
      <c r="G2070" s="4" t="str">
        <f>IFERROR(VLOOKUP(B2070, [2]thumbnail_list!$A:$B, 2, FALSE), "")</f>
        <v>https://iiif.dl.itc.u-tokyo.ac.jp/iiif/kunshujou/A00_6010/012/012_0013.tif/2293,2739,1275,1830/,300/0/default.jpg</v>
      </c>
      <c r="H2070" s="4" t="s">
        <v>923</v>
      </c>
      <c r="I2070" s="4" t="str">
        <f>VLOOKUP(H2070, 地名!A:B, 2, FALSE)</f>
        <v>http://ja.dbpedia.org/resource/東京</v>
      </c>
      <c r="K2070" s="4" t="str">
        <f>IFERROR(VLOOKUP(J2070, 地名!A:B, 2, FALSE), "")</f>
        <v/>
      </c>
      <c r="L2070" s="3" t="s">
        <v>2</v>
      </c>
      <c r="M2070" s="4"/>
      <c r="N2070" s="3" t="s">
        <v>3</v>
      </c>
      <c r="O2070" s="4"/>
      <c r="P2070" s="4" t="str">
        <f>IFERROR(VLOOKUP(N2070, 形態!A:B, 2, FALSE), "")</f>
        <v>引札</v>
      </c>
      <c r="Q2070" s="5" t="str">
        <f>IFERROR(VLOOKUP(O2070, 形態!A:B, 2, FALSE), "")</f>
        <v/>
      </c>
      <c r="R2070" s="4" t="str">
        <f t="shared" si="131"/>
        <v>引札</v>
      </c>
      <c r="S2070" s="3">
        <v>7</v>
      </c>
      <c r="T2070" s="4" t="str">
        <f>IFERROR(VLOOKUP(S2070, 内容!A:B, 2, FALSE), "")</f>
        <v>諸営業</v>
      </c>
      <c r="U2070" s="3">
        <v>18710099099</v>
      </c>
      <c r="V2070" t="s">
        <v>4101</v>
      </c>
      <c r="W2070" s="4" t="s">
        <v>7247</v>
      </c>
      <c r="X2070" s="4" t="s">
        <v>7807</v>
      </c>
      <c r="Y2070" s="4" t="s">
        <v>923</v>
      </c>
      <c r="Z2070" s="17" t="s">
        <v>8076</v>
      </c>
      <c r="AA2070" s="4">
        <v>16</v>
      </c>
      <c r="AB2070">
        <v>12</v>
      </c>
    </row>
    <row r="2071" spans="1:28" ht="19.5" customHeight="1">
      <c r="A2071" t="str">
        <f t="shared" si="128"/>
        <v>https://kunshujo.dl.itc.u-tokyo.ac.jp/data/data.json#2068</v>
      </c>
      <c r="B2071" s="4" t="s">
        <v>4102</v>
      </c>
      <c r="C2071" t="str">
        <f>IFERROR("https://kunshujo.dl.itc.u-tokyo.ac.jp/data/curation/"&amp;VLOOKUP(B2071, [1]member!$A:$B, 1, FALSE)&amp;".json", "")</f>
        <v>https://kunshujo.dl.itc.u-tokyo.ac.jp/data/curation/16-A00-6010-12-58.json</v>
      </c>
      <c r="D2071" s="4">
        <v>2068</v>
      </c>
      <c r="E2071" s="4" t="str">
        <f t="shared" si="130"/>
        <v>2068</v>
      </c>
      <c r="F2071" s="4" t="str">
        <f t="shared" si="129"/>
        <v>1871</v>
      </c>
      <c r="G2071" s="4" t="str">
        <f>IFERROR(VLOOKUP(B2071, [2]thumbnail_list!$A:$B, 2, FALSE), "")</f>
        <v>https://iiif.dl.itc.u-tokyo.ac.jp/iiif/kunshujou/A00_6010/012/012_0013.tif/966,2721,1327,1866/,300/0/default.jpg</v>
      </c>
      <c r="H2071" s="4" t="s">
        <v>923</v>
      </c>
      <c r="I2071" s="4" t="str">
        <f>VLOOKUP(H2071, 地名!A:B, 2, FALSE)</f>
        <v>http://ja.dbpedia.org/resource/東京</v>
      </c>
      <c r="K2071" s="4" t="str">
        <f>IFERROR(VLOOKUP(J2071, 地名!A:B, 2, FALSE), "")</f>
        <v/>
      </c>
      <c r="L2071" s="3" t="s">
        <v>2</v>
      </c>
      <c r="M2071" s="4"/>
      <c r="N2071" s="3" t="s">
        <v>3</v>
      </c>
      <c r="O2071" s="4"/>
      <c r="P2071" s="4" t="str">
        <f>IFERROR(VLOOKUP(N2071, 形態!A:B, 2, FALSE), "")</f>
        <v>引札</v>
      </c>
      <c r="Q2071" s="5" t="str">
        <f>IFERROR(VLOOKUP(O2071, 形態!A:B, 2, FALSE), "")</f>
        <v/>
      </c>
      <c r="R2071" s="4" t="str">
        <f t="shared" si="131"/>
        <v>引札</v>
      </c>
      <c r="S2071" s="3">
        <v>7</v>
      </c>
      <c r="T2071" s="4" t="str">
        <f>IFERROR(VLOOKUP(S2071, 内容!A:B, 2, FALSE), "")</f>
        <v>諸営業</v>
      </c>
      <c r="U2071" s="3">
        <v>18710099099</v>
      </c>
      <c r="V2071" t="s">
        <v>4103</v>
      </c>
      <c r="W2071" s="4" t="s">
        <v>7248</v>
      </c>
      <c r="X2071" s="4" t="s">
        <v>7807</v>
      </c>
      <c r="Y2071" s="4" t="s">
        <v>923</v>
      </c>
      <c r="Z2071" s="17" t="s">
        <v>8076</v>
      </c>
      <c r="AA2071" s="4">
        <v>16</v>
      </c>
      <c r="AB2071">
        <v>12</v>
      </c>
    </row>
    <row r="2072" spans="1:28" ht="19.5" customHeight="1">
      <c r="A2072" t="str">
        <f t="shared" si="128"/>
        <v>https://kunshujo.dl.itc.u-tokyo.ac.jp/data/data.json#2069</v>
      </c>
      <c r="B2072" s="4" t="s">
        <v>4104</v>
      </c>
      <c r="C2072" t="str">
        <f>IFERROR("https://kunshujo.dl.itc.u-tokyo.ac.jp/data/curation/"&amp;VLOOKUP(B2072, [1]member!$A:$B, 1, FALSE)&amp;".json", "")</f>
        <v>https://kunshujo.dl.itc.u-tokyo.ac.jp/data/curation/16-A00-6010-12-59.json</v>
      </c>
      <c r="D2072" s="4">
        <v>2069</v>
      </c>
      <c r="E2072" s="4" t="str">
        <f t="shared" si="130"/>
        <v>2069</v>
      </c>
      <c r="F2072" s="4" t="str">
        <f t="shared" si="129"/>
        <v>1871</v>
      </c>
      <c r="G2072" s="4" t="str">
        <f>IFERROR(VLOOKUP(B2072, [2]thumbnail_list!$A:$B, 2, FALSE), "")</f>
        <v>https://iiif.dl.itc.u-tokyo.ac.jp/iiif/kunshujou/A00_6010/012/012_0014.tif/4538,502,1719,1212/,300/0/default.jpg</v>
      </c>
      <c r="H2072" s="4" t="s">
        <v>923</v>
      </c>
      <c r="I2072" s="4" t="str">
        <f>VLOOKUP(H2072, 地名!A:B, 2, FALSE)</f>
        <v>http://ja.dbpedia.org/resource/東京</v>
      </c>
      <c r="K2072" s="4" t="str">
        <f>IFERROR(VLOOKUP(J2072, 地名!A:B, 2, FALSE), "")</f>
        <v/>
      </c>
      <c r="L2072" s="3" t="s">
        <v>2</v>
      </c>
      <c r="M2072" s="4"/>
      <c r="N2072" s="3" t="s">
        <v>3</v>
      </c>
      <c r="O2072" s="4"/>
      <c r="P2072" s="4" t="str">
        <f>IFERROR(VLOOKUP(N2072, 形態!A:B, 2, FALSE), "")</f>
        <v>引札</v>
      </c>
      <c r="Q2072" s="5" t="str">
        <f>IFERROR(VLOOKUP(O2072, 形態!A:B, 2, FALSE), "")</f>
        <v/>
      </c>
      <c r="R2072" s="4" t="str">
        <f t="shared" si="131"/>
        <v>引札</v>
      </c>
      <c r="S2072" s="3">
        <v>7</v>
      </c>
      <c r="T2072" s="4" t="str">
        <f>IFERROR(VLOOKUP(S2072, 内容!A:B, 2, FALSE), "")</f>
        <v>諸営業</v>
      </c>
      <c r="U2072" s="3">
        <v>18710099099</v>
      </c>
      <c r="V2072" t="s">
        <v>4105</v>
      </c>
      <c r="W2072" s="4" t="s">
        <v>7249</v>
      </c>
      <c r="X2072" s="4" t="s">
        <v>7807</v>
      </c>
      <c r="Y2072" s="4" t="s">
        <v>923</v>
      </c>
      <c r="Z2072" s="17" t="s">
        <v>8076</v>
      </c>
      <c r="AA2072" s="4">
        <v>16</v>
      </c>
      <c r="AB2072">
        <v>12</v>
      </c>
    </row>
    <row r="2073" spans="1:28" ht="19.5" customHeight="1">
      <c r="A2073" t="str">
        <f t="shared" si="128"/>
        <v>https://kunshujo.dl.itc.u-tokyo.ac.jp/data/data.json#2070</v>
      </c>
      <c r="B2073" s="4" t="s">
        <v>4106</v>
      </c>
      <c r="C2073" t="str">
        <f>IFERROR("https://kunshujo.dl.itc.u-tokyo.ac.jp/data/curation/"&amp;VLOOKUP(B2073, [1]member!$A:$B, 1, FALSE)&amp;".json", "")</f>
        <v>https://kunshujo.dl.itc.u-tokyo.ac.jp/data/curation/16-A00-6010-12-60.json</v>
      </c>
      <c r="D2073" s="4">
        <v>2070</v>
      </c>
      <c r="E2073" s="4" t="str">
        <f t="shared" si="130"/>
        <v>2070</v>
      </c>
      <c r="F2073" s="4" t="str">
        <f t="shared" si="129"/>
        <v>1871</v>
      </c>
      <c r="G2073" s="4" t="str">
        <f>IFERROR(VLOOKUP(B2073, [2]thumbnail_list!$A:$B, 2, FALSE), "")</f>
        <v>https://iiif.dl.itc.u-tokyo.ac.jp/iiif/kunshujou/A00_6010/012/012_0014.tif/3879,518,633,1164/,300/0/default.jpg</v>
      </c>
      <c r="H2073" s="4" t="s">
        <v>923</v>
      </c>
      <c r="I2073" s="4" t="str">
        <f>VLOOKUP(H2073, 地名!A:B, 2, FALSE)</f>
        <v>http://ja.dbpedia.org/resource/東京</v>
      </c>
      <c r="K2073" s="4" t="str">
        <f>IFERROR(VLOOKUP(J2073, 地名!A:B, 2, FALSE), "")</f>
        <v/>
      </c>
      <c r="L2073" s="3" t="s">
        <v>2</v>
      </c>
      <c r="M2073" s="4"/>
      <c r="N2073" s="3" t="s">
        <v>3</v>
      </c>
      <c r="O2073" s="4"/>
      <c r="P2073" s="4" t="str">
        <f>IFERROR(VLOOKUP(N2073, 形態!A:B, 2, FALSE), "")</f>
        <v>引札</v>
      </c>
      <c r="Q2073" s="5" t="str">
        <f>IFERROR(VLOOKUP(O2073, 形態!A:B, 2, FALSE), "")</f>
        <v/>
      </c>
      <c r="R2073" s="4" t="str">
        <f t="shared" si="131"/>
        <v>引札</v>
      </c>
      <c r="S2073" s="3">
        <v>7</v>
      </c>
      <c r="T2073" s="4" t="str">
        <f>IFERROR(VLOOKUP(S2073, 内容!A:B, 2, FALSE), "")</f>
        <v>諸営業</v>
      </c>
      <c r="U2073" s="3">
        <v>18710099099</v>
      </c>
      <c r="V2073" t="s">
        <v>4107</v>
      </c>
      <c r="W2073" s="4" t="s">
        <v>7250</v>
      </c>
      <c r="X2073" s="4" t="s">
        <v>7807</v>
      </c>
      <c r="Y2073" s="4" t="s">
        <v>923</v>
      </c>
      <c r="Z2073" s="17" t="s">
        <v>8076</v>
      </c>
      <c r="AA2073" s="4">
        <v>16</v>
      </c>
      <c r="AB2073">
        <v>12</v>
      </c>
    </row>
    <row r="2074" spans="1:28" ht="19.5" customHeight="1">
      <c r="A2074" t="str">
        <f t="shared" si="128"/>
        <v>https://kunshujo.dl.itc.u-tokyo.ac.jp/data/data.json#2071</v>
      </c>
      <c r="B2074" s="4" t="s">
        <v>4108</v>
      </c>
      <c r="C2074" t="str">
        <f>IFERROR("https://kunshujo.dl.itc.u-tokyo.ac.jp/data/curation/"&amp;VLOOKUP(B2074, [1]member!$A:$B, 1, FALSE)&amp;".json", "")</f>
        <v>https://kunshujo.dl.itc.u-tokyo.ac.jp/data/curation/16-A00-6010-12-61.json</v>
      </c>
      <c r="D2074" s="4">
        <v>2071</v>
      </c>
      <c r="E2074" s="4" t="str">
        <f t="shared" si="130"/>
        <v>2071</v>
      </c>
      <c r="F2074" s="4" t="str">
        <f t="shared" si="129"/>
        <v>1871</v>
      </c>
      <c r="G2074" s="4" t="str">
        <f>IFERROR(VLOOKUP(B2074, [2]thumbnail_list!$A:$B, 2, FALSE), "")</f>
        <v>https://iiif.dl.itc.u-tokyo.ac.jp/iiif/kunshujou/A00_6010/012/012_0014.tif/4736,1684,1497,982/,300/0/default.jpg</v>
      </c>
      <c r="H2074" s="4" t="s">
        <v>923</v>
      </c>
      <c r="I2074" s="4" t="str">
        <f>VLOOKUP(H2074, 地名!A:B, 2, FALSE)</f>
        <v>http://ja.dbpedia.org/resource/東京</v>
      </c>
      <c r="K2074" s="4" t="str">
        <f>IFERROR(VLOOKUP(J2074, 地名!A:B, 2, FALSE), "")</f>
        <v/>
      </c>
      <c r="L2074" s="3" t="s">
        <v>2</v>
      </c>
      <c r="M2074" s="4"/>
      <c r="N2074" s="3" t="s">
        <v>3</v>
      </c>
      <c r="O2074" s="4"/>
      <c r="P2074" s="4" t="str">
        <f>IFERROR(VLOOKUP(N2074, 形態!A:B, 2, FALSE), "")</f>
        <v>引札</v>
      </c>
      <c r="Q2074" s="5" t="str">
        <f>IFERROR(VLOOKUP(O2074, 形態!A:B, 2, FALSE), "")</f>
        <v/>
      </c>
      <c r="R2074" s="4" t="str">
        <f t="shared" si="131"/>
        <v>引札</v>
      </c>
      <c r="S2074" s="3">
        <v>7</v>
      </c>
      <c r="T2074" s="4" t="str">
        <f>IFERROR(VLOOKUP(S2074, 内容!A:B, 2, FALSE), "")</f>
        <v>諸営業</v>
      </c>
      <c r="U2074" s="3">
        <v>18710099099</v>
      </c>
      <c r="V2074" t="s">
        <v>4109</v>
      </c>
      <c r="W2074" s="4" t="s">
        <v>7251</v>
      </c>
      <c r="X2074" s="4" t="s">
        <v>7807</v>
      </c>
      <c r="Y2074" s="4" t="s">
        <v>923</v>
      </c>
      <c r="Z2074" s="17" t="s">
        <v>8076</v>
      </c>
      <c r="AA2074" s="4">
        <v>16</v>
      </c>
      <c r="AB2074">
        <v>12</v>
      </c>
    </row>
    <row r="2075" spans="1:28" ht="19.5" customHeight="1">
      <c r="A2075" t="str">
        <f t="shared" si="128"/>
        <v>https://kunshujo.dl.itc.u-tokyo.ac.jp/data/data.json#2072</v>
      </c>
      <c r="B2075" s="4" t="s">
        <v>4110</v>
      </c>
      <c r="C2075" t="str">
        <f>IFERROR("https://kunshujo.dl.itc.u-tokyo.ac.jp/data/curation/"&amp;VLOOKUP(B2075, [1]member!$A:$B, 1, FALSE)&amp;".json", "")</f>
        <v>https://kunshujo.dl.itc.u-tokyo.ac.jp/data/curation/16-A00-6010-12-62.json</v>
      </c>
      <c r="D2075" s="4">
        <v>2072</v>
      </c>
      <c r="E2075" s="4" t="str">
        <f t="shared" si="130"/>
        <v>2072</v>
      </c>
      <c r="F2075" s="4" t="str">
        <f t="shared" si="129"/>
        <v>1871</v>
      </c>
      <c r="G2075" s="4" t="str">
        <f>IFERROR(VLOOKUP(B2075, [2]thumbnail_list!$A:$B, 2, FALSE), "")</f>
        <v>https://iiif.dl.itc.u-tokyo.ac.jp/iiif/kunshujou/A00_6010/012/012_0014.tif/3776,1668,902,752/,300/0/default.jpg</v>
      </c>
      <c r="H2075" s="4" t="s">
        <v>923</v>
      </c>
      <c r="I2075" s="4" t="str">
        <f>VLOOKUP(H2075, 地名!A:B, 2, FALSE)</f>
        <v>http://ja.dbpedia.org/resource/東京</v>
      </c>
      <c r="K2075" s="4" t="str">
        <f>IFERROR(VLOOKUP(J2075, 地名!A:B, 2, FALSE), "")</f>
        <v/>
      </c>
      <c r="L2075" s="3" t="s">
        <v>2</v>
      </c>
      <c r="M2075" s="4"/>
      <c r="N2075" s="3" t="s">
        <v>3</v>
      </c>
      <c r="O2075" s="4"/>
      <c r="P2075" s="4" t="str">
        <f>IFERROR(VLOOKUP(N2075, 形態!A:B, 2, FALSE), "")</f>
        <v>引札</v>
      </c>
      <c r="Q2075" s="5" t="str">
        <f>IFERROR(VLOOKUP(O2075, 形態!A:B, 2, FALSE), "")</f>
        <v/>
      </c>
      <c r="R2075" s="4" t="str">
        <f t="shared" si="131"/>
        <v>引札</v>
      </c>
      <c r="S2075" s="3">
        <v>7</v>
      </c>
      <c r="T2075" s="4" t="str">
        <f>IFERROR(VLOOKUP(S2075, 内容!A:B, 2, FALSE), "")</f>
        <v>諸営業</v>
      </c>
      <c r="U2075" s="3">
        <v>18710099099</v>
      </c>
      <c r="V2075" t="s">
        <v>4111</v>
      </c>
      <c r="W2075" s="4" t="s">
        <v>7252</v>
      </c>
      <c r="X2075" s="4" t="s">
        <v>7807</v>
      </c>
      <c r="Y2075" s="4" t="s">
        <v>923</v>
      </c>
      <c r="Z2075" s="17" t="s">
        <v>8076</v>
      </c>
      <c r="AA2075" s="4">
        <v>16</v>
      </c>
      <c r="AB2075">
        <v>12</v>
      </c>
    </row>
    <row r="2076" spans="1:28" ht="19.5" customHeight="1">
      <c r="A2076" t="str">
        <f t="shared" si="128"/>
        <v>https://kunshujo.dl.itc.u-tokyo.ac.jp/data/data.json#2073</v>
      </c>
      <c r="B2076" s="4" t="s">
        <v>4112</v>
      </c>
      <c r="C2076" t="str">
        <f>IFERROR("https://kunshujo.dl.itc.u-tokyo.ac.jp/data/curation/"&amp;VLOOKUP(B2076, [1]member!$A:$B, 1, FALSE)&amp;".json", "")</f>
        <v>https://kunshujo.dl.itc.u-tokyo.ac.jp/data/curation/16-A00-6010-12-63.json</v>
      </c>
      <c r="D2076" s="4">
        <v>2073</v>
      </c>
      <c r="E2076" s="4" t="str">
        <f t="shared" si="130"/>
        <v>2073</v>
      </c>
      <c r="F2076" s="4" t="str">
        <f t="shared" si="129"/>
        <v>1871</v>
      </c>
      <c r="G2076" s="4" t="str">
        <f>IFERROR(VLOOKUP(B2076, [2]thumbnail_list!$A:$B, 2, FALSE), "")</f>
        <v>https://iiif.dl.itc.u-tokyo.ac.jp/iiif/kunshujou/A00_6010/012/012_0014.tif/4752,2636,1513,1069/,300/0/default.jpg</v>
      </c>
      <c r="H2076" s="4" t="s">
        <v>923</v>
      </c>
      <c r="I2076" s="4" t="str">
        <f>VLOOKUP(H2076, 地名!A:B, 2, FALSE)</f>
        <v>http://ja.dbpedia.org/resource/東京</v>
      </c>
      <c r="K2076" s="4" t="str">
        <f>IFERROR(VLOOKUP(J2076, 地名!A:B, 2, FALSE), "")</f>
        <v/>
      </c>
      <c r="L2076" s="3" t="s">
        <v>2</v>
      </c>
      <c r="M2076" s="4"/>
      <c r="N2076" s="3" t="s">
        <v>3</v>
      </c>
      <c r="O2076" s="4"/>
      <c r="P2076" s="4" t="str">
        <f>IFERROR(VLOOKUP(N2076, 形態!A:B, 2, FALSE), "")</f>
        <v>引札</v>
      </c>
      <c r="Q2076" s="5" t="str">
        <f>IFERROR(VLOOKUP(O2076, 形態!A:B, 2, FALSE), "")</f>
        <v/>
      </c>
      <c r="R2076" s="4" t="str">
        <f t="shared" si="131"/>
        <v>引札</v>
      </c>
      <c r="S2076" s="3">
        <v>7</v>
      </c>
      <c r="T2076" s="4" t="str">
        <f>IFERROR(VLOOKUP(S2076, 内容!A:B, 2, FALSE), "")</f>
        <v>諸営業</v>
      </c>
      <c r="U2076" s="3">
        <v>18710099099</v>
      </c>
      <c r="V2076" t="s">
        <v>4113</v>
      </c>
      <c r="W2076" s="4" t="s">
        <v>7253</v>
      </c>
      <c r="X2076" s="4" t="s">
        <v>7807</v>
      </c>
      <c r="Y2076" s="4" t="s">
        <v>923</v>
      </c>
      <c r="Z2076" s="17" t="s">
        <v>8076</v>
      </c>
      <c r="AA2076" s="4">
        <v>16</v>
      </c>
      <c r="AB2076">
        <v>12</v>
      </c>
    </row>
    <row r="2077" spans="1:28" ht="19.5" customHeight="1">
      <c r="A2077" t="str">
        <f t="shared" si="128"/>
        <v>https://kunshujo.dl.itc.u-tokyo.ac.jp/data/data.json#2074</v>
      </c>
      <c r="B2077" s="4" t="s">
        <v>4114</v>
      </c>
      <c r="C2077" t="str">
        <f>IFERROR("https://kunshujo.dl.itc.u-tokyo.ac.jp/data/curation/"&amp;VLOOKUP(B2077, [1]member!$A:$B, 1, FALSE)&amp;".json", "")</f>
        <v>https://kunshujo.dl.itc.u-tokyo.ac.jp/data/curation/16-A00-6010-12-64.json</v>
      </c>
      <c r="D2077" s="4">
        <v>2074</v>
      </c>
      <c r="E2077" s="4" t="str">
        <f t="shared" si="130"/>
        <v>2074</v>
      </c>
      <c r="F2077" s="4" t="str">
        <f t="shared" si="129"/>
        <v>1871</v>
      </c>
      <c r="G2077" s="4" t="str">
        <f>IFERROR(VLOOKUP(B2077, [2]thumbnail_list!$A:$B, 2, FALSE), "")</f>
        <v>https://iiif.dl.itc.u-tokyo.ac.jp/iiif/kunshujou/A00_6010/012/012_0014.tif/3695,2396,1041,779/,300/0/default.jpg</v>
      </c>
      <c r="H2077" s="4" t="s">
        <v>923</v>
      </c>
      <c r="I2077" s="4" t="str">
        <f>VLOOKUP(H2077, 地名!A:B, 2, FALSE)</f>
        <v>http://ja.dbpedia.org/resource/東京</v>
      </c>
      <c r="K2077" s="4" t="str">
        <f>IFERROR(VLOOKUP(J2077, 地名!A:B, 2, FALSE), "")</f>
        <v/>
      </c>
      <c r="L2077" s="3" t="s">
        <v>2</v>
      </c>
      <c r="M2077" s="4"/>
      <c r="N2077" s="3" t="s">
        <v>3</v>
      </c>
      <c r="O2077" s="4"/>
      <c r="P2077" s="4" t="str">
        <f>IFERROR(VLOOKUP(N2077, 形態!A:B, 2, FALSE), "")</f>
        <v>引札</v>
      </c>
      <c r="Q2077" s="5" t="str">
        <f>IFERROR(VLOOKUP(O2077, 形態!A:B, 2, FALSE), "")</f>
        <v/>
      </c>
      <c r="R2077" s="4" t="str">
        <f t="shared" si="131"/>
        <v>引札</v>
      </c>
      <c r="S2077" s="3">
        <v>7</v>
      </c>
      <c r="T2077" s="4" t="str">
        <f>IFERROR(VLOOKUP(S2077, 内容!A:B, 2, FALSE), "")</f>
        <v>諸営業</v>
      </c>
      <c r="U2077" s="3">
        <v>18710099099</v>
      </c>
      <c r="V2077" t="s">
        <v>4115</v>
      </c>
      <c r="W2077" s="4" t="s">
        <v>7254</v>
      </c>
      <c r="X2077" s="4" t="s">
        <v>7807</v>
      </c>
      <c r="Y2077" s="4" t="s">
        <v>923</v>
      </c>
      <c r="Z2077" s="17" t="s">
        <v>8076</v>
      </c>
      <c r="AA2077" s="4">
        <v>16</v>
      </c>
      <c r="AB2077">
        <v>12</v>
      </c>
    </row>
    <row r="2078" spans="1:28" ht="19.5" customHeight="1">
      <c r="A2078" t="str">
        <f t="shared" si="128"/>
        <v>https://kunshujo.dl.itc.u-tokyo.ac.jp/data/data.json#2075</v>
      </c>
      <c r="B2078" s="4" t="s">
        <v>4116</v>
      </c>
      <c r="C2078" t="str">
        <f>IFERROR("https://kunshujo.dl.itc.u-tokyo.ac.jp/data/curation/"&amp;VLOOKUP(B2078, [1]member!$A:$B, 1, FALSE)&amp;".json", "")</f>
        <v>https://kunshujo.dl.itc.u-tokyo.ac.jp/data/curation/16-A00-6010-12-65.json</v>
      </c>
      <c r="D2078" s="4">
        <v>2075</v>
      </c>
      <c r="E2078" s="4" t="str">
        <f t="shared" si="130"/>
        <v>2075</v>
      </c>
      <c r="F2078" s="4" t="str">
        <f t="shared" si="129"/>
        <v>1871</v>
      </c>
      <c r="G2078" s="4" t="str">
        <f>IFERROR(VLOOKUP(B2078, [2]thumbnail_list!$A:$B, 2, FALSE), "")</f>
        <v>https://iiif.dl.itc.u-tokyo.ac.jp/iiif/kunshujou/A00_6010/012/012_0014.tif/3808,3104,871,585/,300/0/default.jpg</v>
      </c>
      <c r="H2078" s="4" t="s">
        <v>923</v>
      </c>
      <c r="I2078" s="4" t="str">
        <f>VLOOKUP(H2078, 地名!A:B, 2, FALSE)</f>
        <v>http://ja.dbpedia.org/resource/東京</v>
      </c>
      <c r="K2078" s="4" t="str">
        <f>IFERROR(VLOOKUP(J2078, 地名!A:B, 2, FALSE), "")</f>
        <v/>
      </c>
      <c r="L2078" s="3" t="s">
        <v>2</v>
      </c>
      <c r="M2078" s="4"/>
      <c r="N2078" s="3" t="s">
        <v>3</v>
      </c>
      <c r="O2078" s="4"/>
      <c r="P2078" s="4" t="str">
        <f>IFERROR(VLOOKUP(N2078, 形態!A:B, 2, FALSE), "")</f>
        <v>引札</v>
      </c>
      <c r="Q2078" s="5" t="str">
        <f>IFERROR(VLOOKUP(O2078, 形態!A:B, 2, FALSE), "")</f>
        <v/>
      </c>
      <c r="R2078" s="4" t="str">
        <f t="shared" si="131"/>
        <v>引札</v>
      </c>
      <c r="S2078" s="3">
        <v>7</v>
      </c>
      <c r="T2078" s="4" t="str">
        <f>IFERROR(VLOOKUP(S2078, 内容!A:B, 2, FALSE), "")</f>
        <v>諸営業</v>
      </c>
      <c r="U2078" s="3">
        <v>18710099099</v>
      </c>
      <c r="V2078" t="s">
        <v>4117</v>
      </c>
      <c r="W2078" s="4" t="s">
        <v>7255</v>
      </c>
      <c r="X2078" s="4" t="s">
        <v>7807</v>
      </c>
      <c r="Y2078" s="4" t="s">
        <v>923</v>
      </c>
      <c r="Z2078" s="17" t="s">
        <v>8076</v>
      </c>
      <c r="AA2078" s="4">
        <v>16</v>
      </c>
      <c r="AB2078">
        <v>12</v>
      </c>
    </row>
    <row r="2079" spans="1:28" ht="19.5" customHeight="1">
      <c r="A2079" t="str">
        <f t="shared" si="128"/>
        <v>https://kunshujo.dl.itc.u-tokyo.ac.jp/data/data.json#2076</v>
      </c>
      <c r="B2079" s="4" t="s">
        <v>4118</v>
      </c>
      <c r="C2079" t="str">
        <f>IFERROR("https://kunshujo.dl.itc.u-tokyo.ac.jp/data/curation/"&amp;VLOOKUP(B2079, [1]member!$A:$B, 1, FALSE)&amp;".json", "")</f>
        <v>https://kunshujo.dl.itc.u-tokyo.ac.jp/data/curation/16-A00-6010-12-66.json</v>
      </c>
      <c r="D2079" s="4">
        <v>2076</v>
      </c>
      <c r="E2079" s="4" t="str">
        <f t="shared" si="130"/>
        <v>2076</v>
      </c>
      <c r="F2079" s="4" t="str">
        <f t="shared" si="129"/>
        <v>1871</v>
      </c>
      <c r="G2079" s="4" t="str">
        <f>IFERROR(VLOOKUP(B2079, [2]thumbnail_list!$A:$B, 2, FALSE), "")</f>
        <v>https://iiif.dl.itc.u-tokyo.ac.jp/iiif/kunshujou/A00_6010/012/012_0014.tif/4887,3675,1370,894/,300/0/default.jpg</v>
      </c>
      <c r="H2079" s="4" t="s">
        <v>923</v>
      </c>
      <c r="I2079" s="4" t="str">
        <f>VLOOKUP(H2079, 地名!A:B, 2, FALSE)</f>
        <v>http://ja.dbpedia.org/resource/東京</v>
      </c>
      <c r="K2079" s="4" t="str">
        <f>IFERROR(VLOOKUP(J2079, 地名!A:B, 2, FALSE), "")</f>
        <v/>
      </c>
      <c r="L2079" s="3" t="s">
        <v>2</v>
      </c>
      <c r="M2079" s="4"/>
      <c r="N2079" s="3" t="s">
        <v>3</v>
      </c>
      <c r="O2079" s="4"/>
      <c r="P2079" s="4" t="str">
        <f>IFERROR(VLOOKUP(N2079, 形態!A:B, 2, FALSE), "")</f>
        <v>引札</v>
      </c>
      <c r="Q2079" s="5" t="str">
        <f>IFERROR(VLOOKUP(O2079, 形態!A:B, 2, FALSE), "")</f>
        <v/>
      </c>
      <c r="R2079" s="4" t="str">
        <f t="shared" si="131"/>
        <v>引札</v>
      </c>
      <c r="S2079" s="3">
        <v>7</v>
      </c>
      <c r="T2079" s="4" t="str">
        <f>IFERROR(VLOOKUP(S2079, 内容!A:B, 2, FALSE), "")</f>
        <v>諸営業</v>
      </c>
      <c r="U2079" s="3">
        <v>18710099099</v>
      </c>
      <c r="V2079" t="s">
        <v>4119</v>
      </c>
      <c r="W2079" s="4" t="s">
        <v>7256</v>
      </c>
      <c r="X2079" s="4" t="s">
        <v>7807</v>
      </c>
      <c r="Y2079" s="4" t="s">
        <v>923</v>
      </c>
      <c r="Z2079" s="17" t="s">
        <v>8076</v>
      </c>
      <c r="AA2079" s="4">
        <v>16</v>
      </c>
      <c r="AB2079">
        <v>12</v>
      </c>
    </row>
    <row r="2080" spans="1:28" ht="19.5" customHeight="1">
      <c r="A2080" t="str">
        <f t="shared" si="128"/>
        <v>https://kunshujo.dl.itc.u-tokyo.ac.jp/data/data.json#2077</v>
      </c>
      <c r="B2080" s="4" t="s">
        <v>4120</v>
      </c>
      <c r="C2080" t="str">
        <f>IFERROR("https://kunshujo.dl.itc.u-tokyo.ac.jp/data/curation/"&amp;VLOOKUP(B2080, [1]member!$A:$B, 1, FALSE)&amp;".json", "")</f>
        <v>https://kunshujo.dl.itc.u-tokyo.ac.jp/data/curation/16-A00-6010-12-67.json</v>
      </c>
      <c r="D2080" s="4">
        <v>2077</v>
      </c>
      <c r="E2080" s="4" t="str">
        <f t="shared" si="130"/>
        <v>2077</v>
      </c>
      <c r="F2080" s="4" t="str">
        <f t="shared" si="129"/>
        <v>1871</v>
      </c>
      <c r="G2080" s="4" t="str">
        <f>IFERROR(VLOOKUP(B2080, [2]thumbnail_list!$A:$B, 2, FALSE), "")</f>
        <v>https://iiif.dl.itc.u-tokyo.ac.jp/iiif/kunshujou/A00_6010/012/012_0014.tif/3623,3689,1287,914/,300/0/default.jpg</v>
      </c>
      <c r="H2080" s="4" t="s">
        <v>923</v>
      </c>
      <c r="I2080" s="4" t="str">
        <f>VLOOKUP(H2080, 地名!A:B, 2, FALSE)</f>
        <v>http://ja.dbpedia.org/resource/東京</v>
      </c>
      <c r="K2080" s="4" t="str">
        <f>IFERROR(VLOOKUP(J2080, 地名!A:B, 2, FALSE), "")</f>
        <v/>
      </c>
      <c r="L2080" s="3" t="s">
        <v>2</v>
      </c>
      <c r="M2080" s="4"/>
      <c r="N2080" s="3" t="s">
        <v>3</v>
      </c>
      <c r="O2080" s="4"/>
      <c r="P2080" s="4" t="str">
        <f>IFERROR(VLOOKUP(N2080, 形態!A:B, 2, FALSE), "")</f>
        <v>引札</v>
      </c>
      <c r="Q2080" s="5" t="str">
        <f>IFERROR(VLOOKUP(O2080, 形態!A:B, 2, FALSE), "")</f>
        <v/>
      </c>
      <c r="R2080" s="4" t="str">
        <f t="shared" si="131"/>
        <v>引札</v>
      </c>
      <c r="S2080" s="3">
        <v>7</v>
      </c>
      <c r="T2080" s="4" t="str">
        <f>IFERROR(VLOOKUP(S2080, 内容!A:B, 2, FALSE), "")</f>
        <v>諸営業</v>
      </c>
      <c r="U2080" s="3">
        <v>18710099099</v>
      </c>
      <c r="V2080" t="s">
        <v>4121</v>
      </c>
      <c r="W2080" s="4" t="s">
        <v>7257</v>
      </c>
      <c r="X2080" s="4" t="s">
        <v>7807</v>
      </c>
      <c r="Y2080" s="4" t="s">
        <v>923</v>
      </c>
      <c r="Z2080" s="17" t="s">
        <v>8076</v>
      </c>
      <c r="AA2080" s="4">
        <v>16</v>
      </c>
      <c r="AB2080">
        <v>12</v>
      </c>
    </row>
    <row r="2081" spans="1:28" ht="19.5" customHeight="1">
      <c r="A2081" t="str">
        <f t="shared" si="128"/>
        <v>https://kunshujo.dl.itc.u-tokyo.ac.jp/data/data.json#2078</v>
      </c>
      <c r="B2081" s="4" t="s">
        <v>4122</v>
      </c>
      <c r="C2081" t="str">
        <f>IFERROR("https://kunshujo.dl.itc.u-tokyo.ac.jp/data/curation/"&amp;VLOOKUP(B2081, [1]member!$A:$B, 1, FALSE)&amp;".json", "")</f>
        <v>https://kunshujo.dl.itc.u-tokyo.ac.jp/data/curation/16-A00-6010-12-68.json</v>
      </c>
      <c r="D2081" s="4">
        <v>2078</v>
      </c>
      <c r="E2081" s="4" t="str">
        <f t="shared" si="130"/>
        <v>2078</v>
      </c>
      <c r="F2081" s="4" t="str">
        <f t="shared" si="129"/>
        <v>1871</v>
      </c>
      <c r="G2081" s="4" t="str">
        <f>IFERROR(VLOOKUP(B2081, [2]thumbnail_list!$A:$B, 2, FALSE), "")</f>
        <v>https://iiif.dl.itc.u-tokyo.ac.jp/iiif/kunshujou/A00_6010/012/012_0014.tif/2107,511,1488,1144/,300/0/default.jpg</v>
      </c>
      <c r="H2081" s="4" t="s">
        <v>923</v>
      </c>
      <c r="I2081" s="4" t="str">
        <f>VLOOKUP(H2081, 地名!A:B, 2, FALSE)</f>
        <v>http://ja.dbpedia.org/resource/東京</v>
      </c>
      <c r="K2081" s="4" t="str">
        <f>IFERROR(VLOOKUP(J2081, 地名!A:B, 2, FALSE), "")</f>
        <v/>
      </c>
      <c r="L2081" s="3" t="s">
        <v>2</v>
      </c>
      <c r="M2081" s="4"/>
      <c r="N2081" s="3" t="s">
        <v>3</v>
      </c>
      <c r="O2081" s="4"/>
      <c r="P2081" s="4" t="str">
        <f>IFERROR(VLOOKUP(N2081, 形態!A:B, 2, FALSE), "")</f>
        <v>引札</v>
      </c>
      <c r="Q2081" s="5" t="str">
        <f>IFERROR(VLOOKUP(O2081, 形態!A:B, 2, FALSE), "")</f>
        <v/>
      </c>
      <c r="R2081" s="4" t="str">
        <f t="shared" si="131"/>
        <v>引札</v>
      </c>
      <c r="S2081" s="3">
        <v>7</v>
      </c>
      <c r="T2081" s="4" t="str">
        <f>IFERROR(VLOOKUP(S2081, 内容!A:B, 2, FALSE), "")</f>
        <v>諸営業</v>
      </c>
      <c r="U2081" s="3">
        <v>18710099099</v>
      </c>
      <c r="V2081" t="s">
        <v>4123</v>
      </c>
      <c r="W2081" s="4" t="s">
        <v>7258</v>
      </c>
      <c r="X2081" s="4" t="s">
        <v>7807</v>
      </c>
      <c r="Y2081" s="4" t="s">
        <v>923</v>
      </c>
      <c r="Z2081" s="17" t="s">
        <v>8076</v>
      </c>
      <c r="AA2081" s="4">
        <v>16</v>
      </c>
      <c r="AB2081">
        <v>12</v>
      </c>
    </row>
    <row r="2082" spans="1:28" ht="19.5" customHeight="1">
      <c r="A2082" t="str">
        <f t="shared" si="128"/>
        <v>https://kunshujo.dl.itc.u-tokyo.ac.jp/data/data.json#2079</v>
      </c>
      <c r="B2082" s="4" t="s">
        <v>4124</v>
      </c>
      <c r="C2082" t="str">
        <f>IFERROR("https://kunshujo.dl.itc.u-tokyo.ac.jp/data/curation/"&amp;VLOOKUP(B2082, [1]member!$A:$B, 1, FALSE)&amp;".json", "")</f>
        <v>https://kunshujo.dl.itc.u-tokyo.ac.jp/data/curation/16-A00-6010-12-69.json</v>
      </c>
      <c r="D2082" s="4">
        <v>2079</v>
      </c>
      <c r="E2082" s="4" t="str">
        <f t="shared" si="130"/>
        <v>2079</v>
      </c>
      <c r="F2082" s="4" t="str">
        <f t="shared" si="129"/>
        <v>1871</v>
      </c>
      <c r="G2082" s="4" t="str">
        <f>IFERROR(VLOOKUP(B2082, [2]thumbnail_list!$A:$B, 2, FALSE), "")</f>
        <v>https://iiif.dl.itc.u-tokyo.ac.jp/iiif/kunshujou/A00_6010/012/012_0014.tif/990,571,1128,1057/,300/0/default.jpg</v>
      </c>
      <c r="H2082" s="4" t="s">
        <v>923</v>
      </c>
      <c r="I2082" s="4" t="str">
        <f>VLOOKUP(H2082, 地名!A:B, 2, FALSE)</f>
        <v>http://ja.dbpedia.org/resource/東京</v>
      </c>
      <c r="K2082" s="4" t="str">
        <f>IFERROR(VLOOKUP(J2082, 地名!A:B, 2, FALSE), "")</f>
        <v/>
      </c>
      <c r="L2082" s="3" t="s">
        <v>2</v>
      </c>
      <c r="M2082" s="4"/>
      <c r="N2082" s="3" t="s">
        <v>3</v>
      </c>
      <c r="O2082" s="4"/>
      <c r="P2082" s="4" t="str">
        <f>IFERROR(VLOOKUP(N2082, 形態!A:B, 2, FALSE), "")</f>
        <v>引札</v>
      </c>
      <c r="Q2082" s="5" t="str">
        <f>IFERROR(VLOOKUP(O2082, 形態!A:B, 2, FALSE), "")</f>
        <v/>
      </c>
      <c r="R2082" s="4" t="str">
        <f t="shared" si="131"/>
        <v>引札</v>
      </c>
      <c r="S2082" s="3">
        <v>7</v>
      </c>
      <c r="T2082" s="4" t="str">
        <f>IFERROR(VLOOKUP(S2082, 内容!A:B, 2, FALSE), "")</f>
        <v>諸営業</v>
      </c>
      <c r="U2082" s="3">
        <v>18710099099</v>
      </c>
      <c r="V2082" t="s">
        <v>4125</v>
      </c>
      <c r="W2082" s="4" t="s">
        <v>7259</v>
      </c>
      <c r="X2082" s="4" t="s">
        <v>7807</v>
      </c>
      <c r="Y2082" s="4" t="s">
        <v>923</v>
      </c>
      <c r="Z2082" s="17" t="s">
        <v>8076</v>
      </c>
      <c r="AA2082" s="4">
        <v>16</v>
      </c>
      <c r="AB2082">
        <v>12</v>
      </c>
    </row>
    <row r="2083" spans="1:28" ht="19.5" customHeight="1">
      <c r="A2083" t="str">
        <f t="shared" si="128"/>
        <v>https://kunshujo.dl.itc.u-tokyo.ac.jp/data/data.json#2080</v>
      </c>
      <c r="B2083" s="4" t="s">
        <v>4126</v>
      </c>
      <c r="C2083" t="str">
        <f>IFERROR("https://kunshujo.dl.itc.u-tokyo.ac.jp/data/curation/"&amp;VLOOKUP(B2083, [1]member!$A:$B, 1, FALSE)&amp;".json", "")</f>
        <v>https://kunshujo.dl.itc.u-tokyo.ac.jp/data/curation/16-A00-6010-12-70.json</v>
      </c>
      <c r="D2083" s="4">
        <v>2080</v>
      </c>
      <c r="E2083" s="4" t="str">
        <f t="shared" si="130"/>
        <v>2080</v>
      </c>
      <c r="F2083" s="4" t="str">
        <f t="shared" si="129"/>
        <v>1871</v>
      </c>
      <c r="G2083" s="4" t="str">
        <f>IFERROR(VLOOKUP(B2083, [2]thumbnail_list!$A:$B, 2, FALSE), "")</f>
        <v>https://iiif.dl.itc.u-tokyo.ac.jp/iiif/kunshujou/A00_6010/012/012_0014.tif/977,1622,2512,976/,300/0/default.jpg</v>
      </c>
      <c r="H2083" s="4" t="s">
        <v>923</v>
      </c>
      <c r="I2083" s="4" t="str">
        <f>VLOOKUP(H2083, 地名!A:B, 2, FALSE)</f>
        <v>http://ja.dbpedia.org/resource/東京</v>
      </c>
      <c r="K2083" s="4" t="str">
        <f>IFERROR(VLOOKUP(J2083, 地名!A:B, 2, FALSE), "")</f>
        <v/>
      </c>
      <c r="L2083" s="3" t="s">
        <v>2</v>
      </c>
      <c r="M2083" s="4"/>
      <c r="N2083" s="3" t="s">
        <v>3</v>
      </c>
      <c r="O2083" s="4"/>
      <c r="P2083" s="4" t="str">
        <f>IFERROR(VLOOKUP(N2083, 形態!A:B, 2, FALSE), "")</f>
        <v>引札</v>
      </c>
      <c r="Q2083" s="5" t="str">
        <f>IFERROR(VLOOKUP(O2083, 形態!A:B, 2, FALSE), "")</f>
        <v/>
      </c>
      <c r="R2083" s="4" t="str">
        <f t="shared" si="131"/>
        <v>引札</v>
      </c>
      <c r="S2083" s="3">
        <v>7</v>
      </c>
      <c r="T2083" s="4" t="str">
        <f>IFERROR(VLOOKUP(S2083, 内容!A:B, 2, FALSE), "")</f>
        <v>諸営業</v>
      </c>
      <c r="U2083" s="3">
        <v>18710099099</v>
      </c>
      <c r="V2083" t="s">
        <v>4127</v>
      </c>
      <c r="W2083" s="4" t="s">
        <v>7260</v>
      </c>
      <c r="X2083" s="4" t="s">
        <v>7810</v>
      </c>
      <c r="Y2083" s="4" t="s">
        <v>923</v>
      </c>
      <c r="Z2083" s="17" t="s">
        <v>8076</v>
      </c>
      <c r="AA2083" s="4">
        <v>16</v>
      </c>
      <c r="AB2083">
        <v>12</v>
      </c>
    </row>
    <row r="2084" spans="1:28" ht="19.5" customHeight="1">
      <c r="A2084" t="str">
        <f t="shared" si="128"/>
        <v>https://kunshujo.dl.itc.u-tokyo.ac.jp/data/data.json#2081</v>
      </c>
      <c r="B2084" s="4" t="s">
        <v>4128</v>
      </c>
      <c r="C2084" t="str">
        <f>IFERROR("https://kunshujo.dl.itc.u-tokyo.ac.jp/data/curation/"&amp;VLOOKUP(B2084, [1]member!$A:$B, 1, FALSE)&amp;".json", "")</f>
        <v>https://kunshujo.dl.itc.u-tokyo.ac.jp/data/curation/16-A00-6010-12-71.json</v>
      </c>
      <c r="D2084" s="4">
        <v>2081</v>
      </c>
      <c r="E2084" s="4" t="str">
        <f t="shared" si="130"/>
        <v>2081</v>
      </c>
      <c r="F2084" s="4" t="str">
        <f t="shared" si="129"/>
        <v>1871</v>
      </c>
      <c r="G2084" s="4" t="str">
        <f>IFERROR(VLOOKUP(B2084, [2]thumbnail_list!$A:$B, 2, FALSE), "")</f>
        <v>https://iiif.dl.itc.u-tokyo.ac.jp/iiif/kunshujou/A00_6010/012/012_0014.tif/2071,2564,1529,1021/,300/0/default.jpg</v>
      </c>
      <c r="H2084" s="4" t="s">
        <v>923</v>
      </c>
      <c r="I2084" s="4" t="str">
        <f>VLOOKUP(H2084, 地名!A:B, 2, FALSE)</f>
        <v>http://ja.dbpedia.org/resource/東京</v>
      </c>
      <c r="K2084" s="4" t="str">
        <f>IFERROR(VLOOKUP(J2084, 地名!A:B, 2, FALSE), "")</f>
        <v/>
      </c>
      <c r="L2084" s="3" t="s">
        <v>2</v>
      </c>
      <c r="M2084" s="4"/>
      <c r="N2084" s="3" t="s">
        <v>3</v>
      </c>
      <c r="O2084" s="4"/>
      <c r="P2084" s="4" t="str">
        <f>IFERROR(VLOOKUP(N2084, 形態!A:B, 2, FALSE), "")</f>
        <v>引札</v>
      </c>
      <c r="Q2084" s="5" t="str">
        <f>IFERROR(VLOOKUP(O2084, 形態!A:B, 2, FALSE), "")</f>
        <v/>
      </c>
      <c r="R2084" s="4" t="str">
        <f t="shared" si="131"/>
        <v>引札</v>
      </c>
      <c r="S2084" s="3">
        <v>7</v>
      </c>
      <c r="T2084" s="4" t="str">
        <f>IFERROR(VLOOKUP(S2084, 内容!A:B, 2, FALSE), "")</f>
        <v>諸営業</v>
      </c>
      <c r="U2084" s="3">
        <v>18710099099</v>
      </c>
      <c r="V2084" t="s">
        <v>4129</v>
      </c>
      <c r="W2084" s="4" t="s">
        <v>7261</v>
      </c>
      <c r="X2084" s="4" t="s">
        <v>7807</v>
      </c>
      <c r="Y2084" s="4" t="s">
        <v>923</v>
      </c>
      <c r="Z2084" s="17" t="s">
        <v>8076</v>
      </c>
      <c r="AA2084" s="4">
        <v>16</v>
      </c>
      <c r="AB2084">
        <v>12</v>
      </c>
    </row>
    <row r="2085" spans="1:28" ht="19.5" customHeight="1">
      <c r="A2085" t="str">
        <f t="shared" si="128"/>
        <v>https://kunshujo.dl.itc.u-tokyo.ac.jp/data/data.json#2082</v>
      </c>
      <c r="B2085" s="4" t="s">
        <v>4130</v>
      </c>
      <c r="C2085" t="str">
        <f>IFERROR("https://kunshujo.dl.itc.u-tokyo.ac.jp/data/curation/"&amp;VLOOKUP(B2085, [1]member!$A:$B, 1, FALSE)&amp;".json", "")</f>
        <v>https://kunshujo.dl.itc.u-tokyo.ac.jp/data/curation/16-A00-6010-12-72.json</v>
      </c>
      <c r="D2085" s="4">
        <v>2082</v>
      </c>
      <c r="E2085" s="4" t="str">
        <f t="shared" si="130"/>
        <v>2082</v>
      </c>
      <c r="F2085" s="4" t="str">
        <f t="shared" si="129"/>
        <v>1871</v>
      </c>
      <c r="G2085" s="4" t="str">
        <f>IFERROR(VLOOKUP(B2085, [2]thumbnail_list!$A:$B, 2, FALSE), "")</f>
        <v>https://iiif.dl.itc.u-tokyo.ac.jp/iiif/kunshujou/A00_6010/012/012_0014.tif/966,2602,1176,946/,300/0/default.jpg</v>
      </c>
      <c r="H2085" s="4" t="s">
        <v>923</v>
      </c>
      <c r="I2085" s="4" t="str">
        <f>VLOOKUP(H2085, 地名!A:B, 2, FALSE)</f>
        <v>http://ja.dbpedia.org/resource/東京</v>
      </c>
      <c r="K2085" s="4" t="str">
        <f>IFERROR(VLOOKUP(J2085, 地名!A:B, 2, FALSE), "")</f>
        <v/>
      </c>
      <c r="L2085" s="3" t="s">
        <v>2</v>
      </c>
      <c r="M2085" s="4"/>
      <c r="N2085" s="3" t="s">
        <v>3</v>
      </c>
      <c r="O2085" s="4"/>
      <c r="P2085" s="4" t="str">
        <f>IFERROR(VLOOKUP(N2085, 形態!A:B, 2, FALSE), "")</f>
        <v>引札</v>
      </c>
      <c r="Q2085" s="5" t="str">
        <f>IFERROR(VLOOKUP(O2085, 形態!A:B, 2, FALSE), "")</f>
        <v/>
      </c>
      <c r="R2085" s="4" t="str">
        <f t="shared" si="131"/>
        <v>引札</v>
      </c>
      <c r="S2085" s="3">
        <v>7</v>
      </c>
      <c r="T2085" s="4" t="str">
        <f>IFERROR(VLOOKUP(S2085, 内容!A:B, 2, FALSE), "")</f>
        <v>諸営業</v>
      </c>
      <c r="U2085" s="3">
        <v>18710099099</v>
      </c>
      <c r="V2085" t="s">
        <v>4131</v>
      </c>
      <c r="W2085" s="4" t="s">
        <v>7262</v>
      </c>
      <c r="X2085" s="4" t="s">
        <v>7807</v>
      </c>
      <c r="Y2085" s="4" t="s">
        <v>923</v>
      </c>
      <c r="Z2085" s="17" t="s">
        <v>8076</v>
      </c>
      <c r="AA2085" s="4">
        <v>16</v>
      </c>
      <c r="AB2085">
        <v>12</v>
      </c>
    </row>
    <row r="2086" spans="1:28" ht="19.5" customHeight="1">
      <c r="A2086" t="str">
        <f t="shared" si="128"/>
        <v>https://kunshujo.dl.itc.u-tokyo.ac.jp/data/data.json#2083</v>
      </c>
      <c r="B2086" s="4" t="s">
        <v>4132</v>
      </c>
      <c r="C2086" t="str">
        <f>IFERROR("https://kunshujo.dl.itc.u-tokyo.ac.jp/data/curation/"&amp;VLOOKUP(B2086, [1]member!$A:$B, 1, FALSE)&amp;".json", "")</f>
        <v>https://kunshujo.dl.itc.u-tokyo.ac.jp/data/curation/16-A00-6010-12-73.json</v>
      </c>
      <c r="D2086" s="4">
        <v>2083</v>
      </c>
      <c r="E2086" s="4" t="str">
        <f t="shared" si="130"/>
        <v>2083</v>
      </c>
      <c r="F2086" s="4" t="str">
        <f t="shared" si="129"/>
        <v>1871</v>
      </c>
      <c r="G2086" s="4" t="str">
        <f>IFERROR(VLOOKUP(B2086, [2]thumbnail_list!$A:$B, 2, FALSE), "")</f>
        <v>https://iiif.dl.itc.u-tokyo.ac.jp/iiif/kunshujou/A00_6010/012/012_0014.tif/985,3532,2472,1013/,300/0/default.jpg</v>
      </c>
      <c r="H2086" s="4" t="s">
        <v>923</v>
      </c>
      <c r="I2086" s="4" t="str">
        <f>VLOOKUP(H2086, 地名!A:B, 2, FALSE)</f>
        <v>http://ja.dbpedia.org/resource/東京</v>
      </c>
      <c r="K2086" s="4" t="str">
        <f>IFERROR(VLOOKUP(J2086, 地名!A:B, 2, FALSE), "")</f>
        <v/>
      </c>
      <c r="L2086" s="3" t="s">
        <v>2</v>
      </c>
      <c r="M2086" s="4"/>
      <c r="N2086" s="3" t="s">
        <v>3</v>
      </c>
      <c r="O2086" s="4"/>
      <c r="P2086" s="4" t="str">
        <f>IFERROR(VLOOKUP(N2086, 形態!A:B, 2, FALSE), "")</f>
        <v>引札</v>
      </c>
      <c r="Q2086" s="5" t="str">
        <f>IFERROR(VLOOKUP(O2086, 形態!A:B, 2, FALSE), "")</f>
        <v/>
      </c>
      <c r="R2086" s="4" t="str">
        <f t="shared" si="131"/>
        <v>引札</v>
      </c>
      <c r="S2086" s="3">
        <v>7</v>
      </c>
      <c r="T2086" s="4" t="str">
        <f>IFERROR(VLOOKUP(S2086, 内容!A:B, 2, FALSE), "")</f>
        <v>諸営業</v>
      </c>
      <c r="U2086" s="3">
        <v>18710099099</v>
      </c>
      <c r="V2086" t="s">
        <v>4127</v>
      </c>
      <c r="W2086" s="4" t="s">
        <v>7263</v>
      </c>
      <c r="X2086" s="4" t="s">
        <v>7810</v>
      </c>
      <c r="Y2086" s="4" t="s">
        <v>923</v>
      </c>
      <c r="Z2086" s="17" t="s">
        <v>8076</v>
      </c>
      <c r="AA2086" s="4">
        <v>16</v>
      </c>
      <c r="AB2086">
        <v>12</v>
      </c>
    </row>
    <row r="2087" spans="1:28" ht="19.5" customHeight="1">
      <c r="A2087" t="str">
        <f t="shared" si="128"/>
        <v>https://kunshujo.dl.itc.u-tokyo.ac.jp/data/data.json#2084</v>
      </c>
      <c r="B2087" s="4" t="s">
        <v>4133</v>
      </c>
      <c r="C2087" t="str">
        <f>IFERROR("https://kunshujo.dl.itc.u-tokyo.ac.jp/data/curation/"&amp;VLOOKUP(B2087, [1]member!$A:$B, 1, FALSE)&amp;".json", "")</f>
        <v>https://kunshujo.dl.itc.u-tokyo.ac.jp/data/curation/16-A00-6010-12-74.json</v>
      </c>
      <c r="D2087" s="4">
        <v>2084</v>
      </c>
      <c r="E2087" s="4" t="str">
        <f t="shared" si="130"/>
        <v>2084</v>
      </c>
      <c r="F2087" s="4" t="str">
        <f t="shared" si="129"/>
        <v>1871</v>
      </c>
      <c r="G2087" s="4" t="str">
        <f>IFERROR(VLOOKUP(B2087, [2]thumbnail_list!$A:$B, 2, FALSE), "")</f>
        <v>https://iiif.dl.itc.u-tokyo.ac.jp/iiif/kunshujou/A00_6010/012/012_0015.tif/5688,518,506,1251/,300/0/default.jpg</v>
      </c>
      <c r="H2087" s="4" t="s">
        <v>923</v>
      </c>
      <c r="I2087" s="4" t="str">
        <f>VLOOKUP(H2087, 地名!A:B, 2, FALSE)</f>
        <v>http://ja.dbpedia.org/resource/東京</v>
      </c>
      <c r="K2087" s="4" t="str">
        <f>IFERROR(VLOOKUP(J2087, 地名!A:B, 2, FALSE), "")</f>
        <v/>
      </c>
      <c r="L2087" s="3" t="s">
        <v>2</v>
      </c>
      <c r="M2087" s="4"/>
      <c r="N2087" s="3" t="s">
        <v>3</v>
      </c>
      <c r="O2087" s="4"/>
      <c r="P2087" s="4" t="str">
        <f>IFERROR(VLOOKUP(N2087, 形態!A:B, 2, FALSE), "")</f>
        <v>引札</v>
      </c>
      <c r="Q2087" s="5" t="str">
        <f>IFERROR(VLOOKUP(O2087, 形態!A:B, 2, FALSE), "")</f>
        <v/>
      </c>
      <c r="R2087" s="4" t="str">
        <f t="shared" si="131"/>
        <v>引札</v>
      </c>
      <c r="S2087" s="3">
        <v>7</v>
      </c>
      <c r="T2087" s="4" t="str">
        <f>IFERROR(VLOOKUP(S2087, 内容!A:B, 2, FALSE), "")</f>
        <v>諸営業</v>
      </c>
      <c r="U2087" s="3">
        <v>18710099099</v>
      </c>
      <c r="V2087" t="s">
        <v>448</v>
      </c>
      <c r="W2087" s="4" t="s">
        <v>5572</v>
      </c>
      <c r="X2087" s="4" t="s">
        <v>7807</v>
      </c>
      <c r="Y2087" s="4" t="s">
        <v>923</v>
      </c>
      <c r="Z2087" s="17" t="s">
        <v>8076</v>
      </c>
      <c r="AA2087" s="4">
        <v>16</v>
      </c>
      <c r="AB2087">
        <v>12</v>
      </c>
    </row>
    <row r="2088" spans="1:28" ht="19.5" customHeight="1">
      <c r="A2088" t="str">
        <f t="shared" si="128"/>
        <v>https://kunshujo.dl.itc.u-tokyo.ac.jp/data/data.json#2085</v>
      </c>
      <c r="B2088" s="4" t="s">
        <v>4134</v>
      </c>
      <c r="C2088" t="str">
        <f>IFERROR("https://kunshujo.dl.itc.u-tokyo.ac.jp/data/curation/"&amp;VLOOKUP(B2088, [1]member!$A:$B, 1, FALSE)&amp;".json", "")</f>
        <v>https://kunshujo.dl.itc.u-tokyo.ac.jp/data/curation/16-A00-6010-12-75.json</v>
      </c>
      <c r="D2088" s="4">
        <v>2085</v>
      </c>
      <c r="E2088" s="4" t="str">
        <f t="shared" si="130"/>
        <v>2085</v>
      </c>
      <c r="F2088" s="4" t="str">
        <f t="shared" si="129"/>
        <v>1871</v>
      </c>
      <c r="G2088" s="4" t="str">
        <f>IFERROR(VLOOKUP(B2088, [2]thumbnail_list!$A:$B, 2, FALSE), "")</f>
        <v>https://iiif.dl.itc.u-tokyo.ac.jp/iiif/kunshujou/A00_6010/012/012_0015.tif/3808,494,1854,1466/,300/0/default.jpg</v>
      </c>
      <c r="H2088" s="4" t="s">
        <v>923</v>
      </c>
      <c r="I2088" s="4" t="str">
        <f>VLOOKUP(H2088, 地名!A:B, 2, FALSE)</f>
        <v>http://ja.dbpedia.org/resource/東京</v>
      </c>
      <c r="K2088" s="4" t="str">
        <f>IFERROR(VLOOKUP(J2088, 地名!A:B, 2, FALSE), "")</f>
        <v/>
      </c>
      <c r="L2088" s="3" t="s">
        <v>2</v>
      </c>
      <c r="M2088" s="4"/>
      <c r="N2088" s="3" t="s">
        <v>3</v>
      </c>
      <c r="O2088" s="4"/>
      <c r="P2088" s="4" t="str">
        <f>IFERROR(VLOOKUP(N2088, 形態!A:B, 2, FALSE), "")</f>
        <v>引札</v>
      </c>
      <c r="Q2088" s="5" t="str">
        <f>IFERROR(VLOOKUP(O2088, 形態!A:B, 2, FALSE), "")</f>
        <v/>
      </c>
      <c r="R2088" s="4" t="str">
        <f t="shared" si="131"/>
        <v>引札</v>
      </c>
      <c r="S2088" s="3">
        <v>7</v>
      </c>
      <c r="T2088" s="4" t="str">
        <f>IFERROR(VLOOKUP(S2088, 内容!A:B, 2, FALSE), "")</f>
        <v>諸営業</v>
      </c>
      <c r="U2088" s="3">
        <v>18710099099</v>
      </c>
      <c r="V2088" t="s">
        <v>4135</v>
      </c>
      <c r="W2088" s="4" t="s">
        <v>7264</v>
      </c>
      <c r="X2088" s="4" t="s">
        <v>7807</v>
      </c>
      <c r="Y2088" s="4" t="s">
        <v>923</v>
      </c>
      <c r="Z2088" s="17" t="s">
        <v>8076</v>
      </c>
      <c r="AA2088" s="4">
        <v>16</v>
      </c>
      <c r="AB2088">
        <v>12</v>
      </c>
    </row>
    <row r="2089" spans="1:28" ht="19.5" customHeight="1">
      <c r="A2089" t="str">
        <f t="shared" si="128"/>
        <v>https://kunshujo.dl.itc.u-tokyo.ac.jp/data/data.json#2086</v>
      </c>
      <c r="B2089" s="4" t="s">
        <v>4136</v>
      </c>
      <c r="C2089" t="str">
        <f>IFERROR("https://kunshujo.dl.itc.u-tokyo.ac.jp/data/curation/"&amp;VLOOKUP(B2089, [1]member!$A:$B, 1, FALSE)&amp;".json", "")</f>
        <v>https://kunshujo.dl.itc.u-tokyo.ac.jp/data/curation/16-A00-6010-12-76.json</v>
      </c>
      <c r="D2089" s="4">
        <v>2086</v>
      </c>
      <c r="E2089" s="4" t="str">
        <f t="shared" si="130"/>
        <v>2086</v>
      </c>
      <c r="F2089" s="4" t="str">
        <f t="shared" si="129"/>
        <v>1871</v>
      </c>
      <c r="G2089" s="4" t="str">
        <f>IFERROR(VLOOKUP(B2089, [2]thumbnail_list!$A:$B, 2, FALSE), "")</f>
        <v>https://iiif.dl.itc.u-tokyo.ac.jp/iiif/kunshujou/A00_6010/012/012_0015.tif/5664,1755,601,1101/,300/0/default.jpg</v>
      </c>
      <c r="H2089" s="4" t="s">
        <v>923</v>
      </c>
      <c r="I2089" s="4" t="str">
        <f>VLOOKUP(H2089, 地名!A:B, 2, FALSE)</f>
        <v>http://ja.dbpedia.org/resource/東京</v>
      </c>
      <c r="K2089" s="4" t="str">
        <f>IFERROR(VLOOKUP(J2089, 地名!A:B, 2, FALSE), "")</f>
        <v/>
      </c>
      <c r="L2089" s="3" t="s">
        <v>2</v>
      </c>
      <c r="M2089" s="4"/>
      <c r="N2089" s="3" t="s">
        <v>3</v>
      </c>
      <c r="O2089" s="4"/>
      <c r="P2089" s="4" t="str">
        <f>IFERROR(VLOOKUP(N2089, 形態!A:B, 2, FALSE), "")</f>
        <v>引札</v>
      </c>
      <c r="Q2089" s="5" t="str">
        <f>IFERROR(VLOOKUP(O2089, 形態!A:B, 2, FALSE), "")</f>
        <v/>
      </c>
      <c r="R2089" s="4" t="str">
        <f t="shared" si="131"/>
        <v>引札</v>
      </c>
      <c r="S2089" s="3">
        <v>7</v>
      </c>
      <c r="T2089" s="4" t="str">
        <f>IFERROR(VLOOKUP(S2089, 内容!A:B, 2, FALSE), "")</f>
        <v>諸営業</v>
      </c>
      <c r="U2089" s="3">
        <v>18710099099</v>
      </c>
      <c r="V2089" t="s">
        <v>4137</v>
      </c>
      <c r="W2089" s="4" t="s">
        <v>7265</v>
      </c>
      <c r="X2089" s="4" t="s">
        <v>7807</v>
      </c>
      <c r="Y2089" s="4" t="s">
        <v>923</v>
      </c>
      <c r="Z2089" s="17" t="s">
        <v>8076</v>
      </c>
      <c r="AA2089" s="4">
        <v>16</v>
      </c>
      <c r="AB2089">
        <v>12</v>
      </c>
    </row>
    <row r="2090" spans="1:28" ht="19.5" customHeight="1">
      <c r="A2090" t="str">
        <f t="shared" si="128"/>
        <v>https://kunshujo.dl.itc.u-tokyo.ac.jp/data/data.json#2087</v>
      </c>
      <c r="B2090" s="4" t="s">
        <v>4138</v>
      </c>
      <c r="C2090" t="str">
        <f>IFERROR("https://kunshujo.dl.itc.u-tokyo.ac.jp/data/curation/"&amp;VLOOKUP(B2090, [1]member!$A:$B, 1, FALSE)&amp;".json", "")</f>
        <v>https://kunshujo.dl.itc.u-tokyo.ac.jp/data/curation/16-A00-6010-12-77.json</v>
      </c>
      <c r="D2090" s="4">
        <v>2087</v>
      </c>
      <c r="E2090" s="4" t="str">
        <f t="shared" si="130"/>
        <v>2087</v>
      </c>
      <c r="F2090" s="4" t="str">
        <f t="shared" si="129"/>
        <v>1871</v>
      </c>
      <c r="G2090" s="4" t="str">
        <f>IFERROR(VLOOKUP(B2090, [2]thumbnail_list!$A:$B, 2, FALSE), "")</f>
        <v>https://iiif.dl.itc.u-tokyo.ac.jp/iiif/kunshujou/A00_6010/012/012_0015.tif/4736,1914,807,918/,300/0/default.jpg</v>
      </c>
      <c r="H2090" s="4" t="s">
        <v>923</v>
      </c>
      <c r="I2090" s="4" t="str">
        <f>VLOOKUP(H2090, 地名!A:B, 2, FALSE)</f>
        <v>http://ja.dbpedia.org/resource/東京</v>
      </c>
      <c r="K2090" s="4" t="str">
        <f>IFERROR(VLOOKUP(J2090, 地名!A:B, 2, FALSE), "")</f>
        <v/>
      </c>
      <c r="L2090" s="3" t="s">
        <v>2</v>
      </c>
      <c r="M2090" s="4"/>
      <c r="N2090" s="3" t="s">
        <v>3</v>
      </c>
      <c r="O2090" s="4"/>
      <c r="P2090" s="4" t="str">
        <f>IFERROR(VLOOKUP(N2090, 形態!A:B, 2, FALSE), "")</f>
        <v>引札</v>
      </c>
      <c r="Q2090" s="5" t="str">
        <f>IFERROR(VLOOKUP(O2090, 形態!A:B, 2, FALSE), "")</f>
        <v/>
      </c>
      <c r="R2090" s="4" t="str">
        <f t="shared" si="131"/>
        <v>引札</v>
      </c>
      <c r="S2090" s="3">
        <v>7</v>
      </c>
      <c r="T2090" s="4" t="str">
        <f>IFERROR(VLOOKUP(S2090, 内容!A:B, 2, FALSE), "")</f>
        <v>諸営業</v>
      </c>
      <c r="U2090" s="3">
        <v>18710099099</v>
      </c>
      <c r="V2090" t="s">
        <v>4139</v>
      </c>
      <c r="W2090" s="4" t="s">
        <v>7266</v>
      </c>
      <c r="X2090" s="4" t="s">
        <v>7807</v>
      </c>
      <c r="Y2090" s="4" t="s">
        <v>923</v>
      </c>
      <c r="Z2090" s="17" t="s">
        <v>8076</v>
      </c>
      <c r="AA2090" s="4">
        <v>16</v>
      </c>
      <c r="AB2090">
        <v>12</v>
      </c>
    </row>
    <row r="2091" spans="1:28" ht="19.5" customHeight="1">
      <c r="A2091" t="str">
        <f t="shared" si="128"/>
        <v>https://kunshujo.dl.itc.u-tokyo.ac.jp/data/data.json#2088</v>
      </c>
      <c r="B2091" s="4" t="s">
        <v>4140</v>
      </c>
      <c r="C2091" t="str">
        <f>IFERROR("https://kunshujo.dl.itc.u-tokyo.ac.jp/data/curation/"&amp;VLOOKUP(B2091, [1]member!$A:$B, 1, FALSE)&amp;".json", "")</f>
        <v>https://kunshujo.dl.itc.u-tokyo.ac.jp/data/curation/16-A00-6010-12-78.json</v>
      </c>
      <c r="D2091" s="4">
        <v>2088</v>
      </c>
      <c r="E2091" s="4" t="str">
        <f t="shared" si="130"/>
        <v>2088</v>
      </c>
      <c r="F2091" s="4" t="str">
        <f t="shared" si="129"/>
        <v>1871</v>
      </c>
      <c r="G2091" s="4" t="str">
        <f>IFERROR(VLOOKUP(B2091, [2]thumbnail_list!$A:$B, 2, FALSE), "")</f>
        <v>https://iiif.dl.itc.u-tokyo.ac.jp/iiif/kunshujou/A00_6010/012/012_0015.tif/3800,1953,879,910/,300/0/default.jpg</v>
      </c>
      <c r="H2091" s="4" t="s">
        <v>923</v>
      </c>
      <c r="I2091" s="4" t="str">
        <f>VLOOKUP(H2091, 地名!A:B, 2, FALSE)</f>
        <v>http://ja.dbpedia.org/resource/東京</v>
      </c>
      <c r="K2091" s="4" t="str">
        <f>IFERROR(VLOOKUP(J2091, 地名!A:B, 2, FALSE), "")</f>
        <v/>
      </c>
      <c r="L2091" s="3" t="s">
        <v>2</v>
      </c>
      <c r="M2091" s="4"/>
      <c r="N2091" s="3" t="s">
        <v>3</v>
      </c>
      <c r="O2091" s="4"/>
      <c r="P2091" s="4" t="str">
        <f>IFERROR(VLOOKUP(N2091, 形態!A:B, 2, FALSE), "")</f>
        <v>引札</v>
      </c>
      <c r="Q2091" s="5" t="str">
        <f>IFERROR(VLOOKUP(O2091, 形態!A:B, 2, FALSE), "")</f>
        <v/>
      </c>
      <c r="R2091" s="4" t="str">
        <f t="shared" si="131"/>
        <v>引札</v>
      </c>
      <c r="S2091" s="3">
        <v>7</v>
      </c>
      <c r="T2091" s="4" t="str">
        <f>IFERROR(VLOOKUP(S2091, 内容!A:B, 2, FALSE), "")</f>
        <v>諸営業</v>
      </c>
      <c r="U2091" s="3">
        <v>18710099099</v>
      </c>
      <c r="V2091" t="s">
        <v>4141</v>
      </c>
      <c r="W2091" s="4" t="s">
        <v>7267</v>
      </c>
      <c r="X2091" s="4" t="s">
        <v>7807</v>
      </c>
      <c r="Y2091" s="4" t="s">
        <v>923</v>
      </c>
      <c r="Z2091" s="17" t="s">
        <v>8076</v>
      </c>
      <c r="AA2091" s="4">
        <v>16</v>
      </c>
      <c r="AB2091">
        <v>12</v>
      </c>
    </row>
    <row r="2092" spans="1:28" ht="19.5" customHeight="1">
      <c r="A2092" t="str">
        <f t="shared" si="128"/>
        <v>https://kunshujo.dl.itc.u-tokyo.ac.jp/data/data.json#2089</v>
      </c>
      <c r="B2092" s="4" t="s">
        <v>4142</v>
      </c>
      <c r="C2092" t="str">
        <f>IFERROR("https://kunshujo.dl.itc.u-tokyo.ac.jp/data/curation/"&amp;VLOOKUP(B2092, [1]member!$A:$B, 1, FALSE)&amp;".json", "")</f>
        <v>https://kunshujo.dl.itc.u-tokyo.ac.jp/data/curation/16-A00-6010-12-79.json</v>
      </c>
      <c r="D2092" s="4">
        <v>2089</v>
      </c>
      <c r="E2092" s="4" t="str">
        <f t="shared" si="130"/>
        <v>2089</v>
      </c>
      <c r="F2092" s="4" t="str">
        <f t="shared" si="129"/>
        <v>1871</v>
      </c>
      <c r="G2092" s="4" t="str">
        <f>IFERROR(VLOOKUP(B2092, [2]thumbnail_list!$A:$B, 2, FALSE), "")</f>
        <v>https://iiif.dl.itc.u-tokyo.ac.jp/iiif/kunshujou/A00_6010/012/012_0015.tif/5133,2794,1124,839/,300/0/default.jpg</v>
      </c>
      <c r="H2092" s="4" t="s">
        <v>923</v>
      </c>
      <c r="I2092" s="4" t="str">
        <f>VLOOKUP(H2092, 地名!A:B, 2, FALSE)</f>
        <v>http://ja.dbpedia.org/resource/東京</v>
      </c>
      <c r="K2092" s="4" t="str">
        <f>IFERROR(VLOOKUP(J2092, 地名!A:B, 2, FALSE), "")</f>
        <v/>
      </c>
      <c r="L2092" s="3" t="s">
        <v>2</v>
      </c>
      <c r="M2092" s="4"/>
      <c r="N2092" s="3" t="s">
        <v>3</v>
      </c>
      <c r="O2092" s="4"/>
      <c r="P2092" s="4" t="str">
        <f>IFERROR(VLOOKUP(N2092, 形態!A:B, 2, FALSE), "")</f>
        <v>引札</v>
      </c>
      <c r="Q2092" s="5" t="str">
        <f>IFERROR(VLOOKUP(O2092, 形態!A:B, 2, FALSE), "")</f>
        <v/>
      </c>
      <c r="R2092" s="4" t="str">
        <f t="shared" si="131"/>
        <v>引札</v>
      </c>
      <c r="S2092" s="3">
        <v>7</v>
      </c>
      <c r="T2092" s="4" t="str">
        <f>IFERROR(VLOOKUP(S2092, 内容!A:B, 2, FALSE), "")</f>
        <v>諸営業</v>
      </c>
      <c r="U2092" s="3">
        <v>18710099099</v>
      </c>
      <c r="V2092" t="s">
        <v>4143</v>
      </c>
      <c r="W2092" s="4" t="s">
        <v>7268</v>
      </c>
      <c r="X2092" s="4" t="s">
        <v>7807</v>
      </c>
      <c r="Y2092" s="4" t="s">
        <v>923</v>
      </c>
      <c r="Z2092" s="17" t="s">
        <v>8076</v>
      </c>
      <c r="AA2092" s="4">
        <v>16</v>
      </c>
      <c r="AB2092">
        <v>12</v>
      </c>
    </row>
    <row r="2093" spans="1:28" ht="19.5" customHeight="1">
      <c r="A2093" t="str">
        <f t="shared" si="128"/>
        <v>https://kunshujo.dl.itc.u-tokyo.ac.jp/data/data.json#2090</v>
      </c>
      <c r="B2093" s="4" t="s">
        <v>4144</v>
      </c>
      <c r="C2093" t="str">
        <f>IFERROR("https://kunshujo.dl.itc.u-tokyo.ac.jp/data/curation/"&amp;VLOOKUP(B2093, [1]member!$A:$B, 1, FALSE)&amp;".json", "")</f>
        <v>https://kunshujo.dl.itc.u-tokyo.ac.jp/data/curation/16-A00-6010-12-80.json</v>
      </c>
      <c r="D2093" s="4">
        <v>2090</v>
      </c>
      <c r="E2093" s="4" t="str">
        <f t="shared" si="130"/>
        <v>2090</v>
      </c>
      <c r="F2093" s="4" t="str">
        <f t="shared" si="129"/>
        <v>1871</v>
      </c>
      <c r="G2093" s="4" t="str">
        <f>IFERROR(VLOOKUP(B2093, [2]thumbnail_list!$A:$B, 2, FALSE), "")</f>
        <v>https://iiif.dl.itc.u-tokyo.ac.jp/iiif/kunshujou/A00_6010/012/012_0015.tif/4371,2856,633,930/,300/0/default.jpg</v>
      </c>
      <c r="H2093" s="4" t="s">
        <v>923</v>
      </c>
      <c r="I2093" s="4" t="str">
        <f>VLOOKUP(H2093, 地名!A:B, 2, FALSE)</f>
        <v>http://ja.dbpedia.org/resource/東京</v>
      </c>
      <c r="K2093" s="4" t="str">
        <f>IFERROR(VLOOKUP(J2093, 地名!A:B, 2, FALSE), "")</f>
        <v/>
      </c>
      <c r="L2093" s="3" t="s">
        <v>2</v>
      </c>
      <c r="M2093" s="4"/>
      <c r="N2093" s="3" t="s">
        <v>3</v>
      </c>
      <c r="O2093" s="4"/>
      <c r="P2093" s="4" t="str">
        <f>IFERROR(VLOOKUP(N2093, 形態!A:B, 2, FALSE), "")</f>
        <v>引札</v>
      </c>
      <c r="Q2093" s="5" t="str">
        <f>IFERROR(VLOOKUP(O2093, 形態!A:B, 2, FALSE), "")</f>
        <v/>
      </c>
      <c r="R2093" s="4" t="str">
        <f t="shared" si="131"/>
        <v>引札</v>
      </c>
      <c r="S2093" s="3">
        <v>7</v>
      </c>
      <c r="T2093" s="4" t="str">
        <f>IFERROR(VLOOKUP(S2093, 内容!A:B, 2, FALSE), "")</f>
        <v>諸営業</v>
      </c>
      <c r="U2093" s="3">
        <v>18710099099</v>
      </c>
      <c r="V2093" t="s">
        <v>4145</v>
      </c>
      <c r="W2093" s="4" t="s">
        <v>5314</v>
      </c>
      <c r="X2093" s="4" t="s">
        <v>7807</v>
      </c>
      <c r="Y2093" s="4" t="s">
        <v>923</v>
      </c>
      <c r="Z2093" s="17" t="s">
        <v>8076</v>
      </c>
      <c r="AA2093" s="4">
        <v>16</v>
      </c>
      <c r="AB2093">
        <v>12</v>
      </c>
    </row>
    <row r="2094" spans="1:28" ht="19.5" customHeight="1">
      <c r="A2094" t="str">
        <f t="shared" si="128"/>
        <v>https://kunshujo.dl.itc.u-tokyo.ac.jp/data/data.json#2091</v>
      </c>
      <c r="B2094" s="4" t="s">
        <v>4146</v>
      </c>
      <c r="C2094" t="str">
        <f>IFERROR("https://kunshujo.dl.itc.u-tokyo.ac.jp/data/curation/"&amp;VLOOKUP(B2094, [1]member!$A:$B, 1, FALSE)&amp;".json", "")</f>
        <v>https://kunshujo.dl.itc.u-tokyo.ac.jp/data/curation/16-A00-6010-12-81.json</v>
      </c>
      <c r="D2094" s="4">
        <v>2091</v>
      </c>
      <c r="E2094" s="4" t="str">
        <f t="shared" si="130"/>
        <v>2091</v>
      </c>
      <c r="F2094" s="4" t="str">
        <f t="shared" si="129"/>
        <v>1871</v>
      </c>
      <c r="G2094" s="4" t="str">
        <f>IFERROR(VLOOKUP(B2094, [2]thumbnail_list!$A:$B, 2, FALSE), "")</f>
        <v>https://iiif.dl.itc.u-tokyo.ac.jp/iiif/kunshujou/A00_6010/012/012_0015.tif/3734,2800,716,994/,300/0/default.jpg</v>
      </c>
      <c r="H2094" s="4" t="s">
        <v>923</v>
      </c>
      <c r="I2094" s="4" t="str">
        <f>VLOOKUP(H2094, 地名!A:B, 2, FALSE)</f>
        <v>http://ja.dbpedia.org/resource/東京</v>
      </c>
      <c r="K2094" s="4" t="str">
        <f>IFERROR(VLOOKUP(J2094, 地名!A:B, 2, FALSE), "")</f>
        <v/>
      </c>
      <c r="L2094" s="3" t="s">
        <v>2</v>
      </c>
      <c r="M2094" s="4"/>
      <c r="N2094" s="3" t="s">
        <v>3</v>
      </c>
      <c r="O2094" s="4"/>
      <c r="P2094" s="4" t="str">
        <f>IFERROR(VLOOKUP(N2094, 形態!A:B, 2, FALSE), "")</f>
        <v>引札</v>
      </c>
      <c r="Q2094" s="5" t="str">
        <f>IFERROR(VLOOKUP(O2094, 形態!A:B, 2, FALSE), "")</f>
        <v/>
      </c>
      <c r="R2094" s="4" t="str">
        <f t="shared" si="131"/>
        <v>引札</v>
      </c>
      <c r="S2094" s="3">
        <v>7</v>
      </c>
      <c r="T2094" s="4" t="str">
        <f>IFERROR(VLOOKUP(S2094, 内容!A:B, 2, FALSE), "")</f>
        <v>諸営業</v>
      </c>
      <c r="U2094" s="3">
        <v>18710099099</v>
      </c>
      <c r="V2094" t="s">
        <v>4147</v>
      </c>
      <c r="W2094" s="4" t="s">
        <v>7269</v>
      </c>
      <c r="X2094" s="4" t="s">
        <v>7807</v>
      </c>
      <c r="Y2094" s="4" t="s">
        <v>923</v>
      </c>
      <c r="Z2094" s="17" t="s">
        <v>8076</v>
      </c>
      <c r="AA2094" s="4">
        <v>16</v>
      </c>
      <c r="AB2094">
        <v>12</v>
      </c>
    </row>
    <row r="2095" spans="1:28" ht="19.5" customHeight="1">
      <c r="A2095" t="str">
        <f t="shared" si="128"/>
        <v>https://kunshujo.dl.itc.u-tokyo.ac.jp/data/data.json#2092</v>
      </c>
      <c r="B2095" s="4" t="s">
        <v>4148</v>
      </c>
      <c r="C2095" t="str">
        <f>IFERROR("https://kunshujo.dl.itc.u-tokyo.ac.jp/data/curation/"&amp;VLOOKUP(B2095, [1]member!$A:$B, 1, FALSE)&amp;".json", "")</f>
        <v>https://kunshujo.dl.itc.u-tokyo.ac.jp/data/curation/16-A00-6010-12-82.json</v>
      </c>
      <c r="D2095" s="4">
        <v>2092</v>
      </c>
      <c r="E2095" s="4" t="str">
        <f t="shared" si="130"/>
        <v>2092</v>
      </c>
      <c r="F2095" s="4" t="str">
        <f t="shared" si="129"/>
        <v>1871</v>
      </c>
      <c r="G2095" s="4" t="str">
        <f>IFERROR(VLOOKUP(B2095, [2]thumbnail_list!$A:$B, 2, FALSE), "")</f>
        <v>https://iiif.dl.itc.u-tokyo.ac.jp/iiif/kunshujou/A00_6010/012/012_0015.tif/4934,3635,1323,942/,300/0/default.jpg</v>
      </c>
      <c r="H2095" s="4" t="s">
        <v>923</v>
      </c>
      <c r="I2095" s="4" t="str">
        <f>VLOOKUP(H2095, 地名!A:B, 2, FALSE)</f>
        <v>http://ja.dbpedia.org/resource/東京</v>
      </c>
      <c r="K2095" s="4" t="str">
        <f>IFERROR(VLOOKUP(J2095, 地名!A:B, 2, FALSE), "")</f>
        <v/>
      </c>
      <c r="L2095" s="3" t="s">
        <v>2</v>
      </c>
      <c r="M2095" s="4"/>
      <c r="N2095" s="3" t="s">
        <v>3</v>
      </c>
      <c r="O2095" s="4"/>
      <c r="P2095" s="4" t="str">
        <f>IFERROR(VLOOKUP(N2095, 形態!A:B, 2, FALSE), "")</f>
        <v>引札</v>
      </c>
      <c r="Q2095" s="5" t="str">
        <f>IFERROR(VLOOKUP(O2095, 形態!A:B, 2, FALSE), "")</f>
        <v/>
      </c>
      <c r="R2095" s="4" t="str">
        <f t="shared" si="131"/>
        <v>引札</v>
      </c>
      <c r="S2095" s="3">
        <v>7</v>
      </c>
      <c r="T2095" s="4" t="str">
        <f>IFERROR(VLOOKUP(S2095, 内容!A:B, 2, FALSE), "")</f>
        <v>諸営業</v>
      </c>
      <c r="U2095" s="3">
        <v>18710099099</v>
      </c>
      <c r="V2095" t="s">
        <v>4119</v>
      </c>
      <c r="W2095" s="4" t="s">
        <v>7270</v>
      </c>
      <c r="X2095" s="4" t="s">
        <v>7807</v>
      </c>
      <c r="Y2095" s="4" t="s">
        <v>923</v>
      </c>
      <c r="Z2095" s="17" t="s">
        <v>8076</v>
      </c>
      <c r="AA2095" s="4">
        <v>16</v>
      </c>
      <c r="AB2095">
        <v>12</v>
      </c>
    </row>
    <row r="2096" spans="1:28" ht="19.5" customHeight="1">
      <c r="A2096" t="str">
        <f t="shared" si="128"/>
        <v>https://kunshujo.dl.itc.u-tokyo.ac.jp/data/data.json#2093</v>
      </c>
      <c r="B2096" s="4" t="s">
        <v>4149</v>
      </c>
      <c r="C2096" t="str">
        <f>IFERROR("https://kunshujo.dl.itc.u-tokyo.ac.jp/data/curation/"&amp;VLOOKUP(B2096, [1]member!$A:$B, 1, FALSE)&amp;".json", "")</f>
        <v>https://kunshujo.dl.itc.u-tokyo.ac.jp/data/curation/16-A00-6010-12-83.json</v>
      </c>
      <c r="D2096" s="4">
        <v>2093</v>
      </c>
      <c r="E2096" s="4" t="str">
        <f t="shared" si="130"/>
        <v>2093</v>
      </c>
      <c r="F2096" s="4" t="str">
        <f t="shared" si="129"/>
        <v>1871</v>
      </c>
      <c r="G2096" s="4" t="str">
        <f>IFERROR(VLOOKUP(B2096, [2]thumbnail_list!$A:$B, 2, FALSE), "")</f>
        <v>https://iiif.dl.itc.u-tokyo.ac.jp/iiif/kunshujou/A00_6010/012/012_0015.tif/3919,3714,1013,863/,300/0/default.jpg</v>
      </c>
      <c r="H2096" s="4" t="s">
        <v>923</v>
      </c>
      <c r="I2096" s="4" t="str">
        <f>VLOOKUP(H2096, 地名!A:B, 2, FALSE)</f>
        <v>http://ja.dbpedia.org/resource/東京</v>
      </c>
      <c r="K2096" s="4" t="str">
        <f>IFERROR(VLOOKUP(J2096, 地名!A:B, 2, FALSE), "")</f>
        <v/>
      </c>
      <c r="L2096" s="3" t="s">
        <v>2</v>
      </c>
      <c r="M2096" s="4"/>
      <c r="N2096" s="3" t="s">
        <v>3</v>
      </c>
      <c r="O2096" s="4"/>
      <c r="P2096" s="4" t="str">
        <f>IFERROR(VLOOKUP(N2096, 形態!A:B, 2, FALSE), "")</f>
        <v>引札</v>
      </c>
      <c r="Q2096" s="5" t="str">
        <f>IFERROR(VLOOKUP(O2096, 形態!A:B, 2, FALSE), "")</f>
        <v/>
      </c>
      <c r="R2096" s="4" t="str">
        <f t="shared" si="131"/>
        <v>引札</v>
      </c>
      <c r="S2096" s="3">
        <v>7</v>
      </c>
      <c r="T2096" s="4" t="str">
        <f>IFERROR(VLOOKUP(S2096, 内容!A:B, 2, FALSE), "")</f>
        <v>諸営業</v>
      </c>
      <c r="U2096" s="3">
        <v>18710099099</v>
      </c>
      <c r="V2096" t="s">
        <v>4150</v>
      </c>
      <c r="W2096" s="4" t="s">
        <v>7271</v>
      </c>
      <c r="X2096" s="4" t="s">
        <v>7807</v>
      </c>
      <c r="Y2096" s="4" t="s">
        <v>923</v>
      </c>
      <c r="Z2096" s="17" t="s">
        <v>8076</v>
      </c>
      <c r="AA2096" s="4">
        <v>16</v>
      </c>
      <c r="AB2096">
        <v>12</v>
      </c>
    </row>
    <row r="2097" spans="1:28" ht="19.5" customHeight="1">
      <c r="A2097" t="str">
        <f t="shared" si="128"/>
        <v>https://kunshujo.dl.itc.u-tokyo.ac.jp/data/data.json#2094</v>
      </c>
      <c r="B2097" s="4" t="s">
        <v>4151</v>
      </c>
      <c r="C2097" t="str">
        <f>IFERROR("https://kunshujo.dl.itc.u-tokyo.ac.jp/data/curation/"&amp;VLOOKUP(B2097, [1]member!$A:$B, 1, FALSE)&amp;".json", "")</f>
        <v>https://kunshujo.dl.itc.u-tokyo.ac.jp/data/curation/16-A00-6010-12-84.json</v>
      </c>
      <c r="D2097" s="4">
        <v>2094</v>
      </c>
      <c r="E2097" s="4" t="str">
        <f t="shared" si="130"/>
        <v>2094</v>
      </c>
      <c r="F2097" s="4" t="str">
        <f t="shared" si="129"/>
        <v>1871</v>
      </c>
      <c r="G2097" s="4" t="str">
        <f>IFERROR(VLOOKUP(B2097, [2]thumbnail_list!$A:$B, 2, FALSE), "")</f>
        <v>https://iiif.dl.itc.u-tokyo.ac.jp/iiif/kunshujou/A00_6010/012/012_0015.tif/2935,653,545,744/,300/0/default.jpg</v>
      </c>
      <c r="H2097" s="4" t="s">
        <v>923</v>
      </c>
      <c r="I2097" s="4" t="str">
        <f>VLOOKUP(H2097, 地名!A:B, 2, FALSE)</f>
        <v>http://ja.dbpedia.org/resource/東京</v>
      </c>
      <c r="K2097" s="4" t="str">
        <f>IFERROR(VLOOKUP(J2097, 地名!A:B, 2, FALSE), "")</f>
        <v/>
      </c>
      <c r="L2097" s="3" t="s">
        <v>2</v>
      </c>
      <c r="M2097" s="4"/>
      <c r="N2097" s="3" t="s">
        <v>3</v>
      </c>
      <c r="O2097" s="4"/>
      <c r="P2097" s="4" t="str">
        <f>IFERROR(VLOOKUP(N2097, 形態!A:B, 2, FALSE), "")</f>
        <v>引札</v>
      </c>
      <c r="Q2097" s="5" t="str">
        <f>IFERROR(VLOOKUP(O2097, 形態!A:B, 2, FALSE), "")</f>
        <v/>
      </c>
      <c r="R2097" s="4" t="str">
        <f t="shared" si="131"/>
        <v>引札</v>
      </c>
      <c r="S2097" s="3">
        <v>7</v>
      </c>
      <c r="T2097" s="4" t="str">
        <f>IFERROR(VLOOKUP(S2097, 内容!A:B, 2, FALSE), "")</f>
        <v>諸営業</v>
      </c>
      <c r="U2097" s="3">
        <v>18710099099</v>
      </c>
      <c r="V2097" t="s">
        <v>4152</v>
      </c>
      <c r="W2097" s="4" t="s">
        <v>5397</v>
      </c>
      <c r="X2097" s="4" t="s">
        <v>7807</v>
      </c>
      <c r="Y2097" s="4" t="s">
        <v>923</v>
      </c>
      <c r="Z2097" s="17" t="s">
        <v>8076</v>
      </c>
      <c r="AA2097" s="4">
        <v>16</v>
      </c>
      <c r="AB2097">
        <v>12</v>
      </c>
    </row>
    <row r="2098" spans="1:28" ht="19.5" customHeight="1">
      <c r="A2098" t="str">
        <f t="shared" si="128"/>
        <v>https://kunshujo.dl.itc.u-tokyo.ac.jp/data/data.json#2095</v>
      </c>
      <c r="B2098" s="4" t="s">
        <v>4153</v>
      </c>
      <c r="C2098" t="str">
        <f>IFERROR("https://kunshujo.dl.itc.u-tokyo.ac.jp/data/curation/"&amp;VLOOKUP(B2098, [1]member!$A:$B, 1, FALSE)&amp;".json", "")</f>
        <v>https://kunshujo.dl.itc.u-tokyo.ac.jp/data/curation/16-A00-6010-12-85.json</v>
      </c>
      <c r="D2098" s="4">
        <v>2095</v>
      </c>
      <c r="E2098" s="4" t="str">
        <f t="shared" si="130"/>
        <v>2095</v>
      </c>
      <c r="F2098" s="4" t="str">
        <f t="shared" si="129"/>
        <v>1871</v>
      </c>
      <c r="G2098" s="4" t="str">
        <f>IFERROR(VLOOKUP(B2098, [2]thumbnail_list!$A:$B, 2, FALSE), "")</f>
        <v>https://iiif.dl.itc.u-tokyo.ac.jp/iiif/kunshujou/A00_6010/012/012_0015.tif/2927,1351,442,577/,300/0/default.jpg</v>
      </c>
      <c r="H2098" s="4" t="s">
        <v>923</v>
      </c>
      <c r="I2098" s="4" t="str">
        <f>VLOOKUP(H2098, 地名!A:B, 2, FALSE)</f>
        <v>http://ja.dbpedia.org/resource/東京</v>
      </c>
      <c r="K2098" s="4" t="str">
        <f>IFERROR(VLOOKUP(J2098, 地名!A:B, 2, FALSE), "")</f>
        <v/>
      </c>
      <c r="L2098" s="3" t="s">
        <v>2</v>
      </c>
      <c r="M2098" s="4"/>
      <c r="N2098" s="3" t="s">
        <v>3</v>
      </c>
      <c r="O2098" s="4"/>
      <c r="P2098" s="4" t="str">
        <f>IFERROR(VLOOKUP(N2098, 形態!A:B, 2, FALSE), "")</f>
        <v>引札</v>
      </c>
      <c r="Q2098" s="5" t="str">
        <f>IFERROR(VLOOKUP(O2098, 形態!A:B, 2, FALSE), "")</f>
        <v/>
      </c>
      <c r="R2098" s="4" t="str">
        <f t="shared" si="131"/>
        <v>引札</v>
      </c>
      <c r="S2098" s="3">
        <v>7</v>
      </c>
      <c r="T2098" s="4" t="str">
        <f>IFERROR(VLOOKUP(S2098, 内容!A:B, 2, FALSE), "")</f>
        <v>諸営業</v>
      </c>
      <c r="U2098" s="3">
        <v>18710099099</v>
      </c>
      <c r="V2098" t="s">
        <v>1332</v>
      </c>
      <c r="W2098" s="4" t="s">
        <v>7272</v>
      </c>
      <c r="X2098" s="4" t="s">
        <v>7807</v>
      </c>
      <c r="Y2098" s="4" t="s">
        <v>923</v>
      </c>
      <c r="Z2098" s="17" t="s">
        <v>8076</v>
      </c>
      <c r="AA2098" s="4">
        <v>16</v>
      </c>
      <c r="AB2098">
        <v>12</v>
      </c>
    </row>
    <row r="2099" spans="1:28" ht="19.5" customHeight="1">
      <c r="A2099" t="str">
        <f t="shared" si="128"/>
        <v>https://kunshujo.dl.itc.u-tokyo.ac.jp/data/data.json#2096</v>
      </c>
      <c r="B2099" s="4" t="s">
        <v>4154</v>
      </c>
      <c r="C2099" t="str">
        <f>IFERROR("https://kunshujo.dl.itc.u-tokyo.ac.jp/data/curation/"&amp;VLOOKUP(B2099, [1]member!$A:$B, 1, FALSE)&amp;".json", "")</f>
        <v>https://kunshujo.dl.itc.u-tokyo.ac.jp/data/curation/16-A00-6010-12-86.json</v>
      </c>
      <c r="D2099" s="4">
        <v>2096</v>
      </c>
      <c r="E2099" s="4" t="str">
        <f t="shared" si="130"/>
        <v>2096</v>
      </c>
      <c r="F2099" s="4" t="str">
        <f t="shared" si="129"/>
        <v>1871</v>
      </c>
      <c r="G2099" s="4" t="str">
        <f>IFERROR(VLOOKUP(B2099, [2]thumbnail_list!$A:$B, 2, FALSE), "")</f>
        <v>https://iiif.dl.itc.u-tokyo.ac.jp/iiif/kunshujou/A00_6010/012/012_0015.tif/2545,595,462,1351/,300/0/default.jpg</v>
      </c>
      <c r="H2099" s="4" t="s">
        <v>923</v>
      </c>
      <c r="I2099" s="4" t="str">
        <f>VLOOKUP(H2099, 地名!A:B, 2, FALSE)</f>
        <v>http://ja.dbpedia.org/resource/東京</v>
      </c>
      <c r="K2099" s="4" t="str">
        <f>IFERROR(VLOOKUP(J2099, 地名!A:B, 2, FALSE), "")</f>
        <v/>
      </c>
      <c r="L2099" s="3" t="s">
        <v>2</v>
      </c>
      <c r="M2099" s="4"/>
      <c r="N2099" s="3" t="s">
        <v>3</v>
      </c>
      <c r="O2099" s="4"/>
      <c r="P2099" s="4" t="str">
        <f>IFERROR(VLOOKUP(N2099, 形態!A:B, 2, FALSE), "")</f>
        <v>引札</v>
      </c>
      <c r="Q2099" s="5" t="str">
        <f>IFERROR(VLOOKUP(O2099, 形態!A:B, 2, FALSE), "")</f>
        <v/>
      </c>
      <c r="R2099" s="4" t="str">
        <f t="shared" si="131"/>
        <v>引札</v>
      </c>
      <c r="S2099" s="3">
        <v>7</v>
      </c>
      <c r="T2099" s="4" t="str">
        <f>IFERROR(VLOOKUP(S2099, 内容!A:B, 2, FALSE), "")</f>
        <v>諸営業</v>
      </c>
      <c r="U2099" s="3">
        <v>18710099099</v>
      </c>
      <c r="V2099" t="s">
        <v>4155</v>
      </c>
      <c r="W2099" s="4" t="s">
        <v>7273</v>
      </c>
      <c r="X2099" s="4" t="s">
        <v>7807</v>
      </c>
      <c r="Y2099" s="4" t="s">
        <v>923</v>
      </c>
      <c r="Z2099" s="17" t="s">
        <v>8076</v>
      </c>
      <c r="AA2099" s="4">
        <v>16</v>
      </c>
      <c r="AB2099">
        <v>12</v>
      </c>
    </row>
    <row r="2100" spans="1:28" ht="19.5" customHeight="1">
      <c r="A2100" t="str">
        <f t="shared" si="128"/>
        <v>https://kunshujo.dl.itc.u-tokyo.ac.jp/data/data.json#2097</v>
      </c>
      <c r="B2100" s="4" t="s">
        <v>4156</v>
      </c>
      <c r="C2100" t="str">
        <f>IFERROR("https://kunshujo.dl.itc.u-tokyo.ac.jp/data/curation/"&amp;VLOOKUP(B2100, [1]member!$A:$B, 1, FALSE)&amp;".json", "")</f>
        <v>https://kunshujo.dl.itc.u-tokyo.ac.jp/data/curation/16-A00-6010-12-87.json</v>
      </c>
      <c r="D2100" s="4">
        <v>2097</v>
      </c>
      <c r="E2100" s="4" t="str">
        <f t="shared" si="130"/>
        <v>2097</v>
      </c>
      <c r="F2100" s="4" t="str">
        <f t="shared" si="129"/>
        <v>1871</v>
      </c>
      <c r="G2100" s="4" t="str">
        <f>IFERROR(VLOOKUP(B2100, [2]thumbnail_list!$A:$B, 2, FALSE), "")</f>
        <v>https://iiif.dl.itc.u-tokyo.ac.jp/iiif/kunshujou/A00_6010/012/012_0015.tif/1658,534,839,1807/,300/0/default.jpg</v>
      </c>
      <c r="H2100" s="4" t="s">
        <v>1159</v>
      </c>
      <c r="I2100" s="4" t="str">
        <f>VLOOKUP(H2100, 地名!A:B, 2, FALSE)</f>
        <v>http://ja.dbpedia.org/resource/筑前国</v>
      </c>
      <c r="K2100" s="4" t="str">
        <f>IFERROR(VLOOKUP(J2100, 地名!A:B, 2, FALSE), "")</f>
        <v/>
      </c>
      <c r="L2100" s="3" t="s">
        <v>2</v>
      </c>
      <c r="M2100" s="4"/>
      <c r="N2100" s="3" t="s">
        <v>3</v>
      </c>
      <c r="O2100" s="4"/>
      <c r="P2100" s="4" t="str">
        <f>IFERROR(VLOOKUP(N2100, 形態!A:B, 2, FALSE), "")</f>
        <v>引札</v>
      </c>
      <c r="Q2100" s="5" t="str">
        <f>IFERROR(VLOOKUP(O2100, 形態!A:B, 2, FALSE), "")</f>
        <v/>
      </c>
      <c r="R2100" s="4" t="str">
        <f t="shared" si="131"/>
        <v>引札</v>
      </c>
      <c r="S2100" s="3">
        <v>7</v>
      </c>
      <c r="T2100" s="4" t="str">
        <f>IFERROR(VLOOKUP(S2100, 内容!A:B, 2, FALSE), "")</f>
        <v>諸営業</v>
      </c>
      <c r="U2100" s="3">
        <v>18710099099</v>
      </c>
      <c r="V2100" t="s">
        <v>4157</v>
      </c>
      <c r="W2100" s="4" t="s">
        <v>7274</v>
      </c>
      <c r="X2100" s="4" t="s">
        <v>7807</v>
      </c>
      <c r="Y2100" s="4" t="s">
        <v>1159</v>
      </c>
      <c r="Z2100" s="17" t="s">
        <v>8076</v>
      </c>
      <c r="AA2100" s="4">
        <v>16</v>
      </c>
      <c r="AB2100">
        <v>12</v>
      </c>
    </row>
    <row r="2101" spans="1:28" ht="19.5" customHeight="1">
      <c r="A2101" t="str">
        <f t="shared" si="128"/>
        <v>https://kunshujo.dl.itc.u-tokyo.ac.jp/data/data.json#2098</v>
      </c>
      <c r="B2101" s="4" t="s">
        <v>4158</v>
      </c>
      <c r="C2101" t="str">
        <f>IFERROR("https://kunshujo.dl.itc.u-tokyo.ac.jp/data/curation/"&amp;VLOOKUP(B2101, [1]member!$A:$B, 1, FALSE)&amp;".json", "")</f>
        <v>https://kunshujo.dl.itc.u-tokyo.ac.jp/data/curation/16-A00-6010-12-88.json</v>
      </c>
      <c r="D2101" s="4">
        <v>2098</v>
      </c>
      <c r="E2101" s="4" t="str">
        <f t="shared" si="130"/>
        <v>2098</v>
      </c>
      <c r="F2101" s="4" t="str">
        <f t="shared" si="129"/>
        <v>1871</v>
      </c>
      <c r="G2101" s="4" t="str">
        <f>IFERROR(VLOOKUP(B2101, [2]thumbnail_list!$A:$B, 2, FALSE), "")</f>
        <v>https://iiif.dl.itc.u-tokyo.ac.jp/iiif/kunshujou/A00_6010/012/012_0015.tif/1006,516,629,1009/,300/0/default.jpg</v>
      </c>
      <c r="H2101" s="4" t="s">
        <v>923</v>
      </c>
      <c r="I2101" s="4" t="str">
        <f>VLOOKUP(H2101, 地名!A:B, 2, FALSE)</f>
        <v>http://ja.dbpedia.org/resource/東京</v>
      </c>
      <c r="K2101" s="4" t="str">
        <f>IFERROR(VLOOKUP(J2101, 地名!A:B, 2, FALSE), "")</f>
        <v/>
      </c>
      <c r="L2101" s="3" t="s">
        <v>2</v>
      </c>
      <c r="M2101" s="4"/>
      <c r="N2101" s="3" t="s">
        <v>3</v>
      </c>
      <c r="O2101" s="4"/>
      <c r="P2101" s="4" t="str">
        <f>IFERROR(VLOOKUP(N2101, 形態!A:B, 2, FALSE), "")</f>
        <v>引札</v>
      </c>
      <c r="Q2101" s="5" t="str">
        <f>IFERROR(VLOOKUP(O2101, 形態!A:B, 2, FALSE), "")</f>
        <v/>
      </c>
      <c r="R2101" s="4" t="str">
        <f t="shared" si="131"/>
        <v>引札</v>
      </c>
      <c r="S2101" s="3">
        <v>7</v>
      </c>
      <c r="T2101" s="4" t="str">
        <f>IFERROR(VLOOKUP(S2101, 内容!A:B, 2, FALSE), "")</f>
        <v>諸営業</v>
      </c>
      <c r="U2101" s="3">
        <v>18710099099</v>
      </c>
      <c r="V2101" t="s">
        <v>4159</v>
      </c>
      <c r="W2101" s="4" t="s">
        <v>7275</v>
      </c>
      <c r="X2101" s="4" t="s">
        <v>7807</v>
      </c>
      <c r="Y2101" s="4" t="s">
        <v>923</v>
      </c>
      <c r="Z2101" s="17" t="s">
        <v>8076</v>
      </c>
      <c r="AA2101" s="4">
        <v>16</v>
      </c>
      <c r="AB2101">
        <v>12</v>
      </c>
    </row>
    <row r="2102" spans="1:28" ht="19.5" customHeight="1">
      <c r="A2102" t="str">
        <f t="shared" si="128"/>
        <v>https://kunshujo.dl.itc.u-tokyo.ac.jp/data/data.json#2099</v>
      </c>
      <c r="B2102" s="4" t="s">
        <v>4160</v>
      </c>
      <c r="C2102" t="str">
        <f>IFERROR("https://kunshujo.dl.itc.u-tokyo.ac.jp/data/curation/"&amp;VLOOKUP(B2102, [1]member!$A:$B, 1, FALSE)&amp;".json", "")</f>
        <v>https://kunshujo.dl.itc.u-tokyo.ac.jp/data/curation/16-A00-6010-12-89.json</v>
      </c>
      <c r="D2102" s="4">
        <v>2099</v>
      </c>
      <c r="E2102" s="4" t="str">
        <f t="shared" si="130"/>
        <v>2099</v>
      </c>
      <c r="F2102" s="4" t="str">
        <f t="shared" si="129"/>
        <v>1871</v>
      </c>
      <c r="G2102" s="4" t="str">
        <f>IFERROR(VLOOKUP(B2102, [2]thumbnail_list!$A:$B, 2, FALSE), "")</f>
        <v>https://iiif.dl.itc.u-tokyo.ac.jp/iiif/kunshujou/A00_6010/012/012_0015.tif/2491,1922,1037,831/,300/0/default.jpg</v>
      </c>
      <c r="H2102" s="4" t="s">
        <v>923</v>
      </c>
      <c r="I2102" s="4" t="str">
        <f>VLOOKUP(H2102, 地名!A:B, 2, FALSE)</f>
        <v>http://ja.dbpedia.org/resource/東京</v>
      </c>
      <c r="K2102" s="4" t="str">
        <f>IFERROR(VLOOKUP(J2102, 地名!A:B, 2, FALSE), "")</f>
        <v/>
      </c>
      <c r="L2102" s="3" t="s">
        <v>2</v>
      </c>
      <c r="M2102" s="4"/>
      <c r="N2102" s="3" t="s">
        <v>3</v>
      </c>
      <c r="O2102" s="4"/>
      <c r="P2102" s="4" t="str">
        <f>IFERROR(VLOOKUP(N2102, 形態!A:B, 2, FALSE), "")</f>
        <v>引札</v>
      </c>
      <c r="Q2102" s="5" t="str">
        <f>IFERROR(VLOOKUP(O2102, 形態!A:B, 2, FALSE), "")</f>
        <v/>
      </c>
      <c r="R2102" s="4" t="str">
        <f t="shared" si="131"/>
        <v>引札</v>
      </c>
      <c r="S2102" s="3">
        <v>7</v>
      </c>
      <c r="T2102" s="4" t="str">
        <f>IFERROR(VLOOKUP(S2102, 内容!A:B, 2, FALSE), "")</f>
        <v>諸営業</v>
      </c>
      <c r="U2102" s="3">
        <v>18710099099</v>
      </c>
      <c r="V2102" t="s">
        <v>4161</v>
      </c>
      <c r="W2102" s="4" t="s">
        <v>7276</v>
      </c>
      <c r="X2102" s="4" t="s">
        <v>7807</v>
      </c>
      <c r="Y2102" s="4" t="s">
        <v>923</v>
      </c>
      <c r="Z2102" s="17" t="s">
        <v>8076</v>
      </c>
      <c r="AA2102" s="4">
        <v>16</v>
      </c>
      <c r="AB2102">
        <v>12</v>
      </c>
    </row>
    <row r="2103" spans="1:28" ht="19.5" customHeight="1">
      <c r="A2103" t="str">
        <f t="shared" si="128"/>
        <v>https://kunshujo.dl.itc.u-tokyo.ac.jp/data/data.json#2100</v>
      </c>
      <c r="B2103" s="4" t="s">
        <v>4162</v>
      </c>
      <c r="C2103" t="str">
        <f>IFERROR("https://kunshujo.dl.itc.u-tokyo.ac.jp/data/curation/"&amp;VLOOKUP(B2103, [1]member!$A:$B, 1, FALSE)&amp;".json", "")</f>
        <v>https://kunshujo.dl.itc.u-tokyo.ac.jp/data/curation/16-A00-6010-12-90.json</v>
      </c>
      <c r="D2103" s="4">
        <v>2100</v>
      </c>
      <c r="E2103" s="4" t="str">
        <f t="shared" si="130"/>
        <v>2100</v>
      </c>
      <c r="F2103" s="4" t="str">
        <f t="shared" si="129"/>
        <v>1871</v>
      </c>
      <c r="G2103" s="4" t="str">
        <f>IFERROR(VLOOKUP(B2103, [2]thumbnail_list!$A:$B, 2, FALSE), "")</f>
        <v>https://iiif.dl.itc.u-tokyo.ac.jp/iiif/kunshujou/A00_6010/012/012_0015.tif/1674,2279,799,696/,300/0/default.jpg</v>
      </c>
      <c r="H2103" s="4" t="s">
        <v>923</v>
      </c>
      <c r="I2103" s="4" t="str">
        <f>VLOOKUP(H2103, 地名!A:B, 2, FALSE)</f>
        <v>http://ja.dbpedia.org/resource/東京</v>
      </c>
      <c r="K2103" s="4" t="str">
        <f>IFERROR(VLOOKUP(J2103, 地名!A:B, 2, FALSE), "")</f>
        <v/>
      </c>
      <c r="L2103" s="3" t="s">
        <v>2</v>
      </c>
      <c r="M2103" s="4"/>
      <c r="N2103" s="3" t="s">
        <v>3</v>
      </c>
      <c r="O2103" s="4"/>
      <c r="P2103" s="4" t="str">
        <f>IFERROR(VLOOKUP(N2103, 形態!A:B, 2, FALSE), "")</f>
        <v>引札</v>
      </c>
      <c r="Q2103" s="5" t="str">
        <f>IFERROR(VLOOKUP(O2103, 形態!A:B, 2, FALSE), "")</f>
        <v/>
      </c>
      <c r="R2103" s="4" t="str">
        <f t="shared" si="131"/>
        <v>引札</v>
      </c>
      <c r="S2103" s="3">
        <v>7</v>
      </c>
      <c r="T2103" s="4" t="str">
        <f>IFERROR(VLOOKUP(S2103, 内容!A:B, 2, FALSE), "")</f>
        <v>諸営業</v>
      </c>
      <c r="U2103" s="3">
        <v>18710099099</v>
      </c>
      <c r="V2103" t="s">
        <v>4163</v>
      </c>
      <c r="W2103" s="4" t="s">
        <v>7277</v>
      </c>
      <c r="X2103" s="4" t="s">
        <v>7807</v>
      </c>
      <c r="Y2103" s="4" t="s">
        <v>923</v>
      </c>
      <c r="Z2103" s="17" t="s">
        <v>8076</v>
      </c>
      <c r="AA2103" s="4">
        <v>16</v>
      </c>
      <c r="AB2103">
        <v>12</v>
      </c>
    </row>
    <row r="2104" spans="1:28" ht="19.5" customHeight="1">
      <c r="A2104" t="str">
        <f t="shared" si="128"/>
        <v>https://kunshujo.dl.itc.u-tokyo.ac.jp/data/data.json#2101</v>
      </c>
      <c r="B2104" s="4" t="s">
        <v>4164</v>
      </c>
      <c r="C2104" t="str">
        <f>IFERROR("https://kunshujo.dl.itc.u-tokyo.ac.jp/data/curation/"&amp;VLOOKUP(B2104, [1]member!$A:$B, 1, FALSE)&amp;".json", "")</f>
        <v>https://kunshujo.dl.itc.u-tokyo.ac.jp/data/curation/16-A00-6010-12-91.json</v>
      </c>
      <c r="D2104" s="4">
        <v>2101</v>
      </c>
      <c r="E2104" s="4" t="str">
        <f t="shared" si="130"/>
        <v>2101</v>
      </c>
      <c r="F2104" s="4" t="str">
        <f t="shared" si="129"/>
        <v>1871</v>
      </c>
      <c r="G2104" s="4" t="str">
        <f>IFERROR(VLOOKUP(B2104, [2]thumbnail_list!$A:$B, 2, FALSE), "")</f>
        <v>https://iiif.dl.itc.u-tokyo.ac.jp/iiif/kunshujou/A00_6010/012/012_0015.tif/992,1525,664,2243/,300/0/default.jpg</v>
      </c>
      <c r="H2104" s="4" t="s">
        <v>151</v>
      </c>
      <c r="I2104" s="4" t="str">
        <f>VLOOKUP(H2104, 地名!A:B, 2, FALSE)</f>
        <v>http://ja.dbpedia.org/resource/京都</v>
      </c>
      <c r="K2104" s="4" t="str">
        <f>IFERROR(VLOOKUP(J2104, 地名!A:B, 2, FALSE), "")</f>
        <v/>
      </c>
      <c r="L2104" s="3" t="s">
        <v>2</v>
      </c>
      <c r="M2104" s="4"/>
      <c r="N2104" s="3" t="s">
        <v>3</v>
      </c>
      <c r="O2104" s="4"/>
      <c r="P2104" s="4" t="str">
        <f>IFERROR(VLOOKUP(N2104, 形態!A:B, 2, FALSE), "")</f>
        <v>引札</v>
      </c>
      <c r="Q2104" s="5" t="str">
        <f>IFERROR(VLOOKUP(O2104, 形態!A:B, 2, FALSE), "")</f>
        <v/>
      </c>
      <c r="R2104" s="4" t="str">
        <f t="shared" si="131"/>
        <v>引札</v>
      </c>
      <c r="S2104" s="3">
        <v>7</v>
      </c>
      <c r="T2104" s="4" t="str">
        <f>IFERROR(VLOOKUP(S2104, 内容!A:B, 2, FALSE), "")</f>
        <v>諸営業</v>
      </c>
      <c r="U2104" s="3">
        <v>18710099099</v>
      </c>
      <c r="V2104" t="s">
        <v>4165</v>
      </c>
      <c r="W2104" s="4" t="s">
        <v>7278</v>
      </c>
      <c r="X2104" s="4" t="s">
        <v>7807</v>
      </c>
      <c r="Y2104" s="4" t="s">
        <v>151</v>
      </c>
      <c r="Z2104" s="17" t="s">
        <v>8076</v>
      </c>
      <c r="AA2104" s="4">
        <v>16</v>
      </c>
      <c r="AB2104">
        <v>12</v>
      </c>
    </row>
    <row r="2105" spans="1:28" ht="19.5" customHeight="1">
      <c r="A2105" t="str">
        <f t="shared" si="128"/>
        <v>https://kunshujo.dl.itc.u-tokyo.ac.jp/data/data.json#2102</v>
      </c>
      <c r="B2105" s="4" t="s">
        <v>4166</v>
      </c>
      <c r="C2105" t="str">
        <f>IFERROR("https://kunshujo.dl.itc.u-tokyo.ac.jp/data/curation/"&amp;VLOOKUP(B2105, [1]member!$A:$B, 1, FALSE)&amp;".json", "")</f>
        <v>https://kunshujo.dl.itc.u-tokyo.ac.jp/data/curation/16-A00-6010-12-92.json</v>
      </c>
      <c r="D2105" s="4">
        <v>2102</v>
      </c>
      <c r="E2105" s="4" t="str">
        <f t="shared" si="130"/>
        <v>2102</v>
      </c>
      <c r="F2105" s="4" t="str">
        <f t="shared" si="129"/>
        <v>1871</v>
      </c>
      <c r="G2105" s="4" t="str">
        <f>IFERROR(VLOOKUP(B2105, [2]thumbnail_list!$A:$B, 2, FALSE), "")</f>
        <v>https://iiif.dl.itc.u-tokyo.ac.jp/iiif/kunshujou/A00_6010/012/012_0015.tif/2515,2675,950,1854/,300/0/default.jpg</v>
      </c>
      <c r="H2105" s="4" t="s">
        <v>923</v>
      </c>
      <c r="I2105" s="4" t="str">
        <f>VLOOKUP(H2105, 地名!A:B, 2, FALSE)</f>
        <v>http://ja.dbpedia.org/resource/東京</v>
      </c>
      <c r="K2105" s="4" t="str">
        <f>IFERROR(VLOOKUP(J2105, 地名!A:B, 2, FALSE), "")</f>
        <v/>
      </c>
      <c r="L2105" s="3" t="s">
        <v>2</v>
      </c>
      <c r="M2105" s="4"/>
      <c r="N2105" s="3" t="s">
        <v>3</v>
      </c>
      <c r="O2105" s="4"/>
      <c r="P2105" s="4" t="str">
        <f>IFERROR(VLOOKUP(N2105, 形態!A:B, 2, FALSE), "")</f>
        <v>引札</v>
      </c>
      <c r="Q2105" s="5" t="str">
        <f>IFERROR(VLOOKUP(O2105, 形態!A:B, 2, FALSE), "")</f>
        <v/>
      </c>
      <c r="R2105" s="4" t="str">
        <f t="shared" si="131"/>
        <v>引札</v>
      </c>
      <c r="S2105" s="3">
        <v>7</v>
      </c>
      <c r="T2105" s="4" t="str">
        <f>IFERROR(VLOOKUP(S2105, 内容!A:B, 2, FALSE), "")</f>
        <v>諸営業</v>
      </c>
      <c r="U2105" s="3">
        <v>18710099099</v>
      </c>
      <c r="V2105" t="s">
        <v>4167</v>
      </c>
      <c r="W2105" s="4" t="s">
        <v>7274</v>
      </c>
      <c r="X2105" s="4" t="s">
        <v>7807</v>
      </c>
      <c r="Y2105" s="4" t="s">
        <v>923</v>
      </c>
      <c r="Z2105" s="17" t="s">
        <v>8076</v>
      </c>
      <c r="AA2105" s="4">
        <v>16</v>
      </c>
      <c r="AB2105">
        <v>12</v>
      </c>
    </row>
    <row r="2106" spans="1:28" ht="19.5" customHeight="1">
      <c r="A2106" t="str">
        <f t="shared" si="128"/>
        <v>https://kunshujo.dl.itc.u-tokyo.ac.jp/data/data.json#2103</v>
      </c>
      <c r="B2106" s="4" t="s">
        <v>4168</v>
      </c>
      <c r="C2106" t="str">
        <f>IFERROR("https://kunshujo.dl.itc.u-tokyo.ac.jp/data/curation/"&amp;VLOOKUP(B2106, [1]member!$A:$B, 1, FALSE)&amp;".json", "")</f>
        <v>https://kunshujo.dl.itc.u-tokyo.ac.jp/data/curation/16-A00-6010-12-93.json</v>
      </c>
      <c r="D2106" s="4">
        <v>2103</v>
      </c>
      <c r="E2106" s="4" t="str">
        <f t="shared" si="130"/>
        <v>2103</v>
      </c>
      <c r="F2106" s="4" t="str">
        <f t="shared" si="129"/>
        <v>1871</v>
      </c>
      <c r="G2106" s="4" t="str">
        <f>IFERROR(VLOOKUP(B2106, [2]thumbnail_list!$A:$B, 2, FALSE), "")</f>
        <v>https://iiif.dl.itc.u-tokyo.ac.jp/iiif/kunshujou/A00_6010/012/012_0015.tif/1680,2951,819,1612/,300/0/default.jpg</v>
      </c>
      <c r="H2106" s="4" t="s">
        <v>923</v>
      </c>
      <c r="I2106" s="4" t="str">
        <f>VLOOKUP(H2106, 地名!A:B, 2, FALSE)</f>
        <v>http://ja.dbpedia.org/resource/東京</v>
      </c>
      <c r="K2106" s="4" t="str">
        <f>IFERROR(VLOOKUP(J2106, 地名!A:B, 2, FALSE), "")</f>
        <v/>
      </c>
      <c r="L2106" s="3" t="s">
        <v>2</v>
      </c>
      <c r="M2106" s="4"/>
      <c r="N2106" s="3" t="s">
        <v>3</v>
      </c>
      <c r="O2106" s="4"/>
      <c r="P2106" s="4" t="str">
        <f>IFERROR(VLOOKUP(N2106, 形態!A:B, 2, FALSE), "")</f>
        <v>引札</v>
      </c>
      <c r="Q2106" s="5" t="str">
        <f>IFERROR(VLOOKUP(O2106, 形態!A:B, 2, FALSE), "")</f>
        <v/>
      </c>
      <c r="R2106" s="4" t="str">
        <f t="shared" si="131"/>
        <v>引札</v>
      </c>
      <c r="S2106" s="3">
        <v>7</v>
      </c>
      <c r="T2106" s="4" t="str">
        <f>IFERROR(VLOOKUP(S2106, 内容!A:B, 2, FALSE), "")</f>
        <v>諸営業</v>
      </c>
      <c r="U2106" s="3">
        <v>18710099099</v>
      </c>
      <c r="V2106" t="s">
        <v>2500</v>
      </c>
      <c r="W2106" s="4" t="s">
        <v>5435</v>
      </c>
      <c r="X2106" s="4" t="s">
        <v>7807</v>
      </c>
      <c r="Y2106" s="4" t="s">
        <v>923</v>
      </c>
      <c r="Z2106" s="17" t="s">
        <v>8076</v>
      </c>
      <c r="AA2106" s="4">
        <v>16</v>
      </c>
      <c r="AB2106">
        <v>12</v>
      </c>
    </row>
    <row r="2107" spans="1:28" ht="19.5" customHeight="1">
      <c r="A2107" t="str">
        <f t="shared" si="128"/>
        <v>https://kunshujo.dl.itc.u-tokyo.ac.jp/data/data.json#2104</v>
      </c>
      <c r="B2107" s="4" t="s">
        <v>4169</v>
      </c>
      <c r="C2107" t="str">
        <f>IFERROR("https://kunshujo.dl.itc.u-tokyo.ac.jp/data/curation/"&amp;VLOOKUP(B2107, [1]member!$A:$B, 1, FALSE)&amp;".json", "")</f>
        <v>https://kunshujo.dl.itc.u-tokyo.ac.jp/data/curation/16-A00-6010-12-94.json</v>
      </c>
      <c r="D2107" s="4">
        <v>2104</v>
      </c>
      <c r="E2107" s="4" t="str">
        <f t="shared" si="130"/>
        <v>2104</v>
      </c>
      <c r="F2107" s="4" t="str">
        <f t="shared" si="129"/>
        <v>1871</v>
      </c>
      <c r="G2107" s="4" t="str">
        <f>IFERROR(VLOOKUP(B2107, [2]thumbnail_list!$A:$B, 2, FALSE), "")</f>
        <v>https://iiif.dl.itc.u-tokyo.ac.jp/iiif/kunshujou/A00_6010/012/012_0015.tif/968,3754,664,775/,300/0/default.jpg</v>
      </c>
      <c r="H2107" s="4" t="s">
        <v>809</v>
      </c>
      <c r="I2107" s="4" t="str">
        <f>VLOOKUP(H2107, 地名!A:B, 2, FALSE)</f>
        <v>http://ja.dbpedia.org/resource/武蔵国</v>
      </c>
      <c r="K2107" s="4" t="str">
        <f>IFERROR(VLOOKUP(J2107, 地名!A:B, 2, FALSE), "")</f>
        <v/>
      </c>
      <c r="L2107" s="3" t="s">
        <v>2</v>
      </c>
      <c r="M2107" s="4"/>
      <c r="N2107" s="3" t="s">
        <v>3</v>
      </c>
      <c r="O2107" s="4"/>
      <c r="P2107" s="4" t="str">
        <f>IFERROR(VLOOKUP(N2107, 形態!A:B, 2, FALSE), "")</f>
        <v>引札</v>
      </c>
      <c r="Q2107" s="5" t="str">
        <f>IFERROR(VLOOKUP(O2107, 形態!A:B, 2, FALSE), "")</f>
        <v/>
      </c>
      <c r="R2107" s="4" t="str">
        <f t="shared" si="131"/>
        <v>引札</v>
      </c>
      <c r="S2107" s="3">
        <v>7</v>
      </c>
      <c r="T2107" s="4" t="str">
        <f>IFERROR(VLOOKUP(S2107, 内容!A:B, 2, FALSE), "")</f>
        <v>諸営業</v>
      </c>
      <c r="U2107" s="3">
        <v>18710099099</v>
      </c>
      <c r="V2107" t="s">
        <v>4170</v>
      </c>
      <c r="W2107" s="4" t="s">
        <v>7279</v>
      </c>
      <c r="X2107" s="4" t="s">
        <v>7807</v>
      </c>
      <c r="Y2107" s="4" t="s">
        <v>809</v>
      </c>
      <c r="Z2107" s="17" t="s">
        <v>8076</v>
      </c>
      <c r="AA2107" s="4">
        <v>16</v>
      </c>
      <c r="AB2107">
        <v>12</v>
      </c>
    </row>
    <row r="2108" spans="1:28" ht="19.5" customHeight="1">
      <c r="A2108" t="str">
        <f t="shared" si="128"/>
        <v>https://kunshujo.dl.itc.u-tokyo.ac.jp/data/data.json#2105</v>
      </c>
      <c r="B2108" s="4" t="s">
        <v>4171</v>
      </c>
      <c r="C2108" t="str">
        <f>IFERROR("https://kunshujo.dl.itc.u-tokyo.ac.jp/data/curation/"&amp;VLOOKUP(B2108, [1]member!$A:$B, 1, FALSE)&amp;".json", "")</f>
        <v>https://kunshujo.dl.itc.u-tokyo.ac.jp/data/curation/16-A00-6010-12-95.json</v>
      </c>
      <c r="D2108" s="4">
        <v>2105</v>
      </c>
      <c r="E2108" s="4" t="str">
        <f t="shared" si="130"/>
        <v>2105</v>
      </c>
      <c r="F2108" s="4" t="str">
        <f t="shared" si="129"/>
        <v>1871</v>
      </c>
      <c r="G2108" s="4" t="str">
        <f>IFERROR(VLOOKUP(B2108, [2]thumbnail_list!$A:$B, 2, FALSE), "")</f>
        <v>https://iiif.dl.itc.u-tokyo.ac.jp/iiif/kunshujou/A00_6010/012/012_0016.tif/2507,502,3750,3544/,300/0/default.jpg</v>
      </c>
      <c r="H2108" s="4" t="s">
        <v>923</v>
      </c>
      <c r="I2108" s="4" t="str">
        <f>VLOOKUP(H2108, 地名!A:B, 2, FALSE)</f>
        <v>http://ja.dbpedia.org/resource/東京</v>
      </c>
      <c r="K2108" s="4" t="str">
        <f>IFERROR(VLOOKUP(J2108, 地名!A:B, 2, FALSE), "")</f>
        <v/>
      </c>
      <c r="L2108" s="3" t="s">
        <v>2</v>
      </c>
      <c r="M2108" s="4"/>
      <c r="N2108" s="3" t="s">
        <v>3</v>
      </c>
      <c r="O2108" s="4"/>
      <c r="P2108" s="4" t="str">
        <f>IFERROR(VLOOKUP(N2108, 形態!A:B, 2, FALSE), "")</f>
        <v>引札</v>
      </c>
      <c r="Q2108" s="5" t="str">
        <f>IFERROR(VLOOKUP(O2108, 形態!A:B, 2, FALSE), "")</f>
        <v/>
      </c>
      <c r="R2108" s="4" t="str">
        <f t="shared" si="131"/>
        <v>引札</v>
      </c>
      <c r="S2108" s="3">
        <v>7</v>
      </c>
      <c r="T2108" s="4" t="str">
        <f>IFERROR(VLOOKUP(S2108, 内容!A:B, 2, FALSE), "")</f>
        <v>諸営業</v>
      </c>
      <c r="U2108" s="3">
        <v>18710099099</v>
      </c>
      <c r="V2108" t="s">
        <v>4172</v>
      </c>
      <c r="W2108" s="4" t="s">
        <v>7280</v>
      </c>
      <c r="X2108" s="4" t="s">
        <v>7807</v>
      </c>
      <c r="Y2108" s="4" t="s">
        <v>923</v>
      </c>
      <c r="Z2108" s="17" t="s">
        <v>8076</v>
      </c>
      <c r="AA2108" s="4">
        <v>16</v>
      </c>
      <c r="AB2108">
        <v>12</v>
      </c>
    </row>
    <row r="2109" spans="1:28" ht="19.5" customHeight="1">
      <c r="A2109" t="str">
        <f t="shared" si="128"/>
        <v>https://kunshujo.dl.itc.u-tokyo.ac.jp/data/data.json#2106</v>
      </c>
      <c r="B2109" s="4" t="s">
        <v>4173</v>
      </c>
      <c r="C2109" t="str">
        <f>IFERROR("https://kunshujo.dl.itc.u-tokyo.ac.jp/data/curation/"&amp;VLOOKUP(B2109, [1]member!$A:$B, 1, FALSE)&amp;".json", "")</f>
        <v>https://kunshujo.dl.itc.u-tokyo.ac.jp/data/curation/16-A00-6010-12-96.json</v>
      </c>
      <c r="D2109" s="4">
        <v>2106</v>
      </c>
      <c r="E2109" s="4" t="str">
        <f t="shared" si="130"/>
        <v>2106</v>
      </c>
      <c r="F2109" s="4" t="str">
        <f t="shared" si="129"/>
        <v>1871</v>
      </c>
      <c r="G2109" s="4" t="str">
        <f>IFERROR(VLOOKUP(B2109, [2]thumbnail_list!$A:$B, 2, FALSE), "")</f>
        <v>https://iiif.dl.itc.u-tokyo.ac.jp/iiif/kunshujou/A00_6010/012/012_0016.tif/984,565,1529,3544/,300/0/default.jpg</v>
      </c>
      <c r="H2109" s="4" t="s">
        <v>923</v>
      </c>
      <c r="I2109" s="4" t="str">
        <f>VLOOKUP(H2109, 地名!A:B, 2, FALSE)</f>
        <v>http://ja.dbpedia.org/resource/東京</v>
      </c>
      <c r="K2109" s="4" t="str">
        <f>IFERROR(VLOOKUP(J2109, 地名!A:B, 2, FALSE), "")</f>
        <v/>
      </c>
      <c r="L2109" s="3" t="s">
        <v>2</v>
      </c>
      <c r="M2109" s="4"/>
      <c r="N2109" s="3" t="s">
        <v>3</v>
      </c>
      <c r="O2109" s="4"/>
      <c r="P2109" s="4" t="str">
        <f>IFERROR(VLOOKUP(N2109, 形態!A:B, 2, FALSE), "")</f>
        <v>引札</v>
      </c>
      <c r="Q2109" s="5" t="str">
        <f>IFERROR(VLOOKUP(O2109, 形態!A:B, 2, FALSE), "")</f>
        <v/>
      </c>
      <c r="R2109" s="4" t="str">
        <f t="shared" si="131"/>
        <v>引札</v>
      </c>
      <c r="S2109" s="3">
        <v>7</v>
      </c>
      <c r="T2109" s="4" t="str">
        <f>IFERROR(VLOOKUP(S2109, 内容!A:B, 2, FALSE), "")</f>
        <v>諸営業</v>
      </c>
      <c r="U2109" s="3">
        <v>18710099099</v>
      </c>
      <c r="V2109" t="s">
        <v>4174</v>
      </c>
      <c r="W2109" s="4" t="s">
        <v>7281</v>
      </c>
      <c r="X2109" s="4" t="s">
        <v>7807</v>
      </c>
      <c r="Y2109" s="4" t="s">
        <v>923</v>
      </c>
      <c r="Z2109" s="17" t="s">
        <v>8076</v>
      </c>
      <c r="AA2109" s="4">
        <v>16</v>
      </c>
      <c r="AB2109">
        <v>12</v>
      </c>
    </row>
    <row r="2110" spans="1:28" ht="19.5" customHeight="1">
      <c r="A2110" t="str">
        <f t="shared" si="128"/>
        <v>https://kunshujo.dl.itc.u-tokyo.ac.jp/data/data.json#2107</v>
      </c>
      <c r="B2110" s="4" t="s">
        <v>4176</v>
      </c>
      <c r="C2110" t="str">
        <f>IFERROR("https://kunshujo.dl.itc.u-tokyo.ac.jp/data/curation/"&amp;VLOOKUP(B2110, [1]member!$A:$B, 1, FALSE)&amp;".json", "")</f>
        <v>https://kunshujo.dl.itc.u-tokyo.ac.jp/data/curation/16-A00-6010-12-97.json</v>
      </c>
      <c r="D2110" s="4">
        <v>2107</v>
      </c>
      <c r="E2110" s="4" t="str">
        <f t="shared" si="130"/>
        <v>2107</v>
      </c>
      <c r="F2110" s="4" t="str">
        <f t="shared" si="129"/>
        <v>1871</v>
      </c>
      <c r="G2110" s="4" t="str">
        <f>IFERROR(VLOOKUP(B2110, [2]thumbnail_list!$A:$B, 2, FALSE), "")</f>
        <v>https://iiif.dl.itc.u-tokyo.ac.jp/iiif/kunshujou/A00_6010/012/012_0017.tif/960,565,5281,3925/,300/0/default.jpg</v>
      </c>
      <c r="H2110" s="4" t="s">
        <v>923</v>
      </c>
      <c r="I2110" s="4" t="str">
        <f>VLOOKUP(H2110, 地名!A:B, 2, FALSE)</f>
        <v>http://ja.dbpedia.org/resource/東京</v>
      </c>
      <c r="J2110" t="s">
        <v>1039</v>
      </c>
      <c r="K2110" s="4" t="str">
        <f>IFERROR(VLOOKUP(J2110, 地名!A:B, 2, FALSE), "")</f>
        <v>http://ja.dbpedia.org/resource/備後国</v>
      </c>
      <c r="L2110" s="3" t="s">
        <v>2</v>
      </c>
      <c r="M2110" s="4"/>
      <c r="N2110" s="3" t="s">
        <v>3</v>
      </c>
      <c r="O2110" s="4"/>
      <c r="P2110" s="4" t="str">
        <f>IFERROR(VLOOKUP(N2110, 形態!A:B, 2, FALSE), "")</f>
        <v>引札</v>
      </c>
      <c r="Q2110" s="5" t="str">
        <f>IFERROR(VLOOKUP(O2110, 形態!A:B, 2, FALSE), "")</f>
        <v/>
      </c>
      <c r="R2110" s="4" t="str">
        <f t="shared" si="131"/>
        <v>引札</v>
      </c>
      <c r="S2110" s="3">
        <v>7</v>
      </c>
      <c r="T2110" s="4" t="str">
        <f>IFERROR(VLOOKUP(S2110, 内容!A:B, 2, FALSE), "")</f>
        <v>諸営業</v>
      </c>
      <c r="U2110" s="3">
        <v>18710099099</v>
      </c>
      <c r="V2110" t="s">
        <v>4177</v>
      </c>
      <c r="W2110" s="4" t="s">
        <v>7282</v>
      </c>
      <c r="X2110" s="4" t="s">
        <v>7807</v>
      </c>
      <c r="Y2110" s="4" t="s">
        <v>4175</v>
      </c>
      <c r="Z2110" s="17" t="s">
        <v>8076</v>
      </c>
      <c r="AA2110" s="4">
        <v>16</v>
      </c>
      <c r="AB2110">
        <v>12</v>
      </c>
    </row>
    <row r="2111" spans="1:28" ht="19.5" customHeight="1">
      <c r="A2111" t="str">
        <f t="shared" si="128"/>
        <v>https://kunshujo.dl.itc.u-tokyo.ac.jp/data/data.json#2108</v>
      </c>
      <c r="B2111" s="4" t="s">
        <v>4178</v>
      </c>
      <c r="C2111" t="str">
        <f>IFERROR("https://kunshujo.dl.itc.u-tokyo.ac.jp/data/curation/"&amp;VLOOKUP(B2111, [1]member!$A:$B, 1, FALSE)&amp;".json", "")</f>
        <v>https://kunshujo.dl.itc.u-tokyo.ac.jp/data/curation/16-A00-6010-12-98.json</v>
      </c>
      <c r="D2111" s="4">
        <v>2108</v>
      </c>
      <c r="E2111" s="4" t="str">
        <f t="shared" si="130"/>
        <v>2108</v>
      </c>
      <c r="F2111" s="4" t="str">
        <f t="shared" si="129"/>
        <v>1871</v>
      </c>
      <c r="G2111" s="4" t="str">
        <f>IFERROR(VLOOKUP(B2111, [2]thumbnail_list!$A:$B, 2, FALSE), "")</f>
        <v>https://iiif.dl.itc.u-tokyo.ac.jp/iiif/kunshujou/A00_6010/012/012_0019.tif/3760,565,2433,1711/,300/0/default.jpg</v>
      </c>
      <c r="H2111" s="4" t="s">
        <v>923</v>
      </c>
      <c r="I2111" s="4" t="str">
        <f>VLOOKUP(H2111, 地名!A:B, 2, FALSE)</f>
        <v>http://ja.dbpedia.org/resource/東京</v>
      </c>
      <c r="K2111" s="4" t="str">
        <f>IFERROR(VLOOKUP(J2111, 地名!A:B, 2, FALSE), "")</f>
        <v/>
      </c>
      <c r="L2111" s="3" t="s">
        <v>2</v>
      </c>
      <c r="M2111" s="4"/>
      <c r="N2111" s="3" t="s">
        <v>3</v>
      </c>
      <c r="O2111" s="4"/>
      <c r="P2111" s="4" t="str">
        <f>IFERROR(VLOOKUP(N2111, 形態!A:B, 2, FALSE), "")</f>
        <v>引札</v>
      </c>
      <c r="Q2111" s="5" t="str">
        <f>IFERROR(VLOOKUP(O2111, 形態!A:B, 2, FALSE), "")</f>
        <v/>
      </c>
      <c r="R2111" s="4" t="str">
        <f t="shared" si="131"/>
        <v>引札</v>
      </c>
      <c r="S2111" s="3">
        <v>3</v>
      </c>
      <c r="T2111" s="4" t="str">
        <f>IFERROR(VLOOKUP(S2111, 内容!A:B, 2, FALSE), "")</f>
        <v>病気・医療</v>
      </c>
      <c r="U2111" s="3">
        <v>18710099099</v>
      </c>
      <c r="V2111" t="s">
        <v>4179</v>
      </c>
      <c r="W2111" s="4" t="s">
        <v>7283</v>
      </c>
      <c r="X2111" s="4" t="s">
        <v>7807</v>
      </c>
      <c r="Y2111" s="4" t="s">
        <v>923</v>
      </c>
      <c r="Z2111" s="17" t="s">
        <v>8076</v>
      </c>
      <c r="AA2111" s="4">
        <v>16</v>
      </c>
      <c r="AB2111">
        <v>12</v>
      </c>
    </row>
    <row r="2112" spans="1:28" ht="19.5" customHeight="1">
      <c r="A2112" t="str">
        <f t="shared" si="128"/>
        <v>https://kunshujo.dl.itc.u-tokyo.ac.jp/data/data.json#2109</v>
      </c>
      <c r="B2112" s="4" t="s">
        <v>4180</v>
      </c>
      <c r="C2112" t="str">
        <f>IFERROR("https://kunshujo.dl.itc.u-tokyo.ac.jp/data/curation/"&amp;VLOOKUP(B2112, [1]member!$A:$B, 1, FALSE)&amp;".json", "")</f>
        <v>https://kunshujo.dl.itc.u-tokyo.ac.jp/data/curation/16-A00-6010-12-99.json</v>
      </c>
      <c r="D2112" s="4">
        <v>2109</v>
      </c>
      <c r="E2112" s="4" t="str">
        <f t="shared" si="130"/>
        <v>2109</v>
      </c>
      <c r="F2112" s="4" t="str">
        <f t="shared" si="129"/>
        <v>1871</v>
      </c>
      <c r="G2112" s="4" t="str">
        <f>IFERROR(VLOOKUP(B2112, [2]thumbnail_list!$A:$B, 2, FALSE), "")</f>
        <v>https://iiif.dl.itc.u-tokyo.ac.jp/iiif/kunshujou/A00_6010/012/012_0019.tif/3958,2271,2227,2219/,300/0/default.jpg</v>
      </c>
      <c r="H2112" s="4" t="s">
        <v>923</v>
      </c>
      <c r="I2112" s="4" t="str">
        <f>VLOOKUP(H2112, 地名!A:B, 2, FALSE)</f>
        <v>http://ja.dbpedia.org/resource/東京</v>
      </c>
      <c r="K2112" s="4" t="str">
        <f>IFERROR(VLOOKUP(J2112, 地名!A:B, 2, FALSE), "")</f>
        <v/>
      </c>
      <c r="L2112" s="3" t="s">
        <v>2</v>
      </c>
      <c r="M2112" s="4"/>
      <c r="N2112" s="3" t="s">
        <v>3</v>
      </c>
      <c r="O2112" s="4"/>
      <c r="P2112" s="4" t="str">
        <f>IFERROR(VLOOKUP(N2112, 形態!A:B, 2, FALSE), "")</f>
        <v>引札</v>
      </c>
      <c r="Q2112" s="5" t="str">
        <f>IFERROR(VLOOKUP(O2112, 形態!A:B, 2, FALSE), "")</f>
        <v/>
      </c>
      <c r="R2112" s="4" t="str">
        <f t="shared" si="131"/>
        <v>引札</v>
      </c>
      <c r="S2112" s="3">
        <v>7</v>
      </c>
      <c r="T2112" s="4" t="str">
        <f>IFERROR(VLOOKUP(S2112, 内容!A:B, 2, FALSE), "")</f>
        <v>諸営業</v>
      </c>
      <c r="U2112" s="3">
        <v>18710099099</v>
      </c>
      <c r="V2112" t="s">
        <v>4181</v>
      </c>
      <c r="W2112" s="4" t="s">
        <v>7284</v>
      </c>
      <c r="X2112" s="4" t="s">
        <v>7807</v>
      </c>
      <c r="Y2112" s="4" t="s">
        <v>923</v>
      </c>
      <c r="Z2112" s="17" t="s">
        <v>8076</v>
      </c>
      <c r="AA2112" s="4">
        <v>16</v>
      </c>
      <c r="AB2112">
        <v>12</v>
      </c>
    </row>
    <row r="2113" spans="1:28" ht="19.5" customHeight="1">
      <c r="A2113" t="str">
        <f t="shared" si="128"/>
        <v>https://kunshujo.dl.itc.u-tokyo.ac.jp/data/data.json#2110</v>
      </c>
      <c r="B2113" s="4" t="s">
        <v>4182</v>
      </c>
      <c r="C2113" t="str">
        <f>IFERROR("https://kunshujo.dl.itc.u-tokyo.ac.jp/data/curation/"&amp;VLOOKUP(B2113, [1]member!$A:$B, 1, FALSE)&amp;".json", "")</f>
        <v>https://kunshujo.dl.itc.u-tokyo.ac.jp/data/curation/16-A00-6010-12-100.json</v>
      </c>
      <c r="D2113" s="4">
        <v>2110</v>
      </c>
      <c r="E2113" s="4" t="str">
        <f t="shared" si="130"/>
        <v>2110</v>
      </c>
      <c r="F2113" s="4" t="str">
        <f t="shared" si="129"/>
        <v>1871</v>
      </c>
      <c r="G2113" s="4" t="str">
        <f>IFERROR(VLOOKUP(B2113, [2]thumbnail_list!$A:$B, 2, FALSE), "")</f>
        <v>https://iiif.dl.itc.u-tokyo.ac.jp/iiif/kunshujou/A00_6010/012/012_0019.tif/992,557,2616,3980/,300/0/default.jpg</v>
      </c>
      <c r="H2113" s="4" t="s">
        <v>923</v>
      </c>
      <c r="I2113" s="4" t="str">
        <f>VLOOKUP(H2113, 地名!A:B, 2, FALSE)</f>
        <v>http://ja.dbpedia.org/resource/東京</v>
      </c>
      <c r="K2113" s="4" t="str">
        <f>IFERROR(VLOOKUP(J2113, 地名!A:B, 2, FALSE), "")</f>
        <v/>
      </c>
      <c r="L2113" s="3" t="s">
        <v>2</v>
      </c>
      <c r="M2113" s="4"/>
      <c r="N2113" s="3" t="s">
        <v>3</v>
      </c>
      <c r="O2113" s="4"/>
      <c r="P2113" s="4" t="str">
        <f>IFERROR(VLOOKUP(N2113, 形態!A:B, 2, FALSE), "")</f>
        <v>引札</v>
      </c>
      <c r="Q2113" s="5" t="str">
        <f>IFERROR(VLOOKUP(O2113, 形態!A:B, 2, FALSE), "")</f>
        <v/>
      </c>
      <c r="R2113" s="4" t="str">
        <f t="shared" si="131"/>
        <v>引札</v>
      </c>
      <c r="S2113" s="3">
        <v>7</v>
      </c>
      <c r="T2113" s="4" t="str">
        <f>IFERROR(VLOOKUP(S2113, 内容!A:B, 2, FALSE), "")</f>
        <v>諸営業</v>
      </c>
      <c r="U2113" s="3">
        <v>18710099099</v>
      </c>
      <c r="V2113" t="s">
        <v>4183</v>
      </c>
      <c r="W2113" s="4" t="s">
        <v>7285</v>
      </c>
      <c r="X2113" s="4" t="s">
        <v>7807</v>
      </c>
      <c r="Y2113" s="4" t="s">
        <v>923</v>
      </c>
      <c r="Z2113" s="17" t="s">
        <v>8076</v>
      </c>
      <c r="AA2113" s="4">
        <v>16</v>
      </c>
      <c r="AB2113">
        <v>12</v>
      </c>
    </row>
    <row r="2114" spans="1:28" ht="19.5" customHeight="1">
      <c r="A2114" t="str">
        <f t="shared" si="128"/>
        <v>https://kunshujo.dl.itc.u-tokyo.ac.jp/data/data.json#2111</v>
      </c>
      <c r="B2114" s="4" t="s">
        <v>4184</v>
      </c>
      <c r="C2114" t="str">
        <f>IFERROR("https://kunshujo.dl.itc.u-tokyo.ac.jp/data/curation/"&amp;VLOOKUP(B2114, [1]member!$A:$B, 1, FALSE)&amp;".json", "")</f>
        <v>https://kunshujo.dl.itc.u-tokyo.ac.jp/data/curation/16-A00-6010-12-101.json</v>
      </c>
      <c r="D2114" s="4">
        <v>2111</v>
      </c>
      <c r="E2114" s="4" t="str">
        <f t="shared" si="130"/>
        <v>2111</v>
      </c>
      <c r="F2114" s="4" t="str">
        <f t="shared" si="129"/>
        <v>1871</v>
      </c>
      <c r="G2114" s="4" t="str">
        <f>IFERROR(VLOOKUP(B2114, [2]thumbnail_list!$A:$B, 2, FALSE), "")</f>
        <v>https://iiif.dl.itc.u-tokyo.ac.jp/iiif/kunshujou/A00_6010/012/012_0020.tif/3903,1089,2314,3472/,300/0/default.jpg</v>
      </c>
      <c r="H2114" s="4" t="s">
        <v>923</v>
      </c>
      <c r="I2114" s="4" t="str">
        <f>VLOOKUP(H2114, 地名!A:B, 2, FALSE)</f>
        <v>http://ja.dbpedia.org/resource/東京</v>
      </c>
      <c r="K2114" s="4" t="str">
        <f>IFERROR(VLOOKUP(J2114, 地名!A:B, 2, FALSE), "")</f>
        <v/>
      </c>
      <c r="L2114" s="3" t="s">
        <v>2</v>
      </c>
      <c r="M2114" s="4"/>
      <c r="N2114" s="3" t="s">
        <v>3</v>
      </c>
      <c r="O2114" s="4"/>
      <c r="P2114" s="4" t="str">
        <f>IFERROR(VLOOKUP(N2114, 形態!A:B, 2, FALSE), "")</f>
        <v>引札</v>
      </c>
      <c r="Q2114" s="5" t="str">
        <f>IFERROR(VLOOKUP(O2114, 形態!A:B, 2, FALSE), "")</f>
        <v/>
      </c>
      <c r="R2114" s="4" t="str">
        <f t="shared" si="131"/>
        <v>引札</v>
      </c>
      <c r="S2114" s="3">
        <v>7</v>
      </c>
      <c r="T2114" s="4" t="str">
        <f>IFERROR(VLOOKUP(S2114, 内容!A:B, 2, FALSE), "")</f>
        <v>諸営業</v>
      </c>
      <c r="U2114" s="3">
        <v>18710099099</v>
      </c>
      <c r="V2114" t="s">
        <v>4185</v>
      </c>
      <c r="W2114" s="4" t="s">
        <v>7286</v>
      </c>
      <c r="X2114" s="4" t="s">
        <v>7807</v>
      </c>
      <c r="Y2114" s="4" t="s">
        <v>923</v>
      </c>
      <c r="Z2114" s="17" t="s">
        <v>8076</v>
      </c>
      <c r="AA2114" s="4">
        <v>16</v>
      </c>
      <c r="AB2114">
        <v>12</v>
      </c>
    </row>
    <row r="2115" spans="1:28" ht="19.5" customHeight="1">
      <c r="A2115" t="str">
        <f t="shared" si="128"/>
        <v>https://kunshujo.dl.itc.u-tokyo.ac.jp/data/data.json#2112</v>
      </c>
      <c r="B2115" s="4" t="s">
        <v>4186</v>
      </c>
      <c r="C2115" t="str">
        <f>IFERROR("https://kunshujo.dl.itc.u-tokyo.ac.jp/data/curation/"&amp;VLOOKUP(B2115, [1]member!$A:$B, 1, FALSE)&amp;".json", "")</f>
        <v>https://kunshujo.dl.itc.u-tokyo.ac.jp/data/curation/16-A00-6010-12-102.json</v>
      </c>
      <c r="D2115" s="4">
        <v>2112</v>
      </c>
      <c r="E2115" s="4" t="str">
        <f t="shared" si="130"/>
        <v>2112</v>
      </c>
      <c r="F2115" s="4" t="str">
        <f t="shared" si="129"/>
        <v>1871</v>
      </c>
      <c r="G2115" s="4" t="str">
        <f>IFERROR(VLOOKUP(B2115, [2]thumbnail_list!$A:$B, 2, FALSE), "")</f>
        <v>https://iiif.dl.itc.u-tokyo.ac.jp/iiif/kunshujou/A00_6010/012/012_0020.tif/992,1414,2568,3131/,300/0/default.jpg</v>
      </c>
      <c r="H2115" s="4" t="s">
        <v>923</v>
      </c>
      <c r="I2115" s="4" t="str">
        <f>VLOOKUP(H2115, 地名!A:B, 2, FALSE)</f>
        <v>http://ja.dbpedia.org/resource/東京</v>
      </c>
      <c r="K2115" s="4" t="str">
        <f>IFERROR(VLOOKUP(J2115, 地名!A:B, 2, FALSE), "")</f>
        <v/>
      </c>
      <c r="L2115" s="3" t="s">
        <v>2</v>
      </c>
      <c r="M2115" s="4"/>
      <c r="N2115" s="3" t="s">
        <v>3</v>
      </c>
      <c r="O2115" s="4"/>
      <c r="P2115" s="4" t="str">
        <f>IFERROR(VLOOKUP(N2115, 形態!A:B, 2, FALSE), "")</f>
        <v>引札</v>
      </c>
      <c r="Q2115" s="5" t="str">
        <f>IFERROR(VLOOKUP(O2115, 形態!A:B, 2, FALSE), "")</f>
        <v/>
      </c>
      <c r="R2115" s="4" t="str">
        <f t="shared" si="131"/>
        <v>引札</v>
      </c>
      <c r="S2115" s="3">
        <v>7</v>
      </c>
      <c r="T2115" s="4" t="str">
        <f>IFERROR(VLOOKUP(S2115, 内容!A:B, 2, FALSE), "")</f>
        <v>諸営業</v>
      </c>
      <c r="U2115" s="3">
        <v>18710199099</v>
      </c>
      <c r="V2115" t="s">
        <v>4187</v>
      </c>
      <c r="W2115" s="4" t="s">
        <v>7287</v>
      </c>
      <c r="X2115" s="4" t="s">
        <v>7807</v>
      </c>
      <c r="Y2115" s="4" t="s">
        <v>923</v>
      </c>
      <c r="Z2115" s="17" t="s">
        <v>8078</v>
      </c>
      <c r="AA2115" s="4">
        <v>16</v>
      </c>
      <c r="AB2115">
        <v>12</v>
      </c>
    </row>
    <row r="2116" spans="1:28" ht="19.5" customHeight="1">
      <c r="A2116" t="str">
        <f t="shared" ref="A2116:A2179" si="132">"https://kunshujo.dl.itc.u-tokyo.ac.jp/data/data.json#"&amp;D2116</f>
        <v>https://kunshujo.dl.itc.u-tokyo.ac.jp/data/data.json#2113</v>
      </c>
      <c r="B2116" s="4" t="s">
        <v>4188</v>
      </c>
      <c r="C2116" t="str">
        <f>IFERROR("https://kunshujo.dl.itc.u-tokyo.ac.jp/data/curation/"&amp;VLOOKUP(B2116, [1]member!$A:$B, 1, FALSE)&amp;".json", "")</f>
        <v>https://kunshujo.dl.itc.u-tokyo.ac.jp/data/curation/16-A00-6010-12-103.json</v>
      </c>
      <c r="D2116" s="4">
        <v>2113</v>
      </c>
      <c r="E2116" s="4" t="str">
        <f t="shared" si="130"/>
        <v>2113</v>
      </c>
      <c r="F2116" s="4" t="str">
        <f t="shared" ref="F2116:F2179" si="133">LEFT(U2116, 4)</f>
        <v>1871</v>
      </c>
      <c r="G2116" s="4" t="str">
        <f>IFERROR(VLOOKUP(B2116, [2]thumbnail_list!$A:$B, 2, FALSE), "")</f>
        <v>https://iiif.dl.itc.u-tokyo.ac.jp/iiif/kunshujou/A00_6010/012/012_0021.tif/3697,534,2528,2045/,300/0/default.jpg</v>
      </c>
      <c r="H2116" s="4" t="s">
        <v>923</v>
      </c>
      <c r="I2116" s="4" t="str">
        <f>VLOOKUP(H2116, 地名!A:B, 2, FALSE)</f>
        <v>http://ja.dbpedia.org/resource/東京</v>
      </c>
      <c r="K2116" s="4" t="str">
        <f>IFERROR(VLOOKUP(J2116, 地名!A:B, 2, FALSE), "")</f>
        <v/>
      </c>
      <c r="L2116" s="3" t="s">
        <v>2</v>
      </c>
      <c r="M2116" s="4"/>
      <c r="N2116" s="3" t="s">
        <v>3</v>
      </c>
      <c r="O2116" s="4"/>
      <c r="P2116" s="4" t="str">
        <f>IFERROR(VLOOKUP(N2116, 形態!A:B, 2, FALSE), "")</f>
        <v>引札</v>
      </c>
      <c r="Q2116" s="5" t="str">
        <f>IFERROR(VLOOKUP(O2116, 形態!A:B, 2, FALSE), "")</f>
        <v/>
      </c>
      <c r="R2116" s="4" t="str">
        <f t="shared" si="131"/>
        <v>引札</v>
      </c>
      <c r="S2116" s="3">
        <v>7</v>
      </c>
      <c r="T2116" s="4" t="str">
        <f>IFERROR(VLOOKUP(S2116, 内容!A:B, 2, FALSE), "")</f>
        <v>諸営業</v>
      </c>
      <c r="U2116" s="3">
        <v>18710099099</v>
      </c>
      <c r="V2116" t="s">
        <v>4189</v>
      </c>
      <c r="W2116" s="4" t="s">
        <v>7288</v>
      </c>
      <c r="X2116" s="4" t="s">
        <v>7807</v>
      </c>
      <c r="Y2116" s="4" t="s">
        <v>923</v>
      </c>
      <c r="Z2116" s="17" t="s">
        <v>8076</v>
      </c>
      <c r="AA2116" s="4">
        <v>16</v>
      </c>
      <c r="AB2116">
        <v>12</v>
      </c>
    </row>
    <row r="2117" spans="1:28" ht="19.5" customHeight="1">
      <c r="A2117" t="str">
        <f t="shared" si="132"/>
        <v>https://kunshujo.dl.itc.u-tokyo.ac.jp/data/data.json#2114</v>
      </c>
      <c r="B2117" s="4" t="s">
        <v>4190</v>
      </c>
      <c r="C2117" t="str">
        <f>IFERROR("https://kunshujo.dl.itc.u-tokyo.ac.jp/data/curation/"&amp;VLOOKUP(B2117, [1]member!$A:$B, 1, FALSE)&amp;".json", "")</f>
        <v>https://kunshujo.dl.itc.u-tokyo.ac.jp/data/curation/16-A00-6010-12-104.json</v>
      </c>
      <c r="D2117" s="4">
        <v>2114</v>
      </c>
      <c r="E2117" s="4" t="str">
        <f t="shared" ref="E2117:E2180" si="134">TEXT(D2117, "0000")</f>
        <v>2114</v>
      </c>
      <c r="F2117" s="4" t="str">
        <f t="shared" si="133"/>
        <v>1871</v>
      </c>
      <c r="G2117" s="4" t="str">
        <f>IFERROR(VLOOKUP(B2117, [2]thumbnail_list!$A:$B, 2, FALSE), "")</f>
        <v>https://iiif.dl.itc.u-tokyo.ac.jp/iiif/kunshujou/A00_6010/012/012_0021.tif/4490,2588,1783,1957/,300/0/default.jpg</v>
      </c>
      <c r="H2117" s="4" t="s">
        <v>923</v>
      </c>
      <c r="I2117" s="4" t="str">
        <f>VLOOKUP(H2117, 地名!A:B, 2, FALSE)</f>
        <v>http://ja.dbpedia.org/resource/東京</v>
      </c>
      <c r="K2117" s="4" t="str">
        <f>IFERROR(VLOOKUP(J2117, 地名!A:B, 2, FALSE), "")</f>
        <v/>
      </c>
      <c r="L2117" s="3" t="s">
        <v>2</v>
      </c>
      <c r="M2117" s="4"/>
      <c r="N2117" s="3" t="s">
        <v>3</v>
      </c>
      <c r="O2117" s="4"/>
      <c r="P2117" s="4" t="str">
        <f>IFERROR(VLOOKUP(N2117, 形態!A:B, 2, FALSE), "")</f>
        <v>引札</v>
      </c>
      <c r="Q2117" s="5" t="str">
        <f>IFERROR(VLOOKUP(O2117, 形態!A:B, 2, FALSE), "")</f>
        <v/>
      </c>
      <c r="R2117" s="4" t="str">
        <f t="shared" ref="R2117:R2180" si="135">IF(Q2117&lt;&gt;"", P2117&amp;"・"&amp;Q2117, P2117)</f>
        <v>引札</v>
      </c>
      <c r="S2117" s="3">
        <v>7</v>
      </c>
      <c r="T2117" s="4" t="str">
        <f>IFERROR(VLOOKUP(S2117, 内容!A:B, 2, FALSE), "")</f>
        <v>諸営業</v>
      </c>
      <c r="U2117" s="3">
        <v>18710099099</v>
      </c>
      <c r="V2117" t="s">
        <v>4191</v>
      </c>
      <c r="W2117" s="4" t="s">
        <v>7289</v>
      </c>
      <c r="X2117" s="4" t="s">
        <v>7807</v>
      </c>
      <c r="Y2117" s="4" t="s">
        <v>923</v>
      </c>
      <c r="Z2117" s="17" t="s">
        <v>8076</v>
      </c>
      <c r="AA2117" s="4">
        <v>16</v>
      </c>
      <c r="AB2117">
        <v>12</v>
      </c>
    </row>
    <row r="2118" spans="1:28" ht="19.5" customHeight="1">
      <c r="A2118" t="str">
        <f t="shared" si="132"/>
        <v>https://kunshujo.dl.itc.u-tokyo.ac.jp/data/data.json#2115</v>
      </c>
      <c r="B2118" s="4" t="s">
        <v>4192</v>
      </c>
      <c r="C2118" t="str">
        <f>IFERROR("https://kunshujo.dl.itc.u-tokyo.ac.jp/data/curation/"&amp;VLOOKUP(B2118, [1]member!$A:$B, 1, FALSE)&amp;".json", "")</f>
        <v>https://kunshujo.dl.itc.u-tokyo.ac.jp/data/curation/16-A00-6010-12-105.json</v>
      </c>
      <c r="D2118" s="4">
        <v>2115</v>
      </c>
      <c r="E2118" s="4" t="str">
        <f t="shared" si="134"/>
        <v>2115</v>
      </c>
      <c r="F2118" s="4" t="str">
        <f t="shared" si="133"/>
        <v>1871</v>
      </c>
      <c r="G2118" s="4" t="str">
        <f>IFERROR(VLOOKUP(B2118, [2]thumbnail_list!$A:$B, 2, FALSE), "")</f>
        <v>https://iiif.dl.itc.u-tokyo.ac.jp/iiif/kunshujou/A00_6010/012/012_0021.tif/3655,2578,875,1596/,300/0/default.jpg</v>
      </c>
      <c r="H2118" s="4" t="s">
        <v>923</v>
      </c>
      <c r="I2118" s="4" t="str">
        <f>VLOOKUP(H2118, 地名!A:B, 2, FALSE)</f>
        <v>http://ja.dbpedia.org/resource/東京</v>
      </c>
      <c r="K2118" s="4" t="str">
        <f>IFERROR(VLOOKUP(J2118, 地名!A:B, 2, FALSE), "")</f>
        <v/>
      </c>
      <c r="L2118" s="3" t="s">
        <v>2</v>
      </c>
      <c r="M2118" s="4"/>
      <c r="N2118" s="3" t="s">
        <v>3</v>
      </c>
      <c r="O2118" s="4"/>
      <c r="P2118" s="4" t="str">
        <f>IFERROR(VLOOKUP(N2118, 形態!A:B, 2, FALSE), "")</f>
        <v>引札</v>
      </c>
      <c r="Q2118" s="5" t="str">
        <f>IFERROR(VLOOKUP(O2118, 形態!A:B, 2, FALSE), "")</f>
        <v/>
      </c>
      <c r="R2118" s="4" t="str">
        <f t="shared" si="135"/>
        <v>引札</v>
      </c>
      <c r="S2118" s="3">
        <v>7</v>
      </c>
      <c r="T2118" s="4" t="str">
        <f>IFERROR(VLOOKUP(S2118, 内容!A:B, 2, FALSE), "")</f>
        <v>諸営業</v>
      </c>
      <c r="U2118" s="3">
        <v>18710099099</v>
      </c>
      <c r="V2118" t="s">
        <v>4193</v>
      </c>
      <c r="W2118" s="4" t="s">
        <v>7290</v>
      </c>
      <c r="X2118" s="4" t="s">
        <v>7807</v>
      </c>
      <c r="Y2118" s="4" t="s">
        <v>923</v>
      </c>
      <c r="Z2118" s="17" t="s">
        <v>8076</v>
      </c>
      <c r="AA2118" s="4">
        <v>16</v>
      </c>
      <c r="AB2118">
        <v>12</v>
      </c>
    </row>
    <row r="2119" spans="1:28" ht="19.5" customHeight="1">
      <c r="A2119" t="str">
        <f t="shared" si="132"/>
        <v>https://kunshujo.dl.itc.u-tokyo.ac.jp/data/data.json#2116</v>
      </c>
      <c r="B2119" s="4" t="s">
        <v>4194</v>
      </c>
      <c r="C2119" t="str">
        <f>IFERROR("https://kunshujo.dl.itc.u-tokyo.ac.jp/data/curation/"&amp;VLOOKUP(B2119, [1]member!$A:$B, 1, FALSE)&amp;".json", "")</f>
        <v>https://kunshujo.dl.itc.u-tokyo.ac.jp/data/curation/16-A00-6010-12-106.json</v>
      </c>
      <c r="D2119" s="4">
        <v>2116</v>
      </c>
      <c r="E2119" s="4" t="str">
        <f t="shared" si="134"/>
        <v>2116</v>
      </c>
      <c r="F2119" s="4" t="str">
        <f t="shared" si="133"/>
        <v>1871</v>
      </c>
      <c r="G2119" s="4" t="str">
        <f>IFERROR(VLOOKUP(B2119, [2]thumbnail_list!$A:$B, 2, FALSE), "")</f>
        <v>https://iiif.dl.itc.u-tokyo.ac.jp/iiif/kunshujou/A00_6010/012/012_0021.tif/2235,539,1224,4048/,300/0/default.jpg</v>
      </c>
      <c r="H2119" s="4" t="s">
        <v>923</v>
      </c>
      <c r="I2119" s="4" t="str">
        <f>VLOOKUP(H2119, 地名!A:B, 2, FALSE)</f>
        <v>http://ja.dbpedia.org/resource/東京</v>
      </c>
      <c r="K2119" s="4" t="str">
        <f>IFERROR(VLOOKUP(J2119, 地名!A:B, 2, FALSE), "")</f>
        <v/>
      </c>
      <c r="L2119" s="3" t="s">
        <v>2</v>
      </c>
      <c r="M2119" s="4"/>
      <c r="N2119" s="3" t="s">
        <v>3</v>
      </c>
      <c r="O2119" s="4"/>
      <c r="P2119" s="4" t="str">
        <f>IFERROR(VLOOKUP(N2119, 形態!A:B, 2, FALSE), "")</f>
        <v>引札</v>
      </c>
      <c r="Q2119" s="5" t="str">
        <f>IFERROR(VLOOKUP(O2119, 形態!A:B, 2, FALSE), "")</f>
        <v/>
      </c>
      <c r="R2119" s="4" t="str">
        <f t="shared" si="135"/>
        <v>引札</v>
      </c>
      <c r="S2119" s="3">
        <v>7</v>
      </c>
      <c r="T2119" s="4" t="str">
        <f>IFERROR(VLOOKUP(S2119, 内容!A:B, 2, FALSE), "")</f>
        <v>諸営業</v>
      </c>
      <c r="U2119" s="3">
        <v>18710099099</v>
      </c>
      <c r="V2119" t="s">
        <v>4195</v>
      </c>
      <c r="W2119" s="4" t="s">
        <v>7291</v>
      </c>
      <c r="X2119" s="4" t="s">
        <v>7807</v>
      </c>
      <c r="Y2119" s="4" t="s">
        <v>923</v>
      </c>
      <c r="Z2119" s="17" t="s">
        <v>8076</v>
      </c>
      <c r="AA2119" s="4">
        <v>16</v>
      </c>
      <c r="AB2119">
        <v>12</v>
      </c>
    </row>
    <row r="2120" spans="1:28" ht="19.5" customHeight="1">
      <c r="A2120" t="str">
        <f t="shared" si="132"/>
        <v>https://kunshujo.dl.itc.u-tokyo.ac.jp/data/data.json#2117</v>
      </c>
      <c r="B2120" s="4" t="s">
        <v>4196</v>
      </c>
      <c r="C2120" t="str">
        <f>IFERROR("https://kunshujo.dl.itc.u-tokyo.ac.jp/data/curation/"&amp;VLOOKUP(B2120, [1]member!$A:$B, 1, FALSE)&amp;".json", "")</f>
        <v>https://kunshujo.dl.itc.u-tokyo.ac.jp/data/curation/16-A00-6010-12-107.json</v>
      </c>
      <c r="D2120" s="4">
        <v>2117</v>
      </c>
      <c r="E2120" s="4" t="str">
        <f t="shared" si="134"/>
        <v>2117</v>
      </c>
      <c r="F2120" s="4" t="str">
        <f t="shared" si="133"/>
        <v>1871</v>
      </c>
      <c r="G2120" s="4" t="str">
        <f>IFERROR(VLOOKUP(B2120, [2]thumbnail_list!$A:$B, 2, FALSE), "")</f>
        <v>https://iiif.dl.itc.u-tokyo.ac.jp/iiif/kunshujou/A00_6010/012/012_0021.tif/1029,532,1192,2128/,300/0/default.jpg</v>
      </c>
      <c r="H2120" s="4" t="s">
        <v>923</v>
      </c>
      <c r="I2120" s="4" t="str">
        <f>VLOOKUP(H2120, 地名!A:B, 2, FALSE)</f>
        <v>http://ja.dbpedia.org/resource/東京</v>
      </c>
      <c r="K2120" s="4" t="str">
        <f>IFERROR(VLOOKUP(J2120, 地名!A:B, 2, FALSE), "")</f>
        <v/>
      </c>
      <c r="L2120" s="3" t="s">
        <v>2</v>
      </c>
      <c r="M2120" s="4"/>
      <c r="N2120" s="3" t="s">
        <v>3</v>
      </c>
      <c r="O2120" s="4"/>
      <c r="P2120" s="4" t="str">
        <f>IFERROR(VLOOKUP(N2120, 形態!A:B, 2, FALSE), "")</f>
        <v>引札</v>
      </c>
      <c r="Q2120" s="5" t="str">
        <f>IFERROR(VLOOKUP(O2120, 形態!A:B, 2, FALSE), "")</f>
        <v/>
      </c>
      <c r="R2120" s="4" t="str">
        <f t="shared" si="135"/>
        <v>引札</v>
      </c>
      <c r="S2120" s="3">
        <v>7</v>
      </c>
      <c r="T2120" s="4" t="str">
        <f>IFERROR(VLOOKUP(S2120, 内容!A:B, 2, FALSE), "")</f>
        <v>諸営業</v>
      </c>
      <c r="U2120" s="3">
        <v>18710099099</v>
      </c>
      <c r="V2120" t="s">
        <v>4197</v>
      </c>
      <c r="W2120" s="4" t="s">
        <v>7292</v>
      </c>
      <c r="X2120" s="4" t="s">
        <v>7807</v>
      </c>
      <c r="Y2120" s="4" t="s">
        <v>923</v>
      </c>
      <c r="Z2120" s="17" t="s">
        <v>8076</v>
      </c>
      <c r="AA2120" s="4">
        <v>16</v>
      </c>
      <c r="AB2120">
        <v>12</v>
      </c>
    </row>
    <row r="2121" spans="1:28" ht="19.5" customHeight="1">
      <c r="A2121" t="str">
        <f t="shared" si="132"/>
        <v>https://kunshujo.dl.itc.u-tokyo.ac.jp/data/data.json#2118</v>
      </c>
      <c r="B2121" s="4" t="s">
        <v>4198</v>
      </c>
      <c r="C2121" t="str">
        <f>IFERROR("https://kunshujo.dl.itc.u-tokyo.ac.jp/data/curation/"&amp;VLOOKUP(B2121, [1]member!$A:$B, 1, FALSE)&amp;".json", "")</f>
        <v>https://kunshujo.dl.itc.u-tokyo.ac.jp/data/curation/16-A00-6010-12-108.json</v>
      </c>
      <c r="D2121" s="4">
        <v>2118</v>
      </c>
      <c r="E2121" s="4" t="str">
        <f t="shared" si="134"/>
        <v>2118</v>
      </c>
      <c r="F2121" s="4" t="str">
        <f t="shared" si="133"/>
        <v>1871</v>
      </c>
      <c r="G2121" s="4" t="str">
        <f>IFERROR(VLOOKUP(B2121, [2]thumbnail_list!$A:$B, 2, FALSE), "")</f>
        <v>https://iiif.dl.itc.u-tokyo.ac.jp/iiif/kunshujou/A00_6010/012/012_0021.tif/1023,2659,1188,1902/,300/0/default.jpg</v>
      </c>
      <c r="H2121" s="4" t="s">
        <v>923</v>
      </c>
      <c r="I2121" s="4" t="str">
        <f>VLOOKUP(H2121, 地名!A:B, 2, FALSE)</f>
        <v>http://ja.dbpedia.org/resource/東京</v>
      </c>
      <c r="K2121" s="4" t="str">
        <f>IFERROR(VLOOKUP(J2121, 地名!A:B, 2, FALSE), "")</f>
        <v/>
      </c>
      <c r="L2121" s="3" t="s">
        <v>2</v>
      </c>
      <c r="M2121" s="4"/>
      <c r="N2121" s="3" t="s">
        <v>3</v>
      </c>
      <c r="O2121" s="4"/>
      <c r="P2121" s="4" t="str">
        <f>IFERROR(VLOOKUP(N2121, 形態!A:B, 2, FALSE), "")</f>
        <v>引札</v>
      </c>
      <c r="Q2121" s="5" t="str">
        <f>IFERROR(VLOOKUP(O2121, 形態!A:B, 2, FALSE), "")</f>
        <v/>
      </c>
      <c r="R2121" s="4" t="str">
        <f t="shared" si="135"/>
        <v>引札</v>
      </c>
      <c r="S2121" s="3">
        <v>7</v>
      </c>
      <c r="T2121" s="4" t="str">
        <f>IFERROR(VLOOKUP(S2121, 内容!A:B, 2, FALSE), "")</f>
        <v>諸営業</v>
      </c>
      <c r="U2121" s="3">
        <v>18710099099</v>
      </c>
      <c r="V2121" t="s">
        <v>4199</v>
      </c>
      <c r="W2121" s="4" t="s">
        <v>5619</v>
      </c>
      <c r="X2121" s="4" t="s">
        <v>7807</v>
      </c>
      <c r="Y2121" s="4" t="s">
        <v>923</v>
      </c>
      <c r="Z2121" s="17" t="s">
        <v>8076</v>
      </c>
      <c r="AA2121" s="4">
        <v>16</v>
      </c>
      <c r="AB2121">
        <v>12</v>
      </c>
    </row>
    <row r="2122" spans="1:28" ht="19.5" customHeight="1">
      <c r="A2122" t="str">
        <f t="shared" si="132"/>
        <v>https://kunshujo.dl.itc.u-tokyo.ac.jp/data/data.json#2119</v>
      </c>
      <c r="B2122" s="4" t="s">
        <v>4200</v>
      </c>
      <c r="C2122" t="str">
        <f>IFERROR("https://kunshujo.dl.itc.u-tokyo.ac.jp/data/curation/"&amp;VLOOKUP(B2122, [1]member!$A:$B, 1, FALSE)&amp;".json", "")</f>
        <v>https://kunshujo.dl.itc.u-tokyo.ac.jp/data/curation/16-A00-6010-12-109.json</v>
      </c>
      <c r="D2122" s="4">
        <v>2119</v>
      </c>
      <c r="E2122" s="4" t="str">
        <f t="shared" si="134"/>
        <v>2119</v>
      </c>
      <c r="F2122" s="4" t="str">
        <f t="shared" si="133"/>
        <v>1871</v>
      </c>
      <c r="G2122" s="4" t="str">
        <f>IFERROR(VLOOKUP(B2122, [2]thumbnail_list!$A:$B, 2, FALSE), "")</f>
        <v>https://iiif.dl.itc.u-tokyo.ac.jp/iiif/kunshujou/A00_6010/012/012_0022.tif/1658,541,4464,2632/,300/0/default.jpg</v>
      </c>
      <c r="H2122" s="4" t="s">
        <v>923</v>
      </c>
      <c r="I2122" s="4" t="str">
        <f>VLOOKUP(H2122, 地名!A:B, 2, FALSE)</f>
        <v>http://ja.dbpedia.org/resource/東京</v>
      </c>
      <c r="K2122" s="4" t="str">
        <f>IFERROR(VLOOKUP(J2122, 地名!A:B, 2, FALSE), "")</f>
        <v/>
      </c>
      <c r="L2122" s="3" t="s">
        <v>2</v>
      </c>
      <c r="M2122" s="4"/>
      <c r="N2122" s="3" t="s">
        <v>3</v>
      </c>
      <c r="O2122" s="4"/>
      <c r="P2122" s="4" t="str">
        <f>IFERROR(VLOOKUP(N2122, 形態!A:B, 2, FALSE), "")</f>
        <v>引札</v>
      </c>
      <c r="Q2122" s="5" t="str">
        <f>IFERROR(VLOOKUP(O2122, 形態!A:B, 2, FALSE), "")</f>
        <v/>
      </c>
      <c r="R2122" s="4" t="str">
        <f t="shared" si="135"/>
        <v>引札</v>
      </c>
      <c r="S2122" s="3">
        <v>7</v>
      </c>
      <c r="T2122" s="4" t="str">
        <f>IFERROR(VLOOKUP(S2122, 内容!A:B, 2, FALSE), "")</f>
        <v>諸営業</v>
      </c>
      <c r="U2122" s="3">
        <v>18710099099</v>
      </c>
      <c r="V2122" t="s">
        <v>4201</v>
      </c>
      <c r="W2122" s="4" t="s">
        <v>7293</v>
      </c>
      <c r="X2122" s="4" t="s">
        <v>7807</v>
      </c>
      <c r="Y2122" s="4" t="s">
        <v>923</v>
      </c>
      <c r="Z2122" s="17" t="s">
        <v>8076</v>
      </c>
      <c r="AA2122" s="4">
        <v>16</v>
      </c>
      <c r="AB2122">
        <v>12</v>
      </c>
    </row>
    <row r="2123" spans="1:28" ht="19.5" customHeight="1">
      <c r="A2123" t="str">
        <f t="shared" si="132"/>
        <v>https://kunshujo.dl.itc.u-tokyo.ac.jp/data/data.json#2120</v>
      </c>
      <c r="B2123" s="4" t="s">
        <v>4202</v>
      </c>
      <c r="C2123" t="str">
        <f>IFERROR("https://kunshujo.dl.itc.u-tokyo.ac.jp/data/curation/"&amp;VLOOKUP(B2123, [1]member!$A:$B, 1, FALSE)&amp;".json", "")</f>
        <v>https://kunshujo.dl.itc.u-tokyo.ac.jp/data/curation/16-A00-6010-12-110.json</v>
      </c>
      <c r="D2123" s="4">
        <v>2120</v>
      </c>
      <c r="E2123" s="4" t="str">
        <f t="shared" si="134"/>
        <v>2120</v>
      </c>
      <c r="F2123" s="4" t="str">
        <f t="shared" si="133"/>
        <v>1871</v>
      </c>
      <c r="G2123" s="4" t="str">
        <f>IFERROR(VLOOKUP(B2123, [2]thumbnail_list!$A:$B, 2, FALSE), "")</f>
        <v>https://iiif.dl.itc.u-tokyo.ac.jp/iiif/kunshujou/A00_6010/012/012_0022.tif/3625,3191,2521,1220/,300/0/default.jpg</v>
      </c>
      <c r="H2123" s="4" t="s">
        <v>923</v>
      </c>
      <c r="I2123" s="4" t="str">
        <f>VLOOKUP(H2123, 地名!A:B, 2, FALSE)</f>
        <v>http://ja.dbpedia.org/resource/東京</v>
      </c>
      <c r="K2123" s="4" t="str">
        <f>IFERROR(VLOOKUP(J2123, 地名!A:B, 2, FALSE), "")</f>
        <v/>
      </c>
      <c r="L2123" s="3" t="s">
        <v>2</v>
      </c>
      <c r="M2123" s="4"/>
      <c r="N2123" s="3" t="s">
        <v>3</v>
      </c>
      <c r="O2123" s="4"/>
      <c r="P2123" s="4" t="str">
        <f>IFERROR(VLOOKUP(N2123, 形態!A:B, 2, FALSE), "")</f>
        <v>引札</v>
      </c>
      <c r="Q2123" s="5" t="str">
        <f>IFERROR(VLOOKUP(O2123, 形態!A:B, 2, FALSE), "")</f>
        <v/>
      </c>
      <c r="R2123" s="4" t="str">
        <f t="shared" si="135"/>
        <v>引札</v>
      </c>
      <c r="S2123" s="3">
        <v>7</v>
      </c>
      <c r="T2123" s="4" t="str">
        <f>IFERROR(VLOOKUP(S2123, 内容!A:B, 2, FALSE), "")</f>
        <v>諸営業</v>
      </c>
      <c r="U2123" s="3">
        <v>18710099099</v>
      </c>
      <c r="V2123" t="s">
        <v>4203</v>
      </c>
      <c r="W2123" s="4" t="s">
        <v>7294</v>
      </c>
      <c r="X2123" s="4" t="s">
        <v>7807</v>
      </c>
      <c r="Y2123" s="4" t="s">
        <v>923</v>
      </c>
      <c r="Z2123" s="17" t="s">
        <v>8076</v>
      </c>
      <c r="AA2123" s="4">
        <v>16</v>
      </c>
      <c r="AB2123">
        <v>12</v>
      </c>
    </row>
    <row r="2124" spans="1:28" ht="19.5" customHeight="1">
      <c r="A2124" t="str">
        <f t="shared" si="132"/>
        <v>https://kunshujo.dl.itc.u-tokyo.ac.jp/data/data.json#2121</v>
      </c>
      <c r="B2124" s="4" t="s">
        <v>4204</v>
      </c>
      <c r="C2124" t="str">
        <f>IFERROR("https://kunshujo.dl.itc.u-tokyo.ac.jp/data/curation/"&amp;VLOOKUP(B2124, [1]member!$A:$B, 1, FALSE)&amp;".json", "")</f>
        <v>https://kunshujo.dl.itc.u-tokyo.ac.jp/data/curation/16-A00-6010-12-111.json</v>
      </c>
      <c r="D2124" s="4">
        <v>2121</v>
      </c>
      <c r="E2124" s="4" t="str">
        <f t="shared" si="134"/>
        <v>2121</v>
      </c>
      <c r="F2124" s="4" t="str">
        <f t="shared" si="133"/>
        <v>1871</v>
      </c>
      <c r="G2124" s="4" t="str">
        <f>IFERROR(VLOOKUP(B2124, [2]thumbnail_list!$A:$B, 2, FALSE), "")</f>
        <v>https://iiif.dl.itc.u-tokyo.ac.jp/iiif/kunshujou/A00_6010/012/012_0022.tif/2665,3143,958,1339/,300/0/default.jpg</v>
      </c>
      <c r="H2124" s="4" t="s">
        <v>923</v>
      </c>
      <c r="I2124" s="4" t="str">
        <f>VLOOKUP(H2124, 地名!A:B, 2, FALSE)</f>
        <v>http://ja.dbpedia.org/resource/東京</v>
      </c>
      <c r="K2124" s="4" t="str">
        <f>IFERROR(VLOOKUP(J2124, 地名!A:B, 2, FALSE), "")</f>
        <v/>
      </c>
      <c r="L2124" s="3" t="s">
        <v>2</v>
      </c>
      <c r="M2124" s="4"/>
      <c r="N2124" s="3" t="s">
        <v>3</v>
      </c>
      <c r="O2124" s="4"/>
      <c r="P2124" s="4" t="str">
        <f>IFERROR(VLOOKUP(N2124, 形態!A:B, 2, FALSE), "")</f>
        <v>引札</v>
      </c>
      <c r="Q2124" s="5" t="str">
        <f>IFERROR(VLOOKUP(O2124, 形態!A:B, 2, FALSE), "")</f>
        <v/>
      </c>
      <c r="R2124" s="4" t="str">
        <f t="shared" si="135"/>
        <v>引札</v>
      </c>
      <c r="S2124" s="3">
        <v>7</v>
      </c>
      <c r="T2124" s="4" t="str">
        <f>IFERROR(VLOOKUP(S2124, 内容!A:B, 2, FALSE), "")</f>
        <v>諸営業</v>
      </c>
      <c r="U2124" s="3">
        <v>18710099099</v>
      </c>
      <c r="V2124" t="s">
        <v>4205</v>
      </c>
      <c r="W2124" s="4" t="s">
        <v>6170</v>
      </c>
      <c r="X2124" s="4" t="s">
        <v>7807</v>
      </c>
      <c r="Y2124" s="4" t="s">
        <v>923</v>
      </c>
      <c r="Z2124" s="17" t="s">
        <v>8076</v>
      </c>
      <c r="AA2124" s="4">
        <v>16</v>
      </c>
      <c r="AB2124">
        <v>12</v>
      </c>
    </row>
    <row r="2125" spans="1:28" ht="19.5" customHeight="1">
      <c r="A2125" t="str">
        <f t="shared" si="132"/>
        <v>https://kunshujo.dl.itc.u-tokyo.ac.jp/data/data.json#2122</v>
      </c>
      <c r="B2125" s="4" t="s">
        <v>4206</v>
      </c>
      <c r="C2125" t="str">
        <f>IFERROR("https://kunshujo.dl.itc.u-tokyo.ac.jp/data/curation/"&amp;VLOOKUP(B2125, [1]member!$A:$B, 1, FALSE)&amp;".json", "")</f>
        <v>https://kunshujo.dl.itc.u-tokyo.ac.jp/data/curation/16-A00-6010-12-112.json</v>
      </c>
      <c r="D2125" s="4">
        <v>2122</v>
      </c>
      <c r="E2125" s="4" t="str">
        <f t="shared" si="134"/>
        <v>2122</v>
      </c>
      <c r="F2125" s="4" t="str">
        <f t="shared" si="133"/>
        <v>1871</v>
      </c>
      <c r="G2125" s="4" t="str">
        <f>IFERROR(VLOOKUP(B2125, [2]thumbnail_list!$A:$B, 2, FALSE), "")</f>
        <v>https://iiif.dl.itc.u-tokyo.ac.jp/iiif/kunshujou/A00_6010/012/012_0022.tif/1706,3159,966,1307/,300/0/default.jpg</v>
      </c>
      <c r="H2125" s="4" t="s">
        <v>923</v>
      </c>
      <c r="I2125" s="4" t="str">
        <f>VLOOKUP(H2125, 地名!A:B, 2, FALSE)</f>
        <v>http://ja.dbpedia.org/resource/東京</v>
      </c>
      <c r="K2125" s="4" t="str">
        <f>IFERROR(VLOOKUP(J2125, 地名!A:B, 2, FALSE), "")</f>
        <v/>
      </c>
      <c r="L2125" s="3" t="s">
        <v>2</v>
      </c>
      <c r="M2125" s="4"/>
      <c r="N2125" s="3" t="s">
        <v>3</v>
      </c>
      <c r="O2125" s="4"/>
      <c r="P2125" s="4" t="str">
        <f>IFERROR(VLOOKUP(N2125, 形態!A:B, 2, FALSE), "")</f>
        <v>引札</v>
      </c>
      <c r="Q2125" s="5" t="str">
        <f>IFERROR(VLOOKUP(O2125, 形態!A:B, 2, FALSE), "")</f>
        <v/>
      </c>
      <c r="R2125" s="4" t="str">
        <f t="shared" si="135"/>
        <v>引札</v>
      </c>
      <c r="S2125" s="3">
        <v>7</v>
      </c>
      <c r="T2125" s="4" t="str">
        <f>IFERROR(VLOOKUP(S2125, 内容!A:B, 2, FALSE), "")</f>
        <v>諸営業</v>
      </c>
      <c r="U2125" s="3">
        <v>18710099099</v>
      </c>
      <c r="V2125" t="s">
        <v>4207</v>
      </c>
      <c r="W2125" s="4" t="s">
        <v>7295</v>
      </c>
      <c r="X2125" s="4" t="s">
        <v>7807</v>
      </c>
      <c r="Y2125" s="4" t="s">
        <v>923</v>
      </c>
      <c r="Z2125" s="17" t="s">
        <v>8076</v>
      </c>
      <c r="AA2125" s="4">
        <v>16</v>
      </c>
      <c r="AB2125">
        <v>12</v>
      </c>
    </row>
    <row r="2126" spans="1:28" ht="19.5" customHeight="1">
      <c r="A2126" t="str">
        <f t="shared" si="132"/>
        <v>https://kunshujo.dl.itc.u-tokyo.ac.jp/data/data.json#2123</v>
      </c>
      <c r="B2126" s="4" t="s">
        <v>4208</v>
      </c>
      <c r="C2126" t="str">
        <f>IFERROR("https://kunshujo.dl.itc.u-tokyo.ac.jp/data/curation/"&amp;VLOOKUP(B2126, [1]member!$A:$B, 1, FALSE)&amp;".json", "")</f>
        <v>https://kunshujo.dl.itc.u-tokyo.ac.jp/data/curation/16-A00-6010-12-113.json</v>
      </c>
      <c r="D2126" s="4">
        <v>2123</v>
      </c>
      <c r="E2126" s="4" t="str">
        <f t="shared" si="134"/>
        <v>2123</v>
      </c>
      <c r="F2126" s="4" t="str">
        <f t="shared" si="133"/>
        <v>1871</v>
      </c>
      <c r="G2126" s="4" t="str">
        <f>IFERROR(VLOOKUP(B2126, [2]thumbnail_list!$A:$B, 2, FALSE), "")</f>
        <v>https://iiif.dl.itc.u-tokyo.ac.jp/iiif/kunshujou/A00_6010/012/012_0022.tif/998,3308,716,1160/,300/0/default.jpg</v>
      </c>
      <c r="H2126" s="4" t="s">
        <v>923</v>
      </c>
      <c r="I2126" s="4" t="str">
        <f>VLOOKUP(H2126, 地名!A:B, 2, FALSE)</f>
        <v>http://ja.dbpedia.org/resource/東京</v>
      </c>
      <c r="K2126" s="4" t="str">
        <f>IFERROR(VLOOKUP(J2126, 地名!A:B, 2, FALSE), "")</f>
        <v/>
      </c>
      <c r="L2126" s="3" t="s">
        <v>2</v>
      </c>
      <c r="M2126" s="4"/>
      <c r="N2126" s="3" t="s">
        <v>3</v>
      </c>
      <c r="O2126" s="4"/>
      <c r="P2126" s="4" t="str">
        <f>IFERROR(VLOOKUP(N2126, 形態!A:B, 2, FALSE), "")</f>
        <v>引札</v>
      </c>
      <c r="Q2126" s="5" t="str">
        <f>IFERROR(VLOOKUP(O2126, 形態!A:B, 2, FALSE), "")</f>
        <v/>
      </c>
      <c r="R2126" s="4" t="str">
        <f t="shared" si="135"/>
        <v>引札</v>
      </c>
      <c r="S2126" s="3">
        <v>7</v>
      </c>
      <c r="T2126" s="4" t="str">
        <f>IFERROR(VLOOKUP(S2126, 内容!A:B, 2, FALSE), "")</f>
        <v>諸営業</v>
      </c>
      <c r="U2126" s="3">
        <v>18710099099</v>
      </c>
      <c r="V2126" t="s">
        <v>4209</v>
      </c>
      <c r="W2126" s="4" t="s">
        <v>7296</v>
      </c>
      <c r="X2126" s="4" t="s">
        <v>7807</v>
      </c>
      <c r="Y2126" s="4" t="s">
        <v>923</v>
      </c>
      <c r="Z2126" s="17" t="s">
        <v>8076</v>
      </c>
      <c r="AA2126" s="4">
        <v>16</v>
      </c>
      <c r="AB2126">
        <v>12</v>
      </c>
    </row>
    <row r="2127" spans="1:28" ht="19.5" customHeight="1">
      <c r="A2127" t="str">
        <f t="shared" si="132"/>
        <v>https://kunshujo.dl.itc.u-tokyo.ac.jp/data/data.json#2124</v>
      </c>
      <c r="B2127" s="4" t="s">
        <v>4210</v>
      </c>
      <c r="C2127" t="str">
        <f>IFERROR("https://kunshujo.dl.itc.u-tokyo.ac.jp/data/curation/"&amp;VLOOKUP(B2127, [1]member!$A:$B, 1, FALSE)&amp;".json", "")</f>
        <v>https://kunshujo.dl.itc.u-tokyo.ac.jp/data/curation/16-A00-6010-12-114.json</v>
      </c>
      <c r="D2127" s="4">
        <v>2124</v>
      </c>
      <c r="E2127" s="4" t="str">
        <f t="shared" si="134"/>
        <v>2124</v>
      </c>
      <c r="F2127" s="4" t="str">
        <f t="shared" si="133"/>
        <v>1871</v>
      </c>
      <c r="G2127" s="4" t="str">
        <f>IFERROR(VLOOKUP(B2127, [2]thumbnail_list!$A:$B, 2, FALSE), "")</f>
        <v>https://iiif.dl.itc.u-tokyo.ac.jp/iiif/kunshujou/A00_6010/012/012_0023.tif/5006,518,1220,1608/,300/0/default.jpg</v>
      </c>
      <c r="H2127" s="4" t="s">
        <v>923</v>
      </c>
      <c r="I2127" s="4" t="str">
        <f>VLOOKUP(H2127, 地名!A:B, 2, FALSE)</f>
        <v>http://ja.dbpedia.org/resource/東京</v>
      </c>
      <c r="K2127" s="4" t="str">
        <f>IFERROR(VLOOKUP(J2127, 地名!A:B, 2, FALSE), "")</f>
        <v/>
      </c>
      <c r="L2127" s="3" t="s">
        <v>2</v>
      </c>
      <c r="M2127" s="4"/>
      <c r="N2127" s="3" t="s">
        <v>3</v>
      </c>
      <c r="O2127" s="4"/>
      <c r="P2127" s="4" t="str">
        <f>IFERROR(VLOOKUP(N2127, 形態!A:B, 2, FALSE), "")</f>
        <v>引札</v>
      </c>
      <c r="Q2127" s="5" t="str">
        <f>IFERROR(VLOOKUP(O2127, 形態!A:B, 2, FALSE), "")</f>
        <v/>
      </c>
      <c r="R2127" s="4" t="str">
        <f t="shared" si="135"/>
        <v>引札</v>
      </c>
      <c r="S2127" s="3">
        <v>7</v>
      </c>
      <c r="T2127" s="4" t="str">
        <f>IFERROR(VLOOKUP(S2127, 内容!A:B, 2, FALSE), "")</f>
        <v>諸営業</v>
      </c>
      <c r="U2127" s="3">
        <v>18710099099</v>
      </c>
      <c r="V2127" t="s">
        <v>4211</v>
      </c>
      <c r="W2127" s="4" t="s">
        <v>7297</v>
      </c>
      <c r="X2127" s="4" t="s">
        <v>7807</v>
      </c>
      <c r="Y2127" s="4" t="s">
        <v>923</v>
      </c>
      <c r="Z2127" s="17" t="s">
        <v>8076</v>
      </c>
      <c r="AA2127" s="4">
        <v>16</v>
      </c>
      <c r="AB2127">
        <v>12</v>
      </c>
    </row>
    <row r="2128" spans="1:28" ht="19.5" customHeight="1">
      <c r="A2128" t="str">
        <f t="shared" si="132"/>
        <v>https://kunshujo.dl.itc.u-tokyo.ac.jp/data/data.json#2125</v>
      </c>
      <c r="B2128" s="4" t="s">
        <v>4213</v>
      </c>
      <c r="C2128" t="str">
        <f>IFERROR("https://kunshujo.dl.itc.u-tokyo.ac.jp/data/curation/"&amp;VLOOKUP(B2128, [1]member!$A:$B, 1, FALSE)&amp;".json", "")</f>
        <v>https://kunshujo.dl.itc.u-tokyo.ac.jp/data/curation/16-A00-6010-12-115.json</v>
      </c>
      <c r="D2128" s="4">
        <v>2125</v>
      </c>
      <c r="E2128" s="4" t="str">
        <f t="shared" si="134"/>
        <v>2125</v>
      </c>
      <c r="F2128" s="4" t="str">
        <f t="shared" si="133"/>
        <v>1871</v>
      </c>
      <c r="G2128" s="4" t="str">
        <f>IFERROR(VLOOKUP(B2128, [2]thumbnail_list!$A:$B, 2, FALSE), "")</f>
        <v>https://iiif.dl.itc.u-tokyo.ac.jp/iiif/kunshujou/A00_6010/012/012_0023.tif/3639,571,1438,1477/,300/0/default.jpg</v>
      </c>
      <c r="H2128" s="4" t="s">
        <v>151</v>
      </c>
      <c r="I2128" s="4" t="str">
        <f>VLOOKUP(H2128, 地名!A:B, 2, FALSE)</f>
        <v>http://ja.dbpedia.org/resource/京都</v>
      </c>
      <c r="J2128" t="s">
        <v>923</v>
      </c>
      <c r="K2128" s="4" t="str">
        <f>IFERROR(VLOOKUP(J2128, 地名!A:B, 2, FALSE), "")</f>
        <v>http://ja.dbpedia.org/resource/東京</v>
      </c>
      <c r="L2128" s="3" t="s">
        <v>2</v>
      </c>
      <c r="M2128" s="4"/>
      <c r="N2128" s="3" t="s">
        <v>3</v>
      </c>
      <c r="O2128" s="4"/>
      <c r="P2128" s="4" t="str">
        <f>IFERROR(VLOOKUP(N2128, 形態!A:B, 2, FALSE), "")</f>
        <v>引札</v>
      </c>
      <c r="Q2128" s="5" t="str">
        <f>IFERROR(VLOOKUP(O2128, 形態!A:B, 2, FALSE), "")</f>
        <v/>
      </c>
      <c r="R2128" s="4" t="str">
        <f t="shared" si="135"/>
        <v>引札</v>
      </c>
      <c r="S2128" s="3">
        <v>7</v>
      </c>
      <c r="T2128" s="4" t="str">
        <f>IFERROR(VLOOKUP(S2128, 内容!A:B, 2, FALSE), "")</f>
        <v>諸営業</v>
      </c>
      <c r="U2128" s="3">
        <v>18710099099</v>
      </c>
      <c r="V2128" t="s">
        <v>4214</v>
      </c>
      <c r="W2128" s="4" t="s">
        <v>7298</v>
      </c>
      <c r="X2128" s="4" t="s">
        <v>7807</v>
      </c>
      <c r="Y2128" s="4" t="s">
        <v>4212</v>
      </c>
      <c r="Z2128" s="17" t="s">
        <v>8076</v>
      </c>
      <c r="AA2128" s="4">
        <v>16</v>
      </c>
      <c r="AB2128">
        <v>12</v>
      </c>
    </row>
    <row r="2129" spans="1:28" ht="19.5" customHeight="1">
      <c r="A2129" t="str">
        <f t="shared" si="132"/>
        <v>https://kunshujo.dl.itc.u-tokyo.ac.jp/data/data.json#2126</v>
      </c>
      <c r="B2129" s="4" t="s">
        <v>4215</v>
      </c>
      <c r="C2129" t="str">
        <f>IFERROR("https://kunshujo.dl.itc.u-tokyo.ac.jp/data/curation/"&amp;VLOOKUP(B2129, [1]member!$A:$B, 1, FALSE)&amp;".json", "")</f>
        <v>https://kunshujo.dl.itc.u-tokyo.ac.jp/data/curation/16-A00-6010-12-116.json</v>
      </c>
      <c r="D2129" s="4">
        <v>2126</v>
      </c>
      <c r="E2129" s="4" t="str">
        <f t="shared" si="134"/>
        <v>2126</v>
      </c>
      <c r="F2129" s="4" t="str">
        <f t="shared" si="133"/>
        <v>1871</v>
      </c>
      <c r="G2129" s="4" t="str">
        <f>IFERROR(VLOOKUP(B2129, [2]thumbnail_list!$A:$B, 2, FALSE), "")</f>
        <v>https://iiif.dl.itc.u-tokyo.ac.jp/iiif/kunshujou/A00_6010/012/012_0023.tif/3364,2049,2870,2433/,300/0/default.jpg</v>
      </c>
      <c r="H2129" s="4" t="s">
        <v>923</v>
      </c>
      <c r="I2129" s="4" t="str">
        <f>VLOOKUP(H2129, 地名!A:B, 2, FALSE)</f>
        <v>http://ja.dbpedia.org/resource/東京</v>
      </c>
      <c r="K2129" s="4" t="str">
        <f>IFERROR(VLOOKUP(J2129, 地名!A:B, 2, FALSE), "")</f>
        <v/>
      </c>
      <c r="L2129" s="3" t="s">
        <v>2</v>
      </c>
      <c r="M2129" s="4"/>
      <c r="N2129" s="3" t="s">
        <v>3</v>
      </c>
      <c r="O2129" s="4"/>
      <c r="P2129" s="4" t="str">
        <f>IFERROR(VLOOKUP(N2129, 形態!A:B, 2, FALSE), "")</f>
        <v>引札</v>
      </c>
      <c r="Q2129" s="5" t="str">
        <f>IFERROR(VLOOKUP(O2129, 形態!A:B, 2, FALSE), "")</f>
        <v/>
      </c>
      <c r="R2129" s="4" t="str">
        <f t="shared" si="135"/>
        <v>引札</v>
      </c>
      <c r="S2129" s="3">
        <v>3</v>
      </c>
      <c r="T2129" s="4" t="str">
        <f>IFERROR(VLOOKUP(S2129, 内容!A:B, 2, FALSE), "")</f>
        <v>病気・医療</v>
      </c>
      <c r="U2129" s="3">
        <v>18710099099</v>
      </c>
      <c r="V2129" t="s">
        <v>987</v>
      </c>
      <c r="W2129" s="4" t="s">
        <v>7299</v>
      </c>
      <c r="X2129" s="4" t="s">
        <v>7807</v>
      </c>
      <c r="Y2129" s="4" t="s">
        <v>923</v>
      </c>
      <c r="Z2129" s="17" t="s">
        <v>8076</v>
      </c>
      <c r="AA2129" s="4">
        <v>16</v>
      </c>
      <c r="AB2129">
        <v>12</v>
      </c>
    </row>
    <row r="2130" spans="1:28" ht="19.5" customHeight="1">
      <c r="A2130" t="str">
        <f t="shared" si="132"/>
        <v>https://kunshujo.dl.itc.u-tokyo.ac.jp/data/data.json#2127</v>
      </c>
      <c r="B2130" s="4" t="s">
        <v>4216</v>
      </c>
      <c r="C2130" t="str">
        <f>IFERROR("https://kunshujo.dl.itc.u-tokyo.ac.jp/data/curation/"&amp;VLOOKUP(B2130, [1]member!$A:$B, 1, FALSE)&amp;".json", "")</f>
        <v>https://kunshujo.dl.itc.u-tokyo.ac.jp/data/curation/16-A00-6010-12-117.json</v>
      </c>
      <c r="D2130" s="4">
        <v>2127</v>
      </c>
      <c r="E2130" s="4" t="str">
        <f t="shared" si="134"/>
        <v>2127</v>
      </c>
      <c r="F2130" s="4" t="str">
        <f t="shared" si="133"/>
        <v>1871</v>
      </c>
      <c r="G2130" s="4" t="str">
        <f>IFERROR(VLOOKUP(B2130, [2]thumbnail_list!$A:$B, 2, FALSE), "")</f>
        <v>https://iiif.dl.itc.u-tokyo.ac.jp/iiif/kunshujou/A00_6010/012/012_0024.tif/984,526,3298,2259/,300/0/default.jpg</v>
      </c>
      <c r="H2130" s="4" t="s">
        <v>923</v>
      </c>
      <c r="I2130" s="4" t="str">
        <f>VLOOKUP(H2130, 地名!A:B, 2, FALSE)</f>
        <v>http://ja.dbpedia.org/resource/東京</v>
      </c>
      <c r="K2130" s="4" t="str">
        <f>IFERROR(VLOOKUP(J2130, 地名!A:B, 2, FALSE), "")</f>
        <v/>
      </c>
      <c r="L2130" s="3" t="s">
        <v>2</v>
      </c>
      <c r="M2130" s="4"/>
      <c r="N2130" s="3" t="s">
        <v>3</v>
      </c>
      <c r="O2130" s="4"/>
      <c r="P2130" s="4" t="str">
        <f>IFERROR(VLOOKUP(N2130, 形態!A:B, 2, FALSE), "")</f>
        <v>引札</v>
      </c>
      <c r="Q2130" s="5" t="str">
        <f>IFERROR(VLOOKUP(O2130, 形態!A:B, 2, FALSE), "")</f>
        <v/>
      </c>
      <c r="R2130" s="4" t="str">
        <f t="shared" si="135"/>
        <v>引札</v>
      </c>
      <c r="S2130" s="3">
        <v>7</v>
      </c>
      <c r="T2130" s="4" t="str">
        <f>IFERROR(VLOOKUP(S2130, 内容!A:B, 2, FALSE), "")</f>
        <v>諸営業</v>
      </c>
      <c r="U2130" s="3">
        <v>18710099099</v>
      </c>
      <c r="V2130" t="s">
        <v>4217</v>
      </c>
      <c r="W2130" s="4" t="s">
        <v>7300</v>
      </c>
      <c r="X2130" s="4" t="s">
        <v>7807</v>
      </c>
      <c r="Y2130" s="4" t="s">
        <v>923</v>
      </c>
      <c r="Z2130" s="17" t="s">
        <v>8076</v>
      </c>
      <c r="AA2130" s="4">
        <v>16</v>
      </c>
      <c r="AB2130">
        <v>12</v>
      </c>
    </row>
    <row r="2131" spans="1:28" ht="19.5" customHeight="1">
      <c r="A2131" t="str">
        <f t="shared" si="132"/>
        <v>https://kunshujo.dl.itc.u-tokyo.ac.jp/data/data.json#2128</v>
      </c>
      <c r="B2131" s="4" t="s">
        <v>4218</v>
      </c>
      <c r="C2131" t="str">
        <f>IFERROR("https://kunshujo.dl.itc.u-tokyo.ac.jp/data/curation/"&amp;VLOOKUP(B2131, [1]member!$A:$B, 1, FALSE)&amp;".json", "")</f>
        <v>https://kunshujo.dl.itc.u-tokyo.ac.jp/data/curation/16-A00-6010-12-118.json</v>
      </c>
      <c r="D2131" s="4">
        <v>2128</v>
      </c>
      <c r="E2131" s="4" t="str">
        <f t="shared" si="134"/>
        <v>2128</v>
      </c>
      <c r="F2131" s="4" t="str">
        <f t="shared" si="133"/>
        <v>1871</v>
      </c>
      <c r="G2131" s="4" t="str">
        <f>IFERROR(VLOOKUP(B2131, [2]thumbnail_list!$A:$B, 2, FALSE), "")</f>
        <v>https://iiif.dl.itc.u-tokyo.ac.jp/iiif/kunshujou/A00_6010/012/012_0024.tif/988,2741,2651,1867/,300/0/default.jpg</v>
      </c>
      <c r="H2131" s="4" t="s">
        <v>923</v>
      </c>
      <c r="I2131" s="4" t="str">
        <f>VLOOKUP(H2131, 地名!A:B, 2, FALSE)</f>
        <v>http://ja.dbpedia.org/resource/東京</v>
      </c>
      <c r="K2131" s="4" t="str">
        <f>IFERROR(VLOOKUP(J2131, 地名!A:B, 2, FALSE), "")</f>
        <v/>
      </c>
      <c r="L2131" s="3" t="s">
        <v>2</v>
      </c>
      <c r="M2131" s="4"/>
      <c r="N2131" s="3" t="s">
        <v>3</v>
      </c>
      <c r="O2131" s="4"/>
      <c r="P2131" s="4" t="str">
        <f>IFERROR(VLOOKUP(N2131, 形態!A:B, 2, FALSE), "")</f>
        <v>引札</v>
      </c>
      <c r="Q2131" s="5" t="str">
        <f>IFERROR(VLOOKUP(O2131, 形態!A:B, 2, FALSE), "")</f>
        <v/>
      </c>
      <c r="R2131" s="4" t="str">
        <f t="shared" si="135"/>
        <v>引札</v>
      </c>
      <c r="S2131" s="3">
        <v>7</v>
      </c>
      <c r="T2131" s="4" t="str">
        <f>IFERROR(VLOOKUP(S2131, 内容!A:B, 2, FALSE), "")</f>
        <v>諸営業</v>
      </c>
      <c r="U2131" s="3">
        <v>18710099099</v>
      </c>
      <c r="V2131" t="s">
        <v>4219</v>
      </c>
      <c r="W2131" s="4" t="s">
        <v>7301</v>
      </c>
      <c r="X2131" s="4" t="s">
        <v>7807</v>
      </c>
      <c r="Y2131" s="4" t="s">
        <v>923</v>
      </c>
      <c r="Z2131" s="17" t="s">
        <v>8076</v>
      </c>
      <c r="AA2131" s="4">
        <v>16</v>
      </c>
      <c r="AB2131">
        <v>12</v>
      </c>
    </row>
    <row r="2132" spans="1:28" ht="19.5" customHeight="1">
      <c r="A2132" t="str">
        <f t="shared" si="132"/>
        <v>https://kunshujo.dl.itc.u-tokyo.ac.jp/data/data.json#2129</v>
      </c>
      <c r="B2132" s="4" t="s">
        <v>4220</v>
      </c>
      <c r="C2132" t="str">
        <f>IFERROR("https://kunshujo.dl.itc.u-tokyo.ac.jp/data/curation/"&amp;VLOOKUP(B2132, [1]member!$A:$B, 1, FALSE)&amp;".json", "")</f>
        <v>https://kunshujo.dl.itc.u-tokyo.ac.jp/data/curation/16-A00-6010-12-119.json</v>
      </c>
      <c r="D2132" s="4">
        <v>2129</v>
      </c>
      <c r="E2132" s="4" t="str">
        <f t="shared" si="134"/>
        <v>2129</v>
      </c>
      <c r="F2132" s="4" t="str">
        <f t="shared" si="133"/>
        <v>1871</v>
      </c>
      <c r="G2132" s="4" t="str">
        <f>IFERROR(VLOOKUP(B2132, [2]thumbnail_list!$A:$B, 2, FALSE), "")</f>
        <v>https://iiif.dl.itc.u-tokyo.ac.jp/iiif/kunshujou/A00_6010/012/012_0025.tif/1031,518,5249,3988/,300/0/default.jpg</v>
      </c>
      <c r="H2132" s="4" t="s">
        <v>923</v>
      </c>
      <c r="I2132" s="4" t="str">
        <f>VLOOKUP(H2132, 地名!A:B, 2, FALSE)</f>
        <v>http://ja.dbpedia.org/resource/東京</v>
      </c>
      <c r="K2132" s="4" t="str">
        <f>IFERROR(VLOOKUP(J2132, 地名!A:B, 2, FALSE), "")</f>
        <v/>
      </c>
      <c r="L2132" s="3" t="s">
        <v>2</v>
      </c>
      <c r="M2132" s="4"/>
      <c r="N2132" s="3" t="s">
        <v>3</v>
      </c>
      <c r="O2132" s="4"/>
      <c r="P2132" s="4" t="str">
        <f>IFERROR(VLOOKUP(N2132, 形態!A:B, 2, FALSE), "")</f>
        <v>引札</v>
      </c>
      <c r="Q2132" s="5" t="str">
        <f>IFERROR(VLOOKUP(O2132, 形態!A:B, 2, FALSE), "")</f>
        <v/>
      </c>
      <c r="R2132" s="4" t="str">
        <f t="shared" si="135"/>
        <v>引札</v>
      </c>
      <c r="S2132" s="3">
        <v>7</v>
      </c>
      <c r="T2132" s="4" t="str">
        <f>IFERROR(VLOOKUP(S2132, 内容!A:B, 2, FALSE), "")</f>
        <v>諸営業</v>
      </c>
      <c r="U2132" s="3">
        <v>18710099099</v>
      </c>
      <c r="V2132" t="s">
        <v>4221</v>
      </c>
      <c r="W2132" s="4" t="s">
        <v>7302</v>
      </c>
      <c r="X2132" s="4" t="s">
        <v>7807</v>
      </c>
      <c r="Y2132" s="4" t="s">
        <v>923</v>
      </c>
      <c r="Z2132" s="17" t="s">
        <v>8076</v>
      </c>
      <c r="AA2132" s="4">
        <v>16</v>
      </c>
      <c r="AB2132">
        <v>12</v>
      </c>
    </row>
    <row r="2133" spans="1:28" ht="19.5" customHeight="1">
      <c r="A2133" t="str">
        <f t="shared" si="132"/>
        <v>https://kunshujo.dl.itc.u-tokyo.ac.jp/data/data.json#2130</v>
      </c>
      <c r="B2133" s="4" t="s">
        <v>4222</v>
      </c>
      <c r="C2133" t="str">
        <f>IFERROR("https://kunshujo.dl.itc.u-tokyo.ac.jp/data/curation/"&amp;VLOOKUP(B2133, [1]member!$A:$B, 1, FALSE)&amp;".json", "")</f>
        <v>https://kunshujo.dl.itc.u-tokyo.ac.jp/data/curation/16-A00-6010-12-120.json</v>
      </c>
      <c r="D2133" s="4">
        <v>2130</v>
      </c>
      <c r="E2133" s="4" t="str">
        <f t="shared" si="134"/>
        <v>2130</v>
      </c>
      <c r="F2133" s="4" t="str">
        <f t="shared" si="133"/>
        <v>1871</v>
      </c>
      <c r="G2133" s="4" t="str">
        <f>IFERROR(VLOOKUP(B2133, [2]thumbnail_list!$A:$B, 2, FALSE), "")</f>
        <v>https://iiif.dl.itc.u-tokyo.ac.jp/iiif/kunshujou/A00_6010/012/012_0026.tif/3773,1005,2545,3515/,300/0/default.jpg</v>
      </c>
      <c r="H2133" s="4" t="s">
        <v>923</v>
      </c>
      <c r="I2133" s="4" t="str">
        <f>VLOOKUP(H2133, 地名!A:B, 2, FALSE)</f>
        <v>http://ja.dbpedia.org/resource/東京</v>
      </c>
      <c r="K2133" s="4" t="str">
        <f>IFERROR(VLOOKUP(J2133, 地名!A:B, 2, FALSE), "")</f>
        <v/>
      </c>
      <c r="L2133" s="3" t="s">
        <v>2</v>
      </c>
      <c r="M2133" s="4"/>
      <c r="N2133" s="3" t="s">
        <v>3</v>
      </c>
      <c r="O2133" s="4"/>
      <c r="P2133" s="4" t="str">
        <f>IFERROR(VLOOKUP(N2133, 形態!A:B, 2, FALSE), "")</f>
        <v>引札</v>
      </c>
      <c r="Q2133" s="5" t="str">
        <f>IFERROR(VLOOKUP(O2133, 形態!A:B, 2, FALSE), "")</f>
        <v/>
      </c>
      <c r="R2133" s="4" t="str">
        <f t="shared" si="135"/>
        <v>引札</v>
      </c>
      <c r="S2133" s="3">
        <v>7</v>
      </c>
      <c r="T2133" s="4" t="str">
        <f>IFERROR(VLOOKUP(S2133, 内容!A:B, 2, FALSE), "")</f>
        <v>諸営業</v>
      </c>
      <c r="U2133" s="3">
        <v>18710099099</v>
      </c>
      <c r="V2133" t="s">
        <v>4223</v>
      </c>
      <c r="W2133" s="4" t="s">
        <v>7303</v>
      </c>
      <c r="X2133" s="4" t="s">
        <v>7807</v>
      </c>
      <c r="Y2133" s="4" t="s">
        <v>923</v>
      </c>
      <c r="Z2133" s="17" t="s">
        <v>8076</v>
      </c>
      <c r="AA2133" s="4">
        <v>16</v>
      </c>
      <c r="AB2133">
        <v>12</v>
      </c>
    </row>
    <row r="2134" spans="1:28" ht="19.5" customHeight="1">
      <c r="A2134" t="str">
        <f t="shared" si="132"/>
        <v>https://kunshujo.dl.itc.u-tokyo.ac.jp/data/data.json#2131</v>
      </c>
      <c r="B2134" s="4" t="s">
        <v>4224</v>
      </c>
      <c r="C2134" t="str">
        <f>IFERROR("https://kunshujo.dl.itc.u-tokyo.ac.jp/data/curation/"&amp;VLOOKUP(B2134, [1]member!$A:$B, 1, FALSE)&amp;".json", "")</f>
        <v>https://kunshujo.dl.itc.u-tokyo.ac.jp/data/curation/16-A00-6010-12-121.json</v>
      </c>
      <c r="D2134" s="4">
        <v>2131</v>
      </c>
      <c r="E2134" s="4" t="str">
        <f t="shared" si="134"/>
        <v>2131</v>
      </c>
      <c r="F2134" s="4" t="str">
        <f t="shared" si="133"/>
        <v>1871</v>
      </c>
      <c r="G2134" s="4" t="str">
        <f>IFERROR(VLOOKUP(B2134, [2]thumbnail_list!$A:$B, 2, FALSE), "")</f>
        <v>https://iiif.dl.itc.u-tokyo.ac.jp/iiif/kunshujou/A00_6010/012/012_0026.tif/2715,520,835,1602/,300/0/default.jpg</v>
      </c>
      <c r="H2134" s="4" t="s">
        <v>923</v>
      </c>
      <c r="I2134" s="4" t="str">
        <f>VLOOKUP(H2134, 地名!A:B, 2, FALSE)</f>
        <v>http://ja.dbpedia.org/resource/東京</v>
      </c>
      <c r="K2134" s="4" t="str">
        <f>IFERROR(VLOOKUP(J2134, 地名!A:B, 2, FALSE), "")</f>
        <v/>
      </c>
      <c r="L2134" s="3" t="s">
        <v>2</v>
      </c>
      <c r="M2134" s="4"/>
      <c r="N2134" s="3" t="s">
        <v>3</v>
      </c>
      <c r="O2134" s="4"/>
      <c r="P2134" s="4" t="str">
        <f>IFERROR(VLOOKUP(N2134, 形態!A:B, 2, FALSE), "")</f>
        <v>引札</v>
      </c>
      <c r="Q2134" s="5" t="str">
        <f>IFERROR(VLOOKUP(O2134, 形態!A:B, 2, FALSE), "")</f>
        <v/>
      </c>
      <c r="R2134" s="4" t="str">
        <f t="shared" si="135"/>
        <v>引札</v>
      </c>
      <c r="S2134" s="3">
        <v>7</v>
      </c>
      <c r="T2134" s="4" t="str">
        <f>IFERROR(VLOOKUP(S2134, 内容!A:B, 2, FALSE), "")</f>
        <v>諸営業</v>
      </c>
      <c r="U2134" s="3">
        <v>18710099099</v>
      </c>
      <c r="V2134" t="s">
        <v>4225</v>
      </c>
      <c r="W2134" s="4" t="s">
        <v>7304</v>
      </c>
      <c r="X2134" s="4" t="s">
        <v>7807</v>
      </c>
      <c r="Y2134" s="4" t="s">
        <v>923</v>
      </c>
      <c r="Z2134" s="17" t="s">
        <v>8076</v>
      </c>
      <c r="AA2134" s="4">
        <v>16</v>
      </c>
      <c r="AB2134">
        <v>12</v>
      </c>
    </row>
    <row r="2135" spans="1:28" ht="19.5" customHeight="1">
      <c r="A2135" t="str">
        <f t="shared" si="132"/>
        <v>https://kunshujo.dl.itc.u-tokyo.ac.jp/data/data.json#2132</v>
      </c>
      <c r="B2135" s="4" t="s">
        <v>4226</v>
      </c>
      <c r="C2135" t="str">
        <f>IFERROR("https://kunshujo.dl.itc.u-tokyo.ac.jp/data/curation/"&amp;VLOOKUP(B2135, [1]member!$A:$B, 1, FALSE)&amp;".json", "")</f>
        <v>https://kunshujo.dl.itc.u-tokyo.ac.jp/data/curation/16-A00-6010-12-122.json</v>
      </c>
      <c r="D2135" s="4">
        <v>2132</v>
      </c>
      <c r="E2135" s="4" t="str">
        <f t="shared" si="134"/>
        <v>2132</v>
      </c>
      <c r="F2135" s="4" t="str">
        <f t="shared" si="133"/>
        <v>1871</v>
      </c>
      <c r="G2135" s="4" t="str">
        <f>IFERROR(VLOOKUP(B2135, [2]thumbnail_list!$A:$B, 2, FALSE), "")</f>
        <v>https://iiif.dl.itc.u-tokyo.ac.jp/iiif/kunshujou/A00_6010/012/012_0026.tif/1869,493,844,1038/,300/0/default.jpg</v>
      </c>
      <c r="H2135" s="4" t="s">
        <v>923</v>
      </c>
      <c r="I2135" s="4" t="str">
        <f>VLOOKUP(H2135, 地名!A:B, 2, FALSE)</f>
        <v>http://ja.dbpedia.org/resource/東京</v>
      </c>
      <c r="K2135" s="4" t="str">
        <f>IFERROR(VLOOKUP(J2135, 地名!A:B, 2, FALSE), "")</f>
        <v/>
      </c>
      <c r="L2135" s="3" t="s">
        <v>2</v>
      </c>
      <c r="M2135" s="4"/>
      <c r="N2135" s="3" t="s">
        <v>3</v>
      </c>
      <c r="O2135" s="4"/>
      <c r="P2135" s="4" t="str">
        <f>IFERROR(VLOOKUP(N2135, 形態!A:B, 2, FALSE), "")</f>
        <v>引札</v>
      </c>
      <c r="Q2135" s="5" t="str">
        <f>IFERROR(VLOOKUP(O2135, 形態!A:B, 2, FALSE), "")</f>
        <v/>
      </c>
      <c r="R2135" s="4" t="str">
        <f t="shared" si="135"/>
        <v>引札</v>
      </c>
      <c r="S2135" s="3">
        <v>7</v>
      </c>
      <c r="T2135" s="4" t="str">
        <f>IFERROR(VLOOKUP(S2135, 内容!A:B, 2, FALSE), "")</f>
        <v>諸営業</v>
      </c>
      <c r="U2135" s="3">
        <v>18710099099</v>
      </c>
      <c r="V2135" t="s">
        <v>4227</v>
      </c>
      <c r="W2135" s="4" t="s">
        <v>7305</v>
      </c>
      <c r="X2135" s="4" t="s">
        <v>7807</v>
      </c>
      <c r="Y2135" s="4" t="s">
        <v>923</v>
      </c>
      <c r="Z2135" s="17" t="s">
        <v>8076</v>
      </c>
      <c r="AA2135" s="4">
        <v>16</v>
      </c>
      <c r="AB2135">
        <v>12</v>
      </c>
    </row>
    <row r="2136" spans="1:28" ht="19.5" customHeight="1">
      <c r="A2136" t="str">
        <f t="shared" si="132"/>
        <v>https://kunshujo.dl.itc.u-tokyo.ac.jp/data/data.json#2133</v>
      </c>
      <c r="B2136" s="4" t="s">
        <v>4228</v>
      </c>
      <c r="C2136" t="str">
        <f>IFERROR("https://kunshujo.dl.itc.u-tokyo.ac.jp/data/curation/"&amp;VLOOKUP(B2136, [1]member!$A:$B, 1, FALSE)&amp;".json", "")</f>
        <v>https://kunshujo.dl.itc.u-tokyo.ac.jp/data/curation/16-A00-6010-12-123.json</v>
      </c>
      <c r="D2136" s="4">
        <v>2133</v>
      </c>
      <c r="E2136" s="4" t="str">
        <f t="shared" si="134"/>
        <v>2133</v>
      </c>
      <c r="F2136" s="4" t="str">
        <f t="shared" si="133"/>
        <v>1871</v>
      </c>
      <c r="G2136" s="4" t="str">
        <f>IFERROR(VLOOKUP(B2136, [2]thumbnail_list!$A:$B, 2, FALSE), "")</f>
        <v>https://iiif.dl.itc.u-tokyo.ac.jp/iiif/kunshujou/A00_6010/012/012_0026.tif/1074,571,707,927/,300/0/default.jpg</v>
      </c>
      <c r="H2136" s="4" t="s">
        <v>923</v>
      </c>
      <c r="I2136" s="4" t="str">
        <f>VLOOKUP(H2136, 地名!A:B, 2, FALSE)</f>
        <v>http://ja.dbpedia.org/resource/東京</v>
      </c>
      <c r="K2136" s="4" t="str">
        <f>IFERROR(VLOOKUP(J2136, 地名!A:B, 2, FALSE), "")</f>
        <v/>
      </c>
      <c r="L2136" s="3" t="s">
        <v>2</v>
      </c>
      <c r="M2136" s="4"/>
      <c r="N2136" s="3" t="s">
        <v>3</v>
      </c>
      <c r="O2136" s="4"/>
      <c r="P2136" s="4" t="str">
        <f>IFERROR(VLOOKUP(N2136, 形態!A:B, 2, FALSE), "")</f>
        <v>引札</v>
      </c>
      <c r="Q2136" s="5" t="str">
        <f>IFERROR(VLOOKUP(O2136, 形態!A:B, 2, FALSE), "")</f>
        <v/>
      </c>
      <c r="R2136" s="4" t="str">
        <f t="shared" si="135"/>
        <v>引札</v>
      </c>
      <c r="S2136" s="3">
        <v>7</v>
      </c>
      <c r="T2136" s="4" t="str">
        <f>IFERROR(VLOOKUP(S2136, 内容!A:B, 2, FALSE), "")</f>
        <v>諸営業</v>
      </c>
      <c r="U2136" s="3">
        <v>18710099099</v>
      </c>
      <c r="V2136" t="s">
        <v>4229</v>
      </c>
      <c r="W2136" s="4" t="s">
        <v>7306</v>
      </c>
      <c r="X2136" s="4" t="s">
        <v>7807</v>
      </c>
      <c r="Y2136" s="4" t="s">
        <v>923</v>
      </c>
      <c r="Z2136" s="17" t="s">
        <v>8076</v>
      </c>
      <c r="AA2136" s="4">
        <v>16</v>
      </c>
      <c r="AB2136">
        <v>12</v>
      </c>
    </row>
    <row r="2137" spans="1:28" ht="19.5" customHeight="1">
      <c r="A2137" t="str">
        <f t="shared" si="132"/>
        <v>https://kunshujo.dl.itc.u-tokyo.ac.jp/data/data.json#2134</v>
      </c>
      <c r="B2137" s="4" t="s">
        <v>4230</v>
      </c>
      <c r="C2137" t="str">
        <f>IFERROR("https://kunshujo.dl.itc.u-tokyo.ac.jp/data/curation/"&amp;VLOOKUP(B2137, [1]member!$A:$B, 1, FALSE)&amp;".json", "")</f>
        <v>https://kunshujo.dl.itc.u-tokyo.ac.jp/data/curation/16-A00-6010-12-124.json</v>
      </c>
      <c r="D2137" s="4">
        <v>2134</v>
      </c>
      <c r="E2137" s="4" t="str">
        <f t="shared" si="134"/>
        <v>2134</v>
      </c>
      <c r="F2137" s="4" t="str">
        <f t="shared" si="133"/>
        <v>1871</v>
      </c>
      <c r="G2137" s="4" t="str">
        <f>IFERROR(VLOOKUP(B2137, [2]thumbnail_list!$A:$B, 2, FALSE), "")</f>
        <v>https://iiif.dl.itc.u-tokyo.ac.jp/iiif/kunshujou/A00_6010/012/012_0026.tif/2751,2150,721,1338/,300/0/default.jpg</v>
      </c>
      <c r="H2137" s="4" t="s">
        <v>923</v>
      </c>
      <c r="I2137" s="4" t="str">
        <f>VLOOKUP(H2137, 地名!A:B, 2, FALSE)</f>
        <v>http://ja.dbpedia.org/resource/東京</v>
      </c>
      <c r="K2137" s="4" t="str">
        <f>IFERROR(VLOOKUP(J2137, 地名!A:B, 2, FALSE), "")</f>
        <v/>
      </c>
      <c r="L2137" s="3" t="s">
        <v>2</v>
      </c>
      <c r="M2137" s="4"/>
      <c r="N2137" s="3" t="s">
        <v>3</v>
      </c>
      <c r="O2137" s="4"/>
      <c r="P2137" s="4" t="str">
        <f>IFERROR(VLOOKUP(N2137, 形態!A:B, 2, FALSE), "")</f>
        <v>引札</v>
      </c>
      <c r="Q2137" s="5" t="str">
        <f>IFERROR(VLOOKUP(O2137, 形態!A:B, 2, FALSE), "")</f>
        <v/>
      </c>
      <c r="R2137" s="4" t="str">
        <f t="shared" si="135"/>
        <v>引札</v>
      </c>
      <c r="S2137" s="3">
        <v>7</v>
      </c>
      <c r="T2137" s="4" t="str">
        <f>IFERROR(VLOOKUP(S2137, 内容!A:B, 2, FALSE), "")</f>
        <v>諸営業</v>
      </c>
      <c r="U2137" s="3">
        <v>18710099099</v>
      </c>
      <c r="V2137" t="s">
        <v>4231</v>
      </c>
      <c r="W2137" s="4" t="s">
        <v>7307</v>
      </c>
      <c r="X2137" s="4" t="s">
        <v>7807</v>
      </c>
      <c r="Y2137" s="4" t="s">
        <v>923</v>
      </c>
      <c r="Z2137" s="17" t="s">
        <v>8076</v>
      </c>
      <c r="AA2137" s="4">
        <v>16</v>
      </c>
      <c r="AB2137">
        <v>12</v>
      </c>
    </row>
    <row r="2138" spans="1:28" ht="19.5" customHeight="1">
      <c r="A2138" t="str">
        <f t="shared" si="132"/>
        <v>https://kunshujo.dl.itc.u-tokyo.ac.jp/data/data.json#2135</v>
      </c>
      <c r="B2138" s="4" t="s">
        <v>4232</v>
      </c>
      <c r="C2138" t="str">
        <f>IFERROR("https://kunshujo.dl.itc.u-tokyo.ac.jp/data/curation/"&amp;VLOOKUP(B2138, [1]member!$A:$B, 1, FALSE)&amp;".json", "")</f>
        <v>https://kunshujo.dl.itc.u-tokyo.ac.jp/data/curation/16-A00-6010-12-125.json</v>
      </c>
      <c r="D2138" s="4">
        <v>2135</v>
      </c>
      <c r="E2138" s="4" t="str">
        <f t="shared" si="134"/>
        <v>2135</v>
      </c>
      <c r="F2138" s="4" t="str">
        <f t="shared" si="133"/>
        <v>1871</v>
      </c>
      <c r="G2138" s="4" t="str">
        <f>IFERROR(VLOOKUP(B2138, [2]thumbnail_list!$A:$B, 2, FALSE), "")</f>
        <v>https://iiif.dl.itc.u-tokyo.ac.jp/iiif/kunshujou/A00_6010/012/012_0026.tif/2724,3437,827,1170/,300/0/default.jpg</v>
      </c>
      <c r="H2138" s="4" t="s">
        <v>923</v>
      </c>
      <c r="I2138" s="4" t="str">
        <f>VLOOKUP(H2138, 地名!A:B, 2, FALSE)</f>
        <v>http://ja.dbpedia.org/resource/東京</v>
      </c>
      <c r="K2138" s="4" t="str">
        <f>IFERROR(VLOOKUP(J2138, 地名!A:B, 2, FALSE), "")</f>
        <v/>
      </c>
      <c r="L2138" s="3" t="s">
        <v>2</v>
      </c>
      <c r="M2138" s="4"/>
      <c r="N2138" s="3" t="s">
        <v>3</v>
      </c>
      <c r="O2138" s="4"/>
      <c r="P2138" s="4" t="str">
        <f>IFERROR(VLOOKUP(N2138, 形態!A:B, 2, FALSE), "")</f>
        <v>引札</v>
      </c>
      <c r="Q2138" s="5" t="str">
        <f>IFERROR(VLOOKUP(O2138, 形態!A:B, 2, FALSE), "")</f>
        <v/>
      </c>
      <c r="R2138" s="4" t="str">
        <f t="shared" si="135"/>
        <v>引札</v>
      </c>
      <c r="S2138" s="3">
        <v>7</v>
      </c>
      <c r="T2138" s="4" t="str">
        <f>IFERROR(VLOOKUP(S2138, 内容!A:B, 2, FALSE), "")</f>
        <v>諸営業</v>
      </c>
      <c r="U2138" s="3">
        <v>18710099099</v>
      </c>
      <c r="V2138" t="s">
        <v>4233</v>
      </c>
      <c r="W2138" s="4" t="s">
        <v>7308</v>
      </c>
      <c r="X2138" s="4" t="s">
        <v>7807</v>
      </c>
      <c r="Y2138" s="4" t="s">
        <v>923</v>
      </c>
      <c r="Z2138" s="17" t="s">
        <v>8076</v>
      </c>
      <c r="AA2138" s="4">
        <v>16</v>
      </c>
      <c r="AB2138">
        <v>12</v>
      </c>
    </row>
    <row r="2139" spans="1:28" ht="19.5" customHeight="1">
      <c r="A2139" t="str">
        <f t="shared" si="132"/>
        <v>https://kunshujo.dl.itc.u-tokyo.ac.jp/data/data.json#2136</v>
      </c>
      <c r="B2139" s="4" t="s">
        <v>4235</v>
      </c>
      <c r="C2139" t="str">
        <f>IFERROR("https://kunshujo.dl.itc.u-tokyo.ac.jp/data/curation/"&amp;VLOOKUP(B2139, [1]member!$A:$B, 1, FALSE)&amp;".json", "")</f>
        <v>https://kunshujo.dl.itc.u-tokyo.ac.jp/data/curation/16-A00-6010-12-126.json</v>
      </c>
      <c r="D2139" s="4">
        <v>2136</v>
      </c>
      <c r="E2139" s="4" t="str">
        <f t="shared" si="134"/>
        <v>2136</v>
      </c>
      <c r="F2139" s="4" t="str">
        <f t="shared" si="133"/>
        <v>1871</v>
      </c>
      <c r="G2139" s="4" t="str">
        <f>IFERROR(VLOOKUP(B2139, [2]thumbnail_list!$A:$B, 2, FALSE), "")</f>
        <v>https://iiif.dl.itc.u-tokyo.ac.jp/iiif/kunshujou/A00_6010/012/012_0026.tif/997,1569,1681,2977/,300/0/default.jpg</v>
      </c>
      <c r="H2139" s="4" t="s">
        <v>300</v>
      </c>
      <c r="I2139" s="4" t="str">
        <f>VLOOKUP(H2139, 地名!A:B, 2, FALSE)</f>
        <v>http://ja.dbpedia.org/resource/大和国</v>
      </c>
      <c r="J2139" t="s">
        <v>923</v>
      </c>
      <c r="K2139" s="4" t="str">
        <f>IFERROR(VLOOKUP(J2139, 地名!A:B, 2, FALSE), "")</f>
        <v>http://ja.dbpedia.org/resource/東京</v>
      </c>
      <c r="L2139" s="3" t="s">
        <v>2</v>
      </c>
      <c r="M2139" s="4"/>
      <c r="N2139" s="3" t="s">
        <v>3</v>
      </c>
      <c r="O2139" s="4"/>
      <c r="P2139" s="4" t="str">
        <f>IFERROR(VLOOKUP(N2139, 形態!A:B, 2, FALSE), "")</f>
        <v>引札</v>
      </c>
      <c r="Q2139" s="5" t="str">
        <f>IFERROR(VLOOKUP(O2139, 形態!A:B, 2, FALSE), "")</f>
        <v/>
      </c>
      <c r="R2139" s="4" t="str">
        <f t="shared" si="135"/>
        <v>引札</v>
      </c>
      <c r="S2139" s="3">
        <v>7</v>
      </c>
      <c r="T2139" s="4" t="str">
        <f>IFERROR(VLOOKUP(S2139, 内容!A:B, 2, FALSE), "")</f>
        <v>諸営業</v>
      </c>
      <c r="U2139" s="3">
        <v>18710099099</v>
      </c>
      <c r="V2139" t="s">
        <v>4236</v>
      </c>
      <c r="W2139" s="4" t="s">
        <v>7309</v>
      </c>
      <c r="X2139" s="4" t="s">
        <v>7807</v>
      </c>
      <c r="Y2139" s="4" t="s">
        <v>4234</v>
      </c>
      <c r="Z2139" s="17" t="s">
        <v>8076</v>
      </c>
      <c r="AA2139" s="4">
        <v>16</v>
      </c>
      <c r="AB2139">
        <v>12</v>
      </c>
    </row>
    <row r="2140" spans="1:28" ht="19.5" customHeight="1">
      <c r="A2140" t="str">
        <f t="shared" si="132"/>
        <v>https://kunshujo.dl.itc.u-tokyo.ac.jp/data/data.json#2137</v>
      </c>
      <c r="B2140" s="4" t="s">
        <v>4237</v>
      </c>
      <c r="C2140" t="str">
        <f>IFERROR("https://kunshujo.dl.itc.u-tokyo.ac.jp/data/curation/"&amp;VLOOKUP(B2140, [1]member!$A:$B, 1, FALSE)&amp;".json", "")</f>
        <v>https://kunshujo.dl.itc.u-tokyo.ac.jp/data/curation/16-A00-6010-12-127.json</v>
      </c>
      <c r="D2140" s="4">
        <v>2137</v>
      </c>
      <c r="E2140" s="4" t="str">
        <f t="shared" si="134"/>
        <v>2137</v>
      </c>
      <c r="F2140" s="4" t="str">
        <f t="shared" si="133"/>
        <v>1871</v>
      </c>
      <c r="G2140" s="4" t="str">
        <f>IFERROR(VLOOKUP(B2140, [2]thumbnail_list!$A:$B, 2, FALSE), "")</f>
        <v>https://iiif.dl.itc.u-tokyo.ac.jp/iiif/kunshujou/A00_6010/012/012_0027.tif/3958,613,2235,2560/,300/0/default.jpg</v>
      </c>
      <c r="H2140" s="4" t="s">
        <v>923</v>
      </c>
      <c r="I2140" s="4" t="str">
        <f>VLOOKUP(H2140, 地名!A:B, 2, FALSE)</f>
        <v>http://ja.dbpedia.org/resource/東京</v>
      </c>
      <c r="K2140" s="4" t="str">
        <f>IFERROR(VLOOKUP(J2140, 地名!A:B, 2, FALSE), "")</f>
        <v/>
      </c>
      <c r="L2140" s="3" t="s">
        <v>2</v>
      </c>
      <c r="M2140" s="4"/>
      <c r="N2140" s="3" t="s">
        <v>3</v>
      </c>
      <c r="O2140" s="4"/>
      <c r="P2140" s="4" t="str">
        <f>IFERROR(VLOOKUP(N2140, 形態!A:B, 2, FALSE), "")</f>
        <v>引札</v>
      </c>
      <c r="Q2140" s="5" t="str">
        <f>IFERROR(VLOOKUP(O2140, 形態!A:B, 2, FALSE), "")</f>
        <v/>
      </c>
      <c r="R2140" s="4" t="str">
        <f t="shared" si="135"/>
        <v>引札</v>
      </c>
      <c r="S2140" s="3">
        <v>7</v>
      </c>
      <c r="T2140" s="4" t="str">
        <f>IFERROR(VLOOKUP(S2140, 内容!A:B, 2, FALSE), "")</f>
        <v>諸営業</v>
      </c>
      <c r="U2140" s="3">
        <v>18710099099</v>
      </c>
      <c r="V2140" t="s">
        <v>4238</v>
      </c>
      <c r="W2140" s="4" t="s">
        <v>7310</v>
      </c>
      <c r="X2140" s="4" t="s">
        <v>7807</v>
      </c>
      <c r="Y2140" s="4" t="s">
        <v>923</v>
      </c>
      <c r="Z2140" s="17" t="s">
        <v>8076</v>
      </c>
      <c r="AA2140" s="4">
        <v>16</v>
      </c>
      <c r="AB2140">
        <v>12</v>
      </c>
    </row>
    <row r="2141" spans="1:28" ht="19.5" customHeight="1">
      <c r="A2141" t="str">
        <f t="shared" si="132"/>
        <v>https://kunshujo.dl.itc.u-tokyo.ac.jp/data/data.json#2138</v>
      </c>
      <c r="B2141" s="4" t="s">
        <v>4240</v>
      </c>
      <c r="C2141" t="str">
        <f>IFERROR("https://kunshujo.dl.itc.u-tokyo.ac.jp/data/curation/"&amp;VLOOKUP(B2141, [1]member!$A:$B, 1, FALSE)&amp;".json", "")</f>
        <v>https://kunshujo.dl.itc.u-tokyo.ac.jp/data/curation/16-A00-6010-12-128.json</v>
      </c>
      <c r="D2141" s="4">
        <v>2138</v>
      </c>
      <c r="E2141" s="4" t="str">
        <f t="shared" si="134"/>
        <v>2138</v>
      </c>
      <c r="F2141" s="4" t="str">
        <f t="shared" si="133"/>
        <v>1871</v>
      </c>
      <c r="G2141" s="4" t="str">
        <f>IFERROR(VLOOKUP(B2141, [2]thumbnail_list!$A:$B, 2, FALSE), "")</f>
        <v>https://iiif.dl.itc.u-tokyo.ac.jp/iiif/kunshujou/A00_6010/012/012_0027.tif/5482,3223,775,1362/,300/0/default.jpg</v>
      </c>
      <c r="H2141" s="4" t="s">
        <v>3939</v>
      </c>
      <c r="I2141" s="4" t="str">
        <f>VLOOKUP(H2141, 地名!A:B, 2, FALSE)</f>
        <v>http://ja.dbpedia.org/resource/伊予国</v>
      </c>
      <c r="J2141" t="s">
        <v>923</v>
      </c>
      <c r="K2141" s="4" t="str">
        <f>IFERROR(VLOOKUP(J2141, 地名!A:B, 2, FALSE), "")</f>
        <v>http://ja.dbpedia.org/resource/東京</v>
      </c>
      <c r="L2141" s="3" t="s">
        <v>2</v>
      </c>
      <c r="M2141" s="4"/>
      <c r="N2141" s="3" t="s">
        <v>3</v>
      </c>
      <c r="O2141" s="4"/>
      <c r="P2141" s="4" t="str">
        <f>IFERROR(VLOOKUP(N2141, 形態!A:B, 2, FALSE), "")</f>
        <v>引札</v>
      </c>
      <c r="Q2141" s="5" t="str">
        <f>IFERROR(VLOOKUP(O2141, 形態!A:B, 2, FALSE), "")</f>
        <v/>
      </c>
      <c r="R2141" s="4" t="str">
        <f t="shared" si="135"/>
        <v>引札</v>
      </c>
      <c r="S2141" s="3">
        <v>7</v>
      </c>
      <c r="T2141" s="4" t="str">
        <f>IFERROR(VLOOKUP(S2141, 内容!A:B, 2, FALSE), "")</f>
        <v>諸営業</v>
      </c>
      <c r="U2141" s="3">
        <v>18710099099</v>
      </c>
      <c r="V2141" t="s">
        <v>814</v>
      </c>
      <c r="W2141" s="4" t="s">
        <v>7311</v>
      </c>
      <c r="X2141" s="4" t="s">
        <v>7807</v>
      </c>
      <c r="Y2141" s="4" t="s">
        <v>4239</v>
      </c>
      <c r="Z2141" s="17" t="s">
        <v>8076</v>
      </c>
      <c r="AA2141" s="4">
        <v>16</v>
      </c>
      <c r="AB2141">
        <v>12</v>
      </c>
    </row>
    <row r="2142" spans="1:28" ht="19.5" customHeight="1">
      <c r="A2142" t="str">
        <f t="shared" si="132"/>
        <v>https://kunshujo.dl.itc.u-tokyo.ac.jp/data/data.json#2139</v>
      </c>
      <c r="B2142" s="4" t="s">
        <v>4241</v>
      </c>
      <c r="C2142" t="str">
        <f>IFERROR("https://kunshujo.dl.itc.u-tokyo.ac.jp/data/curation/"&amp;VLOOKUP(B2142, [1]member!$A:$B, 1, FALSE)&amp;".json", "")</f>
        <v>https://kunshujo.dl.itc.u-tokyo.ac.jp/data/curation/16-A00-6010-12-129.json</v>
      </c>
      <c r="D2142" s="4">
        <v>2139</v>
      </c>
      <c r="E2142" s="4" t="str">
        <f t="shared" si="134"/>
        <v>2139</v>
      </c>
      <c r="F2142" s="4" t="str">
        <f t="shared" si="133"/>
        <v>1871</v>
      </c>
      <c r="G2142" s="4" t="str">
        <f>IFERROR(VLOOKUP(B2142, [2]thumbnail_list!$A:$B, 2, FALSE), "")</f>
        <v>https://iiif.dl.itc.u-tokyo.ac.jp/iiif/kunshujou/A00_6010/012/012_0027.tif/4093,3215,982,1275/,300/0/default.jpg</v>
      </c>
      <c r="H2142" s="4" t="s">
        <v>809</v>
      </c>
      <c r="I2142" s="4" t="str">
        <f>VLOOKUP(H2142, 地名!A:B, 2, FALSE)</f>
        <v>http://ja.dbpedia.org/resource/武蔵国</v>
      </c>
      <c r="K2142" s="4" t="str">
        <f>IFERROR(VLOOKUP(J2142, 地名!A:B, 2, FALSE), "")</f>
        <v/>
      </c>
      <c r="L2142" s="3" t="s">
        <v>2</v>
      </c>
      <c r="M2142" s="4"/>
      <c r="N2142" s="3" t="s">
        <v>3</v>
      </c>
      <c r="O2142" s="4"/>
      <c r="P2142" s="4" t="str">
        <f>IFERROR(VLOOKUP(N2142, 形態!A:B, 2, FALSE), "")</f>
        <v>引札</v>
      </c>
      <c r="Q2142" s="5" t="str">
        <f>IFERROR(VLOOKUP(O2142, 形態!A:B, 2, FALSE), "")</f>
        <v/>
      </c>
      <c r="R2142" s="4" t="str">
        <f t="shared" si="135"/>
        <v>引札</v>
      </c>
      <c r="S2142" s="3">
        <v>7</v>
      </c>
      <c r="T2142" s="4" t="str">
        <f>IFERROR(VLOOKUP(S2142, 内容!A:B, 2, FALSE), "")</f>
        <v>諸営業</v>
      </c>
      <c r="U2142" s="3">
        <v>18710099099</v>
      </c>
      <c r="V2142" t="s">
        <v>4242</v>
      </c>
      <c r="W2142" s="4" t="s">
        <v>7312</v>
      </c>
      <c r="X2142" s="4" t="s">
        <v>7807</v>
      </c>
      <c r="Y2142" s="4" t="s">
        <v>809</v>
      </c>
      <c r="Z2142" s="17" t="s">
        <v>8076</v>
      </c>
      <c r="AA2142" s="4">
        <v>16</v>
      </c>
      <c r="AB2142">
        <v>12</v>
      </c>
    </row>
    <row r="2143" spans="1:28" ht="19.5" customHeight="1">
      <c r="A2143" t="str">
        <f t="shared" si="132"/>
        <v>https://kunshujo.dl.itc.u-tokyo.ac.jp/data/data.json#2140</v>
      </c>
      <c r="B2143" s="4" t="s">
        <v>4243</v>
      </c>
      <c r="C2143" t="str">
        <f>IFERROR("https://kunshujo.dl.itc.u-tokyo.ac.jp/data/curation/"&amp;VLOOKUP(B2143, [1]member!$A:$B, 1, FALSE)&amp;".json", "")</f>
        <v>https://kunshujo.dl.itc.u-tokyo.ac.jp/data/curation/16-A00-6010-12-130.json</v>
      </c>
      <c r="D2143" s="4">
        <v>2140</v>
      </c>
      <c r="E2143" s="4" t="str">
        <f t="shared" si="134"/>
        <v>2140</v>
      </c>
      <c r="F2143" s="4" t="str">
        <f t="shared" si="133"/>
        <v>1871</v>
      </c>
      <c r="G2143" s="4" t="str">
        <f>IFERROR(VLOOKUP(B2143, [2]thumbnail_list!$A:$B, 2, FALSE), "")</f>
        <v>https://iiif.dl.itc.u-tokyo.ac.jp/iiif/kunshujou/A00_6010/012/012_0027.tif/2903,613,672,918/,300/0/default.jpg</v>
      </c>
      <c r="H2143" s="4" t="s">
        <v>923</v>
      </c>
      <c r="I2143" s="4" t="str">
        <f>VLOOKUP(H2143, 地名!A:B, 2, FALSE)</f>
        <v>http://ja.dbpedia.org/resource/東京</v>
      </c>
      <c r="K2143" s="4" t="str">
        <f>IFERROR(VLOOKUP(J2143, 地名!A:B, 2, FALSE), "")</f>
        <v/>
      </c>
      <c r="L2143" s="3" t="s">
        <v>2</v>
      </c>
      <c r="M2143" s="4"/>
      <c r="N2143" s="3" t="s">
        <v>3</v>
      </c>
      <c r="O2143" s="4"/>
      <c r="P2143" s="4" t="str">
        <f>IFERROR(VLOOKUP(N2143, 形態!A:B, 2, FALSE), "")</f>
        <v>引札</v>
      </c>
      <c r="Q2143" s="5" t="str">
        <f>IFERROR(VLOOKUP(O2143, 形態!A:B, 2, FALSE), "")</f>
        <v/>
      </c>
      <c r="R2143" s="4" t="str">
        <f t="shared" si="135"/>
        <v>引札</v>
      </c>
      <c r="S2143" s="3">
        <v>7</v>
      </c>
      <c r="T2143" s="4" t="str">
        <f>IFERROR(VLOOKUP(S2143, 内容!A:B, 2, FALSE), "")</f>
        <v>諸営業</v>
      </c>
      <c r="U2143" s="3">
        <v>18710099099</v>
      </c>
      <c r="V2143" t="s">
        <v>4244</v>
      </c>
      <c r="W2143" s="4" t="s">
        <v>7313</v>
      </c>
      <c r="X2143" s="4" t="s">
        <v>7807</v>
      </c>
      <c r="Y2143" s="4" t="s">
        <v>923</v>
      </c>
      <c r="Z2143" s="17" t="s">
        <v>8076</v>
      </c>
      <c r="AA2143" s="4">
        <v>16</v>
      </c>
      <c r="AB2143">
        <v>12</v>
      </c>
    </row>
    <row r="2144" spans="1:28" ht="19.5" customHeight="1">
      <c r="A2144" t="str">
        <f t="shared" si="132"/>
        <v>https://kunshujo.dl.itc.u-tokyo.ac.jp/data/data.json#2141</v>
      </c>
      <c r="B2144" s="4" t="s">
        <v>4245</v>
      </c>
      <c r="C2144" t="str">
        <f>IFERROR("https://kunshujo.dl.itc.u-tokyo.ac.jp/data/curation/"&amp;VLOOKUP(B2144, [1]member!$A:$B, 1, FALSE)&amp;".json", "")</f>
        <v>https://kunshujo.dl.itc.u-tokyo.ac.jp/data/curation/16-A00-6010-12-131.json</v>
      </c>
      <c r="D2144" s="4">
        <v>2141</v>
      </c>
      <c r="E2144" s="4" t="str">
        <f t="shared" si="134"/>
        <v>2141</v>
      </c>
      <c r="F2144" s="4" t="str">
        <f t="shared" si="133"/>
        <v>1871</v>
      </c>
      <c r="G2144" s="4" t="str">
        <f>IFERROR(VLOOKUP(B2144, [2]thumbnail_list!$A:$B, 2, FALSE), "")</f>
        <v>https://iiif.dl.itc.u-tokyo.ac.jp/iiif/kunshujou/A00_6010/012/012_0027.tif/2150,541,752,966/,300/0/default.jpg</v>
      </c>
      <c r="H2144" s="4" t="s">
        <v>923</v>
      </c>
      <c r="I2144" s="4" t="str">
        <f>VLOOKUP(H2144, 地名!A:B, 2, FALSE)</f>
        <v>http://ja.dbpedia.org/resource/東京</v>
      </c>
      <c r="K2144" s="4" t="str">
        <f>IFERROR(VLOOKUP(J2144, 地名!A:B, 2, FALSE), "")</f>
        <v/>
      </c>
      <c r="L2144" s="3" t="s">
        <v>2</v>
      </c>
      <c r="M2144" s="4"/>
      <c r="N2144" s="3" t="s">
        <v>3</v>
      </c>
      <c r="O2144" s="4"/>
      <c r="P2144" s="4" t="str">
        <f>IFERROR(VLOOKUP(N2144, 形態!A:B, 2, FALSE), "")</f>
        <v>引札</v>
      </c>
      <c r="Q2144" s="5" t="str">
        <f>IFERROR(VLOOKUP(O2144, 形態!A:B, 2, FALSE), "")</f>
        <v/>
      </c>
      <c r="R2144" s="4" t="str">
        <f t="shared" si="135"/>
        <v>引札</v>
      </c>
      <c r="S2144" s="3">
        <v>7</v>
      </c>
      <c r="T2144" s="4" t="str">
        <f>IFERROR(VLOOKUP(S2144, 内容!A:B, 2, FALSE), "")</f>
        <v>諸営業</v>
      </c>
      <c r="U2144" s="3">
        <v>18710099099</v>
      </c>
      <c r="V2144" t="s">
        <v>4246</v>
      </c>
      <c r="W2144" s="4" t="s">
        <v>7314</v>
      </c>
      <c r="X2144" s="4" t="s">
        <v>7807</v>
      </c>
      <c r="Y2144" s="4" t="s">
        <v>923</v>
      </c>
      <c r="Z2144" s="17" t="s">
        <v>8076</v>
      </c>
      <c r="AA2144" s="4">
        <v>16</v>
      </c>
      <c r="AB2144">
        <v>12</v>
      </c>
    </row>
    <row r="2145" spans="1:28" ht="19.5" customHeight="1">
      <c r="A2145" t="str">
        <f t="shared" si="132"/>
        <v>https://kunshujo.dl.itc.u-tokyo.ac.jp/data/data.json#2142</v>
      </c>
      <c r="B2145" s="4" t="s">
        <v>4247</v>
      </c>
      <c r="C2145" t="str">
        <f>IFERROR("https://kunshujo.dl.itc.u-tokyo.ac.jp/data/curation/"&amp;VLOOKUP(B2145, [1]member!$A:$B, 1, FALSE)&amp;".json", "")</f>
        <v>https://kunshujo.dl.itc.u-tokyo.ac.jp/data/curation/16-A00-6010-12-132.json</v>
      </c>
      <c r="D2145" s="4">
        <v>2142</v>
      </c>
      <c r="E2145" s="4" t="str">
        <f t="shared" si="134"/>
        <v>2142</v>
      </c>
      <c r="F2145" s="4" t="str">
        <f t="shared" si="133"/>
        <v>1871</v>
      </c>
      <c r="G2145" s="4" t="str">
        <f>IFERROR(VLOOKUP(B2145, [2]thumbnail_list!$A:$B, 2, FALSE), "")</f>
        <v>https://iiif.dl.itc.u-tokyo.ac.jp/iiif/kunshujou/A00_6010/012/012_0027.tif/1023,573,1093,1791/,300/0/default.jpg</v>
      </c>
      <c r="H2145" s="4" t="s">
        <v>923</v>
      </c>
      <c r="I2145" s="4" t="str">
        <f>VLOOKUP(H2145, 地名!A:B, 2, FALSE)</f>
        <v>http://ja.dbpedia.org/resource/東京</v>
      </c>
      <c r="K2145" s="4" t="str">
        <f>IFERROR(VLOOKUP(J2145, 地名!A:B, 2, FALSE), "")</f>
        <v/>
      </c>
      <c r="L2145" s="3" t="s">
        <v>2</v>
      </c>
      <c r="M2145" s="4"/>
      <c r="N2145" s="3" t="s">
        <v>3</v>
      </c>
      <c r="O2145" s="4"/>
      <c r="P2145" s="4" t="str">
        <f>IFERROR(VLOOKUP(N2145, 形態!A:B, 2, FALSE), "")</f>
        <v>引札</v>
      </c>
      <c r="Q2145" s="5" t="str">
        <f>IFERROR(VLOOKUP(O2145, 形態!A:B, 2, FALSE), "")</f>
        <v/>
      </c>
      <c r="R2145" s="4" t="str">
        <f t="shared" si="135"/>
        <v>引札</v>
      </c>
      <c r="S2145" s="3">
        <v>7</v>
      </c>
      <c r="T2145" s="4" t="str">
        <f>IFERROR(VLOOKUP(S2145, 内容!A:B, 2, FALSE), "")</f>
        <v>諸営業</v>
      </c>
      <c r="U2145" s="3">
        <v>18710099099</v>
      </c>
      <c r="V2145" t="s">
        <v>4248</v>
      </c>
      <c r="W2145" s="4" t="s">
        <v>7315</v>
      </c>
      <c r="X2145" s="4" t="s">
        <v>7807</v>
      </c>
      <c r="Y2145" s="4" t="s">
        <v>923</v>
      </c>
      <c r="Z2145" s="17" t="s">
        <v>8076</v>
      </c>
      <c r="AA2145" s="4">
        <v>16</v>
      </c>
      <c r="AB2145">
        <v>12</v>
      </c>
    </row>
    <row r="2146" spans="1:28" ht="19.5" customHeight="1">
      <c r="A2146" t="str">
        <f t="shared" si="132"/>
        <v>https://kunshujo.dl.itc.u-tokyo.ac.jp/data/data.json#2143</v>
      </c>
      <c r="B2146" s="4" t="s">
        <v>4249</v>
      </c>
      <c r="C2146" t="str">
        <f>IFERROR("https://kunshujo.dl.itc.u-tokyo.ac.jp/data/curation/"&amp;VLOOKUP(B2146, [1]member!$A:$B, 1, FALSE)&amp;".json", "")</f>
        <v>https://kunshujo.dl.itc.u-tokyo.ac.jp/data/curation/16-A00-6010-12-133.json</v>
      </c>
      <c r="D2146" s="4">
        <v>2143</v>
      </c>
      <c r="E2146" s="4" t="str">
        <f t="shared" si="134"/>
        <v>2143</v>
      </c>
      <c r="F2146" s="4" t="str">
        <f t="shared" si="133"/>
        <v>1871</v>
      </c>
      <c r="G2146" s="4" t="str">
        <f>IFERROR(VLOOKUP(B2146, [2]thumbnail_list!$A:$B, 2, FALSE), "")</f>
        <v>https://iiif.dl.itc.u-tokyo.ac.jp/iiif/kunshujou/A00_6010/012/012_0027.tif/2078,1668,1537,2917/,300/0/default.jpg</v>
      </c>
      <c r="H2146" s="4" t="s">
        <v>923</v>
      </c>
      <c r="I2146" s="4" t="str">
        <f>VLOOKUP(H2146, 地名!A:B, 2, FALSE)</f>
        <v>http://ja.dbpedia.org/resource/東京</v>
      </c>
      <c r="K2146" s="4" t="str">
        <f>IFERROR(VLOOKUP(J2146, 地名!A:B, 2, FALSE), "")</f>
        <v/>
      </c>
      <c r="L2146" s="3" t="s">
        <v>2</v>
      </c>
      <c r="M2146" s="4"/>
      <c r="N2146" s="3" t="s">
        <v>3</v>
      </c>
      <c r="O2146" s="4"/>
      <c r="P2146" s="4" t="str">
        <f>IFERROR(VLOOKUP(N2146, 形態!A:B, 2, FALSE), "")</f>
        <v>引札</v>
      </c>
      <c r="Q2146" s="5" t="str">
        <f>IFERROR(VLOOKUP(O2146, 形態!A:B, 2, FALSE), "")</f>
        <v/>
      </c>
      <c r="R2146" s="4" t="str">
        <f t="shared" si="135"/>
        <v>引札</v>
      </c>
      <c r="S2146" s="3">
        <v>7</v>
      </c>
      <c r="T2146" s="4" t="str">
        <f>IFERROR(VLOOKUP(S2146, 内容!A:B, 2, FALSE), "")</f>
        <v>諸営業</v>
      </c>
      <c r="U2146" s="3">
        <v>18710099099</v>
      </c>
      <c r="V2146" t="s">
        <v>4250</v>
      </c>
      <c r="W2146" s="4" t="s">
        <v>7316</v>
      </c>
      <c r="X2146" s="4" t="s">
        <v>7807</v>
      </c>
      <c r="Y2146" s="4" t="s">
        <v>923</v>
      </c>
      <c r="Z2146" s="17" t="s">
        <v>8076</v>
      </c>
      <c r="AA2146" s="4">
        <v>16</v>
      </c>
      <c r="AB2146">
        <v>12</v>
      </c>
    </row>
    <row r="2147" spans="1:28" ht="19.5" customHeight="1">
      <c r="A2147" t="str">
        <f t="shared" si="132"/>
        <v>https://kunshujo.dl.itc.u-tokyo.ac.jp/data/data.json#2144</v>
      </c>
      <c r="B2147" s="4" t="s">
        <v>4251</v>
      </c>
      <c r="C2147" t="str">
        <f>IFERROR("https://kunshujo.dl.itc.u-tokyo.ac.jp/data/curation/"&amp;VLOOKUP(B2147, [1]member!$A:$B, 1, FALSE)&amp;".json", "")</f>
        <v>https://kunshujo.dl.itc.u-tokyo.ac.jp/data/curation/16-A00-6010-12-134.json</v>
      </c>
      <c r="D2147" s="4">
        <v>2144</v>
      </c>
      <c r="E2147" s="4" t="str">
        <f t="shared" si="134"/>
        <v>2144</v>
      </c>
      <c r="F2147" s="4" t="str">
        <f t="shared" si="133"/>
        <v>1871</v>
      </c>
      <c r="G2147" s="4" t="str">
        <f>IFERROR(VLOOKUP(B2147, [2]thumbnail_list!$A:$B, 2, FALSE), "")</f>
        <v>https://iiif.dl.itc.u-tokyo.ac.jp/iiif/kunshujou/A00_6010/012/012_0027.tif/968,2366,974,863/,300/0/default.jpg</v>
      </c>
      <c r="H2147" s="4" t="s">
        <v>923</v>
      </c>
      <c r="I2147" s="4" t="str">
        <f>VLOOKUP(H2147, 地名!A:B, 2, FALSE)</f>
        <v>http://ja.dbpedia.org/resource/東京</v>
      </c>
      <c r="K2147" s="4" t="str">
        <f>IFERROR(VLOOKUP(J2147, 地名!A:B, 2, FALSE), "")</f>
        <v/>
      </c>
      <c r="L2147" s="3" t="s">
        <v>2</v>
      </c>
      <c r="M2147" s="4"/>
      <c r="N2147" s="3" t="s">
        <v>3</v>
      </c>
      <c r="O2147" s="4"/>
      <c r="P2147" s="4" t="str">
        <f>IFERROR(VLOOKUP(N2147, 形態!A:B, 2, FALSE), "")</f>
        <v>引札</v>
      </c>
      <c r="Q2147" s="5" t="str">
        <f>IFERROR(VLOOKUP(O2147, 形態!A:B, 2, FALSE), "")</f>
        <v/>
      </c>
      <c r="R2147" s="4" t="str">
        <f t="shared" si="135"/>
        <v>引札</v>
      </c>
      <c r="S2147" s="3">
        <v>7</v>
      </c>
      <c r="T2147" s="4" t="str">
        <f>IFERROR(VLOOKUP(S2147, 内容!A:B, 2, FALSE), "")</f>
        <v>諸営業</v>
      </c>
      <c r="U2147" s="3">
        <v>18710099099</v>
      </c>
      <c r="V2147" t="s">
        <v>4252</v>
      </c>
      <c r="W2147" s="4" t="s">
        <v>7317</v>
      </c>
      <c r="X2147" s="4" t="s">
        <v>7807</v>
      </c>
      <c r="Y2147" s="4" t="s">
        <v>923</v>
      </c>
      <c r="Z2147" s="17" t="s">
        <v>8076</v>
      </c>
      <c r="AA2147" s="4">
        <v>16</v>
      </c>
      <c r="AB2147">
        <v>12</v>
      </c>
    </row>
    <row r="2148" spans="1:28" ht="19.5" customHeight="1">
      <c r="A2148" t="str">
        <f t="shared" si="132"/>
        <v>https://kunshujo.dl.itc.u-tokyo.ac.jp/data/data.json#2145</v>
      </c>
      <c r="B2148" s="4" t="s">
        <v>4253</v>
      </c>
      <c r="C2148" t="str">
        <f>IFERROR("https://kunshujo.dl.itc.u-tokyo.ac.jp/data/curation/"&amp;VLOOKUP(B2148, [1]member!$A:$B, 1, FALSE)&amp;".json", "")</f>
        <v>https://kunshujo.dl.itc.u-tokyo.ac.jp/data/curation/16-A00-6010-12-135.json</v>
      </c>
      <c r="D2148" s="4">
        <v>2145</v>
      </c>
      <c r="E2148" s="4" t="str">
        <f t="shared" si="134"/>
        <v>2145</v>
      </c>
      <c r="F2148" s="4" t="str">
        <f t="shared" si="133"/>
        <v>1871</v>
      </c>
      <c r="G2148" s="4" t="str">
        <f>IFERROR(VLOOKUP(B2148, [2]thumbnail_list!$A:$B, 2, FALSE), "")</f>
        <v>https://iiif.dl.itc.u-tokyo.ac.jp/iiif/kunshujou/A00_6010/012/012_0027.tif/1523,3477,537,847/,300/0/default.jpg</v>
      </c>
      <c r="H2148" s="4" t="s">
        <v>923</v>
      </c>
      <c r="I2148" s="4" t="str">
        <f>VLOOKUP(H2148, 地名!A:B, 2, FALSE)</f>
        <v>http://ja.dbpedia.org/resource/東京</v>
      </c>
      <c r="K2148" s="4" t="str">
        <f>IFERROR(VLOOKUP(J2148, 地名!A:B, 2, FALSE), "")</f>
        <v/>
      </c>
      <c r="L2148" s="3" t="s">
        <v>2</v>
      </c>
      <c r="M2148" s="4"/>
      <c r="N2148" s="3" t="s">
        <v>3</v>
      </c>
      <c r="O2148" s="4"/>
      <c r="P2148" s="4" t="str">
        <f>IFERROR(VLOOKUP(N2148, 形態!A:B, 2, FALSE), "")</f>
        <v>引札</v>
      </c>
      <c r="Q2148" s="5" t="str">
        <f>IFERROR(VLOOKUP(O2148, 形態!A:B, 2, FALSE), "")</f>
        <v/>
      </c>
      <c r="R2148" s="4" t="str">
        <f t="shared" si="135"/>
        <v>引札</v>
      </c>
      <c r="S2148" s="3">
        <v>7</v>
      </c>
      <c r="T2148" s="4" t="str">
        <f>IFERROR(VLOOKUP(S2148, 内容!A:B, 2, FALSE), "")</f>
        <v>諸営業</v>
      </c>
      <c r="U2148" s="3">
        <v>18710099099</v>
      </c>
      <c r="V2148" t="s">
        <v>4254</v>
      </c>
      <c r="W2148" s="4" t="s">
        <v>5483</v>
      </c>
      <c r="X2148" s="4" t="s">
        <v>7807</v>
      </c>
      <c r="Y2148" s="4" t="s">
        <v>923</v>
      </c>
      <c r="Z2148" s="17" t="s">
        <v>8076</v>
      </c>
      <c r="AA2148" s="4">
        <v>16</v>
      </c>
      <c r="AB2148">
        <v>12</v>
      </c>
    </row>
    <row r="2149" spans="1:28" ht="19.5" customHeight="1">
      <c r="A2149" t="str">
        <f t="shared" si="132"/>
        <v>https://kunshujo.dl.itc.u-tokyo.ac.jp/data/data.json#2146</v>
      </c>
      <c r="B2149" s="4" t="s">
        <v>4255</v>
      </c>
      <c r="C2149" t="str">
        <f>IFERROR("https://kunshujo.dl.itc.u-tokyo.ac.jp/data/curation/"&amp;VLOOKUP(B2149, [1]member!$A:$B, 1, FALSE)&amp;".json", "")</f>
        <v>https://kunshujo.dl.itc.u-tokyo.ac.jp/data/curation/16-A00-6010-12-136.json</v>
      </c>
      <c r="D2149" s="4">
        <v>2146</v>
      </c>
      <c r="E2149" s="4" t="str">
        <f t="shared" si="134"/>
        <v>2146</v>
      </c>
      <c r="F2149" s="4" t="str">
        <f t="shared" si="133"/>
        <v>1871</v>
      </c>
      <c r="G2149" s="4" t="str">
        <f>IFERROR(VLOOKUP(B2149, [2]thumbnail_list!$A:$B, 2, FALSE), "")</f>
        <v>https://iiif.dl.itc.u-tokyo.ac.jp/iiif/kunshujou/A00_6010/012/012_0027.tif/1000,3278,537,1299/,300/0/default.jpg</v>
      </c>
      <c r="H2149" s="4" t="s">
        <v>923</v>
      </c>
      <c r="I2149" s="4" t="str">
        <f>VLOOKUP(H2149, 地名!A:B, 2, FALSE)</f>
        <v>http://ja.dbpedia.org/resource/東京</v>
      </c>
      <c r="K2149" s="4" t="str">
        <f>IFERROR(VLOOKUP(J2149, 地名!A:B, 2, FALSE), "")</f>
        <v/>
      </c>
      <c r="L2149" s="3" t="s">
        <v>2</v>
      </c>
      <c r="M2149" s="4"/>
      <c r="N2149" s="3" t="s">
        <v>3</v>
      </c>
      <c r="O2149" s="4"/>
      <c r="P2149" s="4" t="str">
        <f>IFERROR(VLOOKUP(N2149, 形態!A:B, 2, FALSE), "")</f>
        <v>引札</v>
      </c>
      <c r="Q2149" s="5" t="str">
        <f>IFERROR(VLOOKUP(O2149, 形態!A:B, 2, FALSE), "")</f>
        <v/>
      </c>
      <c r="R2149" s="4" t="str">
        <f t="shared" si="135"/>
        <v>引札</v>
      </c>
      <c r="S2149" s="3">
        <v>7</v>
      </c>
      <c r="T2149" s="4" t="str">
        <f>IFERROR(VLOOKUP(S2149, 内容!A:B, 2, FALSE), "")</f>
        <v>諸営業</v>
      </c>
      <c r="U2149" s="3">
        <v>18710099099</v>
      </c>
      <c r="V2149" t="s">
        <v>4256</v>
      </c>
      <c r="W2149" s="4" t="s">
        <v>7318</v>
      </c>
      <c r="X2149" s="4" t="s">
        <v>7807</v>
      </c>
      <c r="Y2149" s="4" t="s">
        <v>923</v>
      </c>
      <c r="Z2149" s="17" t="s">
        <v>8076</v>
      </c>
      <c r="AA2149" s="4">
        <v>16</v>
      </c>
      <c r="AB2149">
        <v>12</v>
      </c>
    </row>
    <row r="2150" spans="1:28" ht="19.5" customHeight="1">
      <c r="A2150" t="str">
        <f t="shared" si="132"/>
        <v>https://kunshujo.dl.itc.u-tokyo.ac.jp/data/data.json#2147</v>
      </c>
      <c r="B2150" s="4" t="s">
        <v>4257</v>
      </c>
      <c r="C2150" t="str">
        <f>IFERROR("https://kunshujo.dl.itc.u-tokyo.ac.jp/data/curation/"&amp;VLOOKUP(B2150, [1]member!$A:$B, 1, FALSE)&amp;".json", "")</f>
        <v>https://kunshujo.dl.itc.u-tokyo.ac.jp/data/curation/16-A00-6010-12-137.json</v>
      </c>
      <c r="D2150" s="4">
        <v>2147</v>
      </c>
      <c r="E2150" s="4" t="str">
        <f t="shared" si="134"/>
        <v>2147</v>
      </c>
      <c r="F2150" s="4" t="str">
        <f t="shared" si="133"/>
        <v>1871</v>
      </c>
      <c r="G2150" s="4" t="str">
        <f>IFERROR(VLOOKUP(B2150, [2]thumbnail_list!$A:$B, 2, FALSE), "")</f>
        <v>https://iiif.dl.itc.u-tokyo.ac.jp/iiif/kunshujou/A00_6010/012/012_0028.tif/2459,557,3647,2814/,300/0/default.jpg</v>
      </c>
      <c r="H2150" s="4" t="s">
        <v>923</v>
      </c>
      <c r="I2150" s="4" t="str">
        <f>VLOOKUP(H2150, 地名!A:B, 2, FALSE)</f>
        <v>http://ja.dbpedia.org/resource/東京</v>
      </c>
      <c r="K2150" s="4" t="str">
        <f>IFERROR(VLOOKUP(J2150, 地名!A:B, 2, FALSE), "")</f>
        <v/>
      </c>
      <c r="L2150" s="3" t="s">
        <v>2</v>
      </c>
      <c r="M2150" s="4"/>
      <c r="N2150" s="3" t="s">
        <v>3</v>
      </c>
      <c r="O2150" s="4"/>
      <c r="P2150" s="4" t="str">
        <f>IFERROR(VLOOKUP(N2150, 形態!A:B, 2, FALSE), "")</f>
        <v>引札</v>
      </c>
      <c r="Q2150" s="5" t="str">
        <f>IFERROR(VLOOKUP(O2150, 形態!A:B, 2, FALSE), "")</f>
        <v/>
      </c>
      <c r="R2150" s="4" t="str">
        <f t="shared" si="135"/>
        <v>引札</v>
      </c>
      <c r="S2150" s="3">
        <v>7</v>
      </c>
      <c r="T2150" s="4" t="str">
        <f>IFERROR(VLOOKUP(S2150, 内容!A:B, 2, FALSE), "")</f>
        <v>諸営業</v>
      </c>
      <c r="U2150" s="3">
        <v>18710099099</v>
      </c>
      <c r="V2150" t="s">
        <v>4258</v>
      </c>
      <c r="W2150" s="4" t="s">
        <v>7319</v>
      </c>
      <c r="X2150" s="4" t="s">
        <v>7807</v>
      </c>
      <c r="Y2150" s="4" t="s">
        <v>923</v>
      </c>
      <c r="Z2150" s="17" t="s">
        <v>8076</v>
      </c>
      <c r="AA2150" s="4">
        <v>16</v>
      </c>
      <c r="AB2150">
        <v>12</v>
      </c>
    </row>
    <row r="2151" spans="1:28" ht="19.5" customHeight="1">
      <c r="A2151" t="str">
        <f t="shared" si="132"/>
        <v>https://kunshujo.dl.itc.u-tokyo.ac.jp/data/data.json#2148</v>
      </c>
      <c r="B2151" s="5" t="s">
        <v>8187</v>
      </c>
      <c r="C2151" t="str">
        <f>IFERROR("https://kunshujo.dl.itc.u-tokyo.ac.jp/data/curation/"&amp;VLOOKUP(B2151, [1]member!$A:$B, 1, FALSE)&amp;".json", "")</f>
        <v>https://kunshujo.dl.itc.u-tokyo.ac.jp/data/curation/16-A00-6010-12-138.json</v>
      </c>
      <c r="D2151" s="4">
        <v>2148</v>
      </c>
      <c r="E2151" s="4" t="str">
        <f t="shared" si="134"/>
        <v>2148</v>
      </c>
      <c r="F2151" s="4" t="str">
        <f t="shared" si="133"/>
        <v>1871</v>
      </c>
      <c r="G2151" s="4" t="str">
        <f>IFERROR(VLOOKUP(B2151, [2]thumbnail_list!$A:$B, 2, FALSE), "")</f>
        <v>https://iiif.dl.itc.u-tokyo.ac.jp/iiif/kunshujou/A00_6010/012/012_0028.tif/1047,536,1337,2000/,300/0/default.jpg</v>
      </c>
      <c r="H2151" s="4" t="s">
        <v>923</v>
      </c>
      <c r="I2151" s="4" t="str">
        <f>VLOOKUP(H2151, 地名!A:B, 2, FALSE)</f>
        <v>http://ja.dbpedia.org/resource/東京</v>
      </c>
      <c r="K2151" s="4" t="str">
        <f>IFERROR(VLOOKUP(J2151, 地名!A:B, 2, FALSE), "")</f>
        <v/>
      </c>
      <c r="L2151" s="3" t="s">
        <v>2</v>
      </c>
      <c r="M2151" s="4"/>
      <c r="N2151" s="3" t="s">
        <v>3</v>
      </c>
      <c r="O2151" s="4"/>
      <c r="P2151" s="4" t="str">
        <f>IFERROR(VLOOKUP(N2151, 形態!A:B, 2, FALSE), "")</f>
        <v>引札</v>
      </c>
      <c r="Q2151" s="5" t="str">
        <f>IFERROR(VLOOKUP(O2151, 形態!A:B, 2, FALSE), "")</f>
        <v/>
      </c>
      <c r="R2151" s="4" t="str">
        <f t="shared" si="135"/>
        <v>引札</v>
      </c>
      <c r="S2151" s="3">
        <v>7</v>
      </c>
      <c r="T2151" s="4" t="str">
        <f>IFERROR(VLOOKUP(S2151, 内容!A:B, 2, FALSE), "")</f>
        <v>諸営業</v>
      </c>
      <c r="U2151" s="3">
        <v>18710099099</v>
      </c>
      <c r="V2151" t="s">
        <v>4259</v>
      </c>
      <c r="W2151" s="4" t="s">
        <v>7320</v>
      </c>
      <c r="X2151" s="4" t="s">
        <v>7807</v>
      </c>
      <c r="Y2151" s="4" t="s">
        <v>923</v>
      </c>
      <c r="Z2151" s="17" t="s">
        <v>8076</v>
      </c>
      <c r="AA2151" s="4">
        <v>16</v>
      </c>
      <c r="AB2151">
        <v>12</v>
      </c>
    </row>
    <row r="2152" spans="1:28" ht="19.5" customHeight="1">
      <c r="A2152" t="str">
        <f t="shared" si="132"/>
        <v>https://kunshujo.dl.itc.u-tokyo.ac.jp/data/data.json#2149</v>
      </c>
      <c r="B2152" s="4" t="s">
        <v>4260</v>
      </c>
      <c r="C2152" t="str">
        <f>IFERROR("https://kunshujo.dl.itc.u-tokyo.ac.jp/data/curation/"&amp;VLOOKUP(B2152, [1]member!$A:$B, 1, FALSE)&amp;".json", "")</f>
        <v>https://kunshujo.dl.itc.u-tokyo.ac.jp/data/curation/16-A00-6010-12-139.json</v>
      </c>
      <c r="D2152" s="4">
        <v>2149</v>
      </c>
      <c r="E2152" s="4" t="str">
        <f t="shared" si="134"/>
        <v>2149</v>
      </c>
      <c r="F2152" s="4" t="str">
        <f t="shared" si="133"/>
        <v>1871</v>
      </c>
      <c r="G2152" s="4" t="str">
        <f>IFERROR(VLOOKUP(B2152, [2]thumbnail_list!$A:$B, 2, FALSE), "")</f>
        <v>https://iiif.dl.itc.u-tokyo.ac.jp/iiif/kunshujou/A00_6010/012/012_0028.tif/3808,3358,2227,1228/,300/0/default.jpg</v>
      </c>
      <c r="H2152" s="4" t="s">
        <v>923</v>
      </c>
      <c r="I2152" s="4" t="str">
        <f>VLOOKUP(H2152, 地名!A:B, 2, FALSE)</f>
        <v>http://ja.dbpedia.org/resource/東京</v>
      </c>
      <c r="K2152" s="4" t="str">
        <f>IFERROR(VLOOKUP(J2152, 地名!A:B, 2, FALSE), "")</f>
        <v/>
      </c>
      <c r="L2152" s="3" t="s">
        <v>2</v>
      </c>
      <c r="M2152" s="4"/>
      <c r="N2152" s="3" t="s">
        <v>3</v>
      </c>
      <c r="O2152" s="4"/>
      <c r="P2152" s="4" t="str">
        <f>IFERROR(VLOOKUP(N2152, 形態!A:B, 2, FALSE), "")</f>
        <v>引札</v>
      </c>
      <c r="Q2152" s="5" t="str">
        <f>IFERROR(VLOOKUP(O2152, 形態!A:B, 2, FALSE), "")</f>
        <v/>
      </c>
      <c r="R2152" s="4" t="str">
        <f t="shared" si="135"/>
        <v>引札</v>
      </c>
      <c r="S2152" s="3">
        <v>7</v>
      </c>
      <c r="T2152" s="4" t="str">
        <f>IFERROR(VLOOKUP(S2152, 内容!A:B, 2, FALSE), "")</f>
        <v>諸営業</v>
      </c>
      <c r="U2152" s="3">
        <v>18710099099</v>
      </c>
      <c r="V2152" t="s">
        <v>4261</v>
      </c>
      <c r="W2152" s="4" t="s">
        <v>7321</v>
      </c>
      <c r="X2152" s="4" t="s">
        <v>7807</v>
      </c>
      <c r="Y2152" s="4" t="s">
        <v>923</v>
      </c>
      <c r="Z2152" s="17" t="s">
        <v>8076</v>
      </c>
      <c r="AA2152" s="4">
        <v>16</v>
      </c>
      <c r="AB2152">
        <v>12</v>
      </c>
    </row>
    <row r="2153" spans="1:28" ht="19.5" customHeight="1">
      <c r="A2153" t="str">
        <f t="shared" si="132"/>
        <v>https://kunshujo.dl.itc.u-tokyo.ac.jp/data/data.json#2150</v>
      </c>
      <c r="B2153" s="4" t="s">
        <v>4262</v>
      </c>
      <c r="C2153" t="str">
        <f>IFERROR("https://kunshujo.dl.itc.u-tokyo.ac.jp/data/curation/"&amp;VLOOKUP(B2153, [1]member!$A:$B, 1, FALSE)&amp;".json", "")</f>
        <v>https://kunshujo.dl.itc.u-tokyo.ac.jp/data/curation/16-A00-6010-12-140.json</v>
      </c>
      <c r="D2153" s="4">
        <v>2150</v>
      </c>
      <c r="E2153" s="4" t="str">
        <f t="shared" si="134"/>
        <v>2150</v>
      </c>
      <c r="F2153" s="4" t="str">
        <f t="shared" si="133"/>
        <v>1871</v>
      </c>
      <c r="G2153" s="4" t="str">
        <f>IFERROR(VLOOKUP(B2153, [2]thumbnail_list!$A:$B, 2, FALSE), "")</f>
        <v>https://iiif.dl.itc.u-tokyo.ac.jp/iiif/kunshujou/A00_6010/012/012_0028.tif/2737,3580,791,910/,300/0/default.jpg</v>
      </c>
      <c r="H2153" s="4" t="s">
        <v>923</v>
      </c>
      <c r="I2153" s="4" t="str">
        <f>VLOOKUP(H2153, 地名!A:B, 2, FALSE)</f>
        <v>http://ja.dbpedia.org/resource/東京</v>
      </c>
      <c r="K2153" s="4" t="str">
        <f>IFERROR(VLOOKUP(J2153, 地名!A:B, 2, FALSE), "")</f>
        <v/>
      </c>
      <c r="L2153" s="3" t="s">
        <v>2</v>
      </c>
      <c r="M2153" s="4"/>
      <c r="N2153" s="3" t="s">
        <v>3</v>
      </c>
      <c r="O2153" s="4"/>
      <c r="P2153" s="4" t="str">
        <f>IFERROR(VLOOKUP(N2153, 形態!A:B, 2, FALSE), "")</f>
        <v>引札</v>
      </c>
      <c r="Q2153" s="5" t="str">
        <f>IFERROR(VLOOKUP(O2153, 形態!A:B, 2, FALSE), "")</f>
        <v/>
      </c>
      <c r="R2153" s="4" t="str">
        <f t="shared" si="135"/>
        <v>引札</v>
      </c>
      <c r="S2153" s="3">
        <v>7</v>
      </c>
      <c r="T2153" s="4" t="str">
        <f>IFERROR(VLOOKUP(S2153, 内容!A:B, 2, FALSE), "")</f>
        <v>諸営業</v>
      </c>
      <c r="U2153" s="3">
        <v>18710099099</v>
      </c>
      <c r="V2153" t="s">
        <v>4263</v>
      </c>
      <c r="W2153" s="4" t="s">
        <v>7322</v>
      </c>
      <c r="X2153" s="4" t="s">
        <v>7807</v>
      </c>
      <c r="Y2153" s="4" t="s">
        <v>923</v>
      </c>
      <c r="Z2153" s="17" t="s">
        <v>8076</v>
      </c>
      <c r="AA2153" s="4">
        <v>16</v>
      </c>
      <c r="AB2153">
        <v>12</v>
      </c>
    </row>
    <row r="2154" spans="1:28" ht="19.5" customHeight="1">
      <c r="A2154" t="str">
        <f t="shared" si="132"/>
        <v>https://kunshujo.dl.itc.u-tokyo.ac.jp/data/data.json#2151</v>
      </c>
      <c r="B2154" s="4" t="s">
        <v>4264</v>
      </c>
      <c r="C2154" t="str">
        <f>IFERROR("https://kunshujo.dl.itc.u-tokyo.ac.jp/data/curation/"&amp;VLOOKUP(B2154, [1]member!$A:$B, 1, FALSE)&amp;".json", "")</f>
        <v>https://kunshujo.dl.itc.u-tokyo.ac.jp/data/curation/16-A00-6010-12-141.json</v>
      </c>
      <c r="D2154" s="4">
        <v>2151</v>
      </c>
      <c r="E2154" s="4" t="str">
        <f t="shared" si="134"/>
        <v>2151</v>
      </c>
      <c r="F2154" s="4" t="str">
        <f t="shared" si="133"/>
        <v>1871</v>
      </c>
      <c r="G2154" s="4" t="str">
        <f>IFERROR(VLOOKUP(B2154, [2]thumbnail_list!$A:$B, 2, FALSE), "")</f>
        <v>https://iiif.dl.itc.u-tokyo.ac.jp/iiif/kunshujou/A00_6010/012/012_0028.tif/2237,3635,466,688/,300/0/default.jpg</v>
      </c>
      <c r="H2154" s="4" t="s">
        <v>923</v>
      </c>
      <c r="I2154" s="4" t="str">
        <f>VLOOKUP(H2154, 地名!A:B, 2, FALSE)</f>
        <v>http://ja.dbpedia.org/resource/東京</v>
      </c>
      <c r="K2154" s="4" t="str">
        <f>IFERROR(VLOOKUP(J2154, 地名!A:B, 2, FALSE), "")</f>
        <v/>
      </c>
      <c r="L2154" s="3" t="s">
        <v>2</v>
      </c>
      <c r="M2154" s="4"/>
      <c r="N2154" s="3" t="s">
        <v>3</v>
      </c>
      <c r="O2154" s="4"/>
      <c r="P2154" s="4" t="str">
        <f>IFERROR(VLOOKUP(N2154, 形態!A:B, 2, FALSE), "")</f>
        <v>引札</v>
      </c>
      <c r="Q2154" s="5" t="str">
        <f>IFERROR(VLOOKUP(O2154, 形態!A:B, 2, FALSE), "")</f>
        <v/>
      </c>
      <c r="R2154" s="4" t="str">
        <f t="shared" si="135"/>
        <v>引札</v>
      </c>
      <c r="S2154" s="3">
        <v>7</v>
      </c>
      <c r="T2154" s="4" t="str">
        <f>IFERROR(VLOOKUP(S2154, 内容!A:B, 2, FALSE), "")</f>
        <v>諸営業</v>
      </c>
      <c r="U2154" s="3">
        <v>18710099099</v>
      </c>
      <c r="V2154" t="s">
        <v>4265</v>
      </c>
      <c r="W2154" s="4" t="s">
        <v>5323</v>
      </c>
      <c r="X2154" s="4" t="s">
        <v>7807</v>
      </c>
      <c r="Y2154" s="4" t="s">
        <v>923</v>
      </c>
      <c r="Z2154" s="17" t="s">
        <v>8076</v>
      </c>
      <c r="AA2154" s="4">
        <v>16</v>
      </c>
      <c r="AB2154">
        <v>12</v>
      </c>
    </row>
    <row r="2155" spans="1:28" ht="19.5" customHeight="1">
      <c r="A2155" t="str">
        <f t="shared" si="132"/>
        <v>https://kunshujo.dl.itc.u-tokyo.ac.jp/data/data.json#2152</v>
      </c>
      <c r="B2155" s="4" t="s">
        <v>4266</v>
      </c>
      <c r="C2155" t="str">
        <f>IFERROR("https://kunshujo.dl.itc.u-tokyo.ac.jp/data/curation/"&amp;VLOOKUP(B2155, [1]member!$A:$B, 1, FALSE)&amp;".json", "")</f>
        <v>https://kunshujo.dl.itc.u-tokyo.ac.jp/data/curation/16-A00-6010-12-142.json</v>
      </c>
      <c r="D2155" s="4">
        <v>2152</v>
      </c>
      <c r="E2155" s="4" t="str">
        <f t="shared" si="134"/>
        <v>2152</v>
      </c>
      <c r="F2155" s="4" t="str">
        <f t="shared" si="133"/>
        <v>1871</v>
      </c>
      <c r="G2155" s="4" t="str">
        <f>IFERROR(VLOOKUP(B2155, [2]thumbnail_list!$A:$B, 2, FALSE), "")</f>
        <v>https://iiif.dl.itc.u-tokyo.ac.jp/iiif/kunshujou/A00_6010/012/012_0028.tif/1047,2882,1172,1696/,300/0/default.jpg</v>
      </c>
      <c r="H2155" s="4" t="s">
        <v>923</v>
      </c>
      <c r="I2155" s="4" t="str">
        <f>VLOOKUP(H2155, 地名!A:B, 2, FALSE)</f>
        <v>http://ja.dbpedia.org/resource/東京</v>
      </c>
      <c r="K2155" s="4" t="str">
        <f>IFERROR(VLOOKUP(J2155, 地名!A:B, 2, FALSE), "")</f>
        <v/>
      </c>
      <c r="L2155" s="3" t="s">
        <v>2</v>
      </c>
      <c r="M2155" s="4"/>
      <c r="N2155" s="3" t="s">
        <v>3</v>
      </c>
      <c r="O2155" s="4"/>
      <c r="P2155" s="4" t="str">
        <f>IFERROR(VLOOKUP(N2155, 形態!A:B, 2, FALSE), "")</f>
        <v>引札</v>
      </c>
      <c r="Q2155" s="5" t="str">
        <f>IFERROR(VLOOKUP(O2155, 形態!A:B, 2, FALSE), "")</f>
        <v/>
      </c>
      <c r="R2155" s="4" t="str">
        <f t="shared" si="135"/>
        <v>引札</v>
      </c>
      <c r="S2155" s="3">
        <v>7</v>
      </c>
      <c r="T2155" s="4" t="str">
        <f>IFERROR(VLOOKUP(S2155, 内容!A:B, 2, FALSE), "")</f>
        <v>諸営業</v>
      </c>
      <c r="U2155" s="3">
        <v>18710099099</v>
      </c>
      <c r="V2155" t="s">
        <v>3932</v>
      </c>
      <c r="W2155" s="4" t="s">
        <v>7323</v>
      </c>
      <c r="X2155" s="4" t="s">
        <v>7807</v>
      </c>
      <c r="Y2155" s="4" t="s">
        <v>923</v>
      </c>
      <c r="Z2155" s="17" t="s">
        <v>8076</v>
      </c>
      <c r="AA2155" s="4">
        <v>16</v>
      </c>
      <c r="AB2155">
        <v>12</v>
      </c>
    </row>
    <row r="2156" spans="1:28" ht="19.5" customHeight="1">
      <c r="A2156" t="str">
        <f t="shared" si="132"/>
        <v>https://kunshujo.dl.itc.u-tokyo.ac.jp/data/data.json#2153</v>
      </c>
      <c r="B2156" s="4" t="s">
        <v>4267</v>
      </c>
      <c r="C2156" t="str">
        <f>IFERROR("https://kunshujo.dl.itc.u-tokyo.ac.jp/data/curation/"&amp;VLOOKUP(B2156, [1]member!$A:$B, 1, FALSE)&amp;".json", "")</f>
        <v>https://kunshujo.dl.itc.u-tokyo.ac.jp/data/curation/16-A00-6010-12-143.json</v>
      </c>
      <c r="D2156" s="4">
        <v>2153</v>
      </c>
      <c r="E2156" s="4" t="str">
        <f t="shared" si="134"/>
        <v>2153</v>
      </c>
      <c r="F2156" s="4" t="str">
        <f t="shared" si="133"/>
        <v>1871</v>
      </c>
      <c r="G2156" s="4" t="str">
        <f>IFERROR(VLOOKUP(B2156, [2]thumbnail_list!$A:$B, 2, FALSE), "")</f>
        <v>https://iiif.dl.itc.u-tokyo.ac.jp/iiif/kunshujou/A00_6010/012/012_0029.tif/2745,541,3401,2687/,300/0/default.jpg</v>
      </c>
      <c r="H2156" s="4" t="s">
        <v>923</v>
      </c>
      <c r="I2156" s="4" t="str">
        <f>VLOOKUP(H2156, 地名!A:B, 2, FALSE)</f>
        <v>http://ja.dbpedia.org/resource/東京</v>
      </c>
      <c r="K2156" s="4" t="str">
        <f>IFERROR(VLOOKUP(J2156, 地名!A:B, 2, FALSE), "")</f>
        <v/>
      </c>
      <c r="L2156" s="3" t="s">
        <v>2</v>
      </c>
      <c r="M2156" s="4"/>
      <c r="N2156" s="3" t="s">
        <v>3</v>
      </c>
      <c r="O2156" s="4"/>
      <c r="P2156" s="4" t="str">
        <f>IFERROR(VLOOKUP(N2156, 形態!A:B, 2, FALSE), "")</f>
        <v>引札</v>
      </c>
      <c r="Q2156" s="5" t="str">
        <f>IFERROR(VLOOKUP(O2156, 形態!A:B, 2, FALSE), "")</f>
        <v/>
      </c>
      <c r="R2156" s="4" t="str">
        <f t="shared" si="135"/>
        <v>引札</v>
      </c>
      <c r="S2156" s="3">
        <v>7</v>
      </c>
      <c r="T2156" s="4" t="str">
        <f>IFERROR(VLOOKUP(S2156, 内容!A:B, 2, FALSE), "")</f>
        <v>諸営業</v>
      </c>
      <c r="U2156" s="3">
        <v>18710099099</v>
      </c>
      <c r="V2156" t="s">
        <v>4268</v>
      </c>
      <c r="W2156" s="4" t="s">
        <v>7324</v>
      </c>
      <c r="X2156" s="4" t="s">
        <v>7807</v>
      </c>
      <c r="Y2156" s="4" t="s">
        <v>923</v>
      </c>
      <c r="Z2156" s="17" t="s">
        <v>8076</v>
      </c>
      <c r="AA2156" s="4">
        <v>16</v>
      </c>
      <c r="AB2156">
        <v>12</v>
      </c>
    </row>
    <row r="2157" spans="1:28" ht="19.5" customHeight="1">
      <c r="A2157" t="str">
        <f t="shared" si="132"/>
        <v>https://kunshujo.dl.itc.u-tokyo.ac.jp/data/data.json#2154</v>
      </c>
      <c r="B2157" s="4" t="s">
        <v>4269</v>
      </c>
      <c r="C2157" t="str">
        <f>IFERROR("https://kunshujo.dl.itc.u-tokyo.ac.jp/data/curation/"&amp;VLOOKUP(B2157, [1]member!$A:$B, 1, FALSE)&amp;".json", "")</f>
        <v>https://kunshujo.dl.itc.u-tokyo.ac.jp/data/curation/16-A00-6010-12-144.json</v>
      </c>
      <c r="D2157" s="4">
        <v>2154</v>
      </c>
      <c r="E2157" s="4" t="str">
        <f t="shared" si="134"/>
        <v>2154</v>
      </c>
      <c r="F2157" s="4" t="str">
        <f t="shared" si="133"/>
        <v>1868</v>
      </c>
      <c r="G2157" s="4" t="str">
        <f>IFERROR(VLOOKUP(B2157, [2]thumbnail_list!$A:$B, 2, FALSE), "")</f>
        <v>https://iiif.dl.itc.u-tokyo.ac.jp/iiif/kunshujou/A00_6010/012/012_0029.tif/988,511,1355,4035/,300/0/default.jpg</v>
      </c>
      <c r="H2157" s="4" t="s">
        <v>923</v>
      </c>
      <c r="I2157" s="4" t="str">
        <f>VLOOKUP(H2157, 地名!A:B, 2, FALSE)</f>
        <v>http://ja.dbpedia.org/resource/東京</v>
      </c>
      <c r="K2157" s="4" t="str">
        <f>IFERROR(VLOOKUP(J2157, 地名!A:B, 2, FALSE), "")</f>
        <v/>
      </c>
      <c r="L2157" s="3" t="s">
        <v>555</v>
      </c>
      <c r="M2157" s="4"/>
      <c r="N2157" s="3"/>
      <c r="O2157" s="4"/>
      <c r="P2157" s="4" t="str">
        <f>IFERROR(VLOOKUP(N2157, 形態!A:B, 2, FALSE), "")</f>
        <v/>
      </c>
      <c r="Q2157" s="5" t="str">
        <f>IFERROR(VLOOKUP(O2157, 形態!A:B, 2, FALSE), "")</f>
        <v/>
      </c>
      <c r="R2157" s="4" t="str">
        <f t="shared" si="135"/>
        <v/>
      </c>
      <c r="S2157" s="3">
        <v>1</v>
      </c>
      <c r="T2157" s="4" t="str">
        <f>IFERROR(VLOOKUP(S2157, 内容!A:B, 2, FALSE), "")</f>
        <v>火事</v>
      </c>
      <c r="U2157" s="3">
        <v>18680001019</v>
      </c>
      <c r="V2157" t="s">
        <v>4270</v>
      </c>
      <c r="W2157" s="4" t="s">
        <v>7325</v>
      </c>
      <c r="X2157" s="4" t="s">
        <v>7807</v>
      </c>
      <c r="Y2157" s="4" t="s">
        <v>923</v>
      </c>
      <c r="Z2157" s="17" t="s">
        <v>8079</v>
      </c>
      <c r="AA2157" s="4">
        <v>16</v>
      </c>
      <c r="AB2157">
        <v>12</v>
      </c>
    </row>
    <row r="2158" spans="1:28" ht="19.5" customHeight="1">
      <c r="A2158" t="str">
        <f t="shared" si="132"/>
        <v>https://kunshujo.dl.itc.u-tokyo.ac.jp/data/data.json#2155</v>
      </c>
      <c r="B2158" s="4" t="s">
        <v>4271</v>
      </c>
      <c r="C2158" t="str">
        <f>IFERROR("https://kunshujo.dl.itc.u-tokyo.ac.jp/data/curation/"&amp;VLOOKUP(B2158, [1]member!$A:$B, 1, FALSE)&amp;".json", "")</f>
        <v>https://kunshujo.dl.itc.u-tokyo.ac.jp/data/curation/16-A00-6010-12-145.json</v>
      </c>
      <c r="D2158" s="4">
        <v>2155</v>
      </c>
      <c r="E2158" s="4" t="str">
        <f t="shared" si="134"/>
        <v>2155</v>
      </c>
      <c r="F2158" s="4" t="str">
        <f t="shared" si="133"/>
        <v>1871</v>
      </c>
      <c r="G2158" s="4" t="str">
        <f>IFERROR(VLOOKUP(B2158, [2]thumbnail_list!$A:$B, 2, FALSE), "")</f>
        <v>https://iiif.dl.itc.u-tokyo.ac.jp/iiif/kunshujou/A00_6010/012/012_0030.tif/4395,613,1791,3917/,300/0/default.jpg</v>
      </c>
      <c r="H2158" s="4" t="s">
        <v>923</v>
      </c>
      <c r="I2158" s="4" t="str">
        <f>VLOOKUP(H2158, 地名!A:B, 2, FALSE)</f>
        <v>http://ja.dbpedia.org/resource/東京</v>
      </c>
      <c r="K2158" s="4" t="str">
        <f>IFERROR(VLOOKUP(J2158, 地名!A:B, 2, FALSE), "")</f>
        <v/>
      </c>
      <c r="L2158" s="3" t="s">
        <v>555</v>
      </c>
      <c r="M2158" s="4"/>
      <c r="N2158" s="3"/>
      <c r="O2158" s="4"/>
      <c r="P2158" s="4" t="str">
        <f>IFERROR(VLOOKUP(N2158, 形態!A:B, 2, FALSE), "")</f>
        <v/>
      </c>
      <c r="Q2158" s="5" t="str">
        <f>IFERROR(VLOOKUP(O2158, 形態!A:B, 2, FALSE), "")</f>
        <v/>
      </c>
      <c r="R2158" s="4" t="str">
        <f t="shared" si="135"/>
        <v/>
      </c>
      <c r="S2158" s="3">
        <v>7</v>
      </c>
      <c r="T2158" s="4" t="str">
        <f>IFERROR(VLOOKUP(S2158, 内容!A:B, 2, FALSE), "")</f>
        <v>諸営業</v>
      </c>
      <c r="U2158" s="3">
        <v>18710199099</v>
      </c>
      <c r="V2158" t="s">
        <v>4272</v>
      </c>
      <c r="W2158" s="4" t="s">
        <v>7326</v>
      </c>
      <c r="X2158" s="4" t="s">
        <v>7807</v>
      </c>
      <c r="Y2158" s="4" t="s">
        <v>923</v>
      </c>
      <c r="Z2158" s="17" t="s">
        <v>8078</v>
      </c>
      <c r="AA2158" s="4">
        <v>16</v>
      </c>
      <c r="AB2158">
        <v>12</v>
      </c>
    </row>
    <row r="2159" spans="1:28" ht="19.5" customHeight="1">
      <c r="A2159" t="str">
        <f t="shared" si="132"/>
        <v>https://kunshujo.dl.itc.u-tokyo.ac.jp/data/data.json#2156</v>
      </c>
      <c r="B2159" s="4" t="s">
        <v>4273</v>
      </c>
      <c r="C2159" t="str">
        <f>IFERROR("https://kunshujo.dl.itc.u-tokyo.ac.jp/data/curation/"&amp;VLOOKUP(B2159, [1]member!$A:$B, 1, FALSE)&amp;".json", "")</f>
        <v>https://kunshujo.dl.itc.u-tokyo.ac.jp/data/curation/16-A00-6010-12-146.json</v>
      </c>
      <c r="D2159" s="4">
        <v>2156</v>
      </c>
      <c r="E2159" s="4" t="str">
        <f t="shared" si="134"/>
        <v>2156</v>
      </c>
      <c r="F2159" s="4" t="str">
        <f t="shared" si="133"/>
        <v>1871</v>
      </c>
      <c r="G2159" s="4" t="str">
        <f>IFERROR(VLOOKUP(B2159, [2]thumbnail_list!$A:$B, 2, FALSE), "")</f>
        <v>https://iiif.dl.itc.u-tokyo.ac.jp/iiif/kunshujou/A00_6010/012/012_0030.tif/3784,653,609,3885/,300/0/default.jpg</v>
      </c>
      <c r="H2159" s="4" t="s">
        <v>923</v>
      </c>
      <c r="I2159" s="4" t="str">
        <f>VLOOKUP(H2159, 地名!A:B, 2, FALSE)</f>
        <v>http://ja.dbpedia.org/resource/東京</v>
      </c>
      <c r="K2159" s="4" t="str">
        <f>IFERROR(VLOOKUP(J2159, 地名!A:B, 2, FALSE), "")</f>
        <v/>
      </c>
      <c r="L2159" s="3" t="s">
        <v>2</v>
      </c>
      <c r="M2159" s="4"/>
      <c r="N2159" s="3" t="s">
        <v>3</v>
      </c>
      <c r="O2159" s="4"/>
      <c r="P2159" s="4" t="str">
        <f>IFERROR(VLOOKUP(N2159, 形態!A:B, 2, FALSE), "")</f>
        <v>引札</v>
      </c>
      <c r="Q2159" s="5" t="str">
        <f>IFERROR(VLOOKUP(O2159, 形態!A:B, 2, FALSE), "")</f>
        <v/>
      </c>
      <c r="R2159" s="4" t="str">
        <f t="shared" si="135"/>
        <v>引札</v>
      </c>
      <c r="S2159" s="3">
        <v>7</v>
      </c>
      <c r="T2159" s="4" t="str">
        <f>IFERROR(VLOOKUP(S2159, 内容!A:B, 2, FALSE), "")</f>
        <v>諸営業</v>
      </c>
      <c r="U2159" s="3">
        <v>18710099099</v>
      </c>
      <c r="V2159" t="s">
        <v>4274</v>
      </c>
      <c r="W2159" s="4" t="s">
        <v>7327</v>
      </c>
      <c r="X2159" s="4" t="s">
        <v>7807</v>
      </c>
      <c r="Y2159" s="4" t="s">
        <v>923</v>
      </c>
      <c r="Z2159" s="17" t="s">
        <v>8076</v>
      </c>
      <c r="AA2159" s="4">
        <v>16</v>
      </c>
      <c r="AB2159">
        <v>12</v>
      </c>
    </row>
    <row r="2160" spans="1:28" ht="19.5" customHeight="1">
      <c r="A2160" t="str">
        <f t="shared" si="132"/>
        <v>https://kunshujo.dl.itc.u-tokyo.ac.jp/data/data.json#2157</v>
      </c>
      <c r="B2160" s="4" t="s">
        <v>4275</v>
      </c>
      <c r="C2160" t="str">
        <f>IFERROR("https://kunshujo.dl.itc.u-tokyo.ac.jp/data/curation/"&amp;VLOOKUP(B2160, [1]member!$A:$B, 1, FALSE)&amp;".json", "")</f>
        <v>https://kunshujo.dl.itc.u-tokyo.ac.jp/data/curation/16-A00-6010-12-147.json</v>
      </c>
      <c r="D2160" s="4">
        <v>2157</v>
      </c>
      <c r="E2160" s="4" t="str">
        <f t="shared" si="134"/>
        <v>2157</v>
      </c>
      <c r="F2160" s="4" t="str">
        <f t="shared" si="133"/>
        <v>1871</v>
      </c>
      <c r="G2160" s="4" t="str">
        <f>IFERROR(VLOOKUP(B2160, [2]thumbnail_list!$A:$B, 2, FALSE), "")</f>
        <v>https://iiif.dl.itc.u-tokyo.ac.jp/iiif/kunshujou/A00_6010/012/012_0030.tif/2753,803,847,744/,300/0/default.jpg</v>
      </c>
      <c r="H2160" s="4" t="s">
        <v>404</v>
      </c>
      <c r="I2160" s="4" t="str">
        <f>VLOOKUP(H2160, 地名!A:B, 2, FALSE)</f>
        <v>http://ja.dbpedia.org/resource/相模国</v>
      </c>
      <c r="K2160" s="4" t="str">
        <f>IFERROR(VLOOKUP(J2160, 地名!A:B, 2, FALSE), "")</f>
        <v/>
      </c>
      <c r="L2160" s="3" t="s">
        <v>2</v>
      </c>
      <c r="M2160" s="4"/>
      <c r="N2160" s="3" t="s">
        <v>3</v>
      </c>
      <c r="O2160" s="4"/>
      <c r="P2160" s="4" t="str">
        <f>IFERROR(VLOOKUP(N2160, 形態!A:B, 2, FALSE), "")</f>
        <v>引札</v>
      </c>
      <c r="Q2160" s="5" t="str">
        <f>IFERROR(VLOOKUP(O2160, 形態!A:B, 2, FALSE), "")</f>
        <v/>
      </c>
      <c r="R2160" s="4" t="str">
        <f t="shared" si="135"/>
        <v>引札</v>
      </c>
      <c r="S2160" s="3">
        <v>7</v>
      </c>
      <c r="T2160" s="4" t="str">
        <f>IFERROR(VLOOKUP(S2160, 内容!A:B, 2, FALSE), "")</f>
        <v>諸営業</v>
      </c>
      <c r="U2160" s="3">
        <v>18710099099</v>
      </c>
      <c r="V2160" t="s">
        <v>4276</v>
      </c>
      <c r="W2160" s="4" t="s">
        <v>7328</v>
      </c>
      <c r="X2160" s="4" t="s">
        <v>7807</v>
      </c>
      <c r="Y2160" s="4" t="s">
        <v>404</v>
      </c>
      <c r="Z2160" s="17" t="s">
        <v>8076</v>
      </c>
      <c r="AA2160" s="4">
        <v>16</v>
      </c>
      <c r="AB2160">
        <v>12</v>
      </c>
    </row>
    <row r="2161" spans="1:28" ht="19.5" customHeight="1">
      <c r="A2161" t="str">
        <f t="shared" si="132"/>
        <v>https://kunshujo.dl.itc.u-tokyo.ac.jp/data/data.json#2158</v>
      </c>
      <c r="B2161" s="4" t="s">
        <v>4277</v>
      </c>
      <c r="C2161" t="str">
        <f>IFERROR("https://kunshujo.dl.itc.u-tokyo.ac.jp/data/curation/"&amp;VLOOKUP(B2161, [1]member!$A:$B, 1, FALSE)&amp;".json", "")</f>
        <v>https://kunshujo.dl.itc.u-tokyo.ac.jp/data/curation/16-A00-6010-12-148.json</v>
      </c>
      <c r="D2161" s="4">
        <v>2158</v>
      </c>
      <c r="E2161" s="4" t="str">
        <f t="shared" si="134"/>
        <v>2158</v>
      </c>
      <c r="F2161" s="4" t="str">
        <f t="shared" si="133"/>
        <v>1871</v>
      </c>
      <c r="G2161" s="4" t="str">
        <f>IFERROR(VLOOKUP(B2161, [2]thumbnail_list!$A:$B, 2, FALSE), "")</f>
        <v>https://iiif.dl.itc.u-tokyo.ac.jp/iiif/kunshujou/A00_6010/012/012_0030.tif/1944,534,744,894/,300/0/default.jpg</v>
      </c>
      <c r="H2161" s="4" t="s">
        <v>923</v>
      </c>
      <c r="I2161" s="4" t="str">
        <f>VLOOKUP(H2161, 地名!A:B, 2, FALSE)</f>
        <v>http://ja.dbpedia.org/resource/東京</v>
      </c>
      <c r="K2161" s="4" t="str">
        <f>IFERROR(VLOOKUP(J2161, 地名!A:B, 2, FALSE), "")</f>
        <v/>
      </c>
      <c r="L2161" s="3" t="s">
        <v>2</v>
      </c>
      <c r="M2161" s="4"/>
      <c r="N2161" s="3" t="s">
        <v>3</v>
      </c>
      <c r="O2161" s="4"/>
      <c r="P2161" s="4" t="str">
        <f>IFERROR(VLOOKUP(N2161, 形態!A:B, 2, FALSE), "")</f>
        <v>引札</v>
      </c>
      <c r="Q2161" s="5" t="str">
        <f>IFERROR(VLOOKUP(O2161, 形態!A:B, 2, FALSE), "")</f>
        <v/>
      </c>
      <c r="R2161" s="4" t="str">
        <f t="shared" si="135"/>
        <v>引札</v>
      </c>
      <c r="S2161" s="3">
        <v>7</v>
      </c>
      <c r="T2161" s="4" t="str">
        <f>IFERROR(VLOOKUP(S2161, 内容!A:B, 2, FALSE), "")</f>
        <v>諸営業</v>
      </c>
      <c r="U2161" s="3">
        <v>18710099099</v>
      </c>
      <c r="V2161" t="s">
        <v>4278</v>
      </c>
      <c r="W2161" s="4" t="s">
        <v>7329</v>
      </c>
      <c r="X2161" s="4" t="s">
        <v>7807</v>
      </c>
      <c r="Y2161" s="4" t="s">
        <v>923</v>
      </c>
      <c r="Z2161" s="17" t="s">
        <v>8076</v>
      </c>
      <c r="AA2161" s="4">
        <v>16</v>
      </c>
      <c r="AB2161">
        <v>12</v>
      </c>
    </row>
    <row r="2162" spans="1:28" ht="19.5" customHeight="1">
      <c r="A2162" t="str">
        <f t="shared" si="132"/>
        <v>https://kunshujo.dl.itc.u-tokyo.ac.jp/data/data.json#2159</v>
      </c>
      <c r="B2162" s="4" t="s">
        <v>4279</v>
      </c>
      <c r="C2162" t="str">
        <f>IFERROR("https://kunshujo.dl.itc.u-tokyo.ac.jp/data/curation/"&amp;VLOOKUP(B2162, [1]member!$A:$B, 1, FALSE)&amp;".json", "")</f>
        <v>https://kunshujo.dl.itc.u-tokyo.ac.jp/data/curation/16-A00-6010-12-149.json</v>
      </c>
      <c r="D2162" s="4">
        <v>2159</v>
      </c>
      <c r="E2162" s="4" t="str">
        <f t="shared" si="134"/>
        <v>2159</v>
      </c>
      <c r="F2162" s="4" t="str">
        <f t="shared" si="133"/>
        <v>1871</v>
      </c>
      <c r="G2162" s="4" t="str">
        <f>IFERROR(VLOOKUP(B2162, [2]thumbnail_list!$A:$B, 2, FALSE), "")</f>
        <v>https://iiif.dl.itc.u-tokyo.ac.jp/iiif/kunshujou/A00_6010/012/012_0030.tif/1045,516,827,1136/,300/0/default.jpg</v>
      </c>
      <c r="H2162" s="4" t="s">
        <v>923</v>
      </c>
      <c r="I2162" s="4" t="str">
        <f>VLOOKUP(H2162, 地名!A:B, 2, FALSE)</f>
        <v>http://ja.dbpedia.org/resource/東京</v>
      </c>
      <c r="K2162" s="4" t="str">
        <f>IFERROR(VLOOKUP(J2162, 地名!A:B, 2, FALSE), "")</f>
        <v/>
      </c>
      <c r="L2162" s="3" t="s">
        <v>2</v>
      </c>
      <c r="M2162" s="4"/>
      <c r="N2162" s="3" t="s">
        <v>3</v>
      </c>
      <c r="O2162" s="4"/>
      <c r="P2162" s="4" t="str">
        <f>IFERROR(VLOOKUP(N2162, 形態!A:B, 2, FALSE), "")</f>
        <v>引札</v>
      </c>
      <c r="Q2162" s="5" t="str">
        <f>IFERROR(VLOOKUP(O2162, 形態!A:B, 2, FALSE), "")</f>
        <v/>
      </c>
      <c r="R2162" s="4" t="str">
        <f t="shared" si="135"/>
        <v>引札</v>
      </c>
      <c r="S2162" s="3">
        <v>7</v>
      </c>
      <c r="T2162" s="4" t="str">
        <f>IFERROR(VLOOKUP(S2162, 内容!A:B, 2, FALSE), "")</f>
        <v>諸営業</v>
      </c>
      <c r="U2162" s="3">
        <v>18710099099</v>
      </c>
      <c r="V2162" t="s">
        <v>1999</v>
      </c>
      <c r="W2162" s="4" t="s">
        <v>7330</v>
      </c>
      <c r="X2162" s="4" t="s">
        <v>7807</v>
      </c>
      <c r="Y2162" s="4" t="s">
        <v>923</v>
      </c>
      <c r="Z2162" s="17" t="s">
        <v>8076</v>
      </c>
      <c r="AA2162" s="4">
        <v>16</v>
      </c>
      <c r="AB2162">
        <v>12</v>
      </c>
    </row>
    <row r="2163" spans="1:28" ht="19.5" customHeight="1">
      <c r="A2163" t="str">
        <f t="shared" si="132"/>
        <v>https://kunshujo.dl.itc.u-tokyo.ac.jp/data/data.json#2160</v>
      </c>
      <c r="B2163" s="4" t="s">
        <v>4280</v>
      </c>
      <c r="C2163" t="str">
        <f>IFERROR("https://kunshujo.dl.itc.u-tokyo.ac.jp/data/curation/"&amp;VLOOKUP(B2163, [1]member!$A:$B, 1, FALSE)&amp;".json", "")</f>
        <v>https://kunshujo.dl.itc.u-tokyo.ac.jp/data/curation/16-A00-6010-12-150.json</v>
      </c>
      <c r="D2163" s="4">
        <v>2160</v>
      </c>
      <c r="E2163" s="4" t="str">
        <f t="shared" si="134"/>
        <v>2160</v>
      </c>
      <c r="F2163" s="4" t="str">
        <f t="shared" si="133"/>
        <v>1869</v>
      </c>
      <c r="G2163" s="4" t="str">
        <f>IFERROR(VLOOKUP(B2163, [2]thumbnail_list!$A:$B, 2, FALSE), "")</f>
        <v>https://iiif.dl.itc.u-tokyo.ac.jp/iiif/kunshujou/A00_6010/012/012_0030.tif/992,1652,2552,2925/,300/0/default.jpg</v>
      </c>
      <c r="H2163" s="4" t="s">
        <v>923</v>
      </c>
      <c r="I2163" s="4" t="str">
        <f>VLOOKUP(H2163, 地名!A:B, 2, FALSE)</f>
        <v>http://ja.dbpedia.org/resource/東京</v>
      </c>
      <c r="K2163" s="4" t="str">
        <f>IFERROR(VLOOKUP(J2163, 地名!A:B, 2, FALSE), "")</f>
        <v/>
      </c>
      <c r="L2163" s="3" t="s">
        <v>2</v>
      </c>
      <c r="M2163" s="4"/>
      <c r="N2163" s="3" t="s">
        <v>12</v>
      </c>
      <c r="O2163" s="4"/>
      <c r="P2163" s="4" t="str">
        <f>IFERROR(VLOOKUP(N2163, 形態!A:B, 2, FALSE), "")</f>
        <v>暦</v>
      </c>
      <c r="Q2163" s="5" t="str">
        <f>IFERROR(VLOOKUP(O2163, 形態!A:B, 2, FALSE), "")</f>
        <v/>
      </c>
      <c r="R2163" s="4" t="str">
        <f t="shared" si="135"/>
        <v>暦</v>
      </c>
      <c r="S2163" s="3">
        <v>4</v>
      </c>
      <c r="T2163" s="4" t="str">
        <f>IFERROR(VLOOKUP(S2163, 内容!A:B, 2, FALSE), "")</f>
        <v>引札</v>
      </c>
      <c r="U2163" s="3">
        <v>18690001099</v>
      </c>
      <c r="V2163" t="s">
        <v>3243</v>
      </c>
      <c r="W2163" s="4" t="s">
        <v>7331</v>
      </c>
      <c r="X2163" s="4" t="s">
        <v>7807</v>
      </c>
      <c r="Y2163" s="4" t="s">
        <v>923</v>
      </c>
      <c r="Z2163" s="17" t="s">
        <v>7949</v>
      </c>
      <c r="AA2163" s="4">
        <v>16</v>
      </c>
      <c r="AB2163">
        <v>12</v>
      </c>
    </row>
    <row r="2164" spans="1:28" ht="19.5" customHeight="1">
      <c r="A2164" t="str">
        <f t="shared" si="132"/>
        <v>https://kunshujo.dl.itc.u-tokyo.ac.jp/data/data.json#2161</v>
      </c>
      <c r="B2164" s="4" t="s">
        <v>4281</v>
      </c>
      <c r="C2164" t="str">
        <f>IFERROR("https://kunshujo.dl.itc.u-tokyo.ac.jp/data/curation/"&amp;VLOOKUP(B2164, [1]member!$A:$B, 1, FALSE)&amp;".json", "")</f>
        <v>https://kunshujo.dl.itc.u-tokyo.ac.jp/data/curation/16-A00-6010-12-151.json</v>
      </c>
      <c r="D2164" s="4">
        <v>2161</v>
      </c>
      <c r="E2164" s="4" t="str">
        <f t="shared" si="134"/>
        <v>2161</v>
      </c>
      <c r="F2164" s="4" t="str">
        <f t="shared" si="133"/>
        <v>1871</v>
      </c>
      <c r="G2164" s="4" t="str">
        <f>IFERROR(VLOOKUP(B2164, [2]thumbnail_list!$A:$B, 2, FALSE), "")</f>
        <v>https://iiif.dl.itc.u-tokyo.ac.jp/iiif/kunshujou/A00_6010/012/012_0031.tif/2903,534,3258,2679/,300/0/default.jpg</v>
      </c>
      <c r="H2164" s="4" t="s">
        <v>923</v>
      </c>
      <c r="I2164" s="4" t="str">
        <f>VLOOKUP(H2164, 地名!A:B, 2, FALSE)</f>
        <v>http://ja.dbpedia.org/resource/東京</v>
      </c>
      <c r="K2164" s="4" t="str">
        <f>IFERROR(VLOOKUP(J2164, 地名!A:B, 2, FALSE), "")</f>
        <v/>
      </c>
      <c r="L2164" s="3" t="s">
        <v>2</v>
      </c>
      <c r="M2164" s="4"/>
      <c r="N2164" s="3" t="s">
        <v>3</v>
      </c>
      <c r="O2164" s="4"/>
      <c r="P2164" s="4" t="str">
        <f>IFERROR(VLOOKUP(N2164, 形態!A:B, 2, FALSE), "")</f>
        <v>引札</v>
      </c>
      <c r="Q2164" s="5" t="str">
        <f>IFERROR(VLOOKUP(O2164, 形態!A:B, 2, FALSE), "")</f>
        <v/>
      </c>
      <c r="R2164" s="4" t="str">
        <f t="shared" si="135"/>
        <v>引札</v>
      </c>
      <c r="S2164" s="3">
        <v>7</v>
      </c>
      <c r="T2164" s="4" t="str">
        <f>IFERROR(VLOOKUP(S2164, 内容!A:B, 2, FALSE), "")</f>
        <v>諸営業</v>
      </c>
      <c r="U2164" s="3">
        <v>18710099099</v>
      </c>
      <c r="V2164" t="s">
        <v>4282</v>
      </c>
      <c r="W2164" s="4" t="s">
        <v>7332</v>
      </c>
      <c r="X2164" s="4" t="s">
        <v>7807</v>
      </c>
      <c r="Y2164" s="4" t="s">
        <v>923</v>
      </c>
      <c r="Z2164" s="17" t="s">
        <v>8076</v>
      </c>
      <c r="AA2164" s="4">
        <v>16</v>
      </c>
      <c r="AB2164">
        <v>12</v>
      </c>
    </row>
    <row r="2165" spans="1:28" ht="19.5" customHeight="1">
      <c r="A2165" t="str">
        <f t="shared" si="132"/>
        <v>https://kunshujo.dl.itc.u-tokyo.ac.jp/data/data.json#2162</v>
      </c>
      <c r="B2165" s="4" t="s">
        <v>4283</v>
      </c>
      <c r="C2165" t="str">
        <f>IFERROR("https://kunshujo.dl.itc.u-tokyo.ac.jp/data/curation/"&amp;VLOOKUP(B2165, [1]member!$A:$B, 1, FALSE)&amp;".json", "")</f>
        <v>https://kunshujo.dl.itc.u-tokyo.ac.jp/data/curation/16-A00-6010-12-152.json</v>
      </c>
      <c r="D2165" s="4">
        <v>2162</v>
      </c>
      <c r="E2165" s="4" t="str">
        <f t="shared" si="134"/>
        <v>2162</v>
      </c>
      <c r="F2165" s="4" t="str">
        <f t="shared" si="133"/>
        <v>1871</v>
      </c>
      <c r="G2165" s="4" t="str">
        <f>IFERROR(VLOOKUP(B2165, [2]thumbnail_list!$A:$B, 2, FALSE), "")</f>
        <v>https://iiif.dl.itc.u-tokyo.ac.jp/iiif/kunshujou/A00_6010/012/012_0031.tif/3913,3191,2011,1347/,300/0/default.jpg</v>
      </c>
      <c r="H2165" s="4" t="s">
        <v>923</v>
      </c>
      <c r="I2165" s="4" t="str">
        <f>VLOOKUP(H2165, 地名!A:B, 2, FALSE)</f>
        <v>http://ja.dbpedia.org/resource/東京</v>
      </c>
      <c r="K2165" s="4" t="str">
        <f>IFERROR(VLOOKUP(J2165, 地名!A:B, 2, FALSE), "")</f>
        <v/>
      </c>
      <c r="L2165" s="3" t="s">
        <v>2</v>
      </c>
      <c r="M2165" s="4"/>
      <c r="N2165" s="3" t="s">
        <v>3</v>
      </c>
      <c r="O2165" s="4"/>
      <c r="P2165" s="4" t="str">
        <f>IFERROR(VLOOKUP(N2165, 形態!A:B, 2, FALSE), "")</f>
        <v>引札</v>
      </c>
      <c r="Q2165" s="5" t="str">
        <f>IFERROR(VLOOKUP(O2165, 形態!A:B, 2, FALSE), "")</f>
        <v/>
      </c>
      <c r="R2165" s="4" t="str">
        <f t="shared" si="135"/>
        <v>引札</v>
      </c>
      <c r="S2165" s="3">
        <v>7</v>
      </c>
      <c r="T2165" s="4" t="str">
        <f>IFERROR(VLOOKUP(S2165, 内容!A:B, 2, FALSE), "")</f>
        <v>諸営業</v>
      </c>
      <c r="U2165" s="3">
        <v>18710099099</v>
      </c>
      <c r="V2165" t="s">
        <v>2203</v>
      </c>
      <c r="W2165" s="4" t="s">
        <v>7333</v>
      </c>
      <c r="X2165" s="4" t="s">
        <v>7807</v>
      </c>
      <c r="Y2165" s="4" t="s">
        <v>923</v>
      </c>
      <c r="Z2165" s="17" t="s">
        <v>8076</v>
      </c>
      <c r="AA2165" s="4">
        <v>16</v>
      </c>
      <c r="AB2165">
        <v>12</v>
      </c>
    </row>
    <row r="2166" spans="1:28" ht="19.5" customHeight="1">
      <c r="A2166" t="str">
        <f t="shared" si="132"/>
        <v>https://kunshujo.dl.itc.u-tokyo.ac.jp/data/data.json#2163</v>
      </c>
      <c r="B2166" s="4" t="s">
        <v>4284</v>
      </c>
      <c r="C2166" t="str">
        <f>IFERROR("https://kunshujo.dl.itc.u-tokyo.ac.jp/data/curation/"&amp;VLOOKUP(B2166, [1]member!$A:$B, 1, FALSE)&amp;".json", "")</f>
        <v>https://kunshujo.dl.itc.u-tokyo.ac.jp/data/curation/16-A00-6010-12-153.json</v>
      </c>
      <c r="D2166" s="4">
        <v>2163</v>
      </c>
      <c r="E2166" s="4" t="str">
        <f t="shared" si="134"/>
        <v>2163</v>
      </c>
      <c r="F2166" s="4" t="str">
        <f t="shared" si="133"/>
        <v>1871</v>
      </c>
      <c r="G2166" s="4" t="str">
        <f>IFERROR(VLOOKUP(B2166, [2]thumbnail_list!$A:$B, 2, FALSE), "")</f>
        <v>https://iiif.dl.itc.u-tokyo.ac.jp/iiif/kunshujou/A00_6010/012/012_0031.tif/1222,502,1212,1648/,300/0/default.jpg</v>
      </c>
      <c r="H2166" s="4" t="s">
        <v>923</v>
      </c>
      <c r="I2166" s="4" t="str">
        <f>VLOOKUP(H2166, 地名!A:B, 2, FALSE)</f>
        <v>http://ja.dbpedia.org/resource/東京</v>
      </c>
      <c r="K2166" s="4" t="str">
        <f>IFERROR(VLOOKUP(J2166, 地名!A:B, 2, FALSE), "")</f>
        <v/>
      </c>
      <c r="L2166" s="3" t="s">
        <v>2</v>
      </c>
      <c r="M2166" s="4"/>
      <c r="N2166" s="3" t="s">
        <v>3</v>
      </c>
      <c r="O2166" s="4"/>
      <c r="P2166" s="4" t="str">
        <f>IFERROR(VLOOKUP(N2166, 形態!A:B, 2, FALSE), "")</f>
        <v>引札</v>
      </c>
      <c r="Q2166" s="5" t="str">
        <f>IFERROR(VLOOKUP(O2166, 形態!A:B, 2, FALSE), "")</f>
        <v/>
      </c>
      <c r="R2166" s="4" t="str">
        <f t="shared" si="135"/>
        <v>引札</v>
      </c>
      <c r="S2166" s="3">
        <v>7</v>
      </c>
      <c r="T2166" s="4" t="str">
        <f>IFERROR(VLOOKUP(S2166, 内容!A:B, 2, FALSE), "")</f>
        <v>諸営業</v>
      </c>
      <c r="U2166" s="3">
        <v>18710099099</v>
      </c>
      <c r="V2166" t="s">
        <v>4285</v>
      </c>
      <c r="W2166" s="4" t="s">
        <v>7334</v>
      </c>
      <c r="X2166" s="4" t="s">
        <v>7807</v>
      </c>
      <c r="Y2166" s="4" t="s">
        <v>923</v>
      </c>
      <c r="Z2166" s="17" t="s">
        <v>8076</v>
      </c>
      <c r="AA2166" s="4">
        <v>16</v>
      </c>
      <c r="AB2166">
        <v>12</v>
      </c>
    </row>
    <row r="2167" spans="1:28" ht="19.5" customHeight="1">
      <c r="A2167" t="str">
        <f t="shared" si="132"/>
        <v>https://kunshujo.dl.itc.u-tokyo.ac.jp/data/data.json#2164</v>
      </c>
      <c r="B2167" s="4" t="s">
        <v>4286</v>
      </c>
      <c r="C2167" t="str">
        <f>IFERROR("https://kunshujo.dl.itc.u-tokyo.ac.jp/data/curation/"&amp;VLOOKUP(B2167, [1]member!$A:$B, 1, FALSE)&amp;".json", "")</f>
        <v>https://kunshujo.dl.itc.u-tokyo.ac.jp/data/curation/16-A00-6010-12-154.json</v>
      </c>
      <c r="D2167" s="4">
        <v>2164</v>
      </c>
      <c r="E2167" s="4" t="str">
        <f t="shared" si="134"/>
        <v>2164</v>
      </c>
      <c r="F2167" s="4" t="str">
        <f t="shared" si="133"/>
        <v>1871</v>
      </c>
      <c r="G2167" s="4" t="str">
        <f>IFERROR(VLOOKUP(B2167, [2]thumbnail_list!$A:$B, 2, FALSE), "")</f>
        <v>https://iiif.dl.itc.u-tokyo.ac.jp/iiif/kunshujou/A00_6010/012/012_0031.tif/1008,2072,1664,2505/,300/0/default.jpg</v>
      </c>
      <c r="H2167" s="4" t="s">
        <v>923</v>
      </c>
      <c r="I2167" s="4" t="str">
        <f>VLOOKUP(H2167, 地名!A:B, 2, FALSE)</f>
        <v>http://ja.dbpedia.org/resource/東京</v>
      </c>
      <c r="K2167" s="4" t="str">
        <f>IFERROR(VLOOKUP(J2167, 地名!A:B, 2, FALSE), "")</f>
        <v/>
      </c>
      <c r="L2167" s="3" t="s">
        <v>2</v>
      </c>
      <c r="M2167" s="4"/>
      <c r="N2167" s="3" t="s">
        <v>3</v>
      </c>
      <c r="O2167" s="4"/>
      <c r="P2167" s="4" t="str">
        <f>IFERROR(VLOOKUP(N2167, 形態!A:B, 2, FALSE), "")</f>
        <v>引札</v>
      </c>
      <c r="Q2167" s="5" t="str">
        <f>IFERROR(VLOOKUP(O2167, 形態!A:B, 2, FALSE), "")</f>
        <v/>
      </c>
      <c r="R2167" s="4" t="str">
        <f t="shared" si="135"/>
        <v>引札</v>
      </c>
      <c r="S2167" s="3">
        <v>7</v>
      </c>
      <c r="T2167" s="4" t="str">
        <f>IFERROR(VLOOKUP(S2167, 内容!A:B, 2, FALSE), "")</f>
        <v>諸営業</v>
      </c>
      <c r="U2167" s="3">
        <v>18710099099</v>
      </c>
      <c r="V2167" t="s">
        <v>4287</v>
      </c>
      <c r="W2167" s="4" t="s">
        <v>7335</v>
      </c>
      <c r="X2167" s="4" t="s">
        <v>7807</v>
      </c>
      <c r="Y2167" s="4" t="s">
        <v>923</v>
      </c>
      <c r="Z2167" s="17" t="s">
        <v>8076</v>
      </c>
      <c r="AA2167" s="4">
        <v>16</v>
      </c>
      <c r="AB2167">
        <v>12</v>
      </c>
    </row>
    <row r="2168" spans="1:28" ht="19.5" customHeight="1">
      <c r="A2168" t="str">
        <f t="shared" si="132"/>
        <v>https://kunshujo.dl.itc.u-tokyo.ac.jp/data/data.json#2165</v>
      </c>
      <c r="B2168" s="4" t="s">
        <v>4288</v>
      </c>
      <c r="C2168" t="str">
        <f>IFERROR("https://kunshujo.dl.itc.u-tokyo.ac.jp/data/curation/"&amp;VLOOKUP(B2168, [1]member!$A:$B, 1, FALSE)&amp;".json", "")</f>
        <v>https://kunshujo.dl.itc.u-tokyo.ac.jp/data/curation/16-A00-6010-12-155.json</v>
      </c>
      <c r="D2168" s="4">
        <v>2165</v>
      </c>
      <c r="E2168" s="4" t="str">
        <f t="shared" si="134"/>
        <v>2165</v>
      </c>
      <c r="F2168" s="4" t="str">
        <f t="shared" si="133"/>
        <v>1871</v>
      </c>
      <c r="G2168" s="4" t="str">
        <f>IFERROR(VLOOKUP(B2168, [2]thumbnail_list!$A:$B, 2, FALSE), "")</f>
        <v>https://iiif.dl.itc.u-tokyo.ac.jp/iiif/kunshujou/A00_6010/012/012_0032.tif/1380,740,4757,3758/,300/0/default.jpg</v>
      </c>
      <c r="H2168" s="4" t="s">
        <v>923</v>
      </c>
      <c r="I2168" s="4" t="str">
        <f>VLOOKUP(H2168, 地名!A:B, 2, FALSE)</f>
        <v>http://ja.dbpedia.org/resource/東京</v>
      </c>
      <c r="K2168" s="4" t="str">
        <f>IFERROR(VLOOKUP(J2168, 地名!A:B, 2, FALSE), "")</f>
        <v/>
      </c>
      <c r="L2168" s="3" t="s">
        <v>2</v>
      </c>
      <c r="M2168" s="4"/>
      <c r="N2168" s="3" t="s">
        <v>3</v>
      </c>
      <c r="O2168" s="4"/>
      <c r="P2168" s="4" t="str">
        <f>IFERROR(VLOOKUP(N2168, 形態!A:B, 2, FALSE), "")</f>
        <v>引札</v>
      </c>
      <c r="Q2168" s="5" t="str">
        <f>IFERROR(VLOOKUP(O2168, 形態!A:B, 2, FALSE), "")</f>
        <v/>
      </c>
      <c r="R2168" s="4" t="str">
        <f t="shared" si="135"/>
        <v>引札</v>
      </c>
      <c r="S2168" s="3">
        <v>7</v>
      </c>
      <c r="T2168" s="4" t="str">
        <f>IFERROR(VLOOKUP(S2168, 内容!A:B, 2, FALSE), "")</f>
        <v>諸営業</v>
      </c>
      <c r="U2168" s="3">
        <v>18710099099</v>
      </c>
      <c r="V2168" t="s">
        <v>4289</v>
      </c>
      <c r="W2168" s="4" t="s">
        <v>7336</v>
      </c>
      <c r="X2168" s="4" t="s">
        <v>7807</v>
      </c>
      <c r="Y2168" s="4" t="s">
        <v>923</v>
      </c>
      <c r="Z2168" s="17" t="s">
        <v>8076</v>
      </c>
      <c r="AA2168" s="4">
        <v>16</v>
      </c>
      <c r="AB2168">
        <v>12</v>
      </c>
    </row>
    <row r="2169" spans="1:28" ht="19.5" customHeight="1">
      <c r="A2169" t="str">
        <f t="shared" si="132"/>
        <v>https://kunshujo.dl.itc.u-tokyo.ac.jp/data/data.json#2166</v>
      </c>
      <c r="B2169" s="4" t="s">
        <v>4290</v>
      </c>
      <c r="C2169" t="str">
        <f>IFERROR("https://kunshujo.dl.itc.u-tokyo.ac.jp/data/curation/"&amp;VLOOKUP(B2169, [1]member!$A:$B, 1, FALSE)&amp;".json", "")</f>
        <v>https://kunshujo.dl.itc.u-tokyo.ac.jp/data/curation/16-A00-6010-12-156.json</v>
      </c>
      <c r="D2169" s="4">
        <v>2166</v>
      </c>
      <c r="E2169" s="4" t="str">
        <f t="shared" si="134"/>
        <v>2166</v>
      </c>
      <c r="F2169" s="4" t="str">
        <f t="shared" si="133"/>
        <v>1871</v>
      </c>
      <c r="G2169" s="4" t="str">
        <f>IFERROR(VLOOKUP(B2169, [2]thumbnail_list!$A:$B, 2, FALSE), "")</f>
        <v>https://iiif.dl.itc.u-tokyo.ac.jp/iiif/kunshujou/A00_6010/012/012_0033.tif/2142,1644,3972,2933/,300/0/default.jpg</v>
      </c>
      <c r="H2169" s="4" t="s">
        <v>923</v>
      </c>
      <c r="I2169" s="4" t="str">
        <f>VLOOKUP(H2169, 地名!A:B, 2, FALSE)</f>
        <v>http://ja.dbpedia.org/resource/東京</v>
      </c>
      <c r="K2169" s="4" t="str">
        <f>IFERROR(VLOOKUP(J2169, 地名!A:B, 2, FALSE), "")</f>
        <v/>
      </c>
      <c r="L2169" s="3" t="s">
        <v>2</v>
      </c>
      <c r="M2169" s="4"/>
      <c r="N2169" s="3" t="s">
        <v>3</v>
      </c>
      <c r="O2169" s="4"/>
      <c r="P2169" s="4" t="str">
        <f>IFERROR(VLOOKUP(N2169, 形態!A:B, 2, FALSE), "")</f>
        <v>引札</v>
      </c>
      <c r="Q2169" s="5" t="str">
        <f>IFERROR(VLOOKUP(O2169, 形態!A:B, 2, FALSE), "")</f>
        <v/>
      </c>
      <c r="R2169" s="4" t="str">
        <f t="shared" si="135"/>
        <v>引札</v>
      </c>
      <c r="S2169" s="3">
        <v>7</v>
      </c>
      <c r="T2169" s="4" t="str">
        <f>IFERROR(VLOOKUP(S2169, 内容!A:B, 2, FALSE), "")</f>
        <v>諸営業</v>
      </c>
      <c r="U2169" s="3">
        <v>18710099099</v>
      </c>
      <c r="V2169" t="s">
        <v>4291</v>
      </c>
      <c r="W2169" s="4" t="s">
        <v>7337</v>
      </c>
      <c r="X2169" s="4" t="s">
        <v>7807</v>
      </c>
      <c r="Y2169" s="4" t="s">
        <v>923</v>
      </c>
      <c r="Z2169" s="17" t="s">
        <v>8076</v>
      </c>
      <c r="AA2169" s="4">
        <v>16</v>
      </c>
      <c r="AB2169">
        <v>12</v>
      </c>
    </row>
    <row r="2170" spans="1:28" ht="19.5" customHeight="1">
      <c r="A2170" t="str">
        <f t="shared" si="132"/>
        <v>https://kunshujo.dl.itc.u-tokyo.ac.jp/data/data.json#2167</v>
      </c>
      <c r="B2170" s="4" t="s">
        <v>4292</v>
      </c>
      <c r="C2170" t="str">
        <f>IFERROR("https://kunshujo.dl.itc.u-tokyo.ac.jp/data/curation/"&amp;VLOOKUP(B2170, [1]member!$A:$B, 1, FALSE)&amp;".json", "")</f>
        <v>https://kunshujo.dl.itc.u-tokyo.ac.jp/data/curation/16-A00-6010-12-157.json</v>
      </c>
      <c r="D2170" s="4">
        <v>2167</v>
      </c>
      <c r="E2170" s="4" t="str">
        <f t="shared" si="134"/>
        <v>2167</v>
      </c>
      <c r="F2170" s="4" t="str">
        <f t="shared" si="133"/>
        <v>1871</v>
      </c>
      <c r="G2170" s="4" t="str">
        <f>IFERROR(VLOOKUP(B2170, [2]thumbnail_list!$A:$B, 2, FALSE), "")</f>
        <v>https://iiif.dl.itc.u-tokyo.ac.jp/iiif/kunshujou/A00_6010/012/012_0033.tif/984,1834,1132,2735/,300/0/default.jpg</v>
      </c>
      <c r="H2170" s="4" t="s">
        <v>923</v>
      </c>
      <c r="I2170" s="4" t="str">
        <f>VLOOKUP(H2170, 地名!A:B, 2, FALSE)</f>
        <v>http://ja.dbpedia.org/resource/東京</v>
      </c>
      <c r="K2170" s="4" t="str">
        <f>IFERROR(VLOOKUP(J2170, 地名!A:B, 2, FALSE), "")</f>
        <v/>
      </c>
      <c r="L2170" s="3" t="s">
        <v>2</v>
      </c>
      <c r="M2170" s="4"/>
      <c r="N2170" s="3" t="s">
        <v>3</v>
      </c>
      <c r="O2170" s="4"/>
      <c r="P2170" s="4" t="str">
        <f>IFERROR(VLOOKUP(N2170, 形態!A:B, 2, FALSE), "")</f>
        <v>引札</v>
      </c>
      <c r="Q2170" s="5" t="str">
        <f>IFERROR(VLOOKUP(O2170, 形態!A:B, 2, FALSE), "")</f>
        <v/>
      </c>
      <c r="R2170" s="4" t="str">
        <f t="shared" si="135"/>
        <v>引札</v>
      </c>
      <c r="S2170" s="3"/>
      <c r="T2170" s="4" t="str">
        <f>IFERROR(VLOOKUP(S2170, 内容!A:B, 2, FALSE), "")</f>
        <v/>
      </c>
      <c r="U2170" s="3">
        <v>18710008099</v>
      </c>
      <c r="V2170" t="s">
        <v>4293</v>
      </c>
      <c r="W2170" s="4" t="s">
        <v>7338</v>
      </c>
      <c r="X2170" s="4" t="s">
        <v>7807</v>
      </c>
      <c r="Y2170" s="4" t="s">
        <v>923</v>
      </c>
      <c r="Z2170" s="17" t="s">
        <v>8080</v>
      </c>
      <c r="AA2170" s="4">
        <v>16</v>
      </c>
      <c r="AB2170">
        <v>12</v>
      </c>
    </row>
    <row r="2171" spans="1:28" ht="19.5" customHeight="1">
      <c r="A2171" t="str">
        <f t="shared" si="132"/>
        <v>https://kunshujo.dl.itc.u-tokyo.ac.jp/data/data.json#2168</v>
      </c>
      <c r="B2171" s="4" t="s">
        <v>4294</v>
      </c>
      <c r="C2171" t="str">
        <f>IFERROR("https://kunshujo.dl.itc.u-tokyo.ac.jp/data/curation/"&amp;VLOOKUP(B2171, [1]member!$A:$B, 1, FALSE)&amp;".json", "")</f>
        <v>https://kunshujo.dl.itc.u-tokyo.ac.jp/data/curation/16-A00-6010-12-158.json</v>
      </c>
      <c r="D2171" s="4">
        <v>2168</v>
      </c>
      <c r="E2171" s="4" t="str">
        <f t="shared" si="134"/>
        <v>2168</v>
      </c>
      <c r="F2171" s="4" t="str">
        <f t="shared" si="133"/>
        <v>1871</v>
      </c>
      <c r="G2171" s="4" t="str">
        <f>IFERROR(VLOOKUP(B2171, [2]thumbnail_list!$A:$B, 2, FALSE), "")</f>
        <v>https://iiif.dl.itc.u-tokyo.ac.jp/iiif/kunshujou/A00_6010/012/012_0034.tif/3681,518,2505,2711/,300/0/default.jpg</v>
      </c>
      <c r="H2171" s="4" t="s">
        <v>923</v>
      </c>
      <c r="I2171" s="4" t="str">
        <f>VLOOKUP(H2171, 地名!A:B, 2, FALSE)</f>
        <v>http://ja.dbpedia.org/resource/東京</v>
      </c>
      <c r="K2171" s="4" t="str">
        <f>IFERROR(VLOOKUP(J2171, 地名!A:B, 2, FALSE), "")</f>
        <v/>
      </c>
      <c r="L2171" s="3" t="s">
        <v>2</v>
      </c>
      <c r="M2171" s="4"/>
      <c r="N2171" s="3" t="s">
        <v>3</v>
      </c>
      <c r="O2171" s="4"/>
      <c r="P2171" s="4" t="str">
        <f>IFERROR(VLOOKUP(N2171, 形態!A:B, 2, FALSE), "")</f>
        <v>引札</v>
      </c>
      <c r="Q2171" s="5" t="str">
        <f>IFERROR(VLOOKUP(O2171, 形態!A:B, 2, FALSE), "")</f>
        <v/>
      </c>
      <c r="R2171" s="4" t="str">
        <f t="shared" si="135"/>
        <v>引札</v>
      </c>
      <c r="S2171" s="3">
        <v>7</v>
      </c>
      <c r="T2171" s="4" t="str">
        <f>IFERROR(VLOOKUP(S2171, 内容!A:B, 2, FALSE), "")</f>
        <v>諸営業</v>
      </c>
      <c r="U2171" s="3">
        <v>18710099099</v>
      </c>
      <c r="V2171" t="s">
        <v>4295</v>
      </c>
      <c r="W2171" s="4" t="s">
        <v>7339</v>
      </c>
      <c r="X2171" s="4" t="s">
        <v>7807</v>
      </c>
      <c r="Y2171" s="4" t="s">
        <v>923</v>
      </c>
      <c r="Z2171" s="17" t="s">
        <v>8076</v>
      </c>
      <c r="AA2171" s="4">
        <v>16</v>
      </c>
      <c r="AB2171">
        <v>12</v>
      </c>
    </row>
    <row r="2172" spans="1:28" ht="19.5" customHeight="1">
      <c r="A2172" t="str">
        <f t="shared" si="132"/>
        <v>https://kunshujo.dl.itc.u-tokyo.ac.jp/data/data.json#2169</v>
      </c>
      <c r="B2172" s="4" t="s">
        <v>4296</v>
      </c>
      <c r="C2172" t="str">
        <f>IFERROR("https://kunshujo.dl.itc.u-tokyo.ac.jp/data/curation/"&amp;VLOOKUP(B2172, [1]member!$A:$B, 1, FALSE)&amp;".json", "")</f>
        <v>https://kunshujo.dl.itc.u-tokyo.ac.jp/data/curation/16-A00-6010-12-159.json</v>
      </c>
      <c r="D2172" s="4">
        <v>2169</v>
      </c>
      <c r="E2172" s="4" t="str">
        <f t="shared" si="134"/>
        <v>2169</v>
      </c>
      <c r="F2172" s="4" t="str">
        <f t="shared" si="133"/>
        <v>1871</v>
      </c>
      <c r="G2172" s="4" t="str">
        <f>IFERROR(VLOOKUP(B2172, [2]thumbnail_list!$A:$B, 2, FALSE), "")</f>
        <v>https://iiif.dl.itc.u-tokyo.ac.jp/iiif/kunshujou/A00_6010/012/012_0034.tif/2094,518,1481,1981/,300/0/default.jpg</v>
      </c>
      <c r="H2172" s="4" t="s">
        <v>923</v>
      </c>
      <c r="I2172" s="4" t="str">
        <f>VLOOKUP(H2172, 地名!A:B, 2, FALSE)</f>
        <v>http://ja.dbpedia.org/resource/東京</v>
      </c>
      <c r="K2172" s="4" t="str">
        <f>IFERROR(VLOOKUP(J2172, 地名!A:B, 2, FALSE), "")</f>
        <v/>
      </c>
      <c r="L2172" s="3" t="s">
        <v>2</v>
      </c>
      <c r="M2172" s="4"/>
      <c r="N2172" s="3" t="s">
        <v>3</v>
      </c>
      <c r="O2172" s="4"/>
      <c r="P2172" s="4" t="str">
        <f>IFERROR(VLOOKUP(N2172, 形態!A:B, 2, FALSE), "")</f>
        <v>引札</v>
      </c>
      <c r="Q2172" s="5" t="str">
        <f>IFERROR(VLOOKUP(O2172, 形態!A:B, 2, FALSE), "")</f>
        <v/>
      </c>
      <c r="R2172" s="4" t="str">
        <f t="shared" si="135"/>
        <v>引札</v>
      </c>
      <c r="S2172" s="3">
        <v>7</v>
      </c>
      <c r="T2172" s="4" t="str">
        <f>IFERROR(VLOOKUP(S2172, 内容!A:B, 2, FALSE), "")</f>
        <v>諸営業</v>
      </c>
      <c r="U2172" s="3">
        <v>18710099099</v>
      </c>
      <c r="V2172" t="s">
        <v>4297</v>
      </c>
      <c r="W2172" s="4" t="s">
        <v>7340</v>
      </c>
      <c r="X2172" s="4" t="s">
        <v>7807</v>
      </c>
      <c r="Y2172" s="4" t="s">
        <v>923</v>
      </c>
      <c r="Z2172" s="17" t="s">
        <v>8076</v>
      </c>
      <c r="AA2172" s="4">
        <v>16</v>
      </c>
      <c r="AB2172">
        <v>12</v>
      </c>
    </row>
    <row r="2173" spans="1:28" ht="19.5" customHeight="1">
      <c r="A2173" t="str">
        <f t="shared" si="132"/>
        <v>https://kunshujo.dl.itc.u-tokyo.ac.jp/data/data.json#2170</v>
      </c>
      <c r="B2173" s="4" t="s">
        <v>4298</v>
      </c>
      <c r="C2173" t="str">
        <f>IFERROR("https://kunshujo.dl.itc.u-tokyo.ac.jp/data/curation/"&amp;VLOOKUP(B2173, [1]member!$A:$B, 1, FALSE)&amp;".json", "")</f>
        <v>https://kunshujo.dl.itc.u-tokyo.ac.jp/data/curation/16-A00-6010-12-160.json</v>
      </c>
      <c r="D2173" s="4">
        <v>2170</v>
      </c>
      <c r="E2173" s="4" t="str">
        <f t="shared" si="134"/>
        <v>2170</v>
      </c>
      <c r="F2173" s="4" t="str">
        <f t="shared" si="133"/>
        <v>1871</v>
      </c>
      <c r="G2173" s="4" t="str">
        <f>IFERROR(VLOOKUP(B2173, [2]thumbnail_list!$A:$B, 2, FALSE), "")</f>
        <v>https://iiif.dl.itc.u-tokyo.ac.jp/iiif/kunshujou/A00_6010/012/012_0034.tif/984,494,1069,2211/,300/0/default.jpg</v>
      </c>
      <c r="H2173" s="4" t="s">
        <v>923</v>
      </c>
      <c r="I2173" s="4" t="str">
        <f>VLOOKUP(H2173, 地名!A:B, 2, FALSE)</f>
        <v>http://ja.dbpedia.org/resource/東京</v>
      </c>
      <c r="K2173" s="4" t="str">
        <f>IFERROR(VLOOKUP(J2173, 地名!A:B, 2, FALSE), "")</f>
        <v/>
      </c>
      <c r="L2173" s="3" t="s">
        <v>2</v>
      </c>
      <c r="M2173" s="4"/>
      <c r="N2173" s="3" t="s">
        <v>3</v>
      </c>
      <c r="O2173" s="4"/>
      <c r="P2173" s="4" t="str">
        <f>IFERROR(VLOOKUP(N2173, 形態!A:B, 2, FALSE), "")</f>
        <v>引札</v>
      </c>
      <c r="Q2173" s="5" t="str">
        <f>IFERROR(VLOOKUP(O2173, 形態!A:B, 2, FALSE), "")</f>
        <v/>
      </c>
      <c r="R2173" s="4" t="str">
        <f t="shared" si="135"/>
        <v>引札</v>
      </c>
      <c r="S2173" s="3">
        <v>7</v>
      </c>
      <c r="T2173" s="4" t="str">
        <f>IFERROR(VLOOKUP(S2173, 内容!A:B, 2, FALSE), "")</f>
        <v>諸営業</v>
      </c>
      <c r="U2173" s="3">
        <v>18710099099</v>
      </c>
      <c r="V2173" t="s">
        <v>4299</v>
      </c>
      <c r="W2173" s="4" t="s">
        <v>7341</v>
      </c>
      <c r="X2173" s="4" t="s">
        <v>7807</v>
      </c>
      <c r="Y2173" s="4" t="s">
        <v>923</v>
      </c>
      <c r="Z2173" s="17" t="s">
        <v>8076</v>
      </c>
      <c r="AA2173" s="4">
        <v>16</v>
      </c>
      <c r="AB2173">
        <v>12</v>
      </c>
    </row>
    <row r="2174" spans="1:28" ht="19.5" customHeight="1">
      <c r="A2174" t="str">
        <f t="shared" si="132"/>
        <v>https://kunshujo.dl.itc.u-tokyo.ac.jp/data/data.json#2171</v>
      </c>
      <c r="B2174" s="4" t="s">
        <v>4300</v>
      </c>
      <c r="C2174" t="str">
        <f>IFERROR("https://kunshujo.dl.itc.u-tokyo.ac.jp/data/curation/"&amp;VLOOKUP(B2174, [1]member!$A:$B, 1, FALSE)&amp;".json", "")</f>
        <v>https://kunshujo.dl.itc.u-tokyo.ac.jp/data/curation/16-A00-6010-12-161.json</v>
      </c>
      <c r="D2174" s="4">
        <v>2171</v>
      </c>
      <c r="E2174" s="4" t="str">
        <f t="shared" si="134"/>
        <v>2171</v>
      </c>
      <c r="F2174" s="4" t="str">
        <f t="shared" si="133"/>
        <v>1871</v>
      </c>
      <c r="G2174" s="4" t="str">
        <f>IFERROR(VLOOKUP(B2174, [2]thumbnail_list!$A:$B, 2, FALSE), "")</f>
        <v>https://iiif.dl.itc.u-tokyo.ac.jp/iiif/kunshujou/A00_6010/012/012_0034.tif/984,2644,2616,1902/,300/0/default.jpg</v>
      </c>
      <c r="H2174" s="4" t="s">
        <v>923</v>
      </c>
      <c r="I2174" s="4" t="str">
        <f>VLOOKUP(H2174, 地名!A:B, 2, FALSE)</f>
        <v>http://ja.dbpedia.org/resource/東京</v>
      </c>
      <c r="K2174" s="4" t="str">
        <f>IFERROR(VLOOKUP(J2174, 地名!A:B, 2, FALSE), "")</f>
        <v/>
      </c>
      <c r="L2174" s="3" t="s">
        <v>2</v>
      </c>
      <c r="M2174" s="4"/>
      <c r="N2174" s="3"/>
      <c r="O2174" s="4"/>
      <c r="P2174" s="4" t="str">
        <f>IFERROR(VLOOKUP(N2174, 形態!A:B, 2, FALSE), "")</f>
        <v/>
      </c>
      <c r="Q2174" s="5" t="str">
        <f>IFERROR(VLOOKUP(O2174, 形態!A:B, 2, FALSE), "")</f>
        <v/>
      </c>
      <c r="R2174" s="4" t="str">
        <f t="shared" si="135"/>
        <v/>
      </c>
      <c r="S2174" s="3">
        <v>10</v>
      </c>
      <c r="T2174" s="4" t="str">
        <f>IFERROR(VLOOKUP(S2174, 内容!A:B, 2, FALSE), "")</f>
        <v>文芸・芸能・スポーツ・教育・出版・教化</v>
      </c>
      <c r="U2174" s="3">
        <v>18710199099</v>
      </c>
      <c r="V2174" t="s">
        <v>4301</v>
      </c>
      <c r="W2174" s="4" t="s">
        <v>7342</v>
      </c>
      <c r="X2174" s="4" t="s">
        <v>7807</v>
      </c>
      <c r="Y2174" s="4" t="s">
        <v>923</v>
      </c>
      <c r="Z2174" s="17" t="s">
        <v>8078</v>
      </c>
      <c r="AA2174" s="4">
        <v>16</v>
      </c>
      <c r="AB2174">
        <v>12</v>
      </c>
    </row>
    <row r="2175" spans="1:28" ht="19.5" customHeight="1">
      <c r="A2175" t="str">
        <f t="shared" si="132"/>
        <v>https://kunshujo.dl.itc.u-tokyo.ac.jp/data/data.json#2172</v>
      </c>
      <c r="B2175" s="4" t="s">
        <v>4302</v>
      </c>
      <c r="C2175" t="str">
        <f>IFERROR("https://kunshujo.dl.itc.u-tokyo.ac.jp/data/curation/"&amp;VLOOKUP(B2175, [1]member!$A:$B, 1, FALSE)&amp;".json", "")</f>
        <v>https://kunshujo.dl.itc.u-tokyo.ac.jp/data/curation/16-A00-6010-12-162.json</v>
      </c>
      <c r="D2175" s="4">
        <v>2172</v>
      </c>
      <c r="E2175" s="4" t="str">
        <f t="shared" si="134"/>
        <v>2172</v>
      </c>
      <c r="F2175" s="4" t="str">
        <f t="shared" si="133"/>
        <v>1871</v>
      </c>
      <c r="G2175" s="4" t="str">
        <f>IFERROR(VLOOKUP(B2175, [2]thumbnail_list!$A:$B, 2, FALSE), "")</f>
        <v>https://iiif.dl.itc.u-tokyo.ac.jp/iiif/kunshujou/A00_6010/012/012_0035.tif/2213,1729,3790,2810/,300/0/default.jpg</v>
      </c>
      <c r="H2175" s="4" t="s">
        <v>923</v>
      </c>
      <c r="I2175" s="4" t="str">
        <f>VLOOKUP(H2175, 地名!A:B, 2, FALSE)</f>
        <v>http://ja.dbpedia.org/resource/東京</v>
      </c>
      <c r="K2175" s="4" t="str">
        <f>IFERROR(VLOOKUP(J2175, 地名!A:B, 2, FALSE), "")</f>
        <v/>
      </c>
      <c r="L2175" s="3" t="s">
        <v>2</v>
      </c>
      <c r="M2175" s="4"/>
      <c r="N2175" s="3" t="s">
        <v>3</v>
      </c>
      <c r="O2175" s="4"/>
      <c r="P2175" s="4" t="str">
        <f>IFERROR(VLOOKUP(N2175, 形態!A:B, 2, FALSE), "")</f>
        <v>引札</v>
      </c>
      <c r="Q2175" s="5" t="str">
        <f>IFERROR(VLOOKUP(O2175, 形態!A:B, 2, FALSE), "")</f>
        <v/>
      </c>
      <c r="R2175" s="4" t="str">
        <f t="shared" si="135"/>
        <v>引札</v>
      </c>
      <c r="S2175" s="3">
        <v>7</v>
      </c>
      <c r="T2175" s="4" t="str">
        <f>IFERROR(VLOOKUP(S2175, 内容!A:B, 2, FALSE), "")</f>
        <v>諸営業</v>
      </c>
      <c r="U2175" s="3">
        <v>18710099099</v>
      </c>
      <c r="V2175" t="s">
        <v>2535</v>
      </c>
      <c r="W2175" s="4" t="s">
        <v>7343</v>
      </c>
      <c r="X2175" s="4" t="s">
        <v>7807</v>
      </c>
      <c r="Y2175" s="4" t="s">
        <v>923</v>
      </c>
      <c r="Z2175" s="17" t="s">
        <v>8076</v>
      </c>
      <c r="AA2175" s="4">
        <v>16</v>
      </c>
      <c r="AB2175">
        <v>12</v>
      </c>
    </row>
    <row r="2176" spans="1:28" ht="19.5" customHeight="1">
      <c r="A2176" t="str">
        <f t="shared" si="132"/>
        <v>https://kunshujo.dl.itc.u-tokyo.ac.jp/data/data.json#2173</v>
      </c>
      <c r="B2176" s="4" t="s">
        <v>4303</v>
      </c>
      <c r="C2176" t="str">
        <f>IFERROR("https://kunshujo.dl.itc.u-tokyo.ac.jp/data/curation/"&amp;VLOOKUP(B2176, [1]member!$A:$B, 1, FALSE)&amp;".json", "")</f>
        <v>https://kunshujo.dl.itc.u-tokyo.ac.jp/data/curation/16-A00-6010-12-163.json</v>
      </c>
      <c r="D2176" s="4">
        <v>2173</v>
      </c>
      <c r="E2176" s="4" t="str">
        <f t="shared" si="134"/>
        <v>2173</v>
      </c>
      <c r="F2176" s="4" t="str">
        <f t="shared" si="133"/>
        <v>1871</v>
      </c>
      <c r="G2176" s="4" t="str">
        <f>IFERROR(VLOOKUP(B2176, [2]thumbnail_list!$A:$B, 2, FALSE), "")</f>
        <v>https://iiif.dl.itc.u-tokyo.ac.jp/iiif/kunshujou/A00_6010/012/012_0035.tif/1023,526,1703,2552/,300/0/default.jpg</v>
      </c>
      <c r="H2176" s="4" t="s">
        <v>923</v>
      </c>
      <c r="I2176" s="4" t="str">
        <f>VLOOKUP(H2176, 地名!A:B, 2, FALSE)</f>
        <v>http://ja.dbpedia.org/resource/東京</v>
      </c>
      <c r="K2176" s="4" t="str">
        <f>IFERROR(VLOOKUP(J2176, 地名!A:B, 2, FALSE), "")</f>
        <v/>
      </c>
      <c r="L2176" s="3" t="s">
        <v>2</v>
      </c>
      <c r="M2176" s="4"/>
      <c r="N2176" s="3" t="s">
        <v>3</v>
      </c>
      <c r="O2176" s="4"/>
      <c r="P2176" s="4" t="str">
        <f>IFERROR(VLOOKUP(N2176, 形態!A:B, 2, FALSE), "")</f>
        <v>引札</v>
      </c>
      <c r="Q2176" s="5" t="str">
        <f>IFERROR(VLOOKUP(O2176, 形態!A:B, 2, FALSE), "")</f>
        <v/>
      </c>
      <c r="R2176" s="4" t="str">
        <f t="shared" si="135"/>
        <v>引札</v>
      </c>
      <c r="S2176" s="3">
        <v>7</v>
      </c>
      <c r="T2176" s="4" t="str">
        <f>IFERROR(VLOOKUP(S2176, 内容!A:B, 2, FALSE), "")</f>
        <v>諸営業</v>
      </c>
      <c r="U2176" s="3">
        <v>18710099099</v>
      </c>
      <c r="V2176" t="s">
        <v>4304</v>
      </c>
      <c r="W2176" s="4" t="s">
        <v>7344</v>
      </c>
      <c r="X2176" s="4" t="s">
        <v>7807</v>
      </c>
      <c r="Y2176" s="4" t="s">
        <v>923</v>
      </c>
      <c r="Z2176" s="17" t="s">
        <v>8076</v>
      </c>
      <c r="AA2176" s="4">
        <v>16</v>
      </c>
      <c r="AB2176">
        <v>12</v>
      </c>
    </row>
    <row r="2177" spans="1:28" ht="19.5" customHeight="1">
      <c r="A2177" t="str">
        <f t="shared" si="132"/>
        <v>https://kunshujo.dl.itc.u-tokyo.ac.jp/data/data.json#2174</v>
      </c>
      <c r="B2177" s="4" t="s">
        <v>4305</v>
      </c>
      <c r="C2177" t="str">
        <f>IFERROR("https://kunshujo.dl.itc.u-tokyo.ac.jp/data/curation/"&amp;VLOOKUP(B2177, [1]member!$A:$B, 1, FALSE)&amp;".json", "")</f>
        <v>https://kunshujo.dl.itc.u-tokyo.ac.jp/data/curation/16-A00-6010-12-164.json</v>
      </c>
      <c r="D2177" s="4">
        <v>2174</v>
      </c>
      <c r="E2177" s="4" t="str">
        <f t="shared" si="134"/>
        <v>2174</v>
      </c>
      <c r="F2177" s="4" t="str">
        <f t="shared" si="133"/>
        <v>1871</v>
      </c>
      <c r="G2177" s="4" t="str">
        <f>IFERROR(VLOOKUP(B2177, [2]thumbnail_list!$A:$B, 2, FALSE), "")</f>
        <v>https://iiif.dl.itc.u-tokyo.ac.jp/iiif/kunshujou/A00_6010/012/012_0035.tif/1150,3040,879,1339/,300/0/default.jpg</v>
      </c>
      <c r="H2177" s="4" t="s">
        <v>923</v>
      </c>
      <c r="I2177" s="4" t="str">
        <f>VLOOKUP(H2177, 地名!A:B, 2, FALSE)</f>
        <v>http://ja.dbpedia.org/resource/東京</v>
      </c>
      <c r="K2177" s="4" t="str">
        <f>IFERROR(VLOOKUP(J2177, 地名!A:B, 2, FALSE), "")</f>
        <v/>
      </c>
      <c r="L2177" s="3" t="s">
        <v>2</v>
      </c>
      <c r="M2177" s="4"/>
      <c r="N2177" s="3" t="s">
        <v>3</v>
      </c>
      <c r="O2177" s="4"/>
      <c r="P2177" s="4" t="str">
        <f>IFERROR(VLOOKUP(N2177, 形態!A:B, 2, FALSE), "")</f>
        <v>引札</v>
      </c>
      <c r="Q2177" s="5" t="str">
        <f>IFERROR(VLOOKUP(O2177, 形態!A:B, 2, FALSE), "")</f>
        <v/>
      </c>
      <c r="R2177" s="4" t="str">
        <f t="shared" si="135"/>
        <v>引札</v>
      </c>
      <c r="S2177" s="3">
        <v>7</v>
      </c>
      <c r="T2177" s="4" t="str">
        <f>IFERROR(VLOOKUP(S2177, 内容!A:B, 2, FALSE), "")</f>
        <v>諸営業</v>
      </c>
      <c r="U2177" s="3">
        <v>18710099099</v>
      </c>
      <c r="V2177" t="s">
        <v>4306</v>
      </c>
      <c r="W2177" s="4" t="s">
        <v>7345</v>
      </c>
      <c r="X2177" s="4" t="s">
        <v>7807</v>
      </c>
      <c r="Y2177" s="4" t="s">
        <v>923</v>
      </c>
      <c r="Z2177" s="17" t="s">
        <v>8076</v>
      </c>
      <c r="AA2177" s="4">
        <v>16</v>
      </c>
      <c r="AB2177">
        <v>12</v>
      </c>
    </row>
    <row r="2178" spans="1:28" ht="19.5" customHeight="1">
      <c r="A2178" t="str">
        <f t="shared" si="132"/>
        <v>https://kunshujo.dl.itc.u-tokyo.ac.jp/data/data.json#2175</v>
      </c>
      <c r="B2178" s="4" t="s">
        <v>4307</v>
      </c>
      <c r="C2178" t="str">
        <f>IFERROR("https://kunshujo.dl.itc.u-tokyo.ac.jp/data/curation/"&amp;VLOOKUP(B2178, [1]member!$A:$B, 1, FALSE)&amp;".json", "")</f>
        <v>https://kunshujo.dl.itc.u-tokyo.ac.jp/data/curation/16-A00-6010-12-165.json</v>
      </c>
      <c r="D2178" s="4">
        <v>2175</v>
      </c>
      <c r="E2178" s="4" t="str">
        <f t="shared" si="134"/>
        <v>2175</v>
      </c>
      <c r="F2178" s="4" t="str">
        <f t="shared" si="133"/>
        <v>1871</v>
      </c>
      <c r="G2178" s="4" t="str">
        <f>IFERROR(VLOOKUP(B2178, [2]thumbnail_list!$A:$B, 2, FALSE), "")</f>
        <v>https://iiif.dl.itc.u-tokyo.ac.jp/iiif/kunshujou/A00_6010/012/012_0036.tif/2943,518,3131,2378/,300/0/default.jpg</v>
      </c>
      <c r="H2178" s="4" t="s">
        <v>923</v>
      </c>
      <c r="I2178" s="4" t="str">
        <f>VLOOKUP(H2178, 地名!A:B, 2, FALSE)</f>
        <v>http://ja.dbpedia.org/resource/東京</v>
      </c>
      <c r="K2178" s="4" t="str">
        <f>IFERROR(VLOOKUP(J2178, 地名!A:B, 2, FALSE), "")</f>
        <v/>
      </c>
      <c r="L2178" s="3" t="s">
        <v>2</v>
      </c>
      <c r="M2178" s="4"/>
      <c r="N2178" s="3" t="s">
        <v>3</v>
      </c>
      <c r="O2178" s="4"/>
      <c r="P2178" s="4" t="str">
        <f>IFERROR(VLOOKUP(N2178, 形態!A:B, 2, FALSE), "")</f>
        <v>引札</v>
      </c>
      <c r="Q2178" s="5" t="str">
        <f>IFERROR(VLOOKUP(O2178, 形態!A:B, 2, FALSE), "")</f>
        <v/>
      </c>
      <c r="R2178" s="4" t="str">
        <f t="shared" si="135"/>
        <v>引札</v>
      </c>
      <c r="S2178" s="3">
        <v>7</v>
      </c>
      <c r="T2178" s="4" t="str">
        <f>IFERROR(VLOOKUP(S2178, 内容!A:B, 2, FALSE), "")</f>
        <v>諸営業</v>
      </c>
      <c r="U2178" s="3">
        <v>18710099099</v>
      </c>
      <c r="V2178" t="s">
        <v>4308</v>
      </c>
      <c r="W2178" s="4" t="s">
        <v>7346</v>
      </c>
      <c r="X2178" s="4" t="s">
        <v>7807</v>
      </c>
      <c r="Y2178" s="4" t="s">
        <v>923</v>
      </c>
      <c r="Z2178" s="17" t="s">
        <v>8076</v>
      </c>
      <c r="AA2178" s="4">
        <v>16</v>
      </c>
      <c r="AB2178">
        <v>12</v>
      </c>
    </row>
    <row r="2179" spans="1:28" ht="19.5" customHeight="1">
      <c r="A2179" t="str">
        <f t="shared" si="132"/>
        <v>https://kunshujo.dl.itc.u-tokyo.ac.jp/data/data.json#2176</v>
      </c>
      <c r="B2179" s="4" t="s">
        <v>4309</v>
      </c>
      <c r="C2179" t="str">
        <f>IFERROR("https://kunshujo.dl.itc.u-tokyo.ac.jp/data/curation/"&amp;VLOOKUP(B2179, [1]member!$A:$B, 1, FALSE)&amp;".json", "")</f>
        <v>https://kunshujo.dl.itc.u-tokyo.ac.jp/data/curation/16-A00-6010-12-166.json</v>
      </c>
      <c r="D2179" s="4">
        <v>2176</v>
      </c>
      <c r="E2179" s="4" t="str">
        <f t="shared" si="134"/>
        <v>2176</v>
      </c>
      <c r="F2179" s="4" t="str">
        <f t="shared" si="133"/>
        <v>1871</v>
      </c>
      <c r="G2179" s="4" t="str">
        <f>IFERROR(VLOOKUP(B2179, [2]thumbnail_list!$A:$B, 2, FALSE), "")</f>
        <v>https://iiif.dl.itc.u-tokyo.ac.jp/iiif/kunshujou/A00_6010/012/012_0036.tif/4728,2993,1220,1545/,300/0/default.jpg</v>
      </c>
      <c r="H2179" s="4" t="s">
        <v>923</v>
      </c>
      <c r="I2179" s="4" t="str">
        <f>VLOOKUP(H2179, 地名!A:B, 2, FALSE)</f>
        <v>http://ja.dbpedia.org/resource/東京</v>
      </c>
      <c r="K2179" s="4" t="str">
        <f>IFERROR(VLOOKUP(J2179, 地名!A:B, 2, FALSE), "")</f>
        <v/>
      </c>
      <c r="L2179" s="3" t="s">
        <v>2</v>
      </c>
      <c r="M2179" s="4"/>
      <c r="N2179" s="3" t="s">
        <v>3</v>
      </c>
      <c r="O2179" s="4"/>
      <c r="P2179" s="4" t="str">
        <f>IFERROR(VLOOKUP(N2179, 形態!A:B, 2, FALSE), "")</f>
        <v>引札</v>
      </c>
      <c r="Q2179" s="5" t="str">
        <f>IFERROR(VLOOKUP(O2179, 形態!A:B, 2, FALSE), "")</f>
        <v/>
      </c>
      <c r="R2179" s="4" t="str">
        <f t="shared" si="135"/>
        <v>引札</v>
      </c>
      <c r="S2179" s="3">
        <v>7</v>
      </c>
      <c r="T2179" s="4" t="str">
        <f>IFERROR(VLOOKUP(S2179, 内容!A:B, 2, FALSE), "")</f>
        <v>諸営業</v>
      </c>
      <c r="U2179" s="3">
        <v>18710099099</v>
      </c>
      <c r="V2179" t="s">
        <v>4310</v>
      </c>
      <c r="W2179" s="4" t="s">
        <v>7347</v>
      </c>
      <c r="X2179" s="4" t="s">
        <v>7807</v>
      </c>
      <c r="Y2179" s="4" t="s">
        <v>923</v>
      </c>
      <c r="Z2179" s="17" t="s">
        <v>8076</v>
      </c>
      <c r="AA2179" s="4">
        <v>16</v>
      </c>
      <c r="AB2179">
        <v>12</v>
      </c>
    </row>
    <row r="2180" spans="1:28" ht="19.5" customHeight="1">
      <c r="A2180" t="str">
        <f t="shared" ref="A2180:A2243" si="136">"https://kunshujo.dl.itc.u-tokyo.ac.jp/data/data.json#"&amp;D2180</f>
        <v>https://kunshujo.dl.itc.u-tokyo.ac.jp/data/data.json#2177</v>
      </c>
      <c r="B2180" s="4" t="s">
        <v>4311</v>
      </c>
      <c r="C2180" t="str">
        <f>IFERROR("https://kunshujo.dl.itc.u-tokyo.ac.jp/data/curation/"&amp;VLOOKUP(B2180, [1]member!$A:$B, 1, FALSE)&amp;".json", "")</f>
        <v>https://kunshujo.dl.itc.u-tokyo.ac.jp/data/curation/16-A00-6010-12-167.json</v>
      </c>
      <c r="D2180" s="4">
        <v>2177</v>
      </c>
      <c r="E2180" s="4" t="str">
        <f t="shared" si="134"/>
        <v>2177</v>
      </c>
      <c r="F2180" s="4" t="str">
        <f t="shared" ref="F2180:F2243" si="137">LEFT(U2180, 4)</f>
        <v>1871</v>
      </c>
      <c r="G2180" s="4" t="str">
        <f>IFERROR(VLOOKUP(B2180, [2]thumbnail_list!$A:$B, 2, FALSE), "")</f>
        <v>https://iiif.dl.itc.u-tokyo.ac.jp/iiif/kunshujou/A00_6010/012/012_0036.tif/1182,581,1426,1957/,300/0/default.jpg</v>
      </c>
      <c r="H2180" s="4" t="s">
        <v>923</v>
      </c>
      <c r="I2180" s="4" t="str">
        <f>VLOOKUP(H2180, 地名!A:B, 2, FALSE)</f>
        <v>http://ja.dbpedia.org/resource/東京</v>
      </c>
      <c r="K2180" s="4" t="str">
        <f>IFERROR(VLOOKUP(J2180, 地名!A:B, 2, FALSE), "")</f>
        <v/>
      </c>
      <c r="L2180" s="3" t="s">
        <v>2</v>
      </c>
      <c r="M2180" s="4"/>
      <c r="N2180" s="3" t="s">
        <v>3</v>
      </c>
      <c r="O2180" s="4"/>
      <c r="P2180" s="4" t="str">
        <f>IFERROR(VLOOKUP(N2180, 形態!A:B, 2, FALSE), "")</f>
        <v>引札</v>
      </c>
      <c r="Q2180" s="5" t="str">
        <f>IFERROR(VLOOKUP(O2180, 形態!A:B, 2, FALSE), "")</f>
        <v/>
      </c>
      <c r="R2180" s="4" t="str">
        <f t="shared" si="135"/>
        <v>引札</v>
      </c>
      <c r="S2180" s="3">
        <v>7</v>
      </c>
      <c r="T2180" s="4" t="str">
        <f>IFERROR(VLOOKUP(S2180, 内容!A:B, 2, FALSE), "")</f>
        <v>諸営業</v>
      </c>
      <c r="U2180" s="3">
        <v>18710099099</v>
      </c>
      <c r="V2180" t="s">
        <v>4312</v>
      </c>
      <c r="W2180" s="4" t="s">
        <v>7348</v>
      </c>
      <c r="X2180" s="4" t="s">
        <v>7807</v>
      </c>
      <c r="Y2180" s="4" t="s">
        <v>923</v>
      </c>
      <c r="Z2180" s="17" t="s">
        <v>8076</v>
      </c>
      <c r="AA2180" s="4">
        <v>16</v>
      </c>
      <c r="AB2180">
        <v>12</v>
      </c>
    </row>
    <row r="2181" spans="1:28" ht="19.5" customHeight="1">
      <c r="A2181" t="str">
        <f t="shared" si="136"/>
        <v>https://kunshujo.dl.itc.u-tokyo.ac.jp/data/data.json#2178</v>
      </c>
      <c r="B2181" s="4" t="s">
        <v>4313</v>
      </c>
      <c r="C2181" t="str">
        <f>IFERROR("https://kunshujo.dl.itc.u-tokyo.ac.jp/data/curation/"&amp;VLOOKUP(B2181, [1]member!$A:$B, 1, FALSE)&amp;".json", "")</f>
        <v>https://kunshujo.dl.itc.u-tokyo.ac.jp/data/curation/16-A00-6010-12-168.json</v>
      </c>
      <c r="D2181" s="4">
        <v>2178</v>
      </c>
      <c r="E2181" s="4" t="str">
        <f t="shared" ref="E2181:E2244" si="138">TEXT(D2181, "0000")</f>
        <v>2178</v>
      </c>
      <c r="F2181" s="4" t="str">
        <f t="shared" si="137"/>
        <v>1871</v>
      </c>
      <c r="G2181" s="4" t="str">
        <f>IFERROR(VLOOKUP(B2181, [2]thumbnail_list!$A:$B, 2, FALSE), "")</f>
        <v>https://iiif.dl.itc.u-tokyo.ac.jp/iiif/kunshujou/A00_6010/012/012_0036.tif/1008,2469,1934,2100/,300/0/default.jpg</v>
      </c>
      <c r="H2181" s="4" t="s">
        <v>923</v>
      </c>
      <c r="I2181" s="4" t="str">
        <f>VLOOKUP(H2181, 地名!A:B, 2, FALSE)</f>
        <v>http://ja.dbpedia.org/resource/東京</v>
      </c>
      <c r="K2181" s="4" t="str">
        <f>IFERROR(VLOOKUP(J2181, 地名!A:B, 2, FALSE), "")</f>
        <v/>
      </c>
      <c r="L2181" s="3" t="s">
        <v>2</v>
      </c>
      <c r="M2181" s="4"/>
      <c r="N2181" s="3" t="s">
        <v>3</v>
      </c>
      <c r="O2181" s="4"/>
      <c r="P2181" s="4" t="str">
        <f>IFERROR(VLOOKUP(N2181, 形態!A:B, 2, FALSE), "")</f>
        <v>引札</v>
      </c>
      <c r="Q2181" s="5" t="str">
        <f>IFERROR(VLOOKUP(O2181, 形態!A:B, 2, FALSE), "")</f>
        <v/>
      </c>
      <c r="R2181" s="4" t="str">
        <f t="shared" ref="R2181:R2244" si="139">IF(Q2181&lt;&gt;"", P2181&amp;"・"&amp;Q2181, P2181)</f>
        <v>引札</v>
      </c>
      <c r="S2181" s="3">
        <v>3</v>
      </c>
      <c r="T2181" s="4" t="str">
        <f>IFERROR(VLOOKUP(S2181, 内容!A:B, 2, FALSE), "")</f>
        <v>病気・医療</v>
      </c>
      <c r="U2181" s="3">
        <v>18710099099</v>
      </c>
      <c r="V2181" t="s">
        <v>4314</v>
      </c>
      <c r="W2181" s="4" t="s">
        <v>7349</v>
      </c>
      <c r="X2181" s="4" t="s">
        <v>7807</v>
      </c>
      <c r="Y2181" s="4" t="s">
        <v>923</v>
      </c>
      <c r="Z2181" s="17" t="s">
        <v>8076</v>
      </c>
      <c r="AA2181" s="4">
        <v>16</v>
      </c>
      <c r="AB2181">
        <v>12</v>
      </c>
    </row>
    <row r="2182" spans="1:28" ht="19.5" customHeight="1">
      <c r="A2182" t="str">
        <f t="shared" si="136"/>
        <v>https://kunshujo.dl.itc.u-tokyo.ac.jp/data/data.json#2179</v>
      </c>
      <c r="B2182" s="4" t="s">
        <v>4315</v>
      </c>
      <c r="C2182" t="str">
        <f>IFERROR("https://kunshujo.dl.itc.u-tokyo.ac.jp/data/curation/"&amp;VLOOKUP(B2182, [1]member!$A:$B, 1, FALSE)&amp;".json", "")</f>
        <v>https://kunshujo.dl.itc.u-tokyo.ac.jp/data/curation/16-A00-6010-12-169.json</v>
      </c>
      <c r="D2182" s="4">
        <v>2179</v>
      </c>
      <c r="E2182" s="4" t="str">
        <f t="shared" si="138"/>
        <v>2179</v>
      </c>
      <c r="F2182" s="4" t="str">
        <f t="shared" si="137"/>
        <v>1871</v>
      </c>
      <c r="G2182" s="4" t="str">
        <f>IFERROR(VLOOKUP(B2182, [2]thumbnail_list!$A:$B, 2, FALSE), "")</f>
        <v>https://iiif.dl.itc.u-tokyo.ac.jp/iiif/kunshujou/A00_6010/012/012_0037.tif/3927,541,2275,4020/,300/0/default.jpg</v>
      </c>
      <c r="H2182" s="4" t="s">
        <v>923</v>
      </c>
      <c r="I2182" s="4" t="str">
        <f>VLOOKUP(H2182, 地名!A:B, 2, FALSE)</f>
        <v>http://ja.dbpedia.org/resource/東京</v>
      </c>
      <c r="K2182" s="4" t="str">
        <f>IFERROR(VLOOKUP(J2182, 地名!A:B, 2, FALSE), "")</f>
        <v/>
      </c>
      <c r="L2182" s="3" t="s">
        <v>2</v>
      </c>
      <c r="M2182" s="4"/>
      <c r="N2182" s="3" t="s">
        <v>3</v>
      </c>
      <c r="O2182" s="4"/>
      <c r="P2182" s="4" t="str">
        <f>IFERROR(VLOOKUP(N2182, 形態!A:B, 2, FALSE), "")</f>
        <v>引札</v>
      </c>
      <c r="Q2182" s="5" t="str">
        <f>IFERROR(VLOOKUP(O2182, 形態!A:B, 2, FALSE), "")</f>
        <v/>
      </c>
      <c r="R2182" s="4" t="str">
        <f t="shared" si="139"/>
        <v>引札</v>
      </c>
      <c r="S2182" s="3">
        <v>7</v>
      </c>
      <c r="T2182" s="4" t="str">
        <f>IFERROR(VLOOKUP(S2182, 内容!A:B, 2, FALSE), "")</f>
        <v>諸営業</v>
      </c>
      <c r="U2182" s="3">
        <v>18710099099</v>
      </c>
      <c r="V2182" t="s">
        <v>4316</v>
      </c>
      <c r="W2182" s="4" t="s">
        <v>7350</v>
      </c>
      <c r="X2182" s="4" t="s">
        <v>7807</v>
      </c>
      <c r="Y2182" s="4" t="s">
        <v>923</v>
      </c>
      <c r="Z2182" s="17" t="s">
        <v>8076</v>
      </c>
      <c r="AA2182" s="4">
        <v>16</v>
      </c>
      <c r="AB2182">
        <v>12</v>
      </c>
    </row>
    <row r="2183" spans="1:28" ht="19.5" customHeight="1">
      <c r="A2183" t="str">
        <f t="shared" si="136"/>
        <v>https://kunshujo.dl.itc.u-tokyo.ac.jp/data/data.json#2180</v>
      </c>
      <c r="B2183" s="4" t="s">
        <v>4317</v>
      </c>
      <c r="C2183" t="str">
        <f>IFERROR("https://kunshujo.dl.itc.u-tokyo.ac.jp/data/curation/"&amp;VLOOKUP(B2183, [1]member!$A:$B, 1, FALSE)&amp;".json", "")</f>
        <v>https://kunshujo.dl.itc.u-tokyo.ac.jp/data/curation/16-A00-6010-12-170.json</v>
      </c>
      <c r="D2183" s="4">
        <v>2180</v>
      </c>
      <c r="E2183" s="4" t="str">
        <f t="shared" si="138"/>
        <v>2180</v>
      </c>
      <c r="F2183" s="4" t="str">
        <f t="shared" si="137"/>
        <v>1871</v>
      </c>
      <c r="G2183" s="4" t="str">
        <f>IFERROR(VLOOKUP(B2183, [2]thumbnail_list!$A:$B, 2, FALSE), "")</f>
        <v>https://iiif.dl.itc.u-tokyo.ac.jp/iiif/kunshujou/A00_6010/012/012_0037.tif/1269,534,2021,2544/,300/0/default.jpg</v>
      </c>
      <c r="H2183" s="4" t="s">
        <v>923</v>
      </c>
      <c r="I2183" s="4" t="str">
        <f>VLOOKUP(H2183, 地名!A:B, 2, FALSE)</f>
        <v>http://ja.dbpedia.org/resource/東京</v>
      </c>
      <c r="K2183" s="4" t="str">
        <f>IFERROR(VLOOKUP(J2183, 地名!A:B, 2, FALSE), "")</f>
        <v/>
      </c>
      <c r="L2183" s="3" t="s">
        <v>2</v>
      </c>
      <c r="M2183" s="4"/>
      <c r="N2183" s="3" t="s">
        <v>3</v>
      </c>
      <c r="O2183" s="4"/>
      <c r="P2183" s="4" t="str">
        <f>IFERROR(VLOOKUP(N2183, 形態!A:B, 2, FALSE), "")</f>
        <v>引札</v>
      </c>
      <c r="Q2183" s="5" t="str">
        <f>IFERROR(VLOOKUP(O2183, 形態!A:B, 2, FALSE), "")</f>
        <v/>
      </c>
      <c r="R2183" s="4" t="str">
        <f t="shared" si="139"/>
        <v>引札</v>
      </c>
      <c r="S2183" s="3">
        <v>7</v>
      </c>
      <c r="T2183" s="4" t="str">
        <f>IFERROR(VLOOKUP(S2183, 内容!A:B, 2, FALSE), "")</f>
        <v>諸営業</v>
      </c>
      <c r="U2183" s="3">
        <v>18710099099</v>
      </c>
      <c r="V2183" t="s">
        <v>1767</v>
      </c>
      <c r="W2183" s="4" t="s">
        <v>7351</v>
      </c>
      <c r="X2183" s="4" t="s">
        <v>7807</v>
      </c>
      <c r="Y2183" s="4" t="s">
        <v>923</v>
      </c>
      <c r="Z2183" s="17" t="s">
        <v>8076</v>
      </c>
      <c r="AA2183" s="4">
        <v>16</v>
      </c>
      <c r="AB2183">
        <v>12</v>
      </c>
    </row>
    <row r="2184" spans="1:28" ht="19.5" customHeight="1">
      <c r="A2184" t="str">
        <f t="shared" si="136"/>
        <v>https://kunshujo.dl.itc.u-tokyo.ac.jp/data/data.json#2181</v>
      </c>
      <c r="B2184" s="4" t="s">
        <v>4318</v>
      </c>
      <c r="C2184" t="str">
        <f>IFERROR("https://kunshujo.dl.itc.u-tokyo.ac.jp/data/curation/"&amp;VLOOKUP(B2184, [1]member!$A:$B, 1, FALSE)&amp;".json", "")</f>
        <v>https://kunshujo.dl.itc.u-tokyo.ac.jp/data/curation/16-A00-6010-12-171.json</v>
      </c>
      <c r="D2184" s="4">
        <v>2181</v>
      </c>
      <c r="E2184" s="4" t="str">
        <f t="shared" si="138"/>
        <v>2181</v>
      </c>
      <c r="F2184" s="4" t="str">
        <f t="shared" si="137"/>
        <v>1871</v>
      </c>
      <c r="G2184" s="4" t="str">
        <f>IFERROR(VLOOKUP(B2184, [2]thumbnail_list!$A:$B, 2, FALSE), "")</f>
        <v>https://iiif.dl.itc.u-tokyo.ac.jp/iiif/kunshujou/A00_6010/012/012_0038.tif/1198,819,4567,3441/,300/0/default.jpg</v>
      </c>
      <c r="H2184" s="4" t="s">
        <v>923</v>
      </c>
      <c r="I2184" s="4" t="str">
        <f>VLOOKUP(H2184, 地名!A:B, 2, FALSE)</f>
        <v>http://ja.dbpedia.org/resource/東京</v>
      </c>
      <c r="K2184" s="4" t="str">
        <f>IFERROR(VLOOKUP(J2184, 地名!A:B, 2, FALSE), "")</f>
        <v/>
      </c>
      <c r="L2184" s="3" t="s">
        <v>2</v>
      </c>
      <c r="M2184" s="4"/>
      <c r="N2184" s="3" t="s">
        <v>3</v>
      </c>
      <c r="O2184" s="4"/>
      <c r="P2184" s="4" t="str">
        <f>IFERROR(VLOOKUP(N2184, 形態!A:B, 2, FALSE), "")</f>
        <v>引札</v>
      </c>
      <c r="Q2184" s="5" t="str">
        <f>IFERROR(VLOOKUP(O2184, 形態!A:B, 2, FALSE), "")</f>
        <v/>
      </c>
      <c r="R2184" s="4" t="str">
        <f t="shared" si="139"/>
        <v>引札</v>
      </c>
      <c r="S2184" s="3"/>
      <c r="T2184" s="4" t="str">
        <f>IFERROR(VLOOKUP(S2184, 内容!A:B, 2, FALSE), "")</f>
        <v/>
      </c>
      <c r="U2184" s="3">
        <v>18710099099</v>
      </c>
      <c r="V2184" t="s">
        <v>4319</v>
      </c>
      <c r="W2184" s="4" t="s">
        <v>7352</v>
      </c>
      <c r="X2184" s="4" t="s">
        <v>7807</v>
      </c>
      <c r="Y2184" s="4" t="s">
        <v>923</v>
      </c>
      <c r="Z2184" s="17" t="s">
        <v>8076</v>
      </c>
      <c r="AA2184" s="4">
        <v>16</v>
      </c>
      <c r="AB2184">
        <v>12</v>
      </c>
    </row>
    <row r="2185" spans="1:28" ht="19.5" customHeight="1">
      <c r="A2185" t="str">
        <f t="shared" si="136"/>
        <v>https://kunshujo.dl.itc.u-tokyo.ac.jp/data/data.json#2182</v>
      </c>
      <c r="B2185" s="4" t="s">
        <v>4320</v>
      </c>
      <c r="C2185" t="str">
        <f>IFERROR("https://kunshujo.dl.itc.u-tokyo.ac.jp/data/curation/"&amp;VLOOKUP(B2185, [1]member!$A:$B, 1, FALSE)&amp;".json", "")</f>
        <v>https://kunshujo.dl.itc.u-tokyo.ac.jp/data/curation/16-A00-6010-12-172.json</v>
      </c>
      <c r="D2185" s="4">
        <v>2182</v>
      </c>
      <c r="E2185" s="4" t="str">
        <f t="shared" si="138"/>
        <v>2182</v>
      </c>
      <c r="F2185" s="4" t="str">
        <f t="shared" si="137"/>
        <v>1867</v>
      </c>
      <c r="G2185" s="4" t="str">
        <f>IFERROR(VLOOKUP(B2185, [2]thumbnail_list!$A:$B, 2, FALSE), "")</f>
        <v>https://iiif.dl.itc.u-tokyo.ac.jp/iiif/kunshujou/A00_6010/012/012_0039.tif/1277,518,1981,1592/,300/0/default.jpg</v>
      </c>
      <c r="H2185" s="4" t="s">
        <v>64</v>
      </c>
      <c r="I2185" s="4" t="str">
        <f>VLOOKUP(H2185, 地名!A:B, 2, FALSE)</f>
        <v/>
      </c>
      <c r="K2185" s="4" t="str">
        <f>IFERROR(VLOOKUP(J2185, 地名!A:B, 2, FALSE), "")</f>
        <v/>
      </c>
      <c r="L2185" s="3" t="s">
        <v>2</v>
      </c>
      <c r="M2185" s="4"/>
      <c r="N2185" s="3"/>
      <c r="O2185" s="4"/>
      <c r="P2185" s="4" t="str">
        <f>IFERROR(VLOOKUP(N2185, 形態!A:B, 2, FALSE), "")</f>
        <v/>
      </c>
      <c r="Q2185" s="5" t="str">
        <f>IFERROR(VLOOKUP(O2185, 形態!A:B, 2, FALSE), "")</f>
        <v/>
      </c>
      <c r="R2185" s="4" t="str">
        <f t="shared" si="139"/>
        <v/>
      </c>
      <c r="S2185" s="3">
        <v>9</v>
      </c>
      <c r="T2185" s="4" t="str">
        <f>IFERROR(VLOOKUP(S2185, 内容!A:B, 2, FALSE), "")</f>
        <v>信仰・行楽・名所図会</v>
      </c>
      <c r="U2185" s="3">
        <v>18670010099</v>
      </c>
      <c r="V2185" t="s">
        <v>4321</v>
      </c>
      <c r="W2185" s="4" t="s">
        <v>7353</v>
      </c>
      <c r="X2185" s="4" t="s">
        <v>7810</v>
      </c>
      <c r="Y2185" s="4" t="s">
        <v>64</v>
      </c>
      <c r="Z2185" s="17" t="s">
        <v>8081</v>
      </c>
      <c r="AA2185" s="4">
        <v>16</v>
      </c>
      <c r="AB2185">
        <v>12</v>
      </c>
    </row>
    <row r="2186" spans="1:28" ht="19.5" customHeight="1">
      <c r="A2186" t="str">
        <f t="shared" si="136"/>
        <v>https://kunshujo.dl.itc.u-tokyo.ac.jp/data/data.json#2183</v>
      </c>
      <c r="B2186" s="4" t="s">
        <v>4322</v>
      </c>
      <c r="C2186" t="str">
        <f>IFERROR("https://kunshujo.dl.itc.u-tokyo.ac.jp/data/curation/"&amp;VLOOKUP(B2186, [1]member!$A:$B, 1, FALSE)&amp;".json", "")</f>
        <v>https://kunshujo.dl.itc.u-tokyo.ac.jp/data/curation/16-A00-6010-12-173.json</v>
      </c>
      <c r="D2186" s="4">
        <v>2183</v>
      </c>
      <c r="E2186" s="4" t="str">
        <f t="shared" si="138"/>
        <v>2183</v>
      </c>
      <c r="F2186" s="4" t="str">
        <f t="shared" si="137"/>
        <v>1871</v>
      </c>
      <c r="G2186" s="4" t="str">
        <f>IFERROR(VLOOKUP(B2186, [2]thumbnail_list!$A:$B, 2, FALSE), "")</f>
        <v>https://iiif.dl.itc.u-tokyo.ac.jp/iiif/kunshujou/A00_6010/012/012_0041.tif/1127,581,4670,3925/,300/0/default.jpg</v>
      </c>
      <c r="H2186" s="4" t="s">
        <v>923</v>
      </c>
      <c r="I2186" s="4" t="str">
        <f>VLOOKUP(H2186, 地名!A:B, 2, FALSE)</f>
        <v>http://ja.dbpedia.org/resource/東京</v>
      </c>
      <c r="K2186" s="4" t="str">
        <f>IFERROR(VLOOKUP(J2186, 地名!A:B, 2, FALSE), "")</f>
        <v/>
      </c>
      <c r="L2186" s="3" t="s">
        <v>2</v>
      </c>
      <c r="M2186" s="4"/>
      <c r="N2186" s="3" t="s">
        <v>3</v>
      </c>
      <c r="O2186" s="4"/>
      <c r="P2186" s="4" t="str">
        <f>IFERROR(VLOOKUP(N2186, 形態!A:B, 2, FALSE), "")</f>
        <v>引札</v>
      </c>
      <c r="Q2186" s="5" t="str">
        <f>IFERROR(VLOOKUP(O2186, 形態!A:B, 2, FALSE), "")</f>
        <v/>
      </c>
      <c r="R2186" s="4" t="str">
        <f t="shared" si="139"/>
        <v>引札</v>
      </c>
      <c r="S2186" s="3">
        <v>7</v>
      </c>
      <c r="T2186" s="4" t="str">
        <f>IFERROR(VLOOKUP(S2186, 内容!A:B, 2, FALSE), "")</f>
        <v>諸営業</v>
      </c>
      <c r="U2186" s="3">
        <v>18710099099</v>
      </c>
      <c r="V2186" t="s">
        <v>4323</v>
      </c>
      <c r="W2186" s="4" t="s">
        <v>7354</v>
      </c>
      <c r="X2186" s="4" t="s">
        <v>7807</v>
      </c>
      <c r="Y2186" s="4" t="s">
        <v>923</v>
      </c>
      <c r="Z2186" s="17" t="s">
        <v>8076</v>
      </c>
      <c r="AA2186" s="4">
        <v>16</v>
      </c>
      <c r="AB2186">
        <v>12</v>
      </c>
    </row>
    <row r="2187" spans="1:28" ht="19.5" customHeight="1">
      <c r="A2187" t="str">
        <f t="shared" si="136"/>
        <v>https://kunshujo.dl.itc.u-tokyo.ac.jp/data/data.json#2184</v>
      </c>
      <c r="B2187" s="4" t="s">
        <v>4324</v>
      </c>
      <c r="C2187" t="str">
        <f>IFERROR("https://kunshujo.dl.itc.u-tokyo.ac.jp/data/curation/"&amp;VLOOKUP(B2187, [1]member!$A:$B, 1, FALSE)&amp;".json", "")</f>
        <v>https://kunshujo.dl.itc.u-tokyo.ac.jp/data/curation/16-A00-6010-12-174.json</v>
      </c>
      <c r="D2187" s="4">
        <v>2184</v>
      </c>
      <c r="E2187" s="4" t="str">
        <f t="shared" si="138"/>
        <v>2184</v>
      </c>
      <c r="F2187" s="4" t="str">
        <f t="shared" si="137"/>
        <v>1871</v>
      </c>
      <c r="G2187" s="4" t="str">
        <f>IFERROR(VLOOKUP(B2187, [2]thumbnail_list!$A:$B, 2, FALSE), "")</f>
        <v>https://iiif.dl.itc.u-tokyo.ac.jp/iiif/kunshujou/A00_6010/012/012_0042.tif/1547,914,4527,3330/,300/0/default.jpg</v>
      </c>
      <c r="H2187" s="4" t="s">
        <v>923</v>
      </c>
      <c r="I2187" s="4" t="str">
        <f>VLOOKUP(H2187, 地名!A:B, 2, FALSE)</f>
        <v>http://ja.dbpedia.org/resource/東京</v>
      </c>
      <c r="K2187" s="4" t="str">
        <f>IFERROR(VLOOKUP(J2187, 地名!A:B, 2, FALSE), "")</f>
        <v/>
      </c>
      <c r="L2187" s="3" t="s">
        <v>2</v>
      </c>
      <c r="M2187" s="4"/>
      <c r="N2187" s="3" t="s">
        <v>12</v>
      </c>
      <c r="O2187" s="4"/>
      <c r="P2187" s="4" t="str">
        <f>IFERROR(VLOOKUP(N2187, 形態!A:B, 2, FALSE), "")</f>
        <v>暦</v>
      </c>
      <c r="Q2187" s="5" t="str">
        <f>IFERROR(VLOOKUP(O2187, 形態!A:B, 2, FALSE), "")</f>
        <v/>
      </c>
      <c r="R2187" s="4" t="str">
        <f t="shared" si="139"/>
        <v>暦</v>
      </c>
      <c r="S2187" s="3">
        <v>4</v>
      </c>
      <c r="T2187" s="4" t="str">
        <f>IFERROR(VLOOKUP(S2187, 内容!A:B, 2, FALSE), "")</f>
        <v>引札</v>
      </c>
      <c r="U2187" s="3">
        <v>18710001099</v>
      </c>
      <c r="V2187" t="s">
        <v>4325</v>
      </c>
      <c r="W2187" s="4" t="s">
        <v>7355</v>
      </c>
      <c r="X2187" s="4" t="s">
        <v>7807</v>
      </c>
      <c r="Y2187" s="4" t="s">
        <v>923</v>
      </c>
      <c r="Z2187" s="17" t="s">
        <v>8082</v>
      </c>
      <c r="AA2187" s="4">
        <v>16</v>
      </c>
      <c r="AB2187">
        <v>12</v>
      </c>
    </row>
    <row r="2188" spans="1:28" ht="19.5" customHeight="1">
      <c r="A2188" t="str">
        <f t="shared" si="136"/>
        <v>https://kunshujo.dl.itc.u-tokyo.ac.jp/data/data.json#2185</v>
      </c>
      <c r="B2188" s="4" t="s">
        <v>4326</v>
      </c>
      <c r="C2188" t="str">
        <f>IFERROR("https://kunshujo.dl.itc.u-tokyo.ac.jp/data/curation/"&amp;VLOOKUP(B2188, [1]member!$A:$B, 1, FALSE)&amp;".json", "")</f>
        <v>https://kunshujo.dl.itc.u-tokyo.ac.jp/data/curation/16-A00-6010-12-175.json</v>
      </c>
      <c r="D2188" s="4">
        <v>2185</v>
      </c>
      <c r="E2188" s="4" t="str">
        <f t="shared" si="138"/>
        <v>2185</v>
      </c>
      <c r="F2188" s="4" t="str">
        <f t="shared" si="137"/>
        <v>1871</v>
      </c>
      <c r="G2188" s="4" t="str">
        <f>IFERROR(VLOOKUP(B2188, [2]thumbnail_list!$A:$B, 2, FALSE), "")</f>
        <v>https://iiif.dl.itc.u-tokyo.ac.jp/iiif/kunshujou/A00_6010/012/012_0043.tif/4165,565,2013,2965/,300/0/default.jpg</v>
      </c>
      <c r="H2188" s="4" t="s">
        <v>923</v>
      </c>
      <c r="I2188" s="4" t="str">
        <f>VLOOKUP(H2188, 地名!A:B, 2, FALSE)</f>
        <v>http://ja.dbpedia.org/resource/東京</v>
      </c>
      <c r="K2188" s="4" t="str">
        <f>IFERROR(VLOOKUP(J2188, 地名!A:B, 2, FALSE), "")</f>
        <v/>
      </c>
      <c r="L2188" s="3" t="s">
        <v>2</v>
      </c>
      <c r="M2188" s="4"/>
      <c r="N2188" s="3" t="s">
        <v>3</v>
      </c>
      <c r="O2188" s="4"/>
      <c r="P2188" s="4" t="str">
        <f>IFERROR(VLOOKUP(N2188, 形態!A:B, 2, FALSE), "")</f>
        <v>引札</v>
      </c>
      <c r="Q2188" s="5" t="str">
        <f>IFERROR(VLOOKUP(O2188, 形態!A:B, 2, FALSE), "")</f>
        <v/>
      </c>
      <c r="R2188" s="4" t="str">
        <f t="shared" si="139"/>
        <v>引札</v>
      </c>
      <c r="S2188" s="3">
        <v>7</v>
      </c>
      <c r="T2188" s="4" t="str">
        <f>IFERROR(VLOOKUP(S2188, 内容!A:B, 2, FALSE), "")</f>
        <v>諸営業</v>
      </c>
      <c r="U2188" s="3">
        <v>18710099099</v>
      </c>
      <c r="V2188" t="s">
        <v>4327</v>
      </c>
      <c r="W2188" s="4" t="s">
        <v>7356</v>
      </c>
      <c r="X2188" s="4" t="s">
        <v>7807</v>
      </c>
      <c r="Y2188" s="4" t="s">
        <v>923</v>
      </c>
      <c r="Z2188" s="17" t="s">
        <v>8076</v>
      </c>
      <c r="AA2188" s="4">
        <v>16</v>
      </c>
      <c r="AB2188">
        <v>12</v>
      </c>
    </row>
    <row r="2189" spans="1:28" ht="19.5" customHeight="1">
      <c r="A2189" t="str">
        <f t="shared" si="136"/>
        <v>https://kunshujo.dl.itc.u-tokyo.ac.jp/data/data.json#2186</v>
      </c>
      <c r="B2189" s="4" t="s">
        <v>4328</v>
      </c>
      <c r="C2189" t="str">
        <f>IFERROR("https://kunshujo.dl.itc.u-tokyo.ac.jp/data/curation/"&amp;VLOOKUP(B2189, [1]member!$A:$B, 1, FALSE)&amp;".json", "")</f>
        <v>https://kunshujo.dl.itc.u-tokyo.ac.jp/data/curation/16-A00-6010-12-176.json</v>
      </c>
      <c r="D2189" s="4">
        <v>2186</v>
      </c>
      <c r="E2189" s="4" t="str">
        <f t="shared" si="138"/>
        <v>2186</v>
      </c>
      <c r="F2189" s="4" t="str">
        <f t="shared" si="137"/>
        <v>1871</v>
      </c>
      <c r="G2189" s="4" t="str">
        <f>IFERROR(VLOOKUP(B2189, [2]thumbnail_list!$A:$B, 2, FALSE), "")</f>
        <v>https://iiif.dl.itc.u-tokyo.ac.jp/iiif/kunshujou/A00_6010/012/012_0043.tif/1023,724,2552,3774/,300/0/default.jpg</v>
      </c>
      <c r="H2189" s="4" t="s">
        <v>923</v>
      </c>
      <c r="I2189" s="4" t="str">
        <f>VLOOKUP(H2189, 地名!A:B, 2, FALSE)</f>
        <v>http://ja.dbpedia.org/resource/東京</v>
      </c>
      <c r="K2189" s="4" t="str">
        <f>IFERROR(VLOOKUP(J2189, 地名!A:B, 2, FALSE), "")</f>
        <v/>
      </c>
      <c r="L2189" s="3" t="s">
        <v>2</v>
      </c>
      <c r="M2189" s="4"/>
      <c r="N2189" s="3" t="s">
        <v>3</v>
      </c>
      <c r="O2189" s="4"/>
      <c r="P2189" s="4" t="str">
        <f>IFERROR(VLOOKUP(N2189, 形態!A:B, 2, FALSE), "")</f>
        <v>引札</v>
      </c>
      <c r="Q2189" s="5" t="str">
        <f>IFERROR(VLOOKUP(O2189, 形態!A:B, 2, FALSE), "")</f>
        <v/>
      </c>
      <c r="R2189" s="4" t="str">
        <f t="shared" si="139"/>
        <v>引札</v>
      </c>
      <c r="S2189" s="3">
        <v>7</v>
      </c>
      <c r="T2189" s="4" t="str">
        <f>IFERROR(VLOOKUP(S2189, 内容!A:B, 2, FALSE), "")</f>
        <v>諸営業</v>
      </c>
      <c r="U2189" s="3">
        <v>18710099099</v>
      </c>
      <c r="V2189" t="s">
        <v>4329</v>
      </c>
      <c r="W2189" s="4" t="s">
        <v>7285</v>
      </c>
      <c r="X2189" s="4" t="s">
        <v>7807</v>
      </c>
      <c r="Y2189" s="4" t="s">
        <v>923</v>
      </c>
      <c r="Z2189" s="17" t="s">
        <v>8076</v>
      </c>
      <c r="AA2189" s="4">
        <v>16</v>
      </c>
      <c r="AB2189">
        <v>12</v>
      </c>
    </row>
    <row r="2190" spans="1:28" ht="19.5" customHeight="1">
      <c r="A2190" t="str">
        <f t="shared" si="136"/>
        <v>https://kunshujo.dl.itc.u-tokyo.ac.jp/data/data.json#2187</v>
      </c>
      <c r="B2190" s="4" t="s">
        <v>4330</v>
      </c>
      <c r="C2190" t="str">
        <f>IFERROR("https://kunshujo.dl.itc.u-tokyo.ac.jp/data/curation/"&amp;VLOOKUP(B2190, [1]member!$A:$B, 1, FALSE)&amp;".json", "")</f>
        <v>https://kunshujo.dl.itc.u-tokyo.ac.jp/data/curation/16-A00-6010-12-177.json</v>
      </c>
      <c r="D2190" s="4">
        <v>2187</v>
      </c>
      <c r="E2190" s="4" t="str">
        <f t="shared" si="138"/>
        <v>2187</v>
      </c>
      <c r="F2190" s="4" t="str">
        <f t="shared" si="137"/>
        <v>1871</v>
      </c>
      <c r="G2190" s="4" t="str">
        <f>IFERROR(VLOOKUP(B2190, [2]thumbnail_list!$A:$B, 2, FALSE), "")</f>
        <v>https://iiif.dl.itc.u-tokyo.ac.jp/iiif/kunshujou/A00_6010/012/012_0044.tif/1468,1692,4591,2917/,300/0/default.jpg</v>
      </c>
      <c r="H2190" s="4" t="s">
        <v>923</v>
      </c>
      <c r="I2190" s="4" t="str">
        <f>VLOOKUP(H2190, 地名!A:B, 2, FALSE)</f>
        <v>http://ja.dbpedia.org/resource/東京</v>
      </c>
      <c r="K2190" s="4" t="str">
        <f>IFERROR(VLOOKUP(J2190, 地名!A:B, 2, FALSE), "")</f>
        <v/>
      </c>
      <c r="L2190" s="3" t="s">
        <v>2</v>
      </c>
      <c r="M2190" s="4"/>
      <c r="N2190" s="3" t="s">
        <v>3</v>
      </c>
      <c r="O2190" s="4"/>
      <c r="P2190" s="4" t="str">
        <f>IFERROR(VLOOKUP(N2190, 形態!A:B, 2, FALSE), "")</f>
        <v>引札</v>
      </c>
      <c r="Q2190" s="5" t="str">
        <f>IFERROR(VLOOKUP(O2190, 形態!A:B, 2, FALSE), "")</f>
        <v/>
      </c>
      <c r="R2190" s="4" t="str">
        <f t="shared" si="139"/>
        <v>引札</v>
      </c>
      <c r="S2190" s="3">
        <v>7</v>
      </c>
      <c r="T2190" s="4" t="str">
        <f>IFERROR(VLOOKUP(S2190, 内容!A:B, 2, FALSE), "")</f>
        <v>諸営業</v>
      </c>
      <c r="U2190" s="3">
        <v>18710099099</v>
      </c>
      <c r="V2190" t="s">
        <v>4331</v>
      </c>
      <c r="W2190" s="4" t="s">
        <v>7357</v>
      </c>
      <c r="X2190" s="4" t="s">
        <v>7807</v>
      </c>
      <c r="Y2190" s="4" t="s">
        <v>923</v>
      </c>
      <c r="Z2190" s="17" t="s">
        <v>8076</v>
      </c>
      <c r="AA2190" s="4">
        <v>16</v>
      </c>
      <c r="AB2190">
        <v>12</v>
      </c>
    </row>
    <row r="2191" spans="1:28" ht="19.5" customHeight="1">
      <c r="A2191" t="str">
        <f t="shared" si="136"/>
        <v>https://kunshujo.dl.itc.u-tokyo.ac.jp/data/data.json#2188</v>
      </c>
      <c r="B2191" s="4" t="s">
        <v>4332</v>
      </c>
      <c r="C2191" t="str">
        <f>IFERROR("https://kunshujo.dl.itc.u-tokyo.ac.jp/data/curation/"&amp;VLOOKUP(B2191, [1]member!$A:$B, 1, FALSE)&amp;".json", "")</f>
        <v>https://kunshujo.dl.itc.u-tokyo.ac.jp/data/curation/16-A00-6010-12-178.json</v>
      </c>
      <c r="D2191" s="4">
        <v>2188</v>
      </c>
      <c r="E2191" s="4" t="str">
        <f t="shared" si="138"/>
        <v>2188</v>
      </c>
      <c r="F2191" s="4" t="str">
        <f t="shared" si="137"/>
        <v>1871</v>
      </c>
      <c r="G2191" s="4" t="str">
        <f>IFERROR(VLOOKUP(B2191, [2]thumbnail_list!$A:$B, 2, FALSE), "")</f>
        <v>https://iiif.dl.itc.u-tokyo.ac.jp/iiif/kunshujou/A00_6010/012/012_0046.tif/2449,546,3738,4968/,300/0/default.jpg</v>
      </c>
      <c r="H2191" s="4" t="s">
        <v>923</v>
      </c>
      <c r="I2191" s="4" t="str">
        <f>VLOOKUP(H2191, 地名!A:B, 2, FALSE)</f>
        <v>http://ja.dbpedia.org/resource/東京</v>
      </c>
      <c r="K2191" s="4" t="str">
        <f>IFERROR(VLOOKUP(J2191, 地名!A:B, 2, FALSE), "")</f>
        <v/>
      </c>
      <c r="L2191" s="3" t="s">
        <v>2</v>
      </c>
      <c r="M2191" s="4"/>
      <c r="N2191" s="3" t="s">
        <v>3</v>
      </c>
      <c r="O2191" s="4"/>
      <c r="P2191" s="4" t="str">
        <f>IFERROR(VLOOKUP(N2191, 形態!A:B, 2, FALSE), "")</f>
        <v>引札</v>
      </c>
      <c r="Q2191" s="5" t="str">
        <f>IFERROR(VLOOKUP(O2191, 形態!A:B, 2, FALSE), "")</f>
        <v/>
      </c>
      <c r="R2191" s="4" t="str">
        <f t="shared" si="139"/>
        <v>引札</v>
      </c>
      <c r="S2191" s="3">
        <v>10</v>
      </c>
      <c r="T2191" s="4" t="str">
        <f>IFERROR(VLOOKUP(S2191, 内容!A:B, 2, FALSE), "")</f>
        <v>文芸・芸能・スポーツ・教育・出版・教化</v>
      </c>
      <c r="U2191" s="3">
        <v>18710010018</v>
      </c>
      <c r="V2191" t="s">
        <v>4333</v>
      </c>
      <c r="W2191" s="4" t="s">
        <v>7358</v>
      </c>
      <c r="X2191" s="4" t="s">
        <v>7807</v>
      </c>
      <c r="Y2191" s="4" t="s">
        <v>923</v>
      </c>
      <c r="Z2191" s="17" t="s">
        <v>8083</v>
      </c>
      <c r="AA2191" s="4">
        <v>16</v>
      </c>
      <c r="AB2191">
        <v>12</v>
      </c>
    </row>
    <row r="2192" spans="1:28" ht="19.5" customHeight="1">
      <c r="A2192" t="str">
        <f t="shared" si="136"/>
        <v>https://kunshujo.dl.itc.u-tokyo.ac.jp/data/data.json#2189</v>
      </c>
      <c r="B2192" s="4" t="s">
        <v>4334</v>
      </c>
      <c r="C2192" t="str">
        <f>IFERROR("https://kunshujo.dl.itc.u-tokyo.ac.jp/data/curation/"&amp;VLOOKUP(B2192, [1]member!$A:$B, 1, FALSE)&amp;".json", "")</f>
        <v>https://kunshujo.dl.itc.u-tokyo.ac.jp/data/curation/16-A00-6010-12-179.json</v>
      </c>
      <c r="D2192" s="4">
        <v>2189</v>
      </c>
      <c r="E2192" s="4" t="str">
        <f t="shared" si="138"/>
        <v>2189</v>
      </c>
      <c r="F2192" s="4" t="str">
        <f t="shared" si="137"/>
        <v>1870</v>
      </c>
      <c r="G2192" s="4" t="str">
        <f>IFERROR(VLOOKUP(B2192, [2]thumbnail_list!$A:$B, 2, FALSE), "")</f>
        <v>https://iiif.dl.itc.u-tokyo.ac.jp/iiif/kunshujou/A00_6010/012/012_0046.tif/1008,532,1220,4345/,300/0/default.jpg</v>
      </c>
      <c r="H2192" s="4" t="s">
        <v>923</v>
      </c>
      <c r="I2192" s="4" t="str">
        <f>VLOOKUP(H2192, 地名!A:B, 2, FALSE)</f>
        <v>http://ja.dbpedia.org/resource/東京</v>
      </c>
      <c r="K2192" s="4" t="str">
        <f>IFERROR(VLOOKUP(J2192, 地名!A:B, 2, FALSE), "")</f>
        <v/>
      </c>
      <c r="L2192" s="3" t="s">
        <v>555</v>
      </c>
      <c r="M2192" s="4"/>
      <c r="N2192" s="3"/>
      <c r="O2192" s="4"/>
      <c r="P2192" s="4" t="str">
        <f>IFERROR(VLOOKUP(N2192, 形態!A:B, 2, FALSE), "")</f>
        <v/>
      </c>
      <c r="Q2192" s="5" t="str">
        <f>IFERROR(VLOOKUP(O2192, 形態!A:B, 2, FALSE), "")</f>
        <v/>
      </c>
      <c r="R2192" s="4" t="str">
        <f t="shared" si="139"/>
        <v/>
      </c>
      <c r="S2192" s="3"/>
      <c r="T2192" s="4" t="str">
        <f>IFERROR(VLOOKUP(S2192, 内容!A:B, 2, FALSE), "")</f>
        <v/>
      </c>
      <c r="U2192" s="3">
        <v>18700008003</v>
      </c>
      <c r="V2192" t="s">
        <v>4335</v>
      </c>
      <c r="W2192" s="4" t="s">
        <v>7359</v>
      </c>
      <c r="X2192" s="4" t="s">
        <v>7807</v>
      </c>
      <c r="Y2192" s="4" t="s">
        <v>923</v>
      </c>
      <c r="Z2192" s="17" t="s">
        <v>8084</v>
      </c>
      <c r="AA2192" s="4">
        <v>16</v>
      </c>
      <c r="AB2192">
        <v>12</v>
      </c>
    </row>
    <row r="2193" spans="1:28" ht="19.5" customHeight="1">
      <c r="A2193" t="str">
        <f t="shared" si="136"/>
        <v>https://kunshujo.dl.itc.u-tokyo.ac.jp/data/data.json#2190</v>
      </c>
      <c r="B2193" s="4" t="s">
        <v>4336</v>
      </c>
      <c r="C2193" t="str">
        <f>IFERROR("https://kunshujo.dl.itc.u-tokyo.ac.jp/data/curation/"&amp;VLOOKUP(B2193, [1]member!$A:$B, 1, FALSE)&amp;".json", "")</f>
        <v>https://kunshujo.dl.itc.u-tokyo.ac.jp/data/curation/16-A00-6010-12-180.json</v>
      </c>
      <c r="D2193" s="4">
        <v>2190</v>
      </c>
      <c r="E2193" s="4" t="str">
        <f t="shared" si="138"/>
        <v>2190</v>
      </c>
      <c r="F2193" s="4" t="str">
        <f t="shared" si="137"/>
        <v>1871</v>
      </c>
      <c r="G2193" s="4" t="str">
        <f>IFERROR(VLOOKUP(B2193, [2]thumbnail_list!$A:$B, 2, FALSE), "")</f>
        <v>https://iiif.dl.itc.u-tokyo.ac.jp/iiif/kunshujou/A00_6010/012/012_0047.tif/3736,692,2425,3893/,300/0/default.jpg</v>
      </c>
      <c r="H2193" s="4" t="s">
        <v>923</v>
      </c>
      <c r="I2193" s="4" t="str">
        <f>VLOOKUP(H2193, 地名!A:B, 2, FALSE)</f>
        <v>http://ja.dbpedia.org/resource/東京</v>
      </c>
      <c r="K2193" s="4" t="str">
        <f>IFERROR(VLOOKUP(J2193, 地名!A:B, 2, FALSE), "")</f>
        <v/>
      </c>
      <c r="L2193" s="3" t="s">
        <v>2</v>
      </c>
      <c r="M2193" s="4"/>
      <c r="N2193" s="3" t="s">
        <v>3</v>
      </c>
      <c r="O2193" s="4"/>
      <c r="P2193" s="4" t="str">
        <f>IFERROR(VLOOKUP(N2193, 形態!A:B, 2, FALSE), "")</f>
        <v>引札</v>
      </c>
      <c r="Q2193" s="5" t="str">
        <f>IFERROR(VLOOKUP(O2193, 形態!A:B, 2, FALSE), "")</f>
        <v/>
      </c>
      <c r="R2193" s="4" t="str">
        <f t="shared" si="139"/>
        <v>引札</v>
      </c>
      <c r="S2193" s="3">
        <v>7</v>
      </c>
      <c r="T2193" s="4" t="str">
        <f>IFERROR(VLOOKUP(S2193, 内容!A:B, 2, FALSE), "")</f>
        <v>諸営業</v>
      </c>
      <c r="U2193" s="3">
        <v>18710099099</v>
      </c>
      <c r="V2193" t="s">
        <v>4337</v>
      </c>
      <c r="W2193" s="4" t="s">
        <v>7360</v>
      </c>
      <c r="X2193" s="4" t="s">
        <v>7807</v>
      </c>
      <c r="Y2193" s="4" t="s">
        <v>923</v>
      </c>
      <c r="Z2193" s="17" t="s">
        <v>8076</v>
      </c>
      <c r="AA2193" s="4">
        <v>16</v>
      </c>
      <c r="AB2193">
        <v>12</v>
      </c>
    </row>
    <row r="2194" spans="1:28" ht="19.5" customHeight="1">
      <c r="A2194" t="str">
        <f t="shared" si="136"/>
        <v>https://kunshujo.dl.itc.u-tokyo.ac.jp/data/data.json#2191</v>
      </c>
      <c r="B2194" s="4" t="s">
        <v>4338</v>
      </c>
      <c r="C2194" t="str">
        <f>IFERROR("https://kunshujo.dl.itc.u-tokyo.ac.jp/data/curation/"&amp;VLOOKUP(B2194, [1]member!$A:$B, 1, FALSE)&amp;".json", "")</f>
        <v>https://kunshujo.dl.itc.u-tokyo.ac.jp/data/curation/16-A00-6010-12-181.json</v>
      </c>
      <c r="D2194" s="4">
        <v>2191</v>
      </c>
      <c r="E2194" s="4" t="str">
        <f t="shared" si="138"/>
        <v>2191</v>
      </c>
      <c r="F2194" s="4" t="str">
        <f t="shared" si="137"/>
        <v>1871</v>
      </c>
      <c r="G2194" s="4" t="str">
        <f>IFERROR(VLOOKUP(B2194, [2]thumbnail_list!$A:$B, 2, FALSE), "")</f>
        <v>https://iiif.dl.itc.u-tokyo.ac.jp/iiif/kunshujou/A00_6010/012/012_0047.tif/1960,557,1648,4004/,300/0/default.jpg</v>
      </c>
      <c r="H2194" s="4" t="s">
        <v>923</v>
      </c>
      <c r="I2194" s="4" t="str">
        <f>VLOOKUP(H2194, 地名!A:B, 2, FALSE)</f>
        <v>http://ja.dbpedia.org/resource/東京</v>
      </c>
      <c r="K2194" s="4" t="str">
        <f>IFERROR(VLOOKUP(J2194, 地名!A:B, 2, FALSE), "")</f>
        <v/>
      </c>
      <c r="L2194" s="3" t="s">
        <v>2</v>
      </c>
      <c r="M2194" s="4"/>
      <c r="N2194" s="3"/>
      <c r="O2194" s="4"/>
      <c r="P2194" s="4" t="str">
        <f>IFERROR(VLOOKUP(N2194, 形態!A:B, 2, FALSE), "")</f>
        <v/>
      </c>
      <c r="Q2194" s="5" t="str">
        <f>IFERROR(VLOOKUP(O2194, 形態!A:B, 2, FALSE), "")</f>
        <v/>
      </c>
      <c r="R2194" s="4" t="str">
        <f t="shared" si="139"/>
        <v/>
      </c>
      <c r="S2194" s="3">
        <v>9</v>
      </c>
      <c r="T2194" s="4" t="str">
        <f>IFERROR(VLOOKUP(S2194, 内容!A:B, 2, FALSE), "")</f>
        <v>信仰・行楽・名所図会</v>
      </c>
      <c r="U2194" s="3">
        <v>18710099099</v>
      </c>
      <c r="V2194" t="s">
        <v>4339</v>
      </c>
      <c r="W2194" s="4" t="s">
        <v>7361</v>
      </c>
      <c r="X2194" s="4" t="s">
        <v>7807</v>
      </c>
      <c r="Y2194" s="4" t="s">
        <v>923</v>
      </c>
      <c r="Z2194" s="17" t="s">
        <v>8076</v>
      </c>
      <c r="AA2194" s="4">
        <v>16</v>
      </c>
      <c r="AB2194">
        <v>12</v>
      </c>
    </row>
    <row r="2195" spans="1:28" ht="19.5" customHeight="1">
      <c r="A2195" t="str">
        <f t="shared" si="136"/>
        <v>https://kunshujo.dl.itc.u-tokyo.ac.jp/data/data.json#2192</v>
      </c>
      <c r="B2195" s="4" t="s">
        <v>4340</v>
      </c>
      <c r="C2195" t="str">
        <f>IFERROR("https://kunshujo.dl.itc.u-tokyo.ac.jp/data/curation/"&amp;VLOOKUP(B2195, [1]member!$A:$B, 1, FALSE)&amp;".json", "")</f>
        <v>https://kunshujo.dl.itc.u-tokyo.ac.jp/data/curation/16-A00-6010-12-182.json</v>
      </c>
      <c r="D2195" s="4">
        <v>2192</v>
      </c>
      <c r="E2195" s="4" t="str">
        <f t="shared" si="138"/>
        <v>2192</v>
      </c>
      <c r="F2195" s="4" t="str">
        <f t="shared" si="137"/>
        <v>1871</v>
      </c>
      <c r="G2195" s="4" t="str">
        <f>IFERROR(VLOOKUP(B2195, [2]thumbnail_list!$A:$B, 2, FALSE), "")</f>
        <v>https://iiif.dl.itc.u-tokyo.ac.jp/iiif/kunshujou/A00_6010/012/012_0048.tif/1023,1811,5043,2774/,300/0/default.jpg</v>
      </c>
      <c r="H2195" s="4" t="s">
        <v>923</v>
      </c>
      <c r="I2195" s="4" t="str">
        <f>VLOOKUP(H2195, 地名!A:B, 2, FALSE)</f>
        <v>http://ja.dbpedia.org/resource/東京</v>
      </c>
      <c r="K2195" s="4" t="str">
        <f>IFERROR(VLOOKUP(J2195, 地名!A:B, 2, FALSE), "")</f>
        <v/>
      </c>
      <c r="L2195" s="3" t="s">
        <v>2</v>
      </c>
      <c r="M2195" s="4"/>
      <c r="N2195" s="3" t="s">
        <v>3</v>
      </c>
      <c r="O2195" s="4"/>
      <c r="P2195" s="4" t="str">
        <f>IFERROR(VLOOKUP(N2195, 形態!A:B, 2, FALSE), "")</f>
        <v>引札</v>
      </c>
      <c r="Q2195" s="5" t="str">
        <f>IFERROR(VLOOKUP(O2195, 形態!A:B, 2, FALSE), "")</f>
        <v/>
      </c>
      <c r="R2195" s="4" t="str">
        <f t="shared" si="139"/>
        <v>引札</v>
      </c>
      <c r="S2195" s="3">
        <v>7</v>
      </c>
      <c r="T2195" s="4" t="str">
        <f>IFERROR(VLOOKUP(S2195, 内容!A:B, 2, FALSE), "")</f>
        <v>諸営業</v>
      </c>
      <c r="U2195" s="3">
        <v>18710099099</v>
      </c>
      <c r="V2195" t="s">
        <v>4323</v>
      </c>
      <c r="W2195" s="4" t="s">
        <v>7362</v>
      </c>
      <c r="X2195" s="4" t="s">
        <v>7807</v>
      </c>
      <c r="Y2195" s="4" t="s">
        <v>923</v>
      </c>
      <c r="Z2195" s="17" t="s">
        <v>8076</v>
      </c>
      <c r="AA2195" s="4">
        <v>16</v>
      </c>
      <c r="AB2195">
        <v>12</v>
      </c>
    </row>
    <row r="2196" spans="1:28" ht="19.5" customHeight="1">
      <c r="A2196" t="str">
        <f t="shared" si="136"/>
        <v>https://kunshujo.dl.itc.u-tokyo.ac.jp/data/data.json#2193</v>
      </c>
      <c r="B2196" s="4" t="s">
        <v>4341</v>
      </c>
      <c r="C2196" t="str">
        <f>IFERROR("https://kunshujo.dl.itc.u-tokyo.ac.jp/data/curation/"&amp;VLOOKUP(B2196, [1]member!$A:$B, 1, FALSE)&amp;".json", "")</f>
        <v>https://kunshujo.dl.itc.u-tokyo.ac.jp/data/curation/16-A00-6010-12-183.json</v>
      </c>
      <c r="D2196" s="4">
        <v>2193</v>
      </c>
      <c r="E2196" s="4" t="str">
        <f t="shared" si="138"/>
        <v>2193</v>
      </c>
      <c r="F2196" s="4" t="str">
        <f t="shared" si="137"/>
        <v>1871</v>
      </c>
      <c r="G2196" s="4" t="str">
        <f>IFERROR(VLOOKUP(B2196, [2]thumbnail_list!$A:$B, 2, FALSE), "")</f>
        <v>https://iiif.dl.itc.u-tokyo.ac.jp/iiif/kunshujou/A00_6010/012/012_0049.tif/2190,1946,3369,2640/,300/0/default.jpg</v>
      </c>
      <c r="H2196" s="4" t="s">
        <v>923</v>
      </c>
      <c r="I2196" s="4" t="str">
        <f>VLOOKUP(H2196, 地名!A:B, 2, FALSE)</f>
        <v>http://ja.dbpedia.org/resource/東京</v>
      </c>
      <c r="K2196" s="4" t="str">
        <f>IFERROR(VLOOKUP(J2196, 地名!A:B, 2, FALSE), "")</f>
        <v/>
      </c>
      <c r="L2196" s="3" t="s">
        <v>2</v>
      </c>
      <c r="M2196" s="4"/>
      <c r="N2196" s="3" t="s">
        <v>3</v>
      </c>
      <c r="O2196" s="4"/>
      <c r="P2196" s="4" t="str">
        <f>IFERROR(VLOOKUP(N2196, 形態!A:B, 2, FALSE), "")</f>
        <v>引札</v>
      </c>
      <c r="Q2196" s="5" t="str">
        <f>IFERROR(VLOOKUP(O2196, 形態!A:B, 2, FALSE), "")</f>
        <v/>
      </c>
      <c r="R2196" s="4" t="str">
        <f t="shared" si="139"/>
        <v>引札</v>
      </c>
      <c r="S2196" s="3">
        <v>7</v>
      </c>
      <c r="T2196" s="4" t="str">
        <f>IFERROR(VLOOKUP(S2196, 内容!A:B, 2, FALSE), "")</f>
        <v>諸営業</v>
      </c>
      <c r="U2196" s="3">
        <v>18710099099</v>
      </c>
      <c r="V2196" t="s">
        <v>4342</v>
      </c>
      <c r="W2196" s="4" t="s">
        <v>7363</v>
      </c>
      <c r="X2196" s="4" t="s">
        <v>7807</v>
      </c>
      <c r="Y2196" s="4" t="s">
        <v>923</v>
      </c>
      <c r="Z2196" s="17" t="s">
        <v>8076</v>
      </c>
      <c r="AA2196" s="4">
        <v>16</v>
      </c>
      <c r="AB2196">
        <v>12</v>
      </c>
    </row>
    <row r="2197" spans="1:28" ht="19.5" customHeight="1">
      <c r="A2197" t="str">
        <f t="shared" si="136"/>
        <v>https://kunshujo.dl.itc.u-tokyo.ac.jp/data/data.json#2194</v>
      </c>
      <c r="B2197" s="4" t="s">
        <v>4343</v>
      </c>
      <c r="C2197" t="str">
        <f>IFERROR("https://kunshujo.dl.itc.u-tokyo.ac.jp/data/curation/"&amp;VLOOKUP(B2197, [1]member!$A:$B, 1, FALSE)&amp;".json", "")</f>
        <v>https://kunshujo.dl.itc.u-tokyo.ac.jp/data/curation/16-A00-6010-12-184.json</v>
      </c>
      <c r="D2197" s="4">
        <v>2194</v>
      </c>
      <c r="E2197" s="4" t="str">
        <f t="shared" si="138"/>
        <v>2194</v>
      </c>
      <c r="F2197" s="4" t="str">
        <f t="shared" si="137"/>
        <v>1871</v>
      </c>
      <c r="G2197" s="4" t="str">
        <f>IFERROR(VLOOKUP(B2197, [2]thumbnail_list!$A:$B, 2, FALSE), "")</f>
        <v>https://iiif.dl.itc.u-tokyo.ac.jp/iiif/kunshujou/A00_6010/012/012_0050.tif/4006,859,2100,3718/,300/0/default.jpg</v>
      </c>
      <c r="H2197" s="4" t="s">
        <v>923</v>
      </c>
      <c r="I2197" s="4" t="str">
        <f>VLOOKUP(H2197, 地名!A:B, 2, FALSE)</f>
        <v>http://ja.dbpedia.org/resource/東京</v>
      </c>
      <c r="K2197" s="4" t="str">
        <f>IFERROR(VLOOKUP(J2197, 地名!A:B, 2, FALSE), "")</f>
        <v/>
      </c>
      <c r="L2197" s="3" t="s">
        <v>2</v>
      </c>
      <c r="M2197" s="4"/>
      <c r="N2197" s="3" t="s">
        <v>3</v>
      </c>
      <c r="O2197" s="4"/>
      <c r="P2197" s="4" t="str">
        <f>IFERROR(VLOOKUP(N2197, 形態!A:B, 2, FALSE), "")</f>
        <v>引札</v>
      </c>
      <c r="Q2197" s="5" t="str">
        <f>IFERROR(VLOOKUP(O2197, 形態!A:B, 2, FALSE), "")</f>
        <v/>
      </c>
      <c r="R2197" s="4" t="str">
        <f t="shared" si="139"/>
        <v>引札</v>
      </c>
      <c r="S2197" s="3">
        <v>7</v>
      </c>
      <c r="T2197" s="4" t="str">
        <f>IFERROR(VLOOKUP(S2197, 内容!A:B, 2, FALSE), "")</f>
        <v>諸営業</v>
      </c>
      <c r="U2197" s="3">
        <v>18710099099</v>
      </c>
      <c r="V2197" t="s">
        <v>4344</v>
      </c>
      <c r="W2197" s="4" t="s">
        <v>7364</v>
      </c>
      <c r="X2197" s="4" t="s">
        <v>7807</v>
      </c>
      <c r="Y2197" s="4" t="s">
        <v>923</v>
      </c>
      <c r="Z2197" s="17" t="s">
        <v>8076</v>
      </c>
      <c r="AA2197" s="4">
        <v>16</v>
      </c>
      <c r="AB2197">
        <v>12</v>
      </c>
    </row>
    <row r="2198" spans="1:28" ht="19.5" customHeight="1">
      <c r="A2198" t="str">
        <f t="shared" si="136"/>
        <v>https://kunshujo.dl.itc.u-tokyo.ac.jp/data/data.json#2195</v>
      </c>
      <c r="B2198" s="4" t="s">
        <v>4345</v>
      </c>
      <c r="C2198" t="str">
        <f>IFERROR("https://kunshujo.dl.itc.u-tokyo.ac.jp/data/curation/"&amp;VLOOKUP(B2198, [1]member!$A:$B, 1, FALSE)&amp;".json", "")</f>
        <v>https://kunshujo.dl.itc.u-tokyo.ac.jp/data/curation/16-A00-6010-12-185.json</v>
      </c>
      <c r="D2198" s="4">
        <v>2195</v>
      </c>
      <c r="E2198" s="4" t="str">
        <f t="shared" si="138"/>
        <v>2195</v>
      </c>
      <c r="F2198" s="4" t="str">
        <f t="shared" si="137"/>
        <v>1871</v>
      </c>
      <c r="G2198" s="4" t="str">
        <f>IFERROR(VLOOKUP(B2198, [2]thumbnail_list!$A:$B, 2, FALSE), "")</f>
        <v>https://iiif.dl.itc.u-tokyo.ac.jp/iiif/kunshujou/A00_6010/012/012_0050.tif/1499,534,2029,4044/,300/0/default.jpg</v>
      </c>
      <c r="H2198" s="4" t="s">
        <v>923</v>
      </c>
      <c r="I2198" s="4" t="str">
        <f>VLOOKUP(H2198, 地名!A:B, 2, FALSE)</f>
        <v>http://ja.dbpedia.org/resource/東京</v>
      </c>
      <c r="K2198" s="4" t="str">
        <f>IFERROR(VLOOKUP(J2198, 地名!A:B, 2, FALSE), "")</f>
        <v/>
      </c>
      <c r="L2198" s="3" t="s">
        <v>2</v>
      </c>
      <c r="M2198" s="4"/>
      <c r="N2198" s="3" t="s">
        <v>3</v>
      </c>
      <c r="O2198" s="4"/>
      <c r="P2198" s="4" t="str">
        <f>IFERROR(VLOOKUP(N2198, 形態!A:B, 2, FALSE), "")</f>
        <v>引札</v>
      </c>
      <c r="Q2198" s="5" t="str">
        <f>IFERROR(VLOOKUP(O2198, 形態!A:B, 2, FALSE), "")</f>
        <v/>
      </c>
      <c r="R2198" s="4" t="str">
        <f t="shared" si="139"/>
        <v>引札</v>
      </c>
      <c r="S2198" s="3">
        <v>7</v>
      </c>
      <c r="T2198" s="4" t="str">
        <f>IFERROR(VLOOKUP(S2198, 内容!A:B, 2, FALSE), "")</f>
        <v>諸営業</v>
      </c>
      <c r="U2198" s="3">
        <v>18710099099</v>
      </c>
      <c r="V2198" t="s">
        <v>4346</v>
      </c>
      <c r="W2198" s="4" t="s">
        <v>7365</v>
      </c>
      <c r="X2198" s="4" t="s">
        <v>7807</v>
      </c>
      <c r="Y2198" s="4" t="s">
        <v>923</v>
      </c>
      <c r="Z2198" s="17" t="s">
        <v>8076</v>
      </c>
      <c r="AA2198" s="4">
        <v>16</v>
      </c>
      <c r="AB2198">
        <v>12</v>
      </c>
    </row>
    <row r="2199" spans="1:28" ht="19.5" customHeight="1">
      <c r="A2199" t="str">
        <f t="shared" si="136"/>
        <v>https://kunshujo.dl.itc.u-tokyo.ac.jp/data/data.json#2196</v>
      </c>
      <c r="B2199" s="4" t="s">
        <v>4347</v>
      </c>
      <c r="C2199" t="str">
        <f>IFERROR("https://kunshujo.dl.itc.u-tokyo.ac.jp/data/curation/"&amp;VLOOKUP(B2199, [1]member!$A:$B, 1, FALSE)&amp;".json", "")</f>
        <v>https://kunshujo.dl.itc.u-tokyo.ac.jp/data/curation/16-A00-6010-12-186.json</v>
      </c>
      <c r="D2199" s="4">
        <v>2196</v>
      </c>
      <c r="E2199" s="4" t="str">
        <f t="shared" si="138"/>
        <v>2196</v>
      </c>
      <c r="F2199" s="4" t="str">
        <f t="shared" si="137"/>
        <v>1872</v>
      </c>
      <c r="G2199" s="4" t="str">
        <f>IFERROR(VLOOKUP(B2199, [2]thumbnail_list!$A:$B, 2, FALSE), "")</f>
        <v>https://iiif.dl.itc.u-tokyo.ac.jp/iiif/kunshujou/A00_6010/012/012_0051.tif/1920,1351,4186,3195/,300/0/default.jpg</v>
      </c>
      <c r="H2199" s="4" t="s">
        <v>923</v>
      </c>
      <c r="I2199" s="4" t="str">
        <f>VLOOKUP(H2199, 地名!A:B, 2, FALSE)</f>
        <v>http://ja.dbpedia.org/resource/東京</v>
      </c>
      <c r="K2199" s="4" t="str">
        <f>IFERROR(VLOOKUP(J2199, 地名!A:B, 2, FALSE), "")</f>
        <v/>
      </c>
      <c r="L2199" s="3" t="s">
        <v>2</v>
      </c>
      <c r="M2199" s="4"/>
      <c r="N2199" s="3" t="s">
        <v>3</v>
      </c>
      <c r="O2199" s="4"/>
      <c r="P2199" s="4" t="str">
        <f>IFERROR(VLOOKUP(N2199, 形態!A:B, 2, FALSE), "")</f>
        <v>引札</v>
      </c>
      <c r="Q2199" s="5" t="str">
        <f>IFERROR(VLOOKUP(O2199, 形態!A:B, 2, FALSE), "")</f>
        <v/>
      </c>
      <c r="R2199" s="4" t="str">
        <f t="shared" si="139"/>
        <v>引札</v>
      </c>
      <c r="S2199" s="3">
        <v>10</v>
      </c>
      <c r="T2199" s="4" t="str">
        <f>IFERROR(VLOOKUP(S2199, 内容!A:B, 2, FALSE), "")</f>
        <v>文芸・芸能・スポーツ・教育・出版・教化</v>
      </c>
      <c r="U2199" s="3">
        <v>18720005099</v>
      </c>
      <c r="V2199" t="s">
        <v>4348</v>
      </c>
      <c r="W2199" s="4" t="s">
        <v>7366</v>
      </c>
      <c r="X2199" s="4" t="s">
        <v>7807</v>
      </c>
      <c r="Y2199" s="4" t="s">
        <v>923</v>
      </c>
      <c r="Z2199" s="17" t="s">
        <v>8085</v>
      </c>
      <c r="AA2199" s="4">
        <v>16</v>
      </c>
      <c r="AB2199">
        <v>12</v>
      </c>
    </row>
    <row r="2200" spans="1:28" ht="19.5" customHeight="1">
      <c r="A2200" t="str">
        <f t="shared" si="136"/>
        <v>https://kunshujo.dl.itc.u-tokyo.ac.jp/data/data.json#2197</v>
      </c>
      <c r="B2200" s="4" t="s">
        <v>4349</v>
      </c>
      <c r="C2200" t="str">
        <f>IFERROR("https://kunshujo.dl.itc.u-tokyo.ac.jp/data/curation/"&amp;VLOOKUP(B2200, [1]member!$A:$B, 1, FALSE)&amp;".json", "")</f>
        <v>https://kunshujo.dl.itc.u-tokyo.ac.jp/data/curation/16-A00-6010-12-187.json</v>
      </c>
      <c r="D2200" s="4">
        <v>2197</v>
      </c>
      <c r="E2200" s="4" t="str">
        <f t="shared" si="138"/>
        <v>2197</v>
      </c>
      <c r="F2200" s="4" t="str">
        <f t="shared" si="137"/>
        <v>1871</v>
      </c>
      <c r="G2200" s="4" t="str">
        <f>IFERROR(VLOOKUP(B2200, [2]thumbnail_list!$A:$B, 2, FALSE), "")</f>
        <v>https://iiif.dl.itc.u-tokyo.ac.jp/iiif/kunshujou/A00_6010/012/012_0052.tif/4593,572,1592,3933/,300/0/default.jpg</v>
      </c>
      <c r="H2200" s="4" t="s">
        <v>923</v>
      </c>
      <c r="I2200" s="4" t="str">
        <f>VLOOKUP(H2200, 地名!A:B, 2, FALSE)</f>
        <v>http://ja.dbpedia.org/resource/東京</v>
      </c>
      <c r="K2200" s="4" t="str">
        <f>IFERROR(VLOOKUP(J2200, 地名!A:B, 2, FALSE), "")</f>
        <v/>
      </c>
      <c r="L2200" s="3" t="s">
        <v>2</v>
      </c>
      <c r="M2200" s="4"/>
      <c r="N2200" s="3" t="s">
        <v>3</v>
      </c>
      <c r="O2200" s="4"/>
      <c r="P2200" s="4" t="str">
        <f>IFERROR(VLOOKUP(N2200, 形態!A:B, 2, FALSE), "")</f>
        <v>引札</v>
      </c>
      <c r="Q2200" s="5" t="str">
        <f>IFERROR(VLOOKUP(O2200, 形態!A:B, 2, FALSE), "")</f>
        <v/>
      </c>
      <c r="R2200" s="4" t="str">
        <f t="shared" si="139"/>
        <v>引札</v>
      </c>
      <c r="S2200" s="3">
        <v>9</v>
      </c>
      <c r="T2200" s="4" t="str">
        <f>IFERROR(VLOOKUP(S2200, 内容!A:B, 2, FALSE), "")</f>
        <v>信仰・行楽・名所図会</v>
      </c>
      <c r="U2200" s="3">
        <v>18710099099</v>
      </c>
      <c r="V2200" t="s">
        <v>4350</v>
      </c>
      <c r="W2200" s="4" t="s">
        <v>7367</v>
      </c>
      <c r="X2200" s="4" t="s">
        <v>7807</v>
      </c>
      <c r="Y2200" s="4" t="s">
        <v>923</v>
      </c>
      <c r="Z2200" s="17" t="s">
        <v>8076</v>
      </c>
      <c r="AA2200" s="4">
        <v>16</v>
      </c>
      <c r="AB2200">
        <v>12</v>
      </c>
    </row>
    <row r="2201" spans="1:28" ht="19.5" customHeight="1">
      <c r="A2201" t="str">
        <f t="shared" si="136"/>
        <v>https://kunshujo.dl.itc.u-tokyo.ac.jp/data/data.json#2198</v>
      </c>
      <c r="B2201" s="4" t="s">
        <v>4351</v>
      </c>
      <c r="C2201" t="str">
        <f>IFERROR("https://kunshujo.dl.itc.u-tokyo.ac.jp/data/curation/"&amp;VLOOKUP(B2201, [1]member!$A:$B, 1, FALSE)&amp;".json", "")</f>
        <v>https://kunshujo.dl.itc.u-tokyo.ac.jp/data/curation/16-A00-6010-12-188.json</v>
      </c>
      <c r="D2201" s="4">
        <v>2198</v>
      </c>
      <c r="E2201" s="4" t="str">
        <f t="shared" si="138"/>
        <v>2198</v>
      </c>
      <c r="F2201" s="4" t="str">
        <f t="shared" si="137"/>
        <v>1871</v>
      </c>
      <c r="G2201" s="4" t="str">
        <f>IFERROR(VLOOKUP(B2201, [2]thumbnail_list!$A:$B, 2, FALSE), "")</f>
        <v>https://iiif.dl.itc.u-tokyo.ac.jp/iiif/kunshujou/A00_6010/012/012_0052.tif/2808,548,1902,5043/,300/0/default.jpg</v>
      </c>
      <c r="H2201" s="4" t="s">
        <v>923</v>
      </c>
      <c r="I2201" s="4" t="str">
        <f>VLOOKUP(H2201, 地名!A:B, 2, FALSE)</f>
        <v>http://ja.dbpedia.org/resource/東京</v>
      </c>
      <c r="K2201" s="4" t="str">
        <f>IFERROR(VLOOKUP(J2201, 地名!A:B, 2, FALSE), "")</f>
        <v/>
      </c>
      <c r="L2201" s="3" t="s">
        <v>2</v>
      </c>
      <c r="M2201" s="4"/>
      <c r="N2201" s="3" t="s">
        <v>3</v>
      </c>
      <c r="O2201" s="4"/>
      <c r="P2201" s="4" t="str">
        <f>IFERROR(VLOOKUP(N2201, 形態!A:B, 2, FALSE), "")</f>
        <v>引札</v>
      </c>
      <c r="Q2201" s="5" t="str">
        <f>IFERROR(VLOOKUP(O2201, 形態!A:B, 2, FALSE), "")</f>
        <v/>
      </c>
      <c r="R2201" s="4" t="str">
        <f t="shared" si="139"/>
        <v>引札</v>
      </c>
      <c r="S2201" s="3">
        <v>7</v>
      </c>
      <c r="T2201" s="4" t="str">
        <f>IFERROR(VLOOKUP(S2201, 内容!A:B, 2, FALSE), "")</f>
        <v>諸営業</v>
      </c>
      <c r="U2201" s="3">
        <v>18710099099</v>
      </c>
      <c r="V2201" t="s">
        <v>4352</v>
      </c>
      <c r="W2201" s="4" t="s">
        <v>7368</v>
      </c>
      <c r="X2201" s="4" t="s">
        <v>7807</v>
      </c>
      <c r="Y2201" s="4" t="s">
        <v>923</v>
      </c>
      <c r="Z2201" s="17" t="s">
        <v>8076</v>
      </c>
      <c r="AA2201" s="4">
        <v>16</v>
      </c>
      <c r="AB2201">
        <v>12</v>
      </c>
    </row>
    <row r="2202" spans="1:28" ht="19.5" customHeight="1">
      <c r="A2202" t="str">
        <f t="shared" si="136"/>
        <v>https://kunshujo.dl.itc.u-tokyo.ac.jp/data/data.json#2199</v>
      </c>
      <c r="B2202" s="4" t="s">
        <v>4353</v>
      </c>
      <c r="C2202" t="str">
        <f>IFERROR("https://kunshujo.dl.itc.u-tokyo.ac.jp/data/curation/"&amp;VLOOKUP(B2202, [1]member!$A:$B, 1, FALSE)&amp;".json", "")</f>
        <v>https://kunshujo.dl.itc.u-tokyo.ac.jp/data/curation/16-A00-6010-12-189.json</v>
      </c>
      <c r="D2202" s="4">
        <v>2199</v>
      </c>
      <c r="E2202" s="4" t="str">
        <f t="shared" si="138"/>
        <v>2199</v>
      </c>
      <c r="F2202" s="4" t="str">
        <f t="shared" si="137"/>
        <v>1871</v>
      </c>
      <c r="G2202" s="4" t="str">
        <f>IFERROR(VLOOKUP(B2202, [2]thumbnail_list!$A:$B, 2, FALSE), "")</f>
        <v>https://iiif.dl.itc.u-tokyo.ac.jp/iiif/kunshujou/A00_6010/012/012_0052.tif/1023,596,1648,3940/,300/0/default.jpg</v>
      </c>
      <c r="H2202" s="4" t="s">
        <v>923</v>
      </c>
      <c r="I2202" s="4" t="str">
        <f>VLOOKUP(H2202, 地名!A:B, 2, FALSE)</f>
        <v>http://ja.dbpedia.org/resource/東京</v>
      </c>
      <c r="K2202" s="4" t="str">
        <f>IFERROR(VLOOKUP(J2202, 地名!A:B, 2, FALSE), "")</f>
        <v/>
      </c>
      <c r="L2202" s="3" t="s">
        <v>2</v>
      </c>
      <c r="M2202" s="4"/>
      <c r="N2202" s="3"/>
      <c r="O2202" s="4"/>
      <c r="P2202" s="4" t="str">
        <f>IFERROR(VLOOKUP(N2202, 形態!A:B, 2, FALSE), "")</f>
        <v/>
      </c>
      <c r="Q2202" s="5" t="str">
        <f>IFERROR(VLOOKUP(O2202, 形態!A:B, 2, FALSE), "")</f>
        <v/>
      </c>
      <c r="R2202" s="4" t="str">
        <f t="shared" si="139"/>
        <v/>
      </c>
      <c r="S2202" s="3">
        <v>9</v>
      </c>
      <c r="T2202" s="4" t="str">
        <f>IFERROR(VLOOKUP(S2202, 内容!A:B, 2, FALSE), "")</f>
        <v>信仰・行楽・名所図会</v>
      </c>
      <c r="U2202" s="3">
        <v>18710099099</v>
      </c>
      <c r="V2202" t="s">
        <v>4354</v>
      </c>
      <c r="W2202" s="4" t="s">
        <v>7369</v>
      </c>
      <c r="X2202" s="4" t="s">
        <v>7807</v>
      </c>
      <c r="Y2202" s="4" t="s">
        <v>923</v>
      </c>
      <c r="Z2202" s="17" t="s">
        <v>8076</v>
      </c>
      <c r="AA2202" s="4">
        <v>16</v>
      </c>
      <c r="AB2202">
        <v>12</v>
      </c>
    </row>
    <row r="2203" spans="1:28" ht="19.5" customHeight="1">
      <c r="A2203" t="str">
        <f t="shared" si="136"/>
        <v>https://kunshujo.dl.itc.u-tokyo.ac.jp/data/data.json#2200</v>
      </c>
      <c r="B2203" s="4" t="s">
        <v>4355</v>
      </c>
      <c r="C2203" t="str">
        <f>IFERROR("https://kunshujo.dl.itc.u-tokyo.ac.jp/data/curation/"&amp;VLOOKUP(B2203, [1]member!$A:$B, 1, FALSE)&amp;".json", "")</f>
        <v>https://kunshujo.dl.itc.u-tokyo.ac.jp/data/curation/16-A00-6010-12-190.json</v>
      </c>
      <c r="D2203" s="4">
        <v>2200</v>
      </c>
      <c r="E2203" s="4" t="str">
        <f t="shared" si="138"/>
        <v>2200</v>
      </c>
      <c r="F2203" s="4" t="str">
        <f t="shared" si="137"/>
        <v>1871</v>
      </c>
      <c r="G2203" s="4" t="str">
        <f>IFERROR(VLOOKUP(B2203, [2]thumbnail_list!$A:$B, 2, FALSE), "")</f>
        <v>https://iiif.dl.itc.u-tokyo.ac.jp/iiif/kunshujou/A00_6010/012/012_0053.tif/1706,1073,4472,3488/,300/0/default.jpg</v>
      </c>
      <c r="H2203" s="4" t="s">
        <v>923</v>
      </c>
      <c r="I2203" s="4" t="str">
        <f>VLOOKUP(H2203, 地名!A:B, 2, FALSE)</f>
        <v>http://ja.dbpedia.org/resource/東京</v>
      </c>
      <c r="K2203" s="4" t="str">
        <f>IFERROR(VLOOKUP(J2203, 地名!A:B, 2, FALSE), "")</f>
        <v/>
      </c>
      <c r="L2203" s="3" t="s">
        <v>2</v>
      </c>
      <c r="M2203" s="4"/>
      <c r="N2203" s="3" t="s">
        <v>3</v>
      </c>
      <c r="O2203" s="4"/>
      <c r="P2203" s="4" t="str">
        <f>IFERROR(VLOOKUP(N2203, 形態!A:B, 2, FALSE), "")</f>
        <v>引札</v>
      </c>
      <c r="Q2203" s="5" t="str">
        <f>IFERROR(VLOOKUP(O2203, 形態!A:B, 2, FALSE), "")</f>
        <v/>
      </c>
      <c r="R2203" s="4" t="str">
        <f t="shared" si="139"/>
        <v>引札</v>
      </c>
      <c r="S2203" s="3">
        <v>7</v>
      </c>
      <c r="T2203" s="4" t="str">
        <f>IFERROR(VLOOKUP(S2203, 内容!A:B, 2, FALSE), "")</f>
        <v>諸営業</v>
      </c>
      <c r="U2203" s="3">
        <v>18710099099</v>
      </c>
      <c r="V2203" t="s">
        <v>4356</v>
      </c>
      <c r="W2203" s="4" t="s">
        <v>7370</v>
      </c>
      <c r="X2203" s="4" t="s">
        <v>7807</v>
      </c>
      <c r="Y2203" s="4" t="s">
        <v>923</v>
      </c>
      <c r="Z2203" s="17" t="s">
        <v>8076</v>
      </c>
      <c r="AA2203" s="4">
        <v>16</v>
      </c>
      <c r="AB2203">
        <v>12</v>
      </c>
    </row>
    <row r="2204" spans="1:28" ht="19.5" customHeight="1">
      <c r="A2204" t="str">
        <f t="shared" si="136"/>
        <v>https://kunshujo.dl.itc.u-tokyo.ac.jp/data/data.json#2201</v>
      </c>
      <c r="B2204" s="4" t="s">
        <v>4357</v>
      </c>
      <c r="C2204" t="str">
        <f>IFERROR("https://kunshujo.dl.itc.u-tokyo.ac.jp/data/curation/"&amp;VLOOKUP(B2204, [1]member!$A:$B, 1, FALSE)&amp;".json", "")</f>
        <v>https://kunshujo.dl.itc.u-tokyo.ac.jp/data/curation/16-A00-6010-12-191.json</v>
      </c>
      <c r="D2204" s="4">
        <v>2201</v>
      </c>
      <c r="E2204" s="4" t="str">
        <f t="shared" si="138"/>
        <v>2201</v>
      </c>
      <c r="F2204" s="4" t="str">
        <f t="shared" si="137"/>
        <v>1871</v>
      </c>
      <c r="G2204" s="4" t="str">
        <f>IFERROR(VLOOKUP(B2204, [2]thumbnail_list!$A:$B, 2, FALSE), "")</f>
        <v>https://iiif.dl.itc.u-tokyo.ac.jp/iiif/kunshujou/A00_6010/012/012_0053.tif/1119,3611,561,577/,300/0/default.jpg</v>
      </c>
      <c r="H2204" s="4" t="s">
        <v>923</v>
      </c>
      <c r="I2204" s="4" t="str">
        <f>VLOOKUP(H2204, 地名!A:B, 2, FALSE)</f>
        <v>http://ja.dbpedia.org/resource/東京</v>
      </c>
      <c r="K2204" s="4" t="str">
        <f>IFERROR(VLOOKUP(J2204, 地名!A:B, 2, FALSE), "")</f>
        <v/>
      </c>
      <c r="L2204" s="3" t="s">
        <v>2</v>
      </c>
      <c r="M2204" s="4"/>
      <c r="N2204" s="3" t="s">
        <v>3</v>
      </c>
      <c r="O2204" s="4"/>
      <c r="P2204" s="4" t="str">
        <f>IFERROR(VLOOKUP(N2204, 形態!A:B, 2, FALSE), "")</f>
        <v>引札</v>
      </c>
      <c r="Q2204" s="5" t="str">
        <f>IFERROR(VLOOKUP(O2204, 形態!A:B, 2, FALSE), "")</f>
        <v/>
      </c>
      <c r="R2204" s="4" t="str">
        <f t="shared" si="139"/>
        <v>引札</v>
      </c>
      <c r="S2204" s="3">
        <v>7</v>
      </c>
      <c r="T2204" s="4" t="str">
        <f>IFERROR(VLOOKUP(S2204, 内容!A:B, 2, FALSE), "")</f>
        <v>諸営業</v>
      </c>
      <c r="U2204" s="3">
        <v>18710099099</v>
      </c>
      <c r="V2204" t="s">
        <v>4358</v>
      </c>
      <c r="W2204" s="4" t="s">
        <v>7371</v>
      </c>
      <c r="X2204" s="4" t="s">
        <v>7807</v>
      </c>
      <c r="Y2204" s="4" t="s">
        <v>923</v>
      </c>
      <c r="Z2204" s="17" t="s">
        <v>8076</v>
      </c>
      <c r="AA2204" s="4">
        <v>16</v>
      </c>
      <c r="AB2204">
        <v>12</v>
      </c>
    </row>
    <row r="2205" spans="1:28" ht="19.5" customHeight="1">
      <c r="A2205" t="str">
        <f t="shared" si="136"/>
        <v>https://kunshujo.dl.itc.u-tokyo.ac.jp/data/data.json#2202</v>
      </c>
      <c r="B2205" s="4" t="s">
        <v>4359</v>
      </c>
      <c r="C2205" t="str">
        <f>IFERROR("https://kunshujo.dl.itc.u-tokyo.ac.jp/data/curation/"&amp;VLOOKUP(B2205, [1]member!$A:$B, 1, FALSE)&amp;".json", "")</f>
        <v>https://kunshujo.dl.itc.u-tokyo.ac.jp/data/curation/16-A00-6010-12-192.json</v>
      </c>
      <c r="D2205" s="4">
        <v>2202</v>
      </c>
      <c r="E2205" s="4" t="str">
        <f t="shared" si="138"/>
        <v>2202</v>
      </c>
      <c r="F2205" s="4" t="str">
        <f t="shared" si="137"/>
        <v>1872</v>
      </c>
      <c r="G2205" s="4" t="str">
        <f>IFERROR(VLOOKUP(B2205, [2]thumbnail_list!$A:$B, 2, FALSE), "")</f>
        <v>https://iiif.dl.itc.u-tokyo.ac.jp/iiif/kunshujou/A00_6010/012/012_0055.tif/734,635,6067,3831/,300/0/default.jpg</v>
      </c>
      <c r="H2205" s="4" t="s">
        <v>923</v>
      </c>
      <c r="I2205" s="4" t="str">
        <f>VLOOKUP(H2205, 地名!A:B, 2, FALSE)</f>
        <v>http://ja.dbpedia.org/resource/東京</v>
      </c>
      <c r="K2205" s="4" t="str">
        <f>IFERROR(VLOOKUP(J2205, 地名!A:B, 2, FALSE), "")</f>
        <v/>
      </c>
      <c r="L2205" s="3" t="s">
        <v>2</v>
      </c>
      <c r="M2205" s="4"/>
      <c r="N2205" s="3" t="s">
        <v>12</v>
      </c>
      <c r="O2205" s="4"/>
      <c r="P2205" s="4" t="str">
        <f>IFERROR(VLOOKUP(N2205, 形態!A:B, 2, FALSE), "")</f>
        <v>暦</v>
      </c>
      <c r="Q2205" s="5" t="str">
        <f>IFERROR(VLOOKUP(O2205, 形態!A:B, 2, FALSE), "")</f>
        <v/>
      </c>
      <c r="R2205" s="4" t="str">
        <f t="shared" si="139"/>
        <v>暦</v>
      </c>
      <c r="S2205" s="3">
        <v>4</v>
      </c>
      <c r="T2205" s="4" t="str">
        <f>IFERROR(VLOOKUP(S2205, 内容!A:B, 2, FALSE), "")</f>
        <v>引札</v>
      </c>
      <c r="U2205" s="3">
        <v>18720001099</v>
      </c>
      <c r="V2205" t="s">
        <v>4360</v>
      </c>
      <c r="W2205" s="4" t="s">
        <v>7372</v>
      </c>
      <c r="X2205" s="4" t="s">
        <v>7807</v>
      </c>
      <c r="Y2205" s="4" t="s">
        <v>923</v>
      </c>
      <c r="Z2205" s="17" t="s">
        <v>8086</v>
      </c>
      <c r="AA2205" s="4">
        <v>16</v>
      </c>
      <c r="AB2205">
        <v>12</v>
      </c>
    </row>
    <row r="2206" spans="1:28" ht="19.5" customHeight="1">
      <c r="A2206" t="str">
        <f t="shared" si="136"/>
        <v>https://kunshujo.dl.itc.u-tokyo.ac.jp/data/data.json#2203</v>
      </c>
      <c r="B2206" s="4" t="s">
        <v>4361</v>
      </c>
      <c r="C2206" t="str">
        <f>IFERROR("https://kunshujo.dl.itc.u-tokyo.ac.jp/data/curation/"&amp;VLOOKUP(B2206, [1]member!$A:$B, 1, FALSE)&amp;".json", "")</f>
        <v>https://kunshujo.dl.itc.u-tokyo.ac.jp/data/curation/16-A00-6010-12-193.json</v>
      </c>
      <c r="D2206" s="4">
        <v>2203</v>
      </c>
      <c r="E2206" s="4" t="str">
        <f t="shared" si="138"/>
        <v>2203</v>
      </c>
      <c r="F2206" s="4" t="str">
        <f t="shared" si="137"/>
        <v>1871</v>
      </c>
      <c r="G2206" s="4" t="str">
        <f>IFERROR(VLOOKUP(B2206, [2]thumbnail_list!$A:$B, 2, FALSE), "")</f>
        <v>https://iiif.dl.itc.u-tokyo.ac.jp/iiif/kunshujou/A00_6010/012/012_0056.tif/682,676,5376,3853/,300/0/default.jpg</v>
      </c>
      <c r="H2206" s="4" t="s">
        <v>923</v>
      </c>
      <c r="I2206" s="4" t="str">
        <f>VLOOKUP(H2206, 地名!A:B, 2, FALSE)</f>
        <v>http://ja.dbpedia.org/resource/東京</v>
      </c>
      <c r="K2206" s="4" t="str">
        <f>IFERROR(VLOOKUP(J2206, 地名!A:B, 2, FALSE), "")</f>
        <v/>
      </c>
      <c r="L2206" s="3" t="s">
        <v>2</v>
      </c>
      <c r="M2206" s="4"/>
      <c r="N2206" s="3"/>
      <c r="O2206" s="4"/>
      <c r="P2206" s="4" t="str">
        <f>IFERROR(VLOOKUP(N2206, 形態!A:B, 2, FALSE), "")</f>
        <v/>
      </c>
      <c r="Q2206" s="5" t="str">
        <f>IFERROR(VLOOKUP(O2206, 形態!A:B, 2, FALSE), "")</f>
        <v/>
      </c>
      <c r="R2206" s="4" t="str">
        <f t="shared" si="139"/>
        <v/>
      </c>
      <c r="S2206" s="3"/>
      <c r="T2206" s="4" t="str">
        <f>IFERROR(VLOOKUP(S2206, 内容!A:B, 2, FALSE), "")</f>
        <v/>
      </c>
      <c r="U2206" s="3">
        <v>18710001099</v>
      </c>
      <c r="V2206" t="s">
        <v>4362</v>
      </c>
      <c r="W2206" s="4" t="s">
        <v>7373</v>
      </c>
      <c r="X2206" s="4" t="s">
        <v>7807</v>
      </c>
      <c r="Y2206" s="4" t="s">
        <v>923</v>
      </c>
      <c r="Z2206" s="17" t="s">
        <v>8082</v>
      </c>
      <c r="AA2206" s="4">
        <v>16</v>
      </c>
      <c r="AB2206">
        <v>12</v>
      </c>
    </row>
    <row r="2207" spans="1:28" ht="19.5" customHeight="1">
      <c r="A2207" t="str">
        <f t="shared" si="136"/>
        <v>https://kunshujo.dl.itc.u-tokyo.ac.jp/data/data.json#2204</v>
      </c>
      <c r="B2207" s="4" t="s">
        <v>4363</v>
      </c>
      <c r="C2207" t="str">
        <f>IFERROR("https://kunshujo.dl.itc.u-tokyo.ac.jp/data/curation/"&amp;VLOOKUP(B2207, [1]member!$A:$B, 1, FALSE)&amp;".json", "")</f>
        <v>https://kunshujo.dl.itc.u-tokyo.ac.jp/data/curation/16-A00-6010-12-194.json</v>
      </c>
      <c r="D2207" s="4">
        <v>2204</v>
      </c>
      <c r="E2207" s="4" t="str">
        <f t="shared" si="138"/>
        <v>2204</v>
      </c>
      <c r="F2207" s="4" t="str">
        <f t="shared" si="137"/>
        <v>1871</v>
      </c>
      <c r="G2207" s="4" t="str">
        <f>IFERROR(VLOOKUP(B2207, [2]thumbnail_list!$A:$B, 2, FALSE), "")</f>
        <v>https://iiif.dl.itc.u-tokyo.ac.jp/iiif/kunshujou/A00_6010/012/012_0057.tif/3364,557,2584,4051/,300/0/default.jpg</v>
      </c>
      <c r="H2207" s="4" t="s">
        <v>923</v>
      </c>
      <c r="I2207" s="4" t="str">
        <f>VLOOKUP(H2207, 地名!A:B, 2, FALSE)</f>
        <v>http://ja.dbpedia.org/resource/東京</v>
      </c>
      <c r="K2207" s="4" t="str">
        <f>IFERROR(VLOOKUP(J2207, 地名!A:B, 2, FALSE), "")</f>
        <v/>
      </c>
      <c r="L2207" s="3" t="s">
        <v>2</v>
      </c>
      <c r="M2207" s="4"/>
      <c r="N2207" s="3" t="s">
        <v>3</v>
      </c>
      <c r="O2207" s="4"/>
      <c r="P2207" s="4" t="str">
        <f>IFERROR(VLOOKUP(N2207, 形態!A:B, 2, FALSE), "")</f>
        <v>引札</v>
      </c>
      <c r="Q2207" s="5" t="str">
        <f>IFERROR(VLOOKUP(O2207, 形態!A:B, 2, FALSE), "")</f>
        <v/>
      </c>
      <c r="R2207" s="4" t="str">
        <f t="shared" si="139"/>
        <v>引札</v>
      </c>
      <c r="S2207" s="3">
        <v>7</v>
      </c>
      <c r="T2207" s="4" t="str">
        <f>IFERROR(VLOOKUP(S2207, 内容!A:B, 2, FALSE), "")</f>
        <v>諸営業</v>
      </c>
      <c r="U2207" s="3">
        <v>18710099099</v>
      </c>
      <c r="V2207" t="s">
        <v>4364</v>
      </c>
      <c r="W2207" s="4" t="s">
        <v>7374</v>
      </c>
      <c r="X2207" s="4" t="s">
        <v>7807</v>
      </c>
      <c r="Y2207" s="4" t="s">
        <v>923</v>
      </c>
      <c r="Z2207" s="17" t="s">
        <v>8076</v>
      </c>
      <c r="AA2207" s="4">
        <v>16</v>
      </c>
      <c r="AB2207">
        <v>12</v>
      </c>
    </row>
    <row r="2208" spans="1:28" ht="19.5" customHeight="1">
      <c r="A2208" t="str">
        <f t="shared" si="136"/>
        <v>https://kunshujo.dl.itc.u-tokyo.ac.jp/data/data.json#2205</v>
      </c>
      <c r="B2208" s="4" t="s">
        <v>4365</v>
      </c>
      <c r="C2208" t="str">
        <f>IFERROR("https://kunshujo.dl.itc.u-tokyo.ac.jp/data/curation/"&amp;VLOOKUP(B2208, [1]member!$A:$B, 1, FALSE)&amp;".json", "")</f>
        <v>https://kunshujo.dl.itc.u-tokyo.ac.jp/data/curation/16-A00-6010-12-195.json</v>
      </c>
      <c r="D2208" s="4">
        <v>2205</v>
      </c>
      <c r="E2208" s="4" t="str">
        <f t="shared" si="138"/>
        <v>2205</v>
      </c>
      <c r="F2208" s="4" t="str">
        <f t="shared" si="137"/>
        <v>1871</v>
      </c>
      <c r="G2208" s="4" t="str">
        <f>IFERROR(VLOOKUP(B2208, [2]thumbnail_list!$A:$B, 2, FALSE), "")</f>
        <v>https://iiif.dl.itc.u-tokyo.ac.jp/iiif/kunshujou/A00_6010/012/012_0057.tif/944,557,2441,4020/,300/0/default.jpg</v>
      </c>
      <c r="H2208" s="4" t="s">
        <v>923</v>
      </c>
      <c r="I2208" s="4" t="str">
        <f>VLOOKUP(H2208, 地名!A:B, 2, FALSE)</f>
        <v>http://ja.dbpedia.org/resource/東京</v>
      </c>
      <c r="K2208" s="4" t="str">
        <f>IFERROR(VLOOKUP(J2208, 地名!A:B, 2, FALSE), "")</f>
        <v/>
      </c>
      <c r="L2208" s="3" t="s">
        <v>2</v>
      </c>
      <c r="M2208" s="4"/>
      <c r="N2208" s="3" t="s">
        <v>3</v>
      </c>
      <c r="O2208" s="4"/>
      <c r="P2208" s="4" t="str">
        <f>IFERROR(VLOOKUP(N2208, 形態!A:B, 2, FALSE), "")</f>
        <v>引札</v>
      </c>
      <c r="Q2208" s="5" t="str">
        <f>IFERROR(VLOOKUP(O2208, 形態!A:B, 2, FALSE), "")</f>
        <v/>
      </c>
      <c r="R2208" s="4" t="str">
        <f t="shared" si="139"/>
        <v>引札</v>
      </c>
      <c r="S2208" s="3">
        <v>7</v>
      </c>
      <c r="T2208" s="4" t="str">
        <f>IFERROR(VLOOKUP(S2208, 内容!A:B, 2, FALSE), "")</f>
        <v>諸営業</v>
      </c>
      <c r="U2208" s="3">
        <v>18710099099</v>
      </c>
      <c r="V2208" t="s">
        <v>4337</v>
      </c>
      <c r="W2208" s="4" t="s">
        <v>7375</v>
      </c>
      <c r="X2208" s="4" t="s">
        <v>7807</v>
      </c>
      <c r="Y2208" s="4" t="s">
        <v>923</v>
      </c>
      <c r="Z2208" s="17" t="s">
        <v>8076</v>
      </c>
      <c r="AA2208" s="4">
        <v>16</v>
      </c>
      <c r="AB2208">
        <v>12</v>
      </c>
    </row>
    <row r="2209" spans="1:28" ht="19.5" customHeight="1">
      <c r="A2209" t="str">
        <f t="shared" si="136"/>
        <v>https://kunshujo.dl.itc.u-tokyo.ac.jp/data/data.json#2206</v>
      </c>
      <c r="B2209" s="4" t="s">
        <v>4366</v>
      </c>
      <c r="C2209" t="str">
        <f>IFERROR("https://kunshujo.dl.itc.u-tokyo.ac.jp/data/curation/"&amp;VLOOKUP(B2209, [1]member!$A:$B, 1, FALSE)&amp;".json", "")</f>
        <v>https://kunshujo.dl.itc.u-tokyo.ac.jp/data/curation/16-A00-6010-12-196.json</v>
      </c>
      <c r="D2209" s="4">
        <v>2206</v>
      </c>
      <c r="E2209" s="4" t="str">
        <f t="shared" si="138"/>
        <v>2206</v>
      </c>
      <c r="F2209" s="4" t="str">
        <f t="shared" si="137"/>
        <v>1871</v>
      </c>
      <c r="G2209" s="4" t="str">
        <f>IFERROR(VLOOKUP(B2209, [2]thumbnail_list!$A:$B, 2, FALSE), "")</f>
        <v>https://iiif.dl.itc.u-tokyo.ac.jp/iiif/kunshujou/A00_6010/012/012_0058.tif/516,560,6104,4124/,300/0/default.jpg</v>
      </c>
      <c r="H2209" s="4" t="s">
        <v>923</v>
      </c>
      <c r="I2209" s="4" t="str">
        <f>VLOOKUP(H2209, 地名!A:B, 2, FALSE)</f>
        <v>http://ja.dbpedia.org/resource/東京</v>
      </c>
      <c r="K2209" s="4" t="str">
        <f>IFERROR(VLOOKUP(J2209, 地名!A:B, 2, FALSE), "")</f>
        <v/>
      </c>
      <c r="L2209" s="3" t="s">
        <v>2</v>
      </c>
      <c r="M2209" s="4"/>
      <c r="N2209" s="3" t="s">
        <v>3</v>
      </c>
      <c r="O2209" s="4"/>
      <c r="P2209" s="4" t="str">
        <f>IFERROR(VLOOKUP(N2209, 形態!A:B, 2, FALSE), "")</f>
        <v>引札</v>
      </c>
      <c r="Q2209" s="5" t="str">
        <f>IFERROR(VLOOKUP(O2209, 形態!A:B, 2, FALSE), "")</f>
        <v/>
      </c>
      <c r="R2209" s="4" t="str">
        <f t="shared" si="139"/>
        <v>引札</v>
      </c>
      <c r="S2209" s="3">
        <v>7</v>
      </c>
      <c r="T2209" s="4" t="str">
        <f>IFERROR(VLOOKUP(S2209, 内容!A:B, 2, FALSE), "")</f>
        <v>諸営業</v>
      </c>
      <c r="U2209" s="3">
        <v>18710099099</v>
      </c>
      <c r="V2209" t="s">
        <v>4367</v>
      </c>
      <c r="W2209" s="4" t="s">
        <v>7376</v>
      </c>
      <c r="X2209" s="4" t="s">
        <v>7807</v>
      </c>
      <c r="Y2209" s="4" t="s">
        <v>923</v>
      </c>
      <c r="Z2209" s="17" t="s">
        <v>8076</v>
      </c>
      <c r="AA2209" s="4">
        <v>16</v>
      </c>
      <c r="AB2209">
        <v>12</v>
      </c>
    </row>
    <row r="2210" spans="1:28" ht="19.5" customHeight="1">
      <c r="A2210" t="str">
        <f t="shared" si="136"/>
        <v>https://kunshujo.dl.itc.u-tokyo.ac.jp/data/data.json#2207</v>
      </c>
      <c r="B2210" s="4" t="s">
        <v>4368</v>
      </c>
      <c r="C2210" t="str">
        <f>IFERROR("https://kunshujo.dl.itc.u-tokyo.ac.jp/data/curation/"&amp;VLOOKUP(B2210, [1]member!$A:$B, 1, FALSE)&amp;".json", "")</f>
        <v>https://kunshujo.dl.itc.u-tokyo.ac.jp/data/curation/16-A00-6010-12-197.json</v>
      </c>
      <c r="D2210" s="4">
        <v>2207</v>
      </c>
      <c r="E2210" s="4" t="str">
        <f t="shared" si="138"/>
        <v>2207</v>
      </c>
      <c r="F2210" s="4" t="str">
        <f t="shared" si="137"/>
        <v>1872</v>
      </c>
      <c r="G2210" s="4" t="str">
        <f>IFERROR(VLOOKUP(B2210, [2]thumbnail_list!$A:$B, 2, FALSE), "")</f>
        <v>https://iiif.dl.itc.u-tokyo.ac.jp/iiif/kunshujou/A00_6010/012/012_0059.tif/2554,562,3512,4448/,300/0/default.jpg</v>
      </c>
      <c r="H2210" s="4" t="s">
        <v>923</v>
      </c>
      <c r="I2210" s="4" t="str">
        <f>VLOOKUP(H2210, 地名!A:B, 2, FALSE)</f>
        <v>http://ja.dbpedia.org/resource/東京</v>
      </c>
      <c r="K2210" s="4" t="str">
        <f>IFERROR(VLOOKUP(J2210, 地名!A:B, 2, FALSE), "")</f>
        <v/>
      </c>
      <c r="L2210" s="3" t="s">
        <v>2</v>
      </c>
      <c r="M2210" s="4"/>
      <c r="N2210" s="3" t="s">
        <v>3</v>
      </c>
      <c r="O2210" s="4"/>
      <c r="P2210" s="4" t="str">
        <f>IFERROR(VLOOKUP(N2210, 形態!A:B, 2, FALSE), "")</f>
        <v>引札</v>
      </c>
      <c r="Q2210" s="5" t="str">
        <f>IFERROR(VLOOKUP(O2210, 形態!A:B, 2, FALSE), "")</f>
        <v/>
      </c>
      <c r="R2210" s="4" t="str">
        <f t="shared" si="139"/>
        <v>引札</v>
      </c>
      <c r="S2210" s="3">
        <v>10</v>
      </c>
      <c r="T2210" s="4" t="str">
        <f>IFERROR(VLOOKUP(S2210, 内容!A:B, 2, FALSE), "")</f>
        <v>文芸・芸能・スポーツ・教育・出版・教化</v>
      </c>
      <c r="U2210" s="3">
        <v>18720002099</v>
      </c>
      <c r="V2210" t="s">
        <v>4369</v>
      </c>
      <c r="W2210" s="4" t="s">
        <v>7377</v>
      </c>
      <c r="X2210" s="4" t="s">
        <v>7807</v>
      </c>
      <c r="Y2210" s="4" t="s">
        <v>923</v>
      </c>
      <c r="Z2210" s="17" t="s">
        <v>8087</v>
      </c>
      <c r="AA2210" s="4">
        <v>16</v>
      </c>
      <c r="AB2210">
        <v>12</v>
      </c>
    </row>
    <row r="2211" spans="1:28" ht="19.5" customHeight="1">
      <c r="A2211" t="str">
        <f t="shared" si="136"/>
        <v>https://kunshujo.dl.itc.u-tokyo.ac.jp/data/data.json#2208</v>
      </c>
      <c r="B2211" s="4" t="s">
        <v>4370</v>
      </c>
      <c r="C2211" t="str">
        <f>IFERROR("https://kunshujo.dl.itc.u-tokyo.ac.jp/data/curation/"&amp;VLOOKUP(B2211, [1]member!$A:$B, 1, FALSE)&amp;".json", "")</f>
        <v>https://kunshujo.dl.itc.u-tokyo.ac.jp/data/curation/16-A00-6010-12-198.json</v>
      </c>
      <c r="D2211" s="4">
        <v>2208</v>
      </c>
      <c r="E2211" s="4" t="str">
        <f t="shared" si="138"/>
        <v>2208</v>
      </c>
      <c r="F2211" s="4" t="str">
        <f t="shared" si="137"/>
        <v>1871</v>
      </c>
      <c r="G2211" s="4" t="str">
        <f>IFERROR(VLOOKUP(B2211, [2]thumbnail_list!$A:$B, 2, FALSE), "")</f>
        <v>https://iiif.dl.itc.u-tokyo.ac.jp/iiif/kunshujou/A00_6010/012/012_0059.tif/1023,642,1156,2505/,300/0/default.jpg</v>
      </c>
      <c r="H2211" s="4" t="s">
        <v>923</v>
      </c>
      <c r="I2211" s="4" t="str">
        <f>VLOOKUP(H2211, 地名!A:B, 2, FALSE)</f>
        <v>http://ja.dbpedia.org/resource/東京</v>
      </c>
      <c r="K2211" s="4" t="str">
        <f>IFERROR(VLOOKUP(J2211, 地名!A:B, 2, FALSE), "")</f>
        <v/>
      </c>
      <c r="L2211" s="3" t="s">
        <v>2</v>
      </c>
      <c r="M2211" s="4"/>
      <c r="N2211" s="3" t="s">
        <v>3</v>
      </c>
      <c r="O2211" s="4"/>
      <c r="P2211" s="4" t="str">
        <f>IFERROR(VLOOKUP(N2211, 形態!A:B, 2, FALSE), "")</f>
        <v>引札</v>
      </c>
      <c r="Q2211" s="5" t="str">
        <f>IFERROR(VLOOKUP(O2211, 形態!A:B, 2, FALSE), "")</f>
        <v/>
      </c>
      <c r="R2211" s="4" t="str">
        <f t="shared" si="139"/>
        <v>引札</v>
      </c>
      <c r="S2211" s="3">
        <v>7</v>
      </c>
      <c r="T2211" s="4" t="str">
        <f>IFERROR(VLOOKUP(S2211, 内容!A:B, 2, FALSE), "")</f>
        <v>諸営業</v>
      </c>
      <c r="U2211" s="3">
        <v>18710099099</v>
      </c>
      <c r="V2211" t="s">
        <v>4371</v>
      </c>
      <c r="W2211" s="4" t="s">
        <v>5778</v>
      </c>
      <c r="X2211" s="4" t="s">
        <v>7807</v>
      </c>
      <c r="Y2211" s="4" t="s">
        <v>923</v>
      </c>
      <c r="Z2211" s="17" t="s">
        <v>8076</v>
      </c>
      <c r="AA2211" s="4">
        <v>16</v>
      </c>
      <c r="AB2211">
        <v>12</v>
      </c>
    </row>
    <row r="2212" spans="1:28" ht="19.5" customHeight="1">
      <c r="A2212" t="str">
        <f t="shared" si="136"/>
        <v>https://kunshujo.dl.itc.u-tokyo.ac.jp/data/data.json#2209</v>
      </c>
      <c r="B2212" s="4" t="s">
        <v>4372</v>
      </c>
      <c r="C2212" t="str">
        <f>IFERROR("https://kunshujo.dl.itc.u-tokyo.ac.jp/data/curation/"&amp;VLOOKUP(B2212, [1]member!$A:$B, 1, FALSE)&amp;".json", "")</f>
        <v>https://kunshujo.dl.itc.u-tokyo.ac.jp/data/curation/16-A00-6010-12-199.json</v>
      </c>
      <c r="D2212" s="4">
        <v>2209</v>
      </c>
      <c r="E2212" s="4" t="str">
        <f t="shared" si="138"/>
        <v>2209</v>
      </c>
      <c r="F2212" s="4" t="str">
        <f t="shared" si="137"/>
        <v>1871</v>
      </c>
      <c r="G2212" s="4" t="str">
        <f>IFERROR(VLOOKUP(B2212, [2]thumbnail_list!$A:$B, 2, FALSE), "")</f>
        <v>https://iiif.dl.itc.u-tokyo.ac.jp/iiif/kunshujou/A00_6010/012/012_0059.tif/984,3148,1347,1410/,300/0/default.jpg</v>
      </c>
      <c r="H2212" s="4" t="s">
        <v>923</v>
      </c>
      <c r="I2212" s="4" t="str">
        <f>VLOOKUP(H2212, 地名!A:B, 2, FALSE)</f>
        <v>http://ja.dbpedia.org/resource/東京</v>
      </c>
      <c r="K2212" s="4" t="str">
        <f>IFERROR(VLOOKUP(J2212, 地名!A:B, 2, FALSE), "")</f>
        <v/>
      </c>
      <c r="L2212" s="3" t="s">
        <v>2</v>
      </c>
      <c r="M2212" s="4"/>
      <c r="N2212" s="3" t="s">
        <v>3</v>
      </c>
      <c r="O2212" s="4"/>
      <c r="P2212" s="4" t="str">
        <f>IFERROR(VLOOKUP(N2212, 形態!A:B, 2, FALSE), "")</f>
        <v>引札</v>
      </c>
      <c r="Q2212" s="5" t="str">
        <f>IFERROR(VLOOKUP(O2212, 形態!A:B, 2, FALSE), "")</f>
        <v/>
      </c>
      <c r="R2212" s="4" t="str">
        <f t="shared" si="139"/>
        <v>引札</v>
      </c>
      <c r="S2212" s="3">
        <v>7</v>
      </c>
      <c r="T2212" s="4" t="str">
        <f>IFERROR(VLOOKUP(S2212, 内容!A:B, 2, FALSE), "")</f>
        <v>諸営業</v>
      </c>
      <c r="U2212" s="3">
        <v>18710099099</v>
      </c>
      <c r="V2212" t="s">
        <v>4373</v>
      </c>
      <c r="W2212" s="4" t="s">
        <v>7378</v>
      </c>
      <c r="X2212" s="4" t="s">
        <v>7807</v>
      </c>
      <c r="Y2212" s="4" t="s">
        <v>923</v>
      </c>
      <c r="Z2212" s="17" t="s">
        <v>8076</v>
      </c>
      <c r="AA2212" s="4">
        <v>16</v>
      </c>
      <c r="AB2212">
        <v>12</v>
      </c>
    </row>
    <row r="2213" spans="1:28" ht="19.5" customHeight="1">
      <c r="A2213" t="str">
        <f t="shared" si="136"/>
        <v>https://kunshujo.dl.itc.u-tokyo.ac.jp/data/data.json#2210</v>
      </c>
      <c r="B2213" s="4" t="s">
        <v>4374</v>
      </c>
      <c r="C2213" t="str">
        <f>IFERROR("https://kunshujo.dl.itc.u-tokyo.ac.jp/data/curation/"&amp;VLOOKUP(B2213, [1]member!$A:$B, 1, FALSE)&amp;".json", "")</f>
        <v>https://kunshujo.dl.itc.u-tokyo.ac.jp/data/curation/16-A00-6010-12-200.json</v>
      </c>
      <c r="D2213" s="4">
        <v>2210</v>
      </c>
      <c r="E2213" s="4" t="str">
        <f t="shared" si="138"/>
        <v>2210</v>
      </c>
      <c r="F2213" s="4" t="str">
        <f t="shared" si="137"/>
        <v>1871</v>
      </c>
      <c r="G2213" s="4" t="str">
        <f>IFERROR(VLOOKUP(B2213, [2]thumbnail_list!$A:$B, 2, FALSE), "")</f>
        <v>https://iiif.dl.itc.u-tokyo.ac.jp/iiif/kunshujou/A00_6010/012/012_0060.tif/4093,509,1989,4567/,300/0/default.jpg</v>
      </c>
      <c r="H2213" s="4" t="s">
        <v>923</v>
      </c>
      <c r="I2213" s="4" t="str">
        <f>VLOOKUP(H2213, 地名!A:B, 2, FALSE)</f>
        <v>http://ja.dbpedia.org/resource/東京</v>
      </c>
      <c r="K2213" s="4" t="str">
        <f>IFERROR(VLOOKUP(J2213, 地名!A:B, 2, FALSE), "")</f>
        <v/>
      </c>
      <c r="L2213" s="3" t="s">
        <v>2</v>
      </c>
      <c r="M2213" s="4"/>
      <c r="N2213" s="3" t="s">
        <v>12</v>
      </c>
      <c r="O2213" s="4"/>
      <c r="P2213" s="4" t="str">
        <f>IFERROR(VLOOKUP(N2213, 形態!A:B, 2, FALSE), "")</f>
        <v>暦</v>
      </c>
      <c r="Q2213" s="5" t="str">
        <f>IFERROR(VLOOKUP(O2213, 形態!A:B, 2, FALSE), "")</f>
        <v/>
      </c>
      <c r="R2213" s="4" t="str">
        <f t="shared" si="139"/>
        <v>暦</v>
      </c>
      <c r="S2213" s="3"/>
      <c r="T2213" s="4" t="str">
        <f>IFERROR(VLOOKUP(S2213, 内容!A:B, 2, FALSE), "")</f>
        <v/>
      </c>
      <c r="U2213" s="3">
        <v>18710099099</v>
      </c>
      <c r="V2213" t="s">
        <v>4375</v>
      </c>
      <c r="W2213" s="4" t="s">
        <v>7379</v>
      </c>
      <c r="X2213" s="4" t="s">
        <v>7807</v>
      </c>
      <c r="Y2213" s="4" t="s">
        <v>923</v>
      </c>
      <c r="Z2213" s="17" t="s">
        <v>8076</v>
      </c>
      <c r="AA2213" s="4">
        <v>16</v>
      </c>
      <c r="AB2213">
        <v>12</v>
      </c>
    </row>
    <row r="2214" spans="1:28" ht="19.5" customHeight="1">
      <c r="A2214" t="str">
        <f t="shared" si="136"/>
        <v>https://kunshujo.dl.itc.u-tokyo.ac.jp/data/data.json#2211</v>
      </c>
      <c r="B2214" s="4" t="s">
        <v>4376</v>
      </c>
      <c r="C2214" t="str">
        <f>IFERROR("https://kunshujo.dl.itc.u-tokyo.ac.jp/data/curation/"&amp;VLOOKUP(B2214, [1]member!$A:$B, 1, FALSE)&amp;".json", "")</f>
        <v>https://kunshujo.dl.itc.u-tokyo.ac.jp/data/curation/16-A00-6010-12-201.json</v>
      </c>
      <c r="D2214" s="4">
        <v>2211</v>
      </c>
      <c r="E2214" s="4" t="str">
        <f t="shared" si="138"/>
        <v>2211</v>
      </c>
      <c r="F2214" s="4" t="str">
        <f t="shared" si="137"/>
        <v>1870</v>
      </c>
      <c r="G2214" s="4" t="str">
        <f>IFERROR(VLOOKUP(B2214, [2]thumbnail_list!$A:$B, 2, FALSE), "")</f>
        <v>https://iiif.dl.itc.u-tokyo.ac.jp/iiif/kunshujou/A00_6010/012/012_0061.tif/881,562,5265,4535/,300/0/default.jpg</v>
      </c>
      <c r="H2214" s="4" t="s">
        <v>923</v>
      </c>
      <c r="I2214" s="4" t="str">
        <f>VLOOKUP(H2214, 地名!A:B, 2, FALSE)</f>
        <v>http://ja.dbpedia.org/resource/東京</v>
      </c>
      <c r="K2214" s="4" t="str">
        <f>IFERROR(VLOOKUP(J2214, 地名!A:B, 2, FALSE), "")</f>
        <v/>
      </c>
      <c r="L2214" s="3" t="s">
        <v>2</v>
      </c>
      <c r="M2214" s="4"/>
      <c r="N2214" s="3"/>
      <c r="O2214" s="4"/>
      <c r="P2214" s="4" t="str">
        <f>IFERROR(VLOOKUP(N2214, 形態!A:B, 2, FALSE), "")</f>
        <v/>
      </c>
      <c r="Q2214" s="5" t="str">
        <f>IFERROR(VLOOKUP(O2214, 形態!A:B, 2, FALSE), "")</f>
        <v/>
      </c>
      <c r="R2214" s="4" t="str">
        <f t="shared" si="139"/>
        <v/>
      </c>
      <c r="S2214" s="3"/>
      <c r="T2214" s="4" t="str">
        <f>IFERROR(VLOOKUP(S2214, 内容!A:B, 2, FALSE), "")</f>
        <v/>
      </c>
      <c r="U2214" s="3">
        <v>18700008099</v>
      </c>
      <c r="V2214" t="s">
        <v>4377</v>
      </c>
      <c r="W2214" s="4" t="s">
        <v>7380</v>
      </c>
      <c r="X2214" s="4" t="s">
        <v>7807</v>
      </c>
      <c r="Y2214" s="4" t="s">
        <v>923</v>
      </c>
      <c r="Z2214" s="17" t="s">
        <v>8021</v>
      </c>
      <c r="AA2214" s="4">
        <v>16</v>
      </c>
      <c r="AB2214">
        <v>12</v>
      </c>
    </row>
    <row r="2215" spans="1:28" ht="19.5" customHeight="1">
      <c r="A2215" t="str">
        <f t="shared" si="136"/>
        <v>https://kunshujo.dl.itc.u-tokyo.ac.jp/data/data.json#2212</v>
      </c>
      <c r="B2215" s="4" t="s">
        <v>4378</v>
      </c>
      <c r="C2215" t="str">
        <f>IFERROR("https://kunshujo.dl.itc.u-tokyo.ac.jp/data/curation/"&amp;VLOOKUP(B2215, [1]member!$A:$B, 1, FALSE)&amp;".json", "")</f>
        <v>https://kunshujo.dl.itc.u-tokyo.ac.jp/data/curation/16-A00-6010-12-202.json</v>
      </c>
      <c r="D2215" s="4">
        <v>2212</v>
      </c>
      <c r="E2215" s="4" t="str">
        <f t="shared" si="138"/>
        <v>2212</v>
      </c>
      <c r="F2215" s="4" t="str">
        <f t="shared" si="137"/>
        <v>1871</v>
      </c>
      <c r="G2215" s="4" t="str">
        <f>IFERROR(VLOOKUP(B2215, [2]thumbnail_list!$A:$B, 2, FALSE), "")</f>
        <v>https://iiif.dl.itc.u-tokyo.ac.jp/iiif/kunshujou/A00_6010/012/012_0062.tif/944,553,5273,4520/,300/0/default.jpg</v>
      </c>
      <c r="H2215" s="4" t="s">
        <v>923</v>
      </c>
      <c r="I2215" s="4" t="str">
        <f>VLOOKUP(H2215, 地名!A:B, 2, FALSE)</f>
        <v>http://ja.dbpedia.org/resource/東京</v>
      </c>
      <c r="K2215" s="4" t="str">
        <f>IFERROR(VLOOKUP(J2215, 地名!A:B, 2, FALSE), "")</f>
        <v/>
      </c>
      <c r="L2215" s="3" t="s">
        <v>2</v>
      </c>
      <c r="M2215" s="4"/>
      <c r="N2215" s="3" t="s">
        <v>3</v>
      </c>
      <c r="O2215" s="4"/>
      <c r="P2215" s="4" t="str">
        <f>IFERROR(VLOOKUP(N2215, 形態!A:B, 2, FALSE), "")</f>
        <v>引札</v>
      </c>
      <c r="Q2215" s="5" t="str">
        <f>IFERROR(VLOOKUP(O2215, 形態!A:B, 2, FALSE), "")</f>
        <v/>
      </c>
      <c r="R2215" s="4" t="str">
        <f t="shared" si="139"/>
        <v>引札</v>
      </c>
      <c r="S2215" s="3">
        <v>7</v>
      </c>
      <c r="T2215" s="4" t="str">
        <f>IFERROR(VLOOKUP(S2215, 内容!A:B, 2, FALSE), "")</f>
        <v>諸営業</v>
      </c>
      <c r="U2215" s="3">
        <v>18710099099</v>
      </c>
      <c r="V2215" t="s">
        <v>4379</v>
      </c>
      <c r="W2215" s="4" t="s">
        <v>7381</v>
      </c>
      <c r="X2215" s="4" t="s">
        <v>7813</v>
      </c>
      <c r="Y2215" s="4" t="s">
        <v>923</v>
      </c>
      <c r="Z2215" s="17" t="s">
        <v>8076</v>
      </c>
      <c r="AA2215" s="4">
        <v>16</v>
      </c>
      <c r="AB2215">
        <v>12</v>
      </c>
    </row>
    <row r="2216" spans="1:28" ht="19.5" customHeight="1">
      <c r="A2216" t="str">
        <f t="shared" si="136"/>
        <v>https://kunshujo.dl.itc.u-tokyo.ac.jp/data/data.json#2213</v>
      </c>
      <c r="B2216" s="4" t="s">
        <v>4380</v>
      </c>
      <c r="C2216" t="str">
        <f>IFERROR("https://kunshujo.dl.itc.u-tokyo.ac.jp/data/curation/"&amp;VLOOKUP(B2216, [1]member!$A:$B, 1, FALSE)&amp;".json", "")</f>
        <v>https://kunshujo.dl.itc.u-tokyo.ac.jp/data/curation/16-A00-6010-12-203.json</v>
      </c>
      <c r="D2216" s="4">
        <v>2213</v>
      </c>
      <c r="E2216" s="4" t="str">
        <f t="shared" si="138"/>
        <v>2213</v>
      </c>
      <c r="F2216" s="4" t="str">
        <f t="shared" si="137"/>
        <v>1872</v>
      </c>
      <c r="G2216" s="4" t="str">
        <f>IFERROR(VLOOKUP(B2216, [2]thumbnail_list!$A:$B, 2, FALSE), "")</f>
        <v>https://iiif.dl.itc.u-tokyo.ac.jp/iiif/kunshujou/A00_6010/012/012_0065.tif/2346,576,3873,5039/,300/0/default.jpg</v>
      </c>
      <c r="H2216" s="4" t="s">
        <v>923</v>
      </c>
      <c r="I2216" s="4" t="str">
        <f>VLOOKUP(H2216, 地名!A:B, 2, FALSE)</f>
        <v>http://ja.dbpedia.org/resource/東京</v>
      </c>
      <c r="K2216" s="4" t="str">
        <f>IFERROR(VLOOKUP(J2216, 地名!A:B, 2, FALSE), "")</f>
        <v/>
      </c>
      <c r="L2216" s="3" t="s">
        <v>2</v>
      </c>
      <c r="M2216" s="4"/>
      <c r="N2216" s="3" t="s">
        <v>3</v>
      </c>
      <c r="O2216" s="4"/>
      <c r="P2216" s="4" t="str">
        <f>IFERROR(VLOOKUP(N2216, 形態!A:B, 2, FALSE), "")</f>
        <v>引札</v>
      </c>
      <c r="Q2216" s="5" t="str">
        <f>IFERROR(VLOOKUP(O2216, 形態!A:B, 2, FALSE), "")</f>
        <v/>
      </c>
      <c r="R2216" s="4" t="str">
        <f t="shared" si="139"/>
        <v>引札</v>
      </c>
      <c r="S2216" s="3">
        <v>10</v>
      </c>
      <c r="T2216" s="4" t="str">
        <f>IFERROR(VLOOKUP(S2216, 内容!A:B, 2, FALSE), "")</f>
        <v>文芸・芸能・スポーツ・教育・出版・教化</v>
      </c>
      <c r="U2216" s="3">
        <v>18720002099</v>
      </c>
      <c r="V2216" t="s">
        <v>4369</v>
      </c>
      <c r="W2216" s="4" t="s">
        <v>7382</v>
      </c>
      <c r="X2216" s="4" t="s">
        <v>7807</v>
      </c>
      <c r="Y2216" s="4" t="s">
        <v>923</v>
      </c>
      <c r="Z2216" s="17" t="s">
        <v>8087</v>
      </c>
      <c r="AA2216" s="4">
        <v>16</v>
      </c>
      <c r="AB2216">
        <v>12</v>
      </c>
    </row>
    <row r="2217" spans="1:28" ht="19.5" customHeight="1">
      <c r="A2217" t="str">
        <f t="shared" si="136"/>
        <v>https://kunshujo.dl.itc.u-tokyo.ac.jp/data/data.json#2214</v>
      </c>
      <c r="B2217" s="4" t="s">
        <v>4381</v>
      </c>
      <c r="C2217" t="str">
        <f>IFERROR("https://kunshujo.dl.itc.u-tokyo.ac.jp/data/curation/"&amp;VLOOKUP(B2217, [1]member!$A:$B, 1, FALSE)&amp;".json", "")</f>
        <v>https://kunshujo.dl.itc.u-tokyo.ac.jp/data/curation/16-A00-6010-12-204.json</v>
      </c>
      <c r="D2217" s="4">
        <v>2214</v>
      </c>
      <c r="E2217" s="4" t="str">
        <f t="shared" si="138"/>
        <v>2214</v>
      </c>
      <c r="F2217" s="4" t="str">
        <f t="shared" si="137"/>
        <v>1871</v>
      </c>
      <c r="G2217" s="4" t="str">
        <f>IFERROR(VLOOKUP(B2217, [2]thumbnail_list!$A:$B, 2, FALSE), "")</f>
        <v>https://iiif.dl.itc.u-tokyo.ac.jp/iiif/kunshujou/A00_6010/012/012_0066.tif/3609,565,2576,1997/,300/0/default.jpg</v>
      </c>
      <c r="H2217" s="4" t="s">
        <v>923</v>
      </c>
      <c r="I2217" s="4" t="str">
        <f>VLOOKUP(H2217, 地名!A:B, 2, FALSE)</f>
        <v>http://ja.dbpedia.org/resource/東京</v>
      </c>
      <c r="K2217" s="4" t="str">
        <f>IFERROR(VLOOKUP(J2217, 地名!A:B, 2, FALSE), "")</f>
        <v/>
      </c>
      <c r="L2217" s="3" t="s">
        <v>2</v>
      </c>
      <c r="M2217" s="4"/>
      <c r="N2217" s="3" t="s">
        <v>3</v>
      </c>
      <c r="O2217" s="4"/>
      <c r="P2217" s="4" t="str">
        <f>IFERROR(VLOOKUP(N2217, 形態!A:B, 2, FALSE), "")</f>
        <v>引札</v>
      </c>
      <c r="Q2217" s="5" t="str">
        <f>IFERROR(VLOOKUP(O2217, 形態!A:B, 2, FALSE), "")</f>
        <v/>
      </c>
      <c r="R2217" s="4" t="str">
        <f t="shared" si="139"/>
        <v>引札</v>
      </c>
      <c r="S2217" s="3">
        <v>10</v>
      </c>
      <c r="T2217" s="4" t="str">
        <f>IFERROR(VLOOKUP(S2217, 内容!A:B, 2, FALSE), "")</f>
        <v>文芸・芸能・スポーツ・教育・出版・教化</v>
      </c>
      <c r="U2217" s="3">
        <v>18710199099</v>
      </c>
      <c r="V2217" t="s">
        <v>4382</v>
      </c>
      <c r="W2217" s="4" t="s">
        <v>7383</v>
      </c>
      <c r="X2217" s="4" t="s">
        <v>7807</v>
      </c>
      <c r="Y2217" s="4" t="s">
        <v>923</v>
      </c>
      <c r="Z2217" s="17" t="s">
        <v>8078</v>
      </c>
      <c r="AA2217" s="4">
        <v>16</v>
      </c>
      <c r="AB2217">
        <v>12</v>
      </c>
    </row>
    <row r="2218" spans="1:28" ht="19.5" customHeight="1">
      <c r="A2218" t="str">
        <f t="shared" si="136"/>
        <v>https://kunshujo.dl.itc.u-tokyo.ac.jp/data/data.json#2215</v>
      </c>
      <c r="B2218" s="4" t="s">
        <v>4383</v>
      </c>
      <c r="C2218" t="str">
        <f>IFERROR("https://kunshujo.dl.itc.u-tokyo.ac.jp/data/curation/"&amp;VLOOKUP(B2218, [1]member!$A:$B, 1, FALSE)&amp;".json", "")</f>
        <v>https://kunshujo.dl.itc.u-tokyo.ac.jp/data/curation/16-A00-6010-12-205.json</v>
      </c>
      <c r="D2218" s="4">
        <v>2215</v>
      </c>
      <c r="E2218" s="4" t="str">
        <f t="shared" si="138"/>
        <v>2215</v>
      </c>
      <c r="F2218" s="4" t="str">
        <f t="shared" si="137"/>
        <v>1871</v>
      </c>
      <c r="G2218" s="4" t="str">
        <f>IFERROR(VLOOKUP(B2218, [2]thumbnail_list!$A:$B, 2, FALSE), "")</f>
        <v>https://iiif.dl.itc.u-tokyo.ac.jp/iiif/kunshujou/A00_6010/012/012_0066.tif/4657,2786,1212,1553/,300/0/default.jpg</v>
      </c>
      <c r="H2218" s="4" t="s">
        <v>923</v>
      </c>
      <c r="I2218" s="4" t="str">
        <f>VLOOKUP(H2218, 地名!A:B, 2, FALSE)</f>
        <v>http://ja.dbpedia.org/resource/東京</v>
      </c>
      <c r="K2218" s="4" t="str">
        <f>IFERROR(VLOOKUP(J2218, 地名!A:B, 2, FALSE), "")</f>
        <v/>
      </c>
      <c r="L2218" s="3" t="s">
        <v>2</v>
      </c>
      <c r="M2218" s="4"/>
      <c r="N2218" s="3" t="s">
        <v>3</v>
      </c>
      <c r="O2218" s="4"/>
      <c r="P2218" s="4" t="str">
        <f>IFERROR(VLOOKUP(N2218, 形態!A:B, 2, FALSE), "")</f>
        <v>引札</v>
      </c>
      <c r="Q2218" s="5" t="str">
        <f>IFERROR(VLOOKUP(O2218, 形態!A:B, 2, FALSE), "")</f>
        <v/>
      </c>
      <c r="R2218" s="4" t="str">
        <f t="shared" si="139"/>
        <v>引札</v>
      </c>
      <c r="S2218" s="3">
        <v>7</v>
      </c>
      <c r="T2218" s="4" t="str">
        <f>IFERROR(VLOOKUP(S2218, 内容!A:B, 2, FALSE), "")</f>
        <v>諸営業</v>
      </c>
      <c r="U2218" s="3">
        <v>18710099099</v>
      </c>
      <c r="V2218" t="s">
        <v>3342</v>
      </c>
      <c r="W2218" s="4" t="s">
        <v>7384</v>
      </c>
      <c r="X2218" s="4" t="s">
        <v>7807</v>
      </c>
      <c r="Y2218" s="4" t="s">
        <v>923</v>
      </c>
      <c r="Z2218" s="17" t="s">
        <v>8076</v>
      </c>
      <c r="AA2218" s="4">
        <v>16</v>
      </c>
      <c r="AB2218">
        <v>12</v>
      </c>
    </row>
    <row r="2219" spans="1:28" ht="19.5" customHeight="1">
      <c r="A2219" t="str">
        <f t="shared" si="136"/>
        <v>https://kunshujo.dl.itc.u-tokyo.ac.jp/data/data.json#2216</v>
      </c>
      <c r="B2219" s="4" t="s">
        <v>4384</v>
      </c>
      <c r="C2219" t="str">
        <f>IFERROR("https://kunshujo.dl.itc.u-tokyo.ac.jp/data/curation/"&amp;VLOOKUP(B2219, [1]member!$A:$B, 1, FALSE)&amp;".json", "")</f>
        <v>https://kunshujo.dl.itc.u-tokyo.ac.jp/data/curation/16-A00-6010-12-206.json</v>
      </c>
      <c r="D2219" s="4">
        <v>2216</v>
      </c>
      <c r="E2219" s="4" t="str">
        <f t="shared" si="138"/>
        <v>2216</v>
      </c>
      <c r="F2219" s="4" t="str">
        <f t="shared" si="137"/>
        <v>1865</v>
      </c>
      <c r="G2219" s="4" t="str">
        <f>IFERROR(VLOOKUP(B2219, [2]thumbnail_list!$A:$B, 2, FALSE), "")</f>
        <v>https://iiif.dl.itc.u-tokyo.ac.jp/iiif/kunshujou/A00_6010/012/012_0068.tif/570,531,6596,4468/,300/0/default.jpg</v>
      </c>
      <c r="H2219" s="4" t="s">
        <v>6</v>
      </c>
      <c r="I2219" s="4" t="str">
        <f>VLOOKUP(H2219, 地名!A:B, 2, FALSE)</f>
        <v>http://ja.dbpedia.org/resource/江戸</v>
      </c>
      <c r="K2219" s="4" t="str">
        <f>IFERROR(VLOOKUP(J2219, 地名!A:B, 2, FALSE), "")</f>
        <v/>
      </c>
      <c r="L2219" s="3" t="s">
        <v>2</v>
      </c>
      <c r="M2219" s="4"/>
      <c r="N2219" s="3"/>
      <c r="O2219" s="4"/>
      <c r="P2219" s="4" t="str">
        <f>IFERROR(VLOOKUP(N2219, 形態!A:B, 2, FALSE), "")</f>
        <v/>
      </c>
      <c r="Q2219" s="5" t="str">
        <f>IFERROR(VLOOKUP(O2219, 形態!A:B, 2, FALSE), "")</f>
        <v/>
      </c>
      <c r="R2219" s="4" t="str">
        <f t="shared" si="139"/>
        <v/>
      </c>
      <c r="S2219" s="3">
        <v>10</v>
      </c>
      <c r="T2219" s="4" t="str">
        <f>IFERROR(VLOOKUP(S2219, 内容!A:B, 2, FALSE), "")</f>
        <v>文芸・芸能・スポーツ・教育・出版・教化</v>
      </c>
      <c r="U2219" s="3">
        <v>18650006199</v>
      </c>
      <c r="V2219" t="s">
        <v>4385</v>
      </c>
      <c r="W2219" s="4" t="s">
        <v>7385</v>
      </c>
      <c r="X2219" s="4" t="s">
        <v>7807</v>
      </c>
      <c r="Y2219" s="4" t="s">
        <v>6</v>
      </c>
      <c r="Z2219" s="17" t="s">
        <v>8088</v>
      </c>
      <c r="AA2219" s="4">
        <v>16</v>
      </c>
      <c r="AB2219">
        <v>12</v>
      </c>
    </row>
    <row r="2220" spans="1:28" ht="19.5" customHeight="1">
      <c r="A2220" t="str">
        <f t="shared" si="136"/>
        <v>https://kunshujo.dl.itc.u-tokyo.ac.jp/data/data.json#2217</v>
      </c>
      <c r="B2220" s="4" t="s">
        <v>4386</v>
      </c>
      <c r="C2220" t="str">
        <f>IFERROR("https://kunshujo.dl.itc.u-tokyo.ac.jp/data/curation/"&amp;VLOOKUP(B2220, [1]member!$A:$B, 1, FALSE)&amp;".json", "")</f>
        <v>https://kunshujo.dl.itc.u-tokyo.ac.jp/data/curation/16-A00-6010-12-207.json</v>
      </c>
      <c r="D2220" s="4">
        <v>2217</v>
      </c>
      <c r="E2220" s="4" t="str">
        <f t="shared" si="138"/>
        <v>2217</v>
      </c>
      <c r="F2220" s="4" t="str">
        <f t="shared" si="137"/>
        <v>1871</v>
      </c>
      <c r="G2220" s="4" t="str">
        <f>IFERROR(VLOOKUP(B2220, [2]thumbnail_list!$A:$B, 2, FALSE), "")</f>
        <v>https://iiif.dl.itc.u-tokyo.ac.jp/iiif/kunshujou/A00_6010/012/012_0070.tif/1119,1010,5003,3576/,300/0/default.jpg</v>
      </c>
      <c r="H2220" s="4" t="s">
        <v>923</v>
      </c>
      <c r="I2220" s="4" t="str">
        <f>VLOOKUP(H2220, 地名!A:B, 2, FALSE)</f>
        <v>http://ja.dbpedia.org/resource/東京</v>
      </c>
      <c r="K2220" s="4" t="str">
        <f>IFERROR(VLOOKUP(J2220, 地名!A:B, 2, FALSE), "")</f>
        <v/>
      </c>
      <c r="L2220" s="3" t="s">
        <v>2</v>
      </c>
      <c r="M2220" s="4"/>
      <c r="N2220" s="3" t="s">
        <v>3</v>
      </c>
      <c r="O2220" s="4"/>
      <c r="P2220" s="4" t="str">
        <f>IFERROR(VLOOKUP(N2220, 形態!A:B, 2, FALSE), "")</f>
        <v>引札</v>
      </c>
      <c r="Q2220" s="5" t="str">
        <f>IFERROR(VLOOKUP(O2220, 形態!A:B, 2, FALSE), "")</f>
        <v/>
      </c>
      <c r="R2220" s="4" t="str">
        <f t="shared" si="139"/>
        <v>引札</v>
      </c>
      <c r="S2220" s="3">
        <v>10</v>
      </c>
      <c r="T2220" s="4" t="str">
        <f>IFERROR(VLOOKUP(S2220, 内容!A:B, 2, FALSE), "")</f>
        <v>文芸・芸能・スポーツ・教育・出版・教化</v>
      </c>
      <c r="U2220" s="3">
        <v>18710009099</v>
      </c>
      <c r="V2220" t="s">
        <v>4387</v>
      </c>
      <c r="W2220" s="4" t="s">
        <v>7386</v>
      </c>
      <c r="X2220" s="4" t="s">
        <v>7807</v>
      </c>
      <c r="Y2220" s="4" t="s">
        <v>923</v>
      </c>
      <c r="Z2220" s="17" t="s">
        <v>8089</v>
      </c>
      <c r="AA2220" s="4">
        <v>16</v>
      </c>
      <c r="AB2220">
        <v>12</v>
      </c>
    </row>
    <row r="2221" spans="1:28" ht="19.5" customHeight="1">
      <c r="A2221" t="str">
        <f t="shared" si="136"/>
        <v>https://kunshujo.dl.itc.u-tokyo.ac.jp/data/data.json#2218</v>
      </c>
      <c r="B2221" s="4" t="s">
        <v>4388</v>
      </c>
      <c r="C2221" t="str">
        <f>IFERROR("https://kunshujo.dl.itc.u-tokyo.ac.jp/data/curation/"&amp;VLOOKUP(B2221, [1]member!$A:$B, 1, FALSE)&amp;".json", "")</f>
        <v>https://kunshujo.dl.itc.u-tokyo.ac.jp/data/curation/16-A00-6010-12-208.json</v>
      </c>
      <c r="D2221" s="4">
        <v>2218</v>
      </c>
      <c r="E2221" s="4" t="str">
        <f t="shared" si="138"/>
        <v>2218</v>
      </c>
      <c r="F2221" s="4" t="str">
        <f t="shared" si="137"/>
        <v>1871</v>
      </c>
      <c r="G2221" s="4" t="str">
        <f>IFERROR(VLOOKUP(B2221, [2]thumbnail_list!$A:$B, 2, FALSE), "")</f>
        <v>https://iiif.dl.itc.u-tokyo.ac.jp/iiif/kunshujou/A00_6010/012/012_0071.tif/5006,692,1148,2600/,300/0/default.jpg</v>
      </c>
      <c r="H2221" s="4" t="s">
        <v>923</v>
      </c>
      <c r="I2221" s="4" t="str">
        <f>VLOOKUP(H2221, 地名!A:B, 2, FALSE)</f>
        <v>http://ja.dbpedia.org/resource/東京</v>
      </c>
      <c r="K2221" s="4" t="str">
        <f>IFERROR(VLOOKUP(J2221, 地名!A:B, 2, FALSE), "")</f>
        <v/>
      </c>
      <c r="L2221" s="3" t="s">
        <v>555</v>
      </c>
      <c r="M2221" s="4"/>
      <c r="N2221" s="3"/>
      <c r="O2221" s="4"/>
      <c r="P2221" s="4" t="str">
        <f>IFERROR(VLOOKUP(N2221, 形態!A:B, 2, FALSE), "")</f>
        <v/>
      </c>
      <c r="Q2221" s="5" t="str">
        <f>IFERROR(VLOOKUP(O2221, 形態!A:B, 2, FALSE), "")</f>
        <v/>
      </c>
      <c r="R2221" s="4" t="str">
        <f t="shared" si="139"/>
        <v/>
      </c>
      <c r="S2221" s="3">
        <v>10</v>
      </c>
      <c r="T2221" s="4" t="str">
        <f>IFERROR(VLOOKUP(S2221, 内容!A:B, 2, FALSE), "")</f>
        <v>文芸・芸能・スポーツ・教育・出版・教化</v>
      </c>
      <c r="U2221" s="3">
        <v>18710099099</v>
      </c>
      <c r="V2221" t="s">
        <v>4389</v>
      </c>
      <c r="W2221" s="4" t="s">
        <v>7387</v>
      </c>
      <c r="X2221" s="4" t="s">
        <v>7807</v>
      </c>
      <c r="Y2221" s="4" t="s">
        <v>923</v>
      </c>
      <c r="Z2221" s="17" t="s">
        <v>8076</v>
      </c>
      <c r="AA2221" s="4">
        <v>16</v>
      </c>
      <c r="AB2221">
        <v>12</v>
      </c>
    </row>
    <row r="2222" spans="1:28" ht="19.5" customHeight="1">
      <c r="A2222" t="str">
        <f t="shared" si="136"/>
        <v>https://kunshujo.dl.itc.u-tokyo.ac.jp/data/data.json#2219</v>
      </c>
      <c r="B2222" s="4" t="s">
        <v>4390</v>
      </c>
      <c r="C2222" t="str">
        <f>IFERROR("https://kunshujo.dl.itc.u-tokyo.ac.jp/data/curation/"&amp;VLOOKUP(B2222, [1]member!$A:$B, 1, FALSE)&amp;".json", "")</f>
        <v>https://kunshujo.dl.itc.u-tokyo.ac.jp/data/curation/16-A00-6010-12-209.json</v>
      </c>
      <c r="D2222" s="4">
        <v>2219</v>
      </c>
      <c r="E2222" s="4" t="str">
        <f t="shared" si="138"/>
        <v>2219</v>
      </c>
      <c r="F2222" s="4" t="str">
        <f t="shared" si="137"/>
        <v>1871</v>
      </c>
      <c r="G2222" s="4" t="str">
        <f>IFERROR(VLOOKUP(B2222, [2]thumbnail_list!$A:$B, 2, FALSE), "")</f>
        <v>https://iiif.dl.itc.u-tokyo.ac.jp/iiif/kunshujou/A00_6010/012/012_0071.tif/926,896,2715,3524/,300/0/default.jpg</v>
      </c>
      <c r="H2222" s="4" t="s">
        <v>923</v>
      </c>
      <c r="I2222" s="4" t="str">
        <f>VLOOKUP(H2222, 地名!A:B, 2, FALSE)</f>
        <v>http://ja.dbpedia.org/resource/東京</v>
      </c>
      <c r="K2222" s="4" t="str">
        <f>IFERROR(VLOOKUP(J2222, 地名!A:B, 2, FALSE), "")</f>
        <v/>
      </c>
      <c r="L2222" s="3" t="s">
        <v>2</v>
      </c>
      <c r="M2222" s="4"/>
      <c r="N2222" s="3" t="s">
        <v>3</v>
      </c>
      <c r="O2222" s="4"/>
      <c r="P2222" s="4" t="str">
        <f>IFERROR(VLOOKUP(N2222, 形態!A:B, 2, FALSE), "")</f>
        <v>引札</v>
      </c>
      <c r="Q2222" s="5" t="str">
        <f>IFERROR(VLOOKUP(O2222, 形態!A:B, 2, FALSE), "")</f>
        <v/>
      </c>
      <c r="R2222" s="4" t="str">
        <f t="shared" si="139"/>
        <v>引札</v>
      </c>
      <c r="S2222" s="3">
        <v>10</v>
      </c>
      <c r="T2222" s="4" t="str">
        <f>IFERROR(VLOOKUP(S2222, 内容!A:B, 2, FALSE), "")</f>
        <v>文芸・芸能・スポーツ・教育・出版・教化</v>
      </c>
      <c r="U2222" s="3">
        <v>18710010099</v>
      </c>
      <c r="V2222" t="s">
        <v>822</v>
      </c>
      <c r="W2222" s="4" t="s">
        <v>7388</v>
      </c>
      <c r="X2222" s="4" t="s">
        <v>7807</v>
      </c>
      <c r="Y2222" s="4" t="s">
        <v>923</v>
      </c>
      <c r="Z2222" s="17" t="s">
        <v>8090</v>
      </c>
      <c r="AA2222" s="4">
        <v>16</v>
      </c>
      <c r="AB2222">
        <v>12</v>
      </c>
    </row>
    <row r="2223" spans="1:28" ht="19.5" customHeight="1">
      <c r="A2223" t="str">
        <f t="shared" si="136"/>
        <v>https://kunshujo.dl.itc.u-tokyo.ac.jp/data/data.json#2220</v>
      </c>
      <c r="B2223" s="4" t="s">
        <v>4391</v>
      </c>
      <c r="C2223" t="str">
        <f>IFERROR("https://kunshujo.dl.itc.u-tokyo.ac.jp/data/curation/"&amp;VLOOKUP(B2223, [1]member!$A:$B, 1, FALSE)&amp;".json", "")</f>
        <v>https://kunshujo.dl.itc.u-tokyo.ac.jp/data/curation/16-A00-6010-12-210.json</v>
      </c>
      <c r="D2223" s="4">
        <v>2220</v>
      </c>
      <c r="E2223" s="4" t="str">
        <f t="shared" si="138"/>
        <v>2220</v>
      </c>
      <c r="F2223" s="4" t="str">
        <f t="shared" si="137"/>
        <v>1871</v>
      </c>
      <c r="G2223" s="4" t="str">
        <f>IFERROR(VLOOKUP(B2223, [2]thumbnail_list!$A:$B, 2, FALSE), "")</f>
        <v>https://iiif.dl.itc.u-tokyo.ac.jp/iiif/kunshujou/A00_6010/012/012_0072.tif/920,534,5241,4067/,300/0/default.jpg</v>
      </c>
      <c r="H2223" s="4" t="s">
        <v>923</v>
      </c>
      <c r="I2223" s="4" t="str">
        <f>VLOOKUP(H2223, 地名!A:B, 2, FALSE)</f>
        <v>http://ja.dbpedia.org/resource/東京</v>
      </c>
      <c r="K2223" s="4" t="str">
        <f>IFERROR(VLOOKUP(J2223, 地名!A:B, 2, FALSE), "")</f>
        <v/>
      </c>
      <c r="L2223" s="3" t="s">
        <v>2</v>
      </c>
      <c r="M2223" s="4"/>
      <c r="N2223" s="3" t="s">
        <v>3</v>
      </c>
      <c r="O2223" s="4"/>
      <c r="P2223" s="4" t="str">
        <f>IFERROR(VLOOKUP(N2223, 形態!A:B, 2, FALSE), "")</f>
        <v>引札</v>
      </c>
      <c r="Q2223" s="5" t="str">
        <f>IFERROR(VLOOKUP(O2223, 形態!A:B, 2, FALSE), "")</f>
        <v/>
      </c>
      <c r="R2223" s="4" t="str">
        <f t="shared" si="139"/>
        <v>引札</v>
      </c>
      <c r="S2223" s="3"/>
      <c r="T2223" s="4" t="str">
        <f>IFERROR(VLOOKUP(S2223, 内容!A:B, 2, FALSE), "")</f>
        <v/>
      </c>
      <c r="U2223" s="3">
        <v>18710009099</v>
      </c>
      <c r="V2223" t="s">
        <v>4392</v>
      </c>
      <c r="W2223" s="4" t="s">
        <v>7389</v>
      </c>
      <c r="X2223" s="4" t="s">
        <v>7807</v>
      </c>
      <c r="Y2223" s="4" t="s">
        <v>923</v>
      </c>
      <c r="Z2223" s="17" t="s">
        <v>8089</v>
      </c>
      <c r="AA2223" s="4">
        <v>16</v>
      </c>
      <c r="AB2223">
        <v>12</v>
      </c>
    </row>
    <row r="2224" spans="1:28" ht="19.5" customHeight="1">
      <c r="A2224" t="str">
        <f t="shared" si="136"/>
        <v>https://kunshujo.dl.itc.u-tokyo.ac.jp/data/data.json#2221</v>
      </c>
      <c r="B2224" s="4" t="s">
        <v>4393</v>
      </c>
      <c r="C2224" t="str">
        <f>IFERROR("https://kunshujo.dl.itc.u-tokyo.ac.jp/data/curation/"&amp;VLOOKUP(B2224, [1]member!$A:$B, 1, FALSE)&amp;".json", "")</f>
        <v>https://kunshujo.dl.itc.u-tokyo.ac.jp/data/curation/16-A00-6010-12-211.json</v>
      </c>
      <c r="D2224" s="4">
        <v>2221</v>
      </c>
      <c r="E2224" s="4" t="str">
        <f t="shared" si="138"/>
        <v>2221</v>
      </c>
      <c r="F2224" s="4" t="str">
        <f t="shared" si="137"/>
        <v>1871</v>
      </c>
      <c r="G2224" s="4" t="str">
        <f>IFERROR(VLOOKUP(B2224, [2]thumbnail_list!$A:$B, 2, FALSE), "")</f>
        <v>https://iiif.dl.itc.u-tokyo.ac.jp/iiif/kunshujou/A00_6010/012/012_0073.tif/1507,795,2346,3504/,300/0/default.jpg</v>
      </c>
      <c r="H2224" s="4" t="s">
        <v>395</v>
      </c>
      <c r="I2224" s="4" t="str">
        <f>VLOOKUP(H2224, 地名!A:B, 2, FALSE)</f>
        <v>http://ja.dbpedia.org/resource/横浜</v>
      </c>
      <c r="K2224" s="4" t="str">
        <f>IFERROR(VLOOKUP(J2224, 地名!A:B, 2, FALSE), "")</f>
        <v/>
      </c>
      <c r="L2224" s="3" t="s">
        <v>23</v>
      </c>
      <c r="M2224" s="4"/>
      <c r="N2224" s="3" t="s">
        <v>3</v>
      </c>
      <c r="O2224" s="4"/>
      <c r="P2224" s="4" t="str">
        <f>IFERROR(VLOOKUP(N2224, 形態!A:B, 2, FALSE), "")</f>
        <v>引札</v>
      </c>
      <c r="Q2224" s="5" t="str">
        <f>IFERROR(VLOOKUP(O2224, 形態!A:B, 2, FALSE), "")</f>
        <v/>
      </c>
      <c r="R2224" s="4" t="str">
        <f t="shared" si="139"/>
        <v>引札</v>
      </c>
      <c r="S2224" s="3">
        <v>10</v>
      </c>
      <c r="T2224" s="4" t="str">
        <f>IFERROR(VLOOKUP(S2224, 内容!A:B, 2, FALSE), "")</f>
        <v>文芸・芸能・スポーツ・教育・出版・教化</v>
      </c>
      <c r="U2224" s="3">
        <v>18710099099</v>
      </c>
      <c r="V2224" t="s">
        <v>4394</v>
      </c>
      <c r="W2224" s="4" t="s">
        <v>7390</v>
      </c>
      <c r="X2224" s="4" t="s">
        <v>7810</v>
      </c>
      <c r="Y2224" s="4" t="s">
        <v>395</v>
      </c>
      <c r="Z2224" s="17" t="s">
        <v>8076</v>
      </c>
      <c r="AA2224" s="4">
        <v>16</v>
      </c>
      <c r="AB2224">
        <v>12</v>
      </c>
    </row>
    <row r="2225" spans="1:28" ht="19.5" customHeight="1">
      <c r="A2225" t="str">
        <f t="shared" si="136"/>
        <v>https://kunshujo.dl.itc.u-tokyo.ac.jp/data/data.json#2222</v>
      </c>
      <c r="B2225" s="4" t="s">
        <v>4395</v>
      </c>
      <c r="C2225" t="str">
        <f>IFERROR("https://kunshujo.dl.itc.u-tokyo.ac.jp/data/curation/"&amp;VLOOKUP(B2225, [1]member!$A:$B, 1, FALSE)&amp;".json", "")</f>
        <v>https://kunshujo.dl.itc.u-tokyo.ac.jp/data/curation/16-A00-6010-12-212.json</v>
      </c>
      <c r="D2225" s="4">
        <v>2222</v>
      </c>
      <c r="E2225" s="4" t="str">
        <f t="shared" si="138"/>
        <v>2222</v>
      </c>
      <c r="F2225" s="4" t="str">
        <f t="shared" si="137"/>
        <v>1871</v>
      </c>
      <c r="G2225" s="4" t="str">
        <f>IFERROR(VLOOKUP(B2225, [2]thumbnail_list!$A:$B, 2, FALSE), "")</f>
        <v>https://iiif.dl.itc.u-tokyo.ac.jp/iiif/kunshujou/A00_6010/012/012_0076.tif/1182,772,4742,3560/,300/0/default.jpg</v>
      </c>
      <c r="H2225" s="4" t="s">
        <v>395</v>
      </c>
      <c r="I2225" s="4" t="str">
        <f>VLOOKUP(H2225, 地名!A:B, 2, FALSE)</f>
        <v>http://ja.dbpedia.org/resource/横浜</v>
      </c>
      <c r="K2225" s="4" t="str">
        <f>IFERROR(VLOOKUP(J2225, 地名!A:B, 2, FALSE), "")</f>
        <v/>
      </c>
      <c r="L2225" s="3" t="s">
        <v>23</v>
      </c>
      <c r="M2225" s="4"/>
      <c r="N2225" s="3" t="s">
        <v>3</v>
      </c>
      <c r="O2225" s="4"/>
      <c r="P2225" s="4" t="str">
        <f>IFERROR(VLOOKUP(N2225, 形態!A:B, 2, FALSE), "")</f>
        <v>引札</v>
      </c>
      <c r="Q2225" s="5" t="str">
        <f>IFERROR(VLOOKUP(O2225, 形態!A:B, 2, FALSE), "")</f>
        <v/>
      </c>
      <c r="R2225" s="4" t="str">
        <f t="shared" si="139"/>
        <v>引札</v>
      </c>
      <c r="S2225" s="3">
        <v>10</v>
      </c>
      <c r="T2225" s="4" t="str">
        <f>IFERROR(VLOOKUP(S2225, 内容!A:B, 2, FALSE), "")</f>
        <v>文芸・芸能・スポーツ・教育・出版・教化</v>
      </c>
      <c r="U2225" s="3">
        <v>18710009025</v>
      </c>
      <c r="V2225" t="s">
        <v>4396</v>
      </c>
      <c r="W2225" s="4" t="s">
        <v>7391</v>
      </c>
      <c r="X2225" s="4" t="s">
        <v>7807</v>
      </c>
      <c r="Y2225" s="4" t="s">
        <v>395</v>
      </c>
      <c r="Z2225" s="17" t="s">
        <v>8091</v>
      </c>
      <c r="AA2225" s="4">
        <v>16</v>
      </c>
      <c r="AB2225">
        <v>12</v>
      </c>
    </row>
    <row r="2226" spans="1:28" ht="19.5" customHeight="1">
      <c r="A2226" t="str">
        <f t="shared" si="136"/>
        <v>https://kunshujo.dl.itc.u-tokyo.ac.jp/data/data.json#2223</v>
      </c>
      <c r="B2226" s="4" t="s">
        <v>4397</v>
      </c>
      <c r="C2226" t="str">
        <f>IFERROR("https://kunshujo.dl.itc.u-tokyo.ac.jp/data/curation/"&amp;VLOOKUP(B2226, [1]member!$A:$B, 1, FALSE)&amp;".json", "")</f>
        <v>https://kunshujo.dl.itc.u-tokyo.ac.jp/data/curation/16-A00-6010-13-1.json</v>
      </c>
      <c r="D2226" s="4">
        <v>2223</v>
      </c>
      <c r="E2226" s="4" t="str">
        <f t="shared" si="138"/>
        <v>2223</v>
      </c>
      <c r="F2226" s="4" t="str">
        <f t="shared" si="137"/>
        <v>1870</v>
      </c>
      <c r="G2226" s="4" t="str">
        <f>IFERROR(VLOOKUP(B2226, [2]thumbnail_list!$A:$B, 2, FALSE), "")</f>
        <v>https://iiif.dl.itc.u-tokyo.ac.jp/iiif/kunshujou/A00_6010/013/013_0002.tif/875,568,5789,4376/,300/0/default.jpg</v>
      </c>
      <c r="H2226" s="4" t="s">
        <v>923</v>
      </c>
      <c r="I2226" s="4" t="str">
        <f>VLOOKUP(H2226, 地名!A:B, 2, FALSE)</f>
        <v>http://ja.dbpedia.org/resource/東京</v>
      </c>
      <c r="K2226" s="4" t="str">
        <f>IFERROR(VLOOKUP(J2226, 地名!A:B, 2, FALSE), "")</f>
        <v/>
      </c>
      <c r="L2226" s="3" t="s">
        <v>2</v>
      </c>
      <c r="M2226" s="4"/>
      <c r="N2226" s="3"/>
      <c r="O2226" s="4"/>
      <c r="P2226" s="4" t="str">
        <f>IFERROR(VLOOKUP(N2226, 形態!A:B, 2, FALSE), "")</f>
        <v/>
      </c>
      <c r="Q2226" s="5" t="str">
        <f>IFERROR(VLOOKUP(O2226, 形態!A:B, 2, FALSE), "")</f>
        <v/>
      </c>
      <c r="R2226" s="4" t="str">
        <f t="shared" si="139"/>
        <v/>
      </c>
      <c r="S2226" s="3"/>
      <c r="T2226" s="4" t="str">
        <f>IFERROR(VLOOKUP(S2226, 内容!A:B, 2, FALSE), "")</f>
        <v/>
      </c>
      <c r="U2226" s="3">
        <v>18700008099</v>
      </c>
      <c r="V2226" t="s">
        <v>4377</v>
      </c>
      <c r="W2226" s="4" t="s">
        <v>7392</v>
      </c>
      <c r="X2226" s="4" t="s">
        <v>7807</v>
      </c>
      <c r="Y2226" s="4" t="s">
        <v>923</v>
      </c>
      <c r="Z2226" s="17" t="s">
        <v>8021</v>
      </c>
      <c r="AA2226" s="4">
        <v>16</v>
      </c>
      <c r="AB2226">
        <v>13</v>
      </c>
    </row>
    <row r="2227" spans="1:28" ht="19.5" customHeight="1">
      <c r="A2227" t="str">
        <f t="shared" si="136"/>
        <v>https://kunshujo.dl.itc.u-tokyo.ac.jp/data/data.json#2224</v>
      </c>
      <c r="B2227" s="4" t="s">
        <v>4399</v>
      </c>
      <c r="C2227" t="str">
        <f>IFERROR("https://kunshujo.dl.itc.u-tokyo.ac.jp/data/curation/"&amp;VLOOKUP(B2227, [1]member!$A:$B, 1, FALSE)&amp;".json", "")</f>
        <v>https://kunshujo.dl.itc.u-tokyo.ac.jp/data/curation/16-A00-6010-13-2.json</v>
      </c>
      <c r="D2227" s="4">
        <v>2224</v>
      </c>
      <c r="E2227" s="4" t="str">
        <f t="shared" si="138"/>
        <v>2224</v>
      </c>
      <c r="F2227" s="4" t="str">
        <f t="shared" si="137"/>
        <v>1871</v>
      </c>
      <c r="G2227" s="4" t="str">
        <f>IFERROR(VLOOKUP(B2227, [2]thumbnail_list!$A:$B, 2, FALSE), "")</f>
        <v>https://iiif.dl.itc.u-tokyo.ac.jp/iiif/kunshujou/A00_6010/013/013_0003.tif/3186,507,3494,3724/,300/0/default.jpg</v>
      </c>
      <c r="H2227" s="4" t="s">
        <v>1871</v>
      </c>
      <c r="I2227" s="4" t="str">
        <f>VLOOKUP(H2227, 地名!A:B, 2, FALSE)</f>
        <v>http://ja.dbpedia.org/resource/下総国</v>
      </c>
      <c r="J2227" t="s">
        <v>6</v>
      </c>
      <c r="K2227" s="4" t="str">
        <f>IFERROR(VLOOKUP(J2227, 地名!A:B, 2, FALSE), "")</f>
        <v>http://ja.dbpedia.org/resource/江戸</v>
      </c>
      <c r="L2227" s="3" t="s">
        <v>2</v>
      </c>
      <c r="M2227" s="4"/>
      <c r="N2227" s="3" t="s">
        <v>3</v>
      </c>
      <c r="O2227" s="4"/>
      <c r="P2227" s="4" t="str">
        <f>IFERROR(VLOOKUP(N2227, 形態!A:B, 2, FALSE), "")</f>
        <v>引札</v>
      </c>
      <c r="Q2227" s="5" t="str">
        <f>IFERROR(VLOOKUP(O2227, 形態!A:B, 2, FALSE), "")</f>
        <v/>
      </c>
      <c r="R2227" s="4" t="str">
        <f t="shared" si="139"/>
        <v>引札</v>
      </c>
      <c r="S2227" s="3">
        <v>7</v>
      </c>
      <c r="T2227" s="4" t="str">
        <f>IFERROR(VLOOKUP(S2227, 内容!A:B, 2, FALSE), "")</f>
        <v>諸営業</v>
      </c>
      <c r="U2227" s="3">
        <v>18710099099</v>
      </c>
      <c r="V2227" t="s">
        <v>4400</v>
      </c>
      <c r="W2227" s="4" t="s">
        <v>7393</v>
      </c>
      <c r="X2227" s="4" t="s">
        <v>7807</v>
      </c>
      <c r="Y2227" s="4" t="s">
        <v>4398</v>
      </c>
      <c r="Z2227" s="17" t="s">
        <v>8076</v>
      </c>
      <c r="AA2227" s="4">
        <v>16</v>
      </c>
      <c r="AB2227">
        <v>13</v>
      </c>
    </row>
    <row r="2228" spans="1:28" ht="19.5" customHeight="1">
      <c r="A2228" t="str">
        <f t="shared" si="136"/>
        <v>https://kunshujo.dl.itc.u-tokyo.ac.jp/data/data.json#2225</v>
      </c>
      <c r="B2228" s="4" t="s">
        <v>4401</v>
      </c>
      <c r="C2228" t="str">
        <f>IFERROR("https://kunshujo.dl.itc.u-tokyo.ac.jp/data/curation/"&amp;VLOOKUP(B2228, [1]member!$A:$B, 1, FALSE)&amp;".json", "")</f>
        <v>https://kunshujo.dl.itc.u-tokyo.ac.jp/data/curation/16-A00-6010-13-3.json</v>
      </c>
      <c r="D2228" s="4">
        <v>2225</v>
      </c>
      <c r="E2228" s="4" t="str">
        <f t="shared" si="138"/>
        <v>2225</v>
      </c>
      <c r="F2228" s="4" t="str">
        <f t="shared" si="137"/>
        <v>1871</v>
      </c>
      <c r="G2228" s="4" t="str">
        <f>IFERROR(VLOOKUP(B2228, [2]thumbnail_list!$A:$B, 2, FALSE), "")</f>
        <v>https://iiif.dl.itc.u-tokyo.ac.jp/iiif/kunshujou/A00_6010/013/013_0003.tif/5068,4187,1631,757/,300/0/default.jpg</v>
      </c>
      <c r="H2228" s="4" t="s">
        <v>527</v>
      </c>
      <c r="I2228" s="4" t="str">
        <f>VLOOKUP(H2228, 地名!A:B, 2, FALSE)</f>
        <v>http://ja.dbpedia.org/resource/遠江国</v>
      </c>
      <c r="K2228" s="4" t="str">
        <f>IFERROR(VLOOKUP(J2228, 地名!A:B, 2, FALSE), "")</f>
        <v/>
      </c>
      <c r="L2228" s="3" t="s">
        <v>2</v>
      </c>
      <c r="M2228" s="4"/>
      <c r="N2228" s="3" t="s">
        <v>3</v>
      </c>
      <c r="O2228" s="4"/>
      <c r="P2228" s="4" t="str">
        <f>IFERROR(VLOOKUP(N2228, 形態!A:B, 2, FALSE), "")</f>
        <v>引札</v>
      </c>
      <c r="Q2228" s="5" t="str">
        <f>IFERROR(VLOOKUP(O2228, 形態!A:B, 2, FALSE), "")</f>
        <v/>
      </c>
      <c r="R2228" s="4" t="str">
        <f t="shared" si="139"/>
        <v>引札</v>
      </c>
      <c r="S2228" s="3">
        <v>7</v>
      </c>
      <c r="T2228" s="4" t="str">
        <f>IFERROR(VLOOKUP(S2228, 内容!A:B, 2, FALSE), "")</f>
        <v>諸営業</v>
      </c>
      <c r="U2228" s="3">
        <v>18710099099</v>
      </c>
      <c r="V2228" t="s">
        <v>4402</v>
      </c>
      <c r="W2228" s="4" t="s">
        <v>7394</v>
      </c>
      <c r="X2228" s="4" t="s">
        <v>7811</v>
      </c>
      <c r="Y2228" s="4" t="s">
        <v>527</v>
      </c>
      <c r="Z2228" s="17" t="s">
        <v>8076</v>
      </c>
      <c r="AA2228" s="4">
        <v>16</v>
      </c>
      <c r="AB2228">
        <v>13</v>
      </c>
    </row>
    <row r="2229" spans="1:28" ht="19.5" customHeight="1">
      <c r="A2229" t="str">
        <f t="shared" si="136"/>
        <v>https://kunshujo.dl.itc.u-tokyo.ac.jp/data/data.json#2226</v>
      </c>
      <c r="B2229" s="4" t="s">
        <v>4403</v>
      </c>
      <c r="C2229" t="str">
        <f>IFERROR("https://kunshujo.dl.itc.u-tokyo.ac.jp/data/curation/"&amp;VLOOKUP(B2229, [1]member!$A:$B, 1, FALSE)&amp;".json", "")</f>
        <v>https://kunshujo.dl.itc.u-tokyo.ac.jp/data/curation/16-A00-6010-13-4.json</v>
      </c>
      <c r="D2229" s="4">
        <v>2226</v>
      </c>
      <c r="E2229" s="4" t="str">
        <f t="shared" si="138"/>
        <v>2226</v>
      </c>
      <c r="F2229" s="4" t="str">
        <f t="shared" si="137"/>
        <v>1871</v>
      </c>
      <c r="G2229" s="4" t="str">
        <f>IFERROR(VLOOKUP(B2229, [2]thumbnail_list!$A:$B, 2, FALSE), "")</f>
        <v>https://iiif.dl.itc.u-tokyo.ac.jp/iiif/kunshujou/A00_6010/013/013_0003.tif/1216,618,1762,2461/,300/0/default.jpg</v>
      </c>
      <c r="H2229" s="4" t="s">
        <v>404</v>
      </c>
      <c r="I2229" s="4" t="str">
        <f>VLOOKUP(H2229, 地名!A:B, 2, FALSE)</f>
        <v>http://ja.dbpedia.org/resource/相模国</v>
      </c>
      <c r="K2229" s="4" t="str">
        <f>IFERROR(VLOOKUP(J2229, 地名!A:B, 2, FALSE), "")</f>
        <v/>
      </c>
      <c r="L2229" s="3" t="s">
        <v>2</v>
      </c>
      <c r="M2229" s="4"/>
      <c r="N2229" s="3" t="s">
        <v>3</v>
      </c>
      <c r="O2229" s="4"/>
      <c r="P2229" s="4" t="str">
        <f>IFERROR(VLOOKUP(N2229, 形態!A:B, 2, FALSE), "")</f>
        <v>引札</v>
      </c>
      <c r="Q2229" s="5" t="str">
        <f>IFERROR(VLOOKUP(O2229, 形態!A:B, 2, FALSE), "")</f>
        <v/>
      </c>
      <c r="R2229" s="4" t="str">
        <f t="shared" si="139"/>
        <v>引札</v>
      </c>
      <c r="S2229" s="3">
        <v>7</v>
      </c>
      <c r="T2229" s="4" t="str">
        <f>IFERROR(VLOOKUP(S2229, 内容!A:B, 2, FALSE), "")</f>
        <v>諸営業</v>
      </c>
      <c r="U2229" s="3">
        <v>18710099099</v>
      </c>
      <c r="V2229" t="s">
        <v>4404</v>
      </c>
      <c r="W2229" s="4" t="s">
        <v>7395</v>
      </c>
      <c r="X2229" s="4" t="s">
        <v>7807</v>
      </c>
      <c r="Y2229" s="4" t="s">
        <v>404</v>
      </c>
      <c r="Z2229" s="17" t="s">
        <v>8076</v>
      </c>
      <c r="AA2229" s="4">
        <v>16</v>
      </c>
      <c r="AB2229">
        <v>13</v>
      </c>
    </row>
    <row r="2230" spans="1:28" ht="19.5" customHeight="1">
      <c r="A2230" t="str">
        <f t="shared" si="136"/>
        <v>https://kunshujo.dl.itc.u-tokyo.ac.jp/data/data.json#2227</v>
      </c>
      <c r="B2230" s="4" t="s">
        <v>4405</v>
      </c>
      <c r="C2230" t="str">
        <f>IFERROR("https://kunshujo.dl.itc.u-tokyo.ac.jp/data/curation/"&amp;VLOOKUP(B2230, [1]member!$A:$B, 1, FALSE)&amp;".json", "")</f>
        <v>https://kunshujo.dl.itc.u-tokyo.ac.jp/data/curation/16-A00-6010-13-5.json</v>
      </c>
      <c r="D2230" s="4">
        <v>2227</v>
      </c>
      <c r="E2230" s="4" t="str">
        <f t="shared" si="138"/>
        <v>2227</v>
      </c>
      <c r="F2230" s="4" t="str">
        <f t="shared" si="137"/>
        <v>1871</v>
      </c>
      <c r="G2230" s="4" t="str">
        <f>IFERROR(VLOOKUP(B2230, [2]thumbnail_list!$A:$B, 2, FALSE), "")</f>
        <v>https://iiif.dl.itc.u-tokyo.ac.jp/iiif/kunshujou/A00_6010/013/013_0003.tif/2116,3187,1030,761/,300/0/default.jpg</v>
      </c>
      <c r="H2230" s="4" t="s">
        <v>799</v>
      </c>
      <c r="I2230" s="4" t="str">
        <f>VLOOKUP(H2230, 地名!A:B, 2, FALSE)</f>
        <v>http://ja.dbpedia.org/resource/駿河国</v>
      </c>
      <c r="K2230" s="4" t="str">
        <f>IFERROR(VLOOKUP(J2230, 地名!A:B, 2, FALSE), "")</f>
        <v/>
      </c>
      <c r="L2230" s="3" t="s">
        <v>2</v>
      </c>
      <c r="M2230" s="4"/>
      <c r="N2230" s="3" t="s">
        <v>3</v>
      </c>
      <c r="O2230" s="4"/>
      <c r="P2230" s="4" t="str">
        <f>IFERROR(VLOOKUP(N2230, 形態!A:B, 2, FALSE), "")</f>
        <v>引札</v>
      </c>
      <c r="Q2230" s="5" t="str">
        <f>IFERROR(VLOOKUP(O2230, 形態!A:B, 2, FALSE), "")</f>
        <v/>
      </c>
      <c r="R2230" s="4" t="str">
        <f t="shared" si="139"/>
        <v>引札</v>
      </c>
      <c r="S2230" s="3">
        <v>7</v>
      </c>
      <c r="T2230" s="4" t="str">
        <f>IFERROR(VLOOKUP(S2230, 内容!A:B, 2, FALSE), "")</f>
        <v>諸営業</v>
      </c>
      <c r="U2230" s="3">
        <v>18710099099</v>
      </c>
      <c r="V2230" t="s">
        <v>4406</v>
      </c>
      <c r="W2230" s="4" t="s">
        <v>7396</v>
      </c>
      <c r="X2230" s="4" t="s">
        <v>7807</v>
      </c>
      <c r="Y2230" s="4" t="s">
        <v>799</v>
      </c>
      <c r="Z2230" s="17" t="s">
        <v>8076</v>
      </c>
      <c r="AA2230" s="4">
        <v>16</v>
      </c>
      <c r="AB2230">
        <v>13</v>
      </c>
    </row>
    <row r="2231" spans="1:28" ht="19.5" customHeight="1">
      <c r="A2231" t="str">
        <f t="shared" si="136"/>
        <v>https://kunshujo.dl.itc.u-tokyo.ac.jp/data/data.json#2228</v>
      </c>
      <c r="B2231" s="4" t="s">
        <v>4407</v>
      </c>
      <c r="C2231" t="str">
        <f>IFERROR("https://kunshujo.dl.itc.u-tokyo.ac.jp/data/curation/"&amp;VLOOKUP(B2231, [1]member!$A:$B, 1, FALSE)&amp;".json", "")</f>
        <v>https://kunshujo.dl.itc.u-tokyo.ac.jp/data/curation/16-A00-6010-13-6.json</v>
      </c>
      <c r="D2231" s="4">
        <v>2228</v>
      </c>
      <c r="E2231" s="4" t="str">
        <f t="shared" si="138"/>
        <v>2228</v>
      </c>
      <c r="F2231" s="4" t="str">
        <f t="shared" si="137"/>
        <v>1871</v>
      </c>
      <c r="G2231" s="4" t="str">
        <f>IFERROR(VLOOKUP(B2231, [2]thumbnail_list!$A:$B, 2, FALSE), "")</f>
        <v>https://iiif.dl.itc.u-tokyo.ac.jp/iiif/kunshujou/A00_6010/013/013_0003.tif/876,3305,2407,1649/,300/0/default.jpg</v>
      </c>
      <c r="H2231" s="4" t="s">
        <v>9</v>
      </c>
      <c r="I2231" s="4" t="str">
        <f>VLOOKUP(H2231, 地名!A:B, 2, FALSE)</f>
        <v>http://ja.dbpedia.org/resource/尾張国</v>
      </c>
      <c r="K2231" s="4" t="str">
        <f>IFERROR(VLOOKUP(J2231, 地名!A:B, 2, FALSE), "")</f>
        <v/>
      </c>
      <c r="L2231" s="3" t="s">
        <v>2</v>
      </c>
      <c r="M2231" s="4"/>
      <c r="N2231" s="3" t="s">
        <v>3</v>
      </c>
      <c r="O2231" s="4"/>
      <c r="P2231" s="4" t="str">
        <f>IFERROR(VLOOKUP(N2231, 形態!A:B, 2, FALSE), "")</f>
        <v>引札</v>
      </c>
      <c r="Q2231" s="5" t="str">
        <f>IFERROR(VLOOKUP(O2231, 形態!A:B, 2, FALSE), "")</f>
        <v/>
      </c>
      <c r="R2231" s="4" t="str">
        <f t="shared" si="139"/>
        <v>引札</v>
      </c>
      <c r="S2231" s="3">
        <v>7</v>
      </c>
      <c r="T2231" s="4" t="str">
        <f>IFERROR(VLOOKUP(S2231, 内容!A:B, 2, FALSE), "")</f>
        <v>諸営業</v>
      </c>
      <c r="U2231" s="3">
        <v>18710099099</v>
      </c>
      <c r="V2231" t="s">
        <v>4408</v>
      </c>
      <c r="W2231" s="4" t="s">
        <v>7397</v>
      </c>
      <c r="X2231" s="4" t="s">
        <v>7807</v>
      </c>
      <c r="Y2231" s="4" t="s">
        <v>9</v>
      </c>
      <c r="Z2231" s="17" t="s">
        <v>8076</v>
      </c>
      <c r="AA2231" s="4">
        <v>16</v>
      </c>
      <c r="AB2231">
        <v>13</v>
      </c>
    </row>
    <row r="2232" spans="1:28" ht="19.5" customHeight="1">
      <c r="A2232" t="str">
        <f t="shared" si="136"/>
        <v>https://kunshujo.dl.itc.u-tokyo.ac.jp/data/data.json#2229</v>
      </c>
      <c r="B2232" s="4" t="s">
        <v>4409</v>
      </c>
      <c r="C2232" t="str">
        <f>IFERROR("https://kunshujo.dl.itc.u-tokyo.ac.jp/data/curation/"&amp;VLOOKUP(B2232, [1]member!$A:$B, 1, FALSE)&amp;".json", "")</f>
        <v>https://kunshujo.dl.itc.u-tokyo.ac.jp/data/curation/16-A00-6010-13-7.json</v>
      </c>
      <c r="D2232" s="4">
        <v>2229</v>
      </c>
      <c r="E2232" s="4" t="str">
        <f t="shared" si="138"/>
        <v>2229</v>
      </c>
      <c r="F2232" s="4" t="str">
        <f t="shared" si="137"/>
        <v>1871</v>
      </c>
      <c r="G2232" s="4" t="str">
        <f>IFERROR(VLOOKUP(B2232, [2]thumbnail_list!$A:$B, 2, FALSE), "")</f>
        <v>https://iiif.dl.itc.u-tokyo.ac.jp/iiif/kunshujou/A00_6010/013/013_0004.tif/874,587,5829,4336/,300/0/default.jpg</v>
      </c>
      <c r="H2232" s="4" t="s">
        <v>799</v>
      </c>
      <c r="I2232" s="4" t="str">
        <f>VLOOKUP(H2232, 地名!A:B, 2, FALSE)</f>
        <v>http://ja.dbpedia.org/resource/駿河国</v>
      </c>
      <c r="K2232" s="4" t="str">
        <f>IFERROR(VLOOKUP(J2232, 地名!A:B, 2, FALSE), "")</f>
        <v/>
      </c>
      <c r="L2232" s="3" t="s">
        <v>2</v>
      </c>
      <c r="M2232" s="4"/>
      <c r="N2232" s="3" t="s">
        <v>3</v>
      </c>
      <c r="O2232" s="4"/>
      <c r="P2232" s="4" t="str">
        <f>IFERROR(VLOOKUP(N2232, 形態!A:B, 2, FALSE), "")</f>
        <v>引札</v>
      </c>
      <c r="Q2232" s="5" t="str">
        <f>IFERROR(VLOOKUP(O2232, 形態!A:B, 2, FALSE), "")</f>
        <v/>
      </c>
      <c r="R2232" s="4" t="str">
        <f t="shared" si="139"/>
        <v>引札</v>
      </c>
      <c r="S2232" s="3"/>
      <c r="T2232" s="4" t="str">
        <f>IFERROR(VLOOKUP(S2232, 内容!A:B, 2, FALSE), "")</f>
        <v/>
      </c>
      <c r="U2232" s="3">
        <v>18710099099</v>
      </c>
      <c r="V2232" t="s">
        <v>4410</v>
      </c>
      <c r="W2232" s="4" t="s">
        <v>7398</v>
      </c>
      <c r="X2232" s="4" t="s">
        <v>7807</v>
      </c>
      <c r="Y2232" s="4" t="s">
        <v>799</v>
      </c>
      <c r="Z2232" s="17" t="s">
        <v>8076</v>
      </c>
      <c r="AA2232" s="4">
        <v>16</v>
      </c>
      <c r="AB2232">
        <v>13</v>
      </c>
    </row>
    <row r="2233" spans="1:28" ht="19.5" customHeight="1">
      <c r="A2233" t="str">
        <f t="shared" si="136"/>
        <v>https://kunshujo.dl.itc.u-tokyo.ac.jp/data/data.json#2230</v>
      </c>
      <c r="B2233" s="4" t="s">
        <v>4412</v>
      </c>
      <c r="C2233" t="str">
        <f>IFERROR("https://kunshujo.dl.itc.u-tokyo.ac.jp/data/curation/"&amp;VLOOKUP(B2233, [1]member!$A:$B, 1, FALSE)&amp;".json", "")</f>
        <v>https://kunshujo.dl.itc.u-tokyo.ac.jp/data/curation/16-A00-6010-13-8.json</v>
      </c>
      <c r="D2233" s="4">
        <v>2230</v>
      </c>
      <c r="E2233" s="4" t="str">
        <f t="shared" si="138"/>
        <v>2230</v>
      </c>
      <c r="F2233" s="4" t="str">
        <f t="shared" si="137"/>
        <v>1871</v>
      </c>
      <c r="G2233" s="4" t="str">
        <f>IFERROR(VLOOKUP(B2233, [2]thumbnail_list!$A:$B, 2, FALSE), "")</f>
        <v>https://iiif.dl.itc.u-tokyo.ac.jp/iiif/kunshujou/A00_6010/013/013_0005.tif/5893,529,820,1837/,300/0/default.jpg</v>
      </c>
      <c r="H2233" s="4" t="s">
        <v>4411</v>
      </c>
      <c r="I2233" s="4" t="str">
        <f>VLOOKUP(H2233, 地名!A:B, 2, FALSE)</f>
        <v>http://ja.dbpedia.org/resource/加賀国</v>
      </c>
      <c r="K2233" s="4" t="str">
        <f>IFERROR(VLOOKUP(J2233, 地名!A:B, 2, FALSE), "")</f>
        <v/>
      </c>
      <c r="L2233" s="3" t="s">
        <v>2</v>
      </c>
      <c r="M2233" s="4"/>
      <c r="N2233" s="3" t="s">
        <v>3</v>
      </c>
      <c r="O2233" s="4"/>
      <c r="P2233" s="4" t="str">
        <f>IFERROR(VLOOKUP(N2233, 形態!A:B, 2, FALSE), "")</f>
        <v>引札</v>
      </c>
      <c r="Q2233" s="5" t="str">
        <f>IFERROR(VLOOKUP(O2233, 形態!A:B, 2, FALSE), "")</f>
        <v/>
      </c>
      <c r="R2233" s="4" t="str">
        <f t="shared" si="139"/>
        <v>引札</v>
      </c>
      <c r="S2233" s="3">
        <v>7</v>
      </c>
      <c r="T2233" s="4" t="str">
        <f>IFERROR(VLOOKUP(S2233, 内容!A:B, 2, FALSE), "")</f>
        <v>諸営業</v>
      </c>
      <c r="U2233" s="3">
        <v>18710099099</v>
      </c>
      <c r="V2233" t="s">
        <v>4413</v>
      </c>
      <c r="W2233" s="4" t="s">
        <v>7399</v>
      </c>
      <c r="X2233" s="4" t="s">
        <v>7807</v>
      </c>
      <c r="Y2233" s="4" t="s">
        <v>4411</v>
      </c>
      <c r="Z2233" s="17" t="s">
        <v>8076</v>
      </c>
      <c r="AA2233" s="4">
        <v>16</v>
      </c>
      <c r="AB2233">
        <v>13</v>
      </c>
    </row>
    <row r="2234" spans="1:28" ht="19.5" customHeight="1">
      <c r="A2234" t="str">
        <f t="shared" si="136"/>
        <v>https://kunshujo.dl.itc.u-tokyo.ac.jp/data/data.json#2231</v>
      </c>
      <c r="B2234" s="4" t="s">
        <v>4414</v>
      </c>
      <c r="C2234" t="str">
        <f>IFERROR("https://kunshujo.dl.itc.u-tokyo.ac.jp/data/curation/"&amp;VLOOKUP(B2234, [1]member!$A:$B, 1, FALSE)&amp;".json", "")</f>
        <v>https://kunshujo.dl.itc.u-tokyo.ac.jp/data/curation/16-A00-6010-13-9.json</v>
      </c>
      <c r="D2234" s="4">
        <v>2231</v>
      </c>
      <c r="E2234" s="4" t="str">
        <f t="shared" si="138"/>
        <v>2231</v>
      </c>
      <c r="F2234" s="4" t="str">
        <f t="shared" si="137"/>
        <v>1871</v>
      </c>
      <c r="G2234" s="4" t="str">
        <f>IFERROR(VLOOKUP(B2234, [2]thumbnail_list!$A:$B, 2, FALSE), "")</f>
        <v>https://iiif.dl.itc.u-tokyo.ac.jp/iiif/kunshujou/A00_6010/013/013_0005.tif/5877,2356,820,2473/,300/0/default.jpg</v>
      </c>
      <c r="H2234" s="4" t="s">
        <v>4411</v>
      </c>
      <c r="I2234" s="4" t="str">
        <f>VLOOKUP(H2234, 地名!A:B, 2, FALSE)</f>
        <v>http://ja.dbpedia.org/resource/加賀国</v>
      </c>
      <c r="K2234" s="4" t="str">
        <f>IFERROR(VLOOKUP(J2234, 地名!A:B, 2, FALSE), "")</f>
        <v/>
      </c>
      <c r="L2234" s="3" t="s">
        <v>2</v>
      </c>
      <c r="M2234" s="4"/>
      <c r="N2234" s="3" t="s">
        <v>3</v>
      </c>
      <c r="O2234" s="4"/>
      <c r="P2234" s="4" t="str">
        <f>IFERROR(VLOOKUP(N2234, 形態!A:B, 2, FALSE), "")</f>
        <v>引札</v>
      </c>
      <c r="Q2234" s="5" t="str">
        <f>IFERROR(VLOOKUP(O2234, 形態!A:B, 2, FALSE), "")</f>
        <v/>
      </c>
      <c r="R2234" s="4" t="str">
        <f t="shared" si="139"/>
        <v>引札</v>
      </c>
      <c r="S2234" s="3">
        <v>7</v>
      </c>
      <c r="T2234" s="4" t="str">
        <f>IFERROR(VLOOKUP(S2234, 内容!A:B, 2, FALSE), "")</f>
        <v>諸営業</v>
      </c>
      <c r="U2234" s="3">
        <v>18710099099</v>
      </c>
      <c r="V2234" t="s">
        <v>4415</v>
      </c>
      <c r="W2234" s="4" t="s">
        <v>7400</v>
      </c>
      <c r="X2234" s="4" t="s">
        <v>7807</v>
      </c>
      <c r="Y2234" s="4" t="s">
        <v>4411</v>
      </c>
      <c r="Z2234" s="17" t="s">
        <v>8076</v>
      </c>
      <c r="AA2234" s="4">
        <v>16</v>
      </c>
      <c r="AB2234">
        <v>13</v>
      </c>
    </row>
    <row r="2235" spans="1:28" ht="19.5" customHeight="1">
      <c r="A2235" t="str">
        <f t="shared" si="136"/>
        <v>https://kunshujo.dl.itc.u-tokyo.ac.jp/data/data.json#2232</v>
      </c>
      <c r="B2235" s="4" t="s">
        <v>4416</v>
      </c>
      <c r="C2235" t="str">
        <f>IFERROR("https://kunshujo.dl.itc.u-tokyo.ac.jp/data/curation/"&amp;VLOOKUP(B2235, [1]member!$A:$B, 1, FALSE)&amp;".json", "")</f>
        <v>https://kunshujo.dl.itc.u-tokyo.ac.jp/data/curation/16-A00-6010-13-10.json</v>
      </c>
      <c r="D2235" s="4">
        <v>2232</v>
      </c>
      <c r="E2235" s="4" t="str">
        <f t="shared" si="138"/>
        <v>2232</v>
      </c>
      <c r="F2235" s="4" t="str">
        <f t="shared" si="137"/>
        <v>1871</v>
      </c>
      <c r="G2235" s="4" t="str">
        <f>IFERROR(VLOOKUP(B2235, [2]thumbnail_list!$A:$B, 2, FALSE), "")</f>
        <v>https://iiif.dl.itc.u-tokyo.ac.jp/iiif/kunshujou/A00_6010/013/013_0006.tif/2496,556,3333,2676/,300/0/default.jpg</v>
      </c>
      <c r="H2235" s="4" t="s">
        <v>923</v>
      </c>
      <c r="I2235" s="4" t="str">
        <f>VLOOKUP(H2235, 地名!A:B, 2, FALSE)</f>
        <v>http://ja.dbpedia.org/resource/東京</v>
      </c>
      <c r="K2235" s="4" t="str">
        <f>IFERROR(VLOOKUP(J2235, 地名!A:B, 2, FALSE), "")</f>
        <v/>
      </c>
      <c r="L2235" s="3" t="s">
        <v>2</v>
      </c>
      <c r="M2235" s="4"/>
      <c r="N2235" s="3" t="s">
        <v>3</v>
      </c>
      <c r="O2235" s="4"/>
      <c r="P2235" s="4" t="str">
        <f>IFERROR(VLOOKUP(N2235, 形態!A:B, 2, FALSE), "")</f>
        <v>引札</v>
      </c>
      <c r="Q2235" s="5" t="str">
        <f>IFERROR(VLOOKUP(O2235, 形態!A:B, 2, FALSE), "")</f>
        <v/>
      </c>
      <c r="R2235" s="4" t="str">
        <f t="shared" si="139"/>
        <v>引札</v>
      </c>
      <c r="S2235" s="3">
        <v>7</v>
      </c>
      <c r="T2235" s="4" t="str">
        <f>IFERROR(VLOOKUP(S2235, 内容!A:B, 2, FALSE), "")</f>
        <v>諸営業</v>
      </c>
      <c r="U2235" s="3">
        <v>18710099099</v>
      </c>
      <c r="V2235" t="s">
        <v>4417</v>
      </c>
      <c r="W2235" s="4" t="s">
        <v>7401</v>
      </c>
      <c r="X2235" s="4" t="s">
        <v>7810</v>
      </c>
      <c r="Y2235" s="4" t="s">
        <v>923</v>
      </c>
      <c r="Z2235" s="17" t="s">
        <v>8076</v>
      </c>
      <c r="AA2235" s="4">
        <v>16</v>
      </c>
      <c r="AB2235">
        <v>13</v>
      </c>
    </row>
    <row r="2236" spans="1:28" ht="19.5" customHeight="1">
      <c r="A2236" t="str">
        <f t="shared" si="136"/>
        <v>https://kunshujo.dl.itc.u-tokyo.ac.jp/data/data.json#2233</v>
      </c>
      <c r="B2236" s="4" t="s">
        <v>4418</v>
      </c>
      <c r="C2236" t="str">
        <f>IFERROR("https://kunshujo.dl.itc.u-tokyo.ac.jp/data/curation/"&amp;VLOOKUP(B2236, [1]member!$A:$B, 1, FALSE)&amp;".json", "")</f>
        <v>https://kunshujo.dl.itc.u-tokyo.ac.jp/data/curation/16-A00-6010-13-11.json</v>
      </c>
      <c r="D2236" s="4">
        <v>2233</v>
      </c>
      <c r="E2236" s="4" t="str">
        <f t="shared" si="138"/>
        <v>2233</v>
      </c>
      <c r="F2236" s="4" t="str">
        <f t="shared" si="137"/>
        <v>1871</v>
      </c>
      <c r="G2236" s="4" t="str">
        <f>IFERROR(VLOOKUP(B2236, [2]thumbnail_list!$A:$B, 2, FALSE), "")</f>
        <v>https://iiif.dl.itc.u-tokyo.ac.jp/iiif/kunshujou/A00_6010/013/013_0005.tif/4012,3335,1793,1484/,300/0/default.jpg</v>
      </c>
      <c r="H2236" s="4" t="s">
        <v>923</v>
      </c>
      <c r="I2236" s="4" t="str">
        <f>VLOOKUP(H2236, 地名!A:B, 2, FALSE)</f>
        <v>http://ja.dbpedia.org/resource/東京</v>
      </c>
      <c r="K2236" s="4" t="str">
        <f>IFERROR(VLOOKUP(J2236, 地名!A:B, 2, FALSE), "")</f>
        <v/>
      </c>
      <c r="L2236" s="3" t="s">
        <v>2</v>
      </c>
      <c r="M2236" s="4"/>
      <c r="N2236" s="3" t="s">
        <v>3</v>
      </c>
      <c r="O2236" s="4"/>
      <c r="P2236" s="4" t="str">
        <f>IFERROR(VLOOKUP(N2236, 形態!A:B, 2, FALSE), "")</f>
        <v>引札</v>
      </c>
      <c r="Q2236" s="5" t="str">
        <f>IFERROR(VLOOKUP(O2236, 形態!A:B, 2, FALSE), "")</f>
        <v/>
      </c>
      <c r="R2236" s="4" t="str">
        <f t="shared" si="139"/>
        <v>引札</v>
      </c>
      <c r="S2236" s="3">
        <v>7</v>
      </c>
      <c r="T2236" s="4" t="str">
        <f>IFERROR(VLOOKUP(S2236, 内容!A:B, 2, FALSE), "")</f>
        <v>諸営業</v>
      </c>
      <c r="U2236" s="3">
        <v>18710099099</v>
      </c>
      <c r="V2236" t="s">
        <v>4419</v>
      </c>
      <c r="W2236" s="4" t="s">
        <v>7402</v>
      </c>
      <c r="X2236" s="4" t="s">
        <v>7807</v>
      </c>
      <c r="Y2236" s="4" t="s">
        <v>923</v>
      </c>
      <c r="Z2236" s="17" t="s">
        <v>8076</v>
      </c>
      <c r="AA2236" s="4">
        <v>16</v>
      </c>
      <c r="AB2236">
        <v>13</v>
      </c>
    </row>
    <row r="2237" spans="1:28" ht="19.5" customHeight="1">
      <c r="A2237" t="str">
        <f t="shared" si="136"/>
        <v>https://kunshujo.dl.itc.u-tokyo.ac.jp/data/data.json#2234</v>
      </c>
      <c r="B2237" s="4" t="s">
        <v>4420</v>
      </c>
      <c r="C2237" t="str">
        <f>IFERROR("https://kunshujo.dl.itc.u-tokyo.ac.jp/data/curation/"&amp;VLOOKUP(B2237, [1]member!$A:$B, 1, FALSE)&amp;".json", "")</f>
        <v>https://kunshujo.dl.itc.u-tokyo.ac.jp/data/curation/16-A00-6010-13-12.json</v>
      </c>
      <c r="D2237" s="4">
        <v>2234</v>
      </c>
      <c r="E2237" s="4" t="str">
        <f t="shared" si="138"/>
        <v>2234</v>
      </c>
      <c r="F2237" s="4" t="str">
        <f t="shared" si="137"/>
        <v>1871</v>
      </c>
      <c r="G2237" s="4" t="str">
        <f>IFERROR(VLOOKUP(B2237, [2]thumbnail_list!$A:$B, 2, FALSE), "")</f>
        <v>https://iiif.dl.itc.u-tokyo.ac.jp/iiif/kunshujou/A00_6010/013/013_0005.tif/2000,561,1543,2910/,300/0/default.jpg</v>
      </c>
      <c r="H2237" s="4" t="s">
        <v>1039</v>
      </c>
      <c r="I2237" s="4" t="str">
        <f>VLOOKUP(H2237, 地名!A:B, 2, FALSE)</f>
        <v>http://ja.dbpedia.org/resource/備後国</v>
      </c>
      <c r="K2237" s="4" t="str">
        <f>IFERROR(VLOOKUP(J2237, 地名!A:B, 2, FALSE), "")</f>
        <v/>
      </c>
      <c r="L2237" s="3" t="s">
        <v>2</v>
      </c>
      <c r="M2237" s="4"/>
      <c r="N2237" s="3" t="s">
        <v>3</v>
      </c>
      <c r="O2237" s="4"/>
      <c r="P2237" s="4" t="str">
        <f>IFERROR(VLOOKUP(N2237, 形態!A:B, 2, FALSE), "")</f>
        <v>引札</v>
      </c>
      <c r="Q2237" s="5" t="str">
        <f>IFERROR(VLOOKUP(O2237, 形態!A:B, 2, FALSE), "")</f>
        <v/>
      </c>
      <c r="R2237" s="4" t="str">
        <f t="shared" si="139"/>
        <v>引札</v>
      </c>
      <c r="S2237" s="3">
        <v>7</v>
      </c>
      <c r="T2237" s="4" t="str">
        <f>IFERROR(VLOOKUP(S2237, 内容!A:B, 2, FALSE), "")</f>
        <v>諸営業</v>
      </c>
      <c r="U2237" s="3">
        <v>18710099099</v>
      </c>
      <c r="V2237" t="s">
        <v>4421</v>
      </c>
      <c r="W2237" s="4" t="s">
        <v>7403</v>
      </c>
      <c r="X2237" s="4" t="s">
        <v>7807</v>
      </c>
      <c r="Y2237" s="4" t="s">
        <v>1039</v>
      </c>
      <c r="Z2237" s="17" t="s">
        <v>8076</v>
      </c>
      <c r="AA2237" s="4">
        <v>16</v>
      </c>
      <c r="AB2237">
        <v>13</v>
      </c>
    </row>
    <row r="2238" spans="1:28" ht="19.5" customHeight="1">
      <c r="A2238" t="str">
        <f t="shared" si="136"/>
        <v>https://kunshujo.dl.itc.u-tokyo.ac.jp/data/data.json#2235</v>
      </c>
      <c r="B2238" s="4" t="s">
        <v>4422</v>
      </c>
      <c r="C2238" t="str">
        <f>IFERROR("https://kunshujo.dl.itc.u-tokyo.ac.jp/data/curation/"&amp;VLOOKUP(B2238, [1]member!$A:$B, 1, FALSE)&amp;".json", "")</f>
        <v>https://kunshujo.dl.itc.u-tokyo.ac.jp/data/curation/16-A00-6010-13-13.json</v>
      </c>
      <c r="D2238" s="4">
        <v>2235</v>
      </c>
      <c r="E2238" s="4" t="str">
        <f t="shared" si="138"/>
        <v>2235</v>
      </c>
      <c r="F2238" s="4" t="str">
        <f t="shared" si="137"/>
        <v>1871</v>
      </c>
      <c r="G2238" s="4" t="str">
        <f>IFERROR(VLOOKUP(B2238, [2]thumbnail_list!$A:$B, 2, FALSE), "")</f>
        <v>https://iiif.dl.itc.u-tokyo.ac.jp/iiif/kunshujou/A00_6010/013/013_0005.tif/874,523,1071,3080/,300/0/default.jpg</v>
      </c>
      <c r="H2238" s="4" t="s">
        <v>1039</v>
      </c>
      <c r="I2238" s="4" t="str">
        <f>VLOOKUP(H2238, 地名!A:B, 2, FALSE)</f>
        <v>http://ja.dbpedia.org/resource/備後国</v>
      </c>
      <c r="K2238" s="4" t="str">
        <f>IFERROR(VLOOKUP(J2238, 地名!A:B, 2, FALSE), "")</f>
        <v/>
      </c>
      <c r="L2238" s="3" t="s">
        <v>2</v>
      </c>
      <c r="M2238" s="4"/>
      <c r="N2238" s="3" t="s">
        <v>3</v>
      </c>
      <c r="O2238" s="4"/>
      <c r="P2238" s="4" t="str">
        <f>IFERROR(VLOOKUP(N2238, 形態!A:B, 2, FALSE), "")</f>
        <v>引札</v>
      </c>
      <c r="Q2238" s="5" t="str">
        <f>IFERROR(VLOOKUP(O2238, 形態!A:B, 2, FALSE), "")</f>
        <v/>
      </c>
      <c r="R2238" s="4" t="str">
        <f t="shared" si="139"/>
        <v>引札</v>
      </c>
      <c r="S2238" s="3">
        <v>7</v>
      </c>
      <c r="T2238" s="4" t="str">
        <f>IFERROR(VLOOKUP(S2238, 内容!A:B, 2, FALSE), "")</f>
        <v>諸営業</v>
      </c>
      <c r="U2238" s="3">
        <v>18710099099</v>
      </c>
      <c r="V2238" t="s">
        <v>4423</v>
      </c>
      <c r="W2238" s="4" t="s">
        <v>7404</v>
      </c>
      <c r="X2238" s="4" t="s">
        <v>7807</v>
      </c>
      <c r="Y2238" s="4" t="s">
        <v>1039</v>
      </c>
      <c r="Z2238" s="17" t="s">
        <v>8076</v>
      </c>
      <c r="AA2238" s="4">
        <v>16</v>
      </c>
      <c r="AB2238">
        <v>13</v>
      </c>
    </row>
    <row r="2239" spans="1:28" ht="19.5" customHeight="1">
      <c r="A2239" t="str">
        <f t="shared" si="136"/>
        <v>https://kunshujo.dl.itc.u-tokyo.ac.jp/data/data.json#2236</v>
      </c>
      <c r="B2239" s="4" t="s">
        <v>4424</v>
      </c>
      <c r="C2239" t="str">
        <f>IFERROR("https://kunshujo.dl.itc.u-tokyo.ac.jp/data/curation/"&amp;VLOOKUP(B2239, [1]member!$A:$B, 1, FALSE)&amp;".json", "")</f>
        <v>https://kunshujo.dl.itc.u-tokyo.ac.jp/data/curation/16-A00-6010-13-14.json</v>
      </c>
      <c r="D2239" s="4">
        <v>2236</v>
      </c>
      <c r="E2239" s="4" t="str">
        <f t="shared" si="138"/>
        <v>2236</v>
      </c>
      <c r="F2239" s="4" t="str">
        <f t="shared" si="137"/>
        <v>1871</v>
      </c>
      <c r="G2239" s="4" t="str">
        <f>IFERROR(VLOOKUP(B2239, [2]thumbnail_list!$A:$B, 2, FALSE), "")</f>
        <v>https://iiif.dl.itc.u-tokyo.ac.jp/iiif/kunshujou/A00_6010/013/013_0005.tif/890,3439,2715,1500/,300/0/default.jpg</v>
      </c>
      <c r="H2239" s="4" t="s">
        <v>550</v>
      </c>
      <c r="I2239" s="4" t="str">
        <f>VLOOKUP(H2239, 地名!A:B, 2, FALSE)</f>
        <v>http://ja.dbpedia.org/resource/紀伊国</v>
      </c>
      <c r="K2239" s="4" t="str">
        <f>IFERROR(VLOOKUP(J2239, 地名!A:B, 2, FALSE), "")</f>
        <v/>
      </c>
      <c r="L2239" s="3" t="s">
        <v>2</v>
      </c>
      <c r="M2239" s="4"/>
      <c r="N2239" s="3" t="s">
        <v>3</v>
      </c>
      <c r="O2239" s="4"/>
      <c r="P2239" s="4" t="str">
        <f>IFERROR(VLOOKUP(N2239, 形態!A:B, 2, FALSE), "")</f>
        <v>引札</v>
      </c>
      <c r="Q2239" s="5" t="str">
        <f>IFERROR(VLOOKUP(O2239, 形態!A:B, 2, FALSE), "")</f>
        <v/>
      </c>
      <c r="R2239" s="4" t="str">
        <f t="shared" si="139"/>
        <v>引札</v>
      </c>
      <c r="S2239" s="3">
        <v>7</v>
      </c>
      <c r="T2239" s="4" t="str">
        <f>IFERROR(VLOOKUP(S2239, 内容!A:B, 2, FALSE), "")</f>
        <v>諸営業</v>
      </c>
      <c r="U2239" s="3">
        <v>18710099099</v>
      </c>
      <c r="V2239" t="s">
        <v>4425</v>
      </c>
      <c r="W2239" s="4" t="s">
        <v>7405</v>
      </c>
      <c r="X2239" s="4" t="s">
        <v>7807</v>
      </c>
      <c r="Y2239" s="4" t="s">
        <v>550</v>
      </c>
      <c r="Z2239" s="17" t="s">
        <v>8076</v>
      </c>
      <c r="AA2239" s="4">
        <v>16</v>
      </c>
      <c r="AB2239">
        <v>13</v>
      </c>
    </row>
    <row r="2240" spans="1:28" ht="19.5" customHeight="1">
      <c r="A2240" t="str">
        <f t="shared" si="136"/>
        <v>https://kunshujo.dl.itc.u-tokyo.ac.jp/data/data.json#2237</v>
      </c>
      <c r="B2240" s="4" t="s">
        <v>4426</v>
      </c>
      <c r="C2240" t="str">
        <f>IFERROR("https://kunshujo.dl.itc.u-tokyo.ac.jp/data/curation/"&amp;VLOOKUP(B2240, [1]member!$A:$B, 1, FALSE)&amp;".json", "")</f>
        <v>https://kunshujo.dl.itc.u-tokyo.ac.jp/data/curation/16-A00-6010-13-15.json</v>
      </c>
      <c r="D2240" s="4">
        <v>2237</v>
      </c>
      <c r="E2240" s="4" t="str">
        <f t="shared" si="138"/>
        <v>2237</v>
      </c>
      <c r="F2240" s="4" t="str">
        <f t="shared" si="137"/>
        <v>1871</v>
      </c>
      <c r="G2240" s="4" t="str">
        <f>IFERROR(VLOOKUP(B2240, [2]thumbnail_list!$A:$B, 2, FALSE), "")</f>
        <v>https://iiif.dl.itc.u-tokyo.ac.jp/iiif/kunshujou/A00_6010/013/013_0007.tif/839,1148,5925,3677/,300/0/default.jpg</v>
      </c>
      <c r="H2240" s="4" t="s">
        <v>87</v>
      </c>
      <c r="I2240" s="4" t="str">
        <f>VLOOKUP(H2240, 地名!A:B, 2, FALSE)</f>
        <v>http://ja.dbpedia.org/resource/大阪</v>
      </c>
      <c r="K2240" s="4" t="str">
        <f>IFERROR(VLOOKUP(J2240, 地名!A:B, 2, FALSE), "")</f>
        <v/>
      </c>
      <c r="L2240" s="3"/>
      <c r="M2240" s="4"/>
      <c r="N2240" s="3"/>
      <c r="O2240" s="4"/>
      <c r="P2240" s="4" t="str">
        <f>IFERROR(VLOOKUP(N2240, 形態!A:B, 2, FALSE), "")</f>
        <v/>
      </c>
      <c r="Q2240" s="5" t="str">
        <f>IFERROR(VLOOKUP(O2240, 形態!A:B, 2, FALSE), "")</f>
        <v/>
      </c>
      <c r="R2240" s="4" t="str">
        <f t="shared" si="139"/>
        <v/>
      </c>
      <c r="S2240" s="3"/>
      <c r="T2240" s="4" t="str">
        <f>IFERROR(VLOOKUP(S2240, 内容!A:B, 2, FALSE), "")</f>
        <v/>
      </c>
      <c r="U2240" s="3">
        <v>18710099099</v>
      </c>
      <c r="V2240" t="s">
        <v>4427</v>
      </c>
      <c r="W2240" s="4" t="s">
        <v>7406</v>
      </c>
      <c r="X2240" s="4" t="s">
        <v>7807</v>
      </c>
      <c r="Y2240" s="4" t="s">
        <v>87</v>
      </c>
      <c r="Z2240" s="17" t="s">
        <v>8076</v>
      </c>
      <c r="AA2240" s="4">
        <v>16</v>
      </c>
      <c r="AB2240">
        <v>13</v>
      </c>
    </row>
    <row r="2241" spans="1:28" ht="19.5" customHeight="1">
      <c r="A2241" t="str">
        <f t="shared" si="136"/>
        <v>https://kunshujo.dl.itc.u-tokyo.ac.jp/data/data.json#2238</v>
      </c>
      <c r="B2241" s="4" t="s">
        <v>4428</v>
      </c>
      <c r="C2241" t="str">
        <f>IFERROR("https://kunshujo.dl.itc.u-tokyo.ac.jp/data/curation/"&amp;VLOOKUP(B2241, [1]member!$A:$B, 1, FALSE)&amp;".json", "")</f>
        <v>https://kunshujo.dl.itc.u-tokyo.ac.jp/data/curation/16-A00-6010-13-16.json</v>
      </c>
      <c r="D2241" s="4">
        <v>2238</v>
      </c>
      <c r="E2241" s="4" t="str">
        <f t="shared" si="138"/>
        <v>2238</v>
      </c>
      <c r="F2241" s="4" t="str">
        <f t="shared" si="137"/>
        <v>1871</v>
      </c>
      <c r="G2241" s="4" t="str">
        <f>IFERROR(VLOOKUP(B2241, [2]thumbnail_list!$A:$B, 2, FALSE), "")</f>
        <v>https://iiif.dl.itc.u-tokyo.ac.jp/iiif/kunshujou/A00_6010/013/013_0008.tif/5236,575,1476,1927/,300/0/default.jpg</v>
      </c>
      <c r="H2241" s="4" t="s">
        <v>9</v>
      </c>
      <c r="I2241" s="4" t="str">
        <f>VLOOKUP(H2241, 地名!A:B, 2, FALSE)</f>
        <v>http://ja.dbpedia.org/resource/尾張国</v>
      </c>
      <c r="K2241" s="4" t="str">
        <f>IFERROR(VLOOKUP(J2241, 地名!A:B, 2, FALSE), "")</f>
        <v/>
      </c>
      <c r="L2241" s="3" t="s">
        <v>2</v>
      </c>
      <c r="M2241" s="4"/>
      <c r="N2241" s="3" t="s">
        <v>3</v>
      </c>
      <c r="O2241" s="4"/>
      <c r="P2241" s="4" t="str">
        <f>IFERROR(VLOOKUP(N2241, 形態!A:B, 2, FALSE), "")</f>
        <v>引札</v>
      </c>
      <c r="Q2241" s="5" t="str">
        <f>IFERROR(VLOOKUP(O2241, 形態!A:B, 2, FALSE), "")</f>
        <v/>
      </c>
      <c r="R2241" s="4" t="str">
        <f t="shared" si="139"/>
        <v>引札</v>
      </c>
      <c r="S2241" s="3">
        <v>7</v>
      </c>
      <c r="T2241" s="4" t="str">
        <f>IFERROR(VLOOKUP(S2241, 内容!A:B, 2, FALSE), "")</f>
        <v>諸営業</v>
      </c>
      <c r="U2241" s="3">
        <v>18710099099</v>
      </c>
      <c r="V2241" t="s">
        <v>4429</v>
      </c>
      <c r="W2241" s="4" t="s">
        <v>7407</v>
      </c>
      <c r="X2241" s="4" t="s">
        <v>7807</v>
      </c>
      <c r="Y2241" s="4" t="s">
        <v>9</v>
      </c>
      <c r="Z2241" s="17" t="s">
        <v>8076</v>
      </c>
      <c r="AA2241" s="4">
        <v>16</v>
      </c>
      <c r="AB2241">
        <v>13</v>
      </c>
    </row>
    <row r="2242" spans="1:28" ht="19.5" customHeight="1">
      <c r="A2242" t="str">
        <f t="shared" si="136"/>
        <v>https://kunshujo.dl.itc.u-tokyo.ac.jp/data/data.json#2239</v>
      </c>
      <c r="B2242" s="4" t="s">
        <v>4430</v>
      </c>
      <c r="C2242" t="str">
        <f>IFERROR("https://kunshujo.dl.itc.u-tokyo.ac.jp/data/curation/"&amp;VLOOKUP(B2242, [1]member!$A:$B, 1, FALSE)&amp;".json", "")</f>
        <v>https://kunshujo.dl.itc.u-tokyo.ac.jp/data/curation/16-A00-6010-13-17.json</v>
      </c>
      <c r="D2242" s="4">
        <v>2239</v>
      </c>
      <c r="E2242" s="4" t="str">
        <f t="shared" si="138"/>
        <v>2239</v>
      </c>
      <c r="F2242" s="4" t="str">
        <f t="shared" si="137"/>
        <v>1871</v>
      </c>
      <c r="G2242" s="4" t="str">
        <f>IFERROR(VLOOKUP(B2242, [2]thumbnail_list!$A:$B, 2, FALSE), "")</f>
        <v>https://iiif.dl.itc.u-tokyo.ac.jp/iiif/kunshujou/A00_6010/013/013_0008.tif/4215,758,1088,1669/,300/0/default.jpg</v>
      </c>
      <c r="H2242" s="4" t="s">
        <v>1091</v>
      </c>
      <c r="I2242" s="4" t="str">
        <f>VLOOKUP(H2242, 地名!A:B, 2, FALSE)</f>
        <v>http://ja.dbpedia.org/resource/美作国</v>
      </c>
      <c r="K2242" s="4" t="str">
        <f>IFERROR(VLOOKUP(J2242, 地名!A:B, 2, FALSE), "")</f>
        <v/>
      </c>
      <c r="L2242" s="3" t="s">
        <v>2</v>
      </c>
      <c r="M2242" s="4"/>
      <c r="N2242" s="3" t="s">
        <v>3</v>
      </c>
      <c r="O2242" s="4"/>
      <c r="P2242" s="4" t="str">
        <f>IFERROR(VLOOKUP(N2242, 形態!A:B, 2, FALSE), "")</f>
        <v>引札</v>
      </c>
      <c r="Q2242" s="5" t="str">
        <f>IFERROR(VLOOKUP(O2242, 形態!A:B, 2, FALSE), "")</f>
        <v/>
      </c>
      <c r="R2242" s="4" t="str">
        <f t="shared" si="139"/>
        <v>引札</v>
      </c>
      <c r="S2242" s="3">
        <v>7</v>
      </c>
      <c r="T2242" s="4" t="str">
        <f>IFERROR(VLOOKUP(S2242, 内容!A:B, 2, FALSE), "")</f>
        <v>諸営業</v>
      </c>
      <c r="U2242" s="3">
        <v>18710099099</v>
      </c>
      <c r="V2242" t="s">
        <v>4431</v>
      </c>
      <c r="W2242" s="4" t="s">
        <v>7408</v>
      </c>
      <c r="X2242" s="4" t="s">
        <v>7807</v>
      </c>
      <c r="Y2242" s="4" t="s">
        <v>1091</v>
      </c>
      <c r="Z2242" s="17" t="s">
        <v>8076</v>
      </c>
      <c r="AA2242" s="4">
        <v>16</v>
      </c>
      <c r="AB2242">
        <v>13</v>
      </c>
    </row>
    <row r="2243" spans="1:28" ht="19.5" customHeight="1">
      <c r="A2243" t="str">
        <f t="shared" si="136"/>
        <v>https://kunshujo.dl.itc.u-tokyo.ac.jp/data/data.json#2240</v>
      </c>
      <c r="B2243" s="4" t="s">
        <v>4432</v>
      </c>
      <c r="C2243" t="str">
        <f>IFERROR("https://kunshujo.dl.itc.u-tokyo.ac.jp/data/curation/"&amp;VLOOKUP(B2243, [1]member!$A:$B, 1, FALSE)&amp;".json", "")</f>
        <v>https://kunshujo.dl.itc.u-tokyo.ac.jp/data/curation/16-A00-6010-13-18.json</v>
      </c>
      <c r="D2243" s="4">
        <v>2240</v>
      </c>
      <c r="E2243" s="4" t="str">
        <f t="shared" si="138"/>
        <v>2240</v>
      </c>
      <c r="F2243" s="4" t="str">
        <f t="shared" si="137"/>
        <v>1871</v>
      </c>
      <c r="G2243" s="4" t="str">
        <f>IFERROR(VLOOKUP(B2243, [2]thumbnail_list!$A:$B, 2, FALSE), "")</f>
        <v>https://iiif.dl.itc.u-tokyo.ac.jp/iiif/kunshujou/A00_6010/013/013_0008.tif/4039,2432,2712,2546/,300/0/default.jpg</v>
      </c>
      <c r="H2243" s="4" t="s">
        <v>527</v>
      </c>
      <c r="I2243" s="4" t="str">
        <f>VLOOKUP(H2243, 地名!A:B, 2, FALSE)</f>
        <v>http://ja.dbpedia.org/resource/遠江国</v>
      </c>
      <c r="K2243" s="4" t="str">
        <f>IFERROR(VLOOKUP(J2243, 地名!A:B, 2, FALSE), "")</f>
        <v/>
      </c>
      <c r="L2243" s="3" t="s">
        <v>2</v>
      </c>
      <c r="M2243" s="4"/>
      <c r="N2243" s="3" t="s">
        <v>3</v>
      </c>
      <c r="O2243" s="4"/>
      <c r="P2243" s="4" t="str">
        <f>IFERROR(VLOOKUP(N2243, 形態!A:B, 2, FALSE), "")</f>
        <v>引札</v>
      </c>
      <c r="Q2243" s="5" t="str">
        <f>IFERROR(VLOOKUP(O2243, 形態!A:B, 2, FALSE), "")</f>
        <v/>
      </c>
      <c r="R2243" s="4" t="str">
        <f t="shared" si="139"/>
        <v>引札</v>
      </c>
      <c r="S2243" s="3">
        <v>7</v>
      </c>
      <c r="T2243" s="4" t="str">
        <f>IFERROR(VLOOKUP(S2243, 内容!A:B, 2, FALSE), "")</f>
        <v>諸営業</v>
      </c>
      <c r="U2243" s="3">
        <v>18710099099</v>
      </c>
      <c r="V2243" t="s">
        <v>4433</v>
      </c>
      <c r="W2243" s="4" t="s">
        <v>7409</v>
      </c>
      <c r="X2243" s="4" t="s">
        <v>7807</v>
      </c>
      <c r="Y2243" s="4" t="s">
        <v>527</v>
      </c>
      <c r="Z2243" s="17" t="s">
        <v>8076</v>
      </c>
      <c r="AA2243" s="4">
        <v>16</v>
      </c>
      <c r="AB2243">
        <v>13</v>
      </c>
    </row>
    <row r="2244" spans="1:28" ht="19.5" customHeight="1">
      <c r="A2244" t="str">
        <f t="shared" ref="A2244:A2307" si="140">"https://kunshujo.dl.itc.u-tokyo.ac.jp/data/data.json#"&amp;D2244</f>
        <v>https://kunshujo.dl.itc.u-tokyo.ac.jp/data/data.json#2241</v>
      </c>
      <c r="B2244" s="4" t="s">
        <v>4434</v>
      </c>
      <c r="C2244" t="str">
        <f>IFERROR("https://kunshujo.dl.itc.u-tokyo.ac.jp/data/curation/"&amp;VLOOKUP(B2244, [1]member!$A:$B, 1, FALSE)&amp;".json", "")</f>
        <v>https://kunshujo.dl.itc.u-tokyo.ac.jp/data/curation/16-A00-6010-13-19.json</v>
      </c>
      <c r="D2244" s="4">
        <v>2241</v>
      </c>
      <c r="E2244" s="4" t="str">
        <f t="shared" si="138"/>
        <v>2241</v>
      </c>
      <c r="F2244" s="4" t="str">
        <f t="shared" ref="F2244:F2307" si="141">LEFT(U2244, 4)</f>
        <v>1871</v>
      </c>
      <c r="G2244" s="4" t="str">
        <f>IFERROR(VLOOKUP(B2244, [2]thumbnail_list!$A:$B, 2, FALSE), "")</f>
        <v>https://iiif.dl.itc.u-tokyo.ac.jp/iiif/kunshujou/A00_6010/013/013_0008.tif/3033,1190,608,851/,300/0/default.jpg</v>
      </c>
      <c r="H2244" s="4" t="s">
        <v>87</v>
      </c>
      <c r="I2244" s="4" t="str">
        <f>VLOOKUP(H2244, 地名!A:B, 2, FALSE)</f>
        <v>http://ja.dbpedia.org/resource/大阪</v>
      </c>
      <c r="K2244" s="4" t="str">
        <f>IFERROR(VLOOKUP(J2244, 地名!A:B, 2, FALSE), "")</f>
        <v/>
      </c>
      <c r="L2244" s="3" t="s">
        <v>2</v>
      </c>
      <c r="M2244" s="4"/>
      <c r="N2244" s="3" t="s">
        <v>3</v>
      </c>
      <c r="O2244" s="4"/>
      <c r="P2244" s="4" t="str">
        <f>IFERROR(VLOOKUP(N2244, 形態!A:B, 2, FALSE), "")</f>
        <v>引札</v>
      </c>
      <c r="Q2244" s="5" t="str">
        <f>IFERROR(VLOOKUP(O2244, 形態!A:B, 2, FALSE), "")</f>
        <v/>
      </c>
      <c r="R2244" s="4" t="str">
        <f t="shared" si="139"/>
        <v>引札</v>
      </c>
      <c r="S2244" s="3">
        <v>3</v>
      </c>
      <c r="T2244" s="4" t="str">
        <f>IFERROR(VLOOKUP(S2244, 内容!A:B, 2, FALSE), "")</f>
        <v>病気・医療</v>
      </c>
      <c r="U2244" s="3">
        <v>18710099099</v>
      </c>
      <c r="V2244" t="s">
        <v>4435</v>
      </c>
      <c r="W2244" s="4" t="s">
        <v>7410</v>
      </c>
      <c r="X2244" s="4" t="s">
        <v>7807</v>
      </c>
      <c r="Y2244" s="4" t="s">
        <v>87</v>
      </c>
      <c r="Z2244" s="17" t="s">
        <v>8076</v>
      </c>
      <c r="AA2244" s="4">
        <v>16</v>
      </c>
      <c r="AB2244">
        <v>13</v>
      </c>
    </row>
    <row r="2245" spans="1:28" ht="19.5" customHeight="1">
      <c r="A2245" t="str">
        <f t="shared" si="140"/>
        <v>https://kunshujo.dl.itc.u-tokyo.ac.jp/data/data.json#2242</v>
      </c>
      <c r="B2245" s="4" t="s">
        <v>4436</v>
      </c>
      <c r="C2245" t="str">
        <f>IFERROR("https://kunshujo.dl.itc.u-tokyo.ac.jp/data/curation/"&amp;VLOOKUP(B2245, [1]member!$A:$B, 1, FALSE)&amp;".json", "")</f>
        <v>https://kunshujo.dl.itc.u-tokyo.ac.jp/data/curation/16-A00-6010-13-20.json</v>
      </c>
      <c r="D2245" s="4">
        <v>2242</v>
      </c>
      <c r="E2245" s="4" t="str">
        <f t="shared" ref="E2245:E2308" si="142">TEXT(D2245, "0000")</f>
        <v>2242</v>
      </c>
      <c r="F2245" s="4" t="str">
        <f t="shared" si="141"/>
        <v>1871</v>
      </c>
      <c r="G2245" s="4" t="str">
        <f>IFERROR(VLOOKUP(B2245, [2]thumbnail_list!$A:$B, 2, FALSE), "")</f>
        <v>https://iiif.dl.itc.u-tokyo.ac.jp/iiif/kunshujou/A00_6010/013/013_0008.tif/2027,608,970,1436/,300/0/default.jpg</v>
      </c>
      <c r="H2245" s="4" t="s">
        <v>64</v>
      </c>
      <c r="I2245" s="4" t="str">
        <f>VLOOKUP(H2245, 地名!A:B, 2, FALSE)</f>
        <v/>
      </c>
      <c r="K2245" s="4" t="str">
        <f>IFERROR(VLOOKUP(J2245, 地名!A:B, 2, FALSE), "")</f>
        <v/>
      </c>
      <c r="L2245" s="3" t="s">
        <v>2</v>
      </c>
      <c r="M2245" s="4"/>
      <c r="N2245" s="3" t="s">
        <v>3</v>
      </c>
      <c r="O2245" s="4"/>
      <c r="P2245" s="4" t="str">
        <f>IFERROR(VLOOKUP(N2245, 形態!A:B, 2, FALSE), "")</f>
        <v>引札</v>
      </c>
      <c r="Q2245" s="5" t="str">
        <f>IFERROR(VLOOKUP(O2245, 形態!A:B, 2, FALSE), "")</f>
        <v/>
      </c>
      <c r="R2245" s="4" t="str">
        <f t="shared" ref="R2245:R2308" si="143">IF(Q2245&lt;&gt;"", P2245&amp;"・"&amp;Q2245, P2245)</f>
        <v>引札</v>
      </c>
      <c r="S2245" s="3">
        <v>7</v>
      </c>
      <c r="T2245" s="4" t="str">
        <f>IFERROR(VLOOKUP(S2245, 内容!A:B, 2, FALSE), "")</f>
        <v>諸営業</v>
      </c>
      <c r="U2245" s="3">
        <v>18710099099</v>
      </c>
      <c r="V2245" t="s">
        <v>4437</v>
      </c>
      <c r="W2245" s="4" t="s">
        <v>5478</v>
      </c>
      <c r="X2245" s="4" t="s">
        <v>7807</v>
      </c>
      <c r="Y2245" s="4" t="s">
        <v>64</v>
      </c>
      <c r="Z2245" s="17" t="s">
        <v>8076</v>
      </c>
      <c r="AA2245" s="4">
        <v>16</v>
      </c>
      <c r="AB2245">
        <v>13</v>
      </c>
    </row>
    <row r="2246" spans="1:28" ht="19.5" customHeight="1">
      <c r="A2246" t="str">
        <f t="shared" si="140"/>
        <v>https://kunshujo.dl.itc.u-tokyo.ac.jp/data/data.json#2243</v>
      </c>
      <c r="B2246" s="4" t="s">
        <v>4438</v>
      </c>
      <c r="C2246" t="str">
        <f>IFERROR("https://kunshujo.dl.itc.u-tokyo.ac.jp/data/curation/"&amp;VLOOKUP(B2246, [1]member!$A:$B, 1, FALSE)&amp;".json", "")</f>
        <v>https://kunshujo.dl.itc.u-tokyo.ac.jp/data/curation/16-A00-6010-13-21.json</v>
      </c>
      <c r="D2246" s="4">
        <v>2243</v>
      </c>
      <c r="E2246" s="4" t="str">
        <f t="shared" si="142"/>
        <v>2243</v>
      </c>
      <c r="F2246" s="4" t="str">
        <f t="shared" si="141"/>
        <v>1871</v>
      </c>
      <c r="G2246" s="4" t="str">
        <f>IFERROR(VLOOKUP(B2246, [2]thumbnail_list!$A:$B, 2, FALSE), "")</f>
        <v>https://iiif.dl.itc.u-tokyo.ac.jp/iiif/kunshujou/A00_6010/013/013_0008.tif/823,873,1235,1185/,300/0/default.jpg</v>
      </c>
      <c r="H2246" s="4" t="s">
        <v>1094</v>
      </c>
      <c r="I2246" s="4" t="str">
        <f>VLOOKUP(H2246, 地名!A:B, 2, FALSE)</f>
        <v>http://ja.dbpedia.org/resource/越前国</v>
      </c>
      <c r="K2246" s="4" t="str">
        <f>IFERROR(VLOOKUP(J2246, 地名!A:B, 2, FALSE), "")</f>
        <v/>
      </c>
      <c r="L2246" s="3" t="s">
        <v>2</v>
      </c>
      <c r="M2246" s="4"/>
      <c r="N2246" s="3" t="s">
        <v>3</v>
      </c>
      <c r="O2246" s="4"/>
      <c r="P2246" s="4" t="str">
        <f>IFERROR(VLOOKUP(N2246, 形態!A:B, 2, FALSE), "")</f>
        <v>引札</v>
      </c>
      <c r="Q2246" s="5" t="str">
        <f>IFERROR(VLOOKUP(O2246, 形態!A:B, 2, FALSE), "")</f>
        <v/>
      </c>
      <c r="R2246" s="4" t="str">
        <f t="shared" si="143"/>
        <v>引札</v>
      </c>
      <c r="S2246" s="3">
        <v>7</v>
      </c>
      <c r="T2246" s="4" t="str">
        <f>IFERROR(VLOOKUP(S2246, 内容!A:B, 2, FALSE), "")</f>
        <v>諸営業</v>
      </c>
      <c r="U2246" s="3">
        <v>18710099099</v>
      </c>
      <c r="V2246" t="s">
        <v>3650</v>
      </c>
      <c r="W2246" s="4" t="s">
        <v>7411</v>
      </c>
      <c r="X2246" s="4" t="s">
        <v>7807</v>
      </c>
      <c r="Y2246" s="4" t="s">
        <v>1094</v>
      </c>
      <c r="Z2246" s="17" t="s">
        <v>8076</v>
      </c>
      <c r="AA2246" s="4">
        <v>16</v>
      </c>
      <c r="AB2246">
        <v>13</v>
      </c>
    </row>
    <row r="2247" spans="1:28" ht="19.5" customHeight="1">
      <c r="A2247" t="str">
        <f t="shared" si="140"/>
        <v>https://kunshujo.dl.itc.u-tokyo.ac.jp/data/data.json#2244</v>
      </c>
      <c r="B2247" s="4" t="s">
        <v>4439</v>
      </c>
      <c r="C2247" t="str">
        <f>IFERROR("https://kunshujo.dl.itc.u-tokyo.ac.jp/data/curation/"&amp;VLOOKUP(B2247, [1]member!$A:$B, 1, FALSE)&amp;".json", "")</f>
        <v>https://kunshujo.dl.itc.u-tokyo.ac.jp/data/curation/16-A00-6010-13-22.json</v>
      </c>
      <c r="D2247" s="4">
        <v>2244</v>
      </c>
      <c r="E2247" s="4" t="str">
        <f t="shared" si="142"/>
        <v>2244</v>
      </c>
      <c r="F2247" s="4" t="str">
        <f t="shared" si="141"/>
        <v>1871</v>
      </c>
      <c r="G2247" s="4" t="str">
        <f>IFERROR(VLOOKUP(B2247, [2]thumbnail_list!$A:$B, 2, FALSE), "")</f>
        <v>https://iiif.dl.itc.u-tokyo.ac.jp/iiif/kunshujou/A00_6010/013/013_0008.tif/2974,2070,776,2913/,300/0/default.jpg</v>
      </c>
      <c r="H2247" s="4" t="s">
        <v>1174</v>
      </c>
      <c r="I2247" s="4" t="str">
        <f>VLOOKUP(H2247, 地名!A:B, 2, FALSE)</f>
        <v>http://ja.dbpedia.org/resource/備中国</v>
      </c>
      <c r="K2247" s="4" t="str">
        <f>IFERROR(VLOOKUP(J2247, 地名!A:B, 2, FALSE), "")</f>
        <v/>
      </c>
      <c r="L2247" s="3" t="s">
        <v>2</v>
      </c>
      <c r="M2247" s="4"/>
      <c r="N2247" s="3" t="s">
        <v>3</v>
      </c>
      <c r="O2247" s="4"/>
      <c r="P2247" s="4" t="str">
        <f>IFERROR(VLOOKUP(N2247, 形態!A:B, 2, FALSE), "")</f>
        <v>引札</v>
      </c>
      <c r="Q2247" s="5" t="str">
        <f>IFERROR(VLOOKUP(O2247, 形態!A:B, 2, FALSE), "")</f>
        <v/>
      </c>
      <c r="R2247" s="4" t="str">
        <f t="shared" si="143"/>
        <v>引札</v>
      </c>
      <c r="S2247" s="3">
        <v>7</v>
      </c>
      <c r="T2247" s="4" t="str">
        <f>IFERROR(VLOOKUP(S2247, 内容!A:B, 2, FALSE), "")</f>
        <v>諸営業</v>
      </c>
      <c r="U2247" s="3">
        <v>18710099099</v>
      </c>
      <c r="V2247" t="s">
        <v>3938</v>
      </c>
      <c r="W2247" s="4" t="s">
        <v>7412</v>
      </c>
      <c r="X2247" s="4" t="s">
        <v>7807</v>
      </c>
      <c r="Y2247" s="4" t="s">
        <v>1174</v>
      </c>
      <c r="Z2247" s="17" t="s">
        <v>8076</v>
      </c>
      <c r="AA2247" s="4">
        <v>16</v>
      </c>
      <c r="AB2247">
        <v>13</v>
      </c>
    </row>
    <row r="2248" spans="1:28" ht="19.5" customHeight="1">
      <c r="A2248" t="str">
        <f t="shared" si="140"/>
        <v>https://kunshujo.dl.itc.u-tokyo.ac.jp/data/data.json#2245</v>
      </c>
      <c r="B2248" s="4" t="s">
        <v>4440</v>
      </c>
      <c r="C2248" t="str">
        <f>IFERROR("https://kunshujo.dl.itc.u-tokyo.ac.jp/data/curation/"&amp;VLOOKUP(B2248, [1]member!$A:$B, 1, FALSE)&amp;".json", "")</f>
        <v>https://kunshujo.dl.itc.u-tokyo.ac.jp/data/curation/16-A00-6010-13-23.json</v>
      </c>
      <c r="D2248" s="4">
        <v>2245</v>
      </c>
      <c r="E2248" s="4" t="str">
        <f t="shared" si="142"/>
        <v>2245</v>
      </c>
      <c r="F2248" s="4" t="str">
        <f t="shared" si="141"/>
        <v>1871</v>
      </c>
      <c r="G2248" s="4" t="str">
        <f>IFERROR(VLOOKUP(B2248, [2]thumbnail_list!$A:$B, 2, FALSE), "")</f>
        <v>https://iiif.dl.itc.u-tokyo.ac.jp/iiif/kunshujou/A00_6010/013/013_0008.tif/837,2071,2164,2939/,300/0/default.jpg</v>
      </c>
      <c r="H2248" s="4" t="s">
        <v>64</v>
      </c>
      <c r="I2248" s="4" t="str">
        <f>VLOOKUP(H2248, 地名!A:B, 2, FALSE)</f>
        <v/>
      </c>
      <c r="K2248" s="4" t="str">
        <f>IFERROR(VLOOKUP(J2248, 地名!A:B, 2, FALSE), "")</f>
        <v/>
      </c>
      <c r="L2248" s="3" t="s">
        <v>2</v>
      </c>
      <c r="M2248" s="4"/>
      <c r="N2248" s="3" t="s">
        <v>3</v>
      </c>
      <c r="O2248" s="4"/>
      <c r="P2248" s="4" t="str">
        <f>IFERROR(VLOOKUP(N2248, 形態!A:B, 2, FALSE), "")</f>
        <v>引札</v>
      </c>
      <c r="Q2248" s="5" t="str">
        <f>IFERROR(VLOOKUP(O2248, 形態!A:B, 2, FALSE), "")</f>
        <v/>
      </c>
      <c r="R2248" s="4" t="str">
        <f t="shared" si="143"/>
        <v>引札</v>
      </c>
      <c r="S2248" s="3">
        <v>7</v>
      </c>
      <c r="T2248" s="4" t="str">
        <f>IFERROR(VLOOKUP(S2248, 内容!A:B, 2, FALSE), "")</f>
        <v>諸営業</v>
      </c>
      <c r="U2248" s="3">
        <v>18710099099</v>
      </c>
      <c r="V2248" t="s">
        <v>4441</v>
      </c>
      <c r="W2248" s="4" t="s">
        <v>7413</v>
      </c>
      <c r="X2248" s="4" t="s">
        <v>7807</v>
      </c>
      <c r="Y2248" s="4" t="s">
        <v>64</v>
      </c>
      <c r="Z2248" s="17" t="s">
        <v>8076</v>
      </c>
      <c r="AA2248" s="4">
        <v>16</v>
      </c>
      <c r="AB2248">
        <v>13</v>
      </c>
    </row>
    <row r="2249" spans="1:28" ht="19.5" customHeight="1">
      <c r="A2249" t="str">
        <f t="shared" si="140"/>
        <v>https://kunshujo.dl.itc.u-tokyo.ac.jp/data/data.json#2246</v>
      </c>
      <c r="B2249" s="4" t="s">
        <v>4442</v>
      </c>
      <c r="C2249" t="str">
        <f>IFERROR("https://kunshujo.dl.itc.u-tokyo.ac.jp/data/curation/"&amp;VLOOKUP(B2249, [1]member!$A:$B, 1, FALSE)&amp;".json", "")</f>
        <v>https://kunshujo.dl.itc.u-tokyo.ac.jp/data/curation/16-A00-6010-13-24.json</v>
      </c>
      <c r="D2249" s="4">
        <v>2246</v>
      </c>
      <c r="E2249" s="4" t="str">
        <f t="shared" si="142"/>
        <v>2246</v>
      </c>
      <c r="F2249" s="4" t="str">
        <f t="shared" si="141"/>
        <v>1871</v>
      </c>
      <c r="G2249" s="4" t="str">
        <f>IFERROR(VLOOKUP(B2249, [2]thumbnail_list!$A:$B, 2, FALSE), "")</f>
        <v>https://iiif.dl.itc.u-tokyo.ac.jp/iiif/kunshujou/A00_6010/013/013_0009.tif/839,559,5871,2343/,300/0/default.jpg</v>
      </c>
      <c r="H2249" s="4" t="s">
        <v>97</v>
      </c>
      <c r="I2249" s="4" t="str">
        <f>VLOOKUP(H2249, 地名!A:B, 2, FALSE)</f>
        <v>http://ja.dbpedia.org/resource/信濃国</v>
      </c>
      <c r="K2249" s="4" t="str">
        <f>IFERROR(VLOOKUP(J2249, 地名!A:B, 2, FALSE), "")</f>
        <v/>
      </c>
      <c r="L2249" s="3" t="s">
        <v>2</v>
      </c>
      <c r="M2249" s="4"/>
      <c r="N2249" s="3"/>
      <c r="O2249" s="4"/>
      <c r="P2249" s="4" t="str">
        <f>IFERROR(VLOOKUP(N2249, 形態!A:B, 2, FALSE), "")</f>
        <v/>
      </c>
      <c r="Q2249" s="5" t="str">
        <f>IFERROR(VLOOKUP(O2249, 形態!A:B, 2, FALSE), "")</f>
        <v/>
      </c>
      <c r="R2249" s="4" t="str">
        <f t="shared" si="143"/>
        <v/>
      </c>
      <c r="S2249" s="3">
        <v>10</v>
      </c>
      <c r="T2249" s="4" t="str">
        <f>IFERROR(VLOOKUP(S2249, 内容!A:B, 2, FALSE), "")</f>
        <v>文芸・芸能・スポーツ・教育・出版・教化</v>
      </c>
      <c r="U2249" s="3">
        <v>18710099099</v>
      </c>
      <c r="V2249" t="s">
        <v>4443</v>
      </c>
      <c r="W2249" s="4" t="s">
        <v>7414</v>
      </c>
      <c r="X2249" s="4" t="s">
        <v>7807</v>
      </c>
      <c r="Y2249" s="4" t="s">
        <v>97</v>
      </c>
      <c r="Z2249" s="17" t="s">
        <v>8076</v>
      </c>
      <c r="AA2249" s="4">
        <v>16</v>
      </c>
      <c r="AB2249">
        <v>13</v>
      </c>
    </row>
    <row r="2250" spans="1:28" ht="19.5" customHeight="1">
      <c r="A2250" t="str">
        <f t="shared" si="140"/>
        <v>https://kunshujo.dl.itc.u-tokyo.ac.jp/data/data.json#2247</v>
      </c>
      <c r="B2250" s="4" t="s">
        <v>4444</v>
      </c>
      <c r="C2250" t="str">
        <f>IFERROR("https://kunshujo.dl.itc.u-tokyo.ac.jp/data/curation/"&amp;VLOOKUP(B2250, [1]member!$A:$B, 1, FALSE)&amp;".json", "")</f>
        <v>https://kunshujo.dl.itc.u-tokyo.ac.jp/data/curation/16-A00-6010-13-25.json</v>
      </c>
      <c r="D2250" s="4">
        <v>2247</v>
      </c>
      <c r="E2250" s="4" t="str">
        <f t="shared" si="142"/>
        <v>2247</v>
      </c>
      <c r="F2250" s="4" t="str">
        <f t="shared" si="141"/>
        <v>1871</v>
      </c>
      <c r="G2250" s="4" t="str">
        <f>IFERROR(VLOOKUP(B2250, [2]thumbnail_list!$A:$B, 2, FALSE), "")</f>
        <v>https://iiif.dl.itc.u-tokyo.ac.jp/iiif/kunshujou/A00_6010/013/013_0009.tif/828,2901,5839,2085/,300/0/default.jpg</v>
      </c>
      <c r="H2250" s="4" t="s">
        <v>97</v>
      </c>
      <c r="I2250" s="4" t="str">
        <f>VLOOKUP(H2250, 地名!A:B, 2, FALSE)</f>
        <v>http://ja.dbpedia.org/resource/信濃国</v>
      </c>
      <c r="K2250" s="4" t="str">
        <f>IFERROR(VLOOKUP(J2250, 地名!A:B, 2, FALSE), "")</f>
        <v/>
      </c>
      <c r="L2250" s="3" t="s">
        <v>2</v>
      </c>
      <c r="M2250" s="4"/>
      <c r="N2250" s="3"/>
      <c r="O2250" s="4"/>
      <c r="P2250" s="4" t="str">
        <f>IFERROR(VLOOKUP(N2250, 形態!A:B, 2, FALSE), "")</f>
        <v/>
      </c>
      <c r="Q2250" s="5" t="str">
        <f>IFERROR(VLOOKUP(O2250, 形態!A:B, 2, FALSE), "")</f>
        <v/>
      </c>
      <c r="R2250" s="4" t="str">
        <f t="shared" si="143"/>
        <v/>
      </c>
      <c r="S2250" s="3">
        <v>10</v>
      </c>
      <c r="T2250" s="4" t="str">
        <f>IFERROR(VLOOKUP(S2250, 内容!A:B, 2, FALSE), "")</f>
        <v>文芸・芸能・スポーツ・教育・出版・教化</v>
      </c>
      <c r="U2250" s="3">
        <v>18710099099</v>
      </c>
      <c r="V2250" t="s">
        <v>4445</v>
      </c>
      <c r="W2250" s="4" t="s">
        <v>7415</v>
      </c>
      <c r="X2250" s="4" t="s">
        <v>7807</v>
      </c>
      <c r="Y2250" s="4" t="s">
        <v>97</v>
      </c>
      <c r="Z2250" s="17" t="s">
        <v>8076</v>
      </c>
      <c r="AA2250" s="4">
        <v>16</v>
      </c>
      <c r="AB2250">
        <v>13</v>
      </c>
    </row>
    <row r="2251" spans="1:28" ht="19.5" customHeight="1">
      <c r="A2251" t="str">
        <f t="shared" si="140"/>
        <v>https://kunshujo.dl.itc.u-tokyo.ac.jp/data/data.json#2248</v>
      </c>
      <c r="B2251" s="4" t="s">
        <v>4446</v>
      </c>
      <c r="C2251" t="str">
        <f>IFERROR("https://kunshujo.dl.itc.u-tokyo.ac.jp/data/curation/"&amp;VLOOKUP(B2251, [1]member!$A:$B, 1, FALSE)&amp;".json", "")</f>
        <v>https://kunshujo.dl.itc.u-tokyo.ac.jp/data/curation/16-A00-6010-13-26.json</v>
      </c>
      <c r="D2251" s="4">
        <v>2248</v>
      </c>
      <c r="E2251" s="4" t="str">
        <f t="shared" si="142"/>
        <v>2248</v>
      </c>
      <c r="F2251" s="4" t="str">
        <f t="shared" si="141"/>
        <v>1871</v>
      </c>
      <c r="G2251" s="4" t="str">
        <f>IFERROR(VLOOKUP(B2251, [2]thumbnail_list!$A:$B, 2, FALSE), "")</f>
        <v>https://iiif.dl.itc.u-tokyo.ac.jp/iiif/kunshujou/A00_6010/013/013_0010.tif/5280,877,1465,2390/,300/0/default.jpg</v>
      </c>
      <c r="H2251" s="4" t="s">
        <v>9</v>
      </c>
      <c r="I2251" s="4" t="str">
        <f>VLOOKUP(H2251, 地名!A:B, 2, FALSE)</f>
        <v>http://ja.dbpedia.org/resource/尾張国</v>
      </c>
      <c r="K2251" s="4" t="str">
        <f>IFERROR(VLOOKUP(J2251, 地名!A:B, 2, FALSE), "")</f>
        <v/>
      </c>
      <c r="L2251" s="3" t="s">
        <v>2</v>
      </c>
      <c r="M2251" s="4"/>
      <c r="N2251" s="3" t="s">
        <v>3</v>
      </c>
      <c r="O2251" s="4"/>
      <c r="P2251" s="4" t="str">
        <f>IFERROR(VLOOKUP(N2251, 形態!A:B, 2, FALSE), "")</f>
        <v>引札</v>
      </c>
      <c r="Q2251" s="5" t="str">
        <f>IFERROR(VLOOKUP(O2251, 形態!A:B, 2, FALSE), "")</f>
        <v/>
      </c>
      <c r="R2251" s="4" t="str">
        <f t="shared" si="143"/>
        <v>引札</v>
      </c>
      <c r="S2251" s="3">
        <v>7</v>
      </c>
      <c r="T2251" s="4" t="str">
        <f>IFERROR(VLOOKUP(S2251, 内容!A:B, 2, FALSE), "")</f>
        <v>諸営業</v>
      </c>
      <c r="U2251" s="3">
        <v>18710099099</v>
      </c>
      <c r="V2251" t="s">
        <v>4447</v>
      </c>
      <c r="W2251" s="4" t="s">
        <v>7416</v>
      </c>
      <c r="X2251" s="4" t="s">
        <v>7807</v>
      </c>
      <c r="Y2251" s="4" t="s">
        <v>9</v>
      </c>
      <c r="Z2251" s="17" t="s">
        <v>8076</v>
      </c>
      <c r="AA2251" s="4">
        <v>16</v>
      </c>
      <c r="AB2251">
        <v>13</v>
      </c>
    </row>
    <row r="2252" spans="1:28" ht="19.5" customHeight="1">
      <c r="A2252" t="str">
        <f t="shared" si="140"/>
        <v>https://kunshujo.dl.itc.u-tokyo.ac.jp/data/data.json#2249</v>
      </c>
      <c r="B2252" s="4" t="s">
        <v>4448</v>
      </c>
      <c r="C2252" t="str">
        <f>IFERROR("https://kunshujo.dl.itc.u-tokyo.ac.jp/data/curation/"&amp;VLOOKUP(B2252, [1]member!$A:$B, 1, FALSE)&amp;".json", "")</f>
        <v>https://kunshujo.dl.itc.u-tokyo.ac.jp/data/curation/16-A00-6010-13-27.json</v>
      </c>
      <c r="D2252" s="4">
        <v>2249</v>
      </c>
      <c r="E2252" s="4" t="str">
        <f t="shared" si="142"/>
        <v>2249</v>
      </c>
      <c r="F2252" s="4" t="str">
        <f t="shared" si="141"/>
        <v>1871</v>
      </c>
      <c r="G2252" s="4" t="str">
        <f>IFERROR(VLOOKUP(B2252, [2]thumbnail_list!$A:$B, 2, FALSE), "")</f>
        <v>https://iiif.dl.itc.u-tokyo.ac.jp/iiif/kunshujou/A00_6010/013/013_0010.tif/4150,704,1142,2562/,300/0/default.jpg</v>
      </c>
      <c r="H2252" s="4" t="s">
        <v>799</v>
      </c>
      <c r="I2252" s="4" t="str">
        <f>VLOOKUP(H2252, 地名!A:B, 2, FALSE)</f>
        <v>http://ja.dbpedia.org/resource/駿河国</v>
      </c>
      <c r="K2252" s="4" t="str">
        <f>IFERROR(VLOOKUP(J2252, 地名!A:B, 2, FALSE), "")</f>
        <v/>
      </c>
      <c r="L2252" s="3" t="s">
        <v>2</v>
      </c>
      <c r="M2252" s="4"/>
      <c r="N2252" s="3" t="s">
        <v>3</v>
      </c>
      <c r="O2252" s="4"/>
      <c r="P2252" s="4" t="str">
        <f>IFERROR(VLOOKUP(N2252, 形態!A:B, 2, FALSE), "")</f>
        <v>引札</v>
      </c>
      <c r="Q2252" s="5" t="str">
        <f>IFERROR(VLOOKUP(O2252, 形態!A:B, 2, FALSE), "")</f>
        <v/>
      </c>
      <c r="R2252" s="4" t="str">
        <f t="shared" si="143"/>
        <v>引札</v>
      </c>
      <c r="S2252" s="3">
        <v>7</v>
      </c>
      <c r="T2252" s="4" t="str">
        <f>IFERROR(VLOOKUP(S2252, 内容!A:B, 2, FALSE), "")</f>
        <v>諸営業</v>
      </c>
      <c r="U2252" s="3">
        <v>18710099099</v>
      </c>
      <c r="V2252" t="s">
        <v>4449</v>
      </c>
      <c r="W2252" s="4" t="s">
        <v>7417</v>
      </c>
      <c r="X2252" s="4" t="s">
        <v>7807</v>
      </c>
      <c r="Y2252" s="4" t="s">
        <v>799</v>
      </c>
      <c r="Z2252" s="17" t="s">
        <v>8076</v>
      </c>
      <c r="AA2252" s="4">
        <v>16</v>
      </c>
      <c r="AB2252">
        <v>13</v>
      </c>
    </row>
    <row r="2253" spans="1:28" ht="19.5" customHeight="1">
      <c r="A2253" t="str">
        <f t="shared" si="140"/>
        <v>https://kunshujo.dl.itc.u-tokyo.ac.jp/data/data.json#2250</v>
      </c>
      <c r="B2253" s="4" t="s">
        <v>4450</v>
      </c>
      <c r="C2253" t="str">
        <f>IFERROR("https://kunshujo.dl.itc.u-tokyo.ac.jp/data/curation/"&amp;VLOOKUP(B2253, [1]member!$A:$B, 1, FALSE)&amp;".json", "")</f>
        <v>https://kunshujo.dl.itc.u-tokyo.ac.jp/data/curation/16-A00-6010-13-28.json</v>
      </c>
      <c r="D2253" s="4">
        <v>2250</v>
      </c>
      <c r="E2253" s="4" t="str">
        <f t="shared" si="142"/>
        <v>2250</v>
      </c>
      <c r="F2253" s="4" t="str">
        <f t="shared" si="141"/>
        <v>1871</v>
      </c>
      <c r="G2253" s="4" t="str">
        <f>IFERROR(VLOOKUP(B2253, [2]thumbnail_list!$A:$B, 2, FALSE), "")</f>
        <v>https://iiif.dl.itc.u-tokyo.ac.jp/iiif/kunshujou/A00_6010/013/013_0010.tif/3539,3256,3171,1719/,300/0/default.jpg</v>
      </c>
      <c r="H2253" s="4" t="s">
        <v>15</v>
      </c>
      <c r="I2253" s="4" t="str">
        <f>VLOOKUP(H2253, 地名!A:B, 2, FALSE)</f>
        <v>http://ja.dbpedia.org/resource/伊勢国</v>
      </c>
      <c r="K2253" s="4" t="str">
        <f>IFERROR(VLOOKUP(J2253, 地名!A:B, 2, FALSE), "")</f>
        <v/>
      </c>
      <c r="L2253" s="3" t="s">
        <v>2</v>
      </c>
      <c r="M2253" s="4"/>
      <c r="N2253" s="3" t="s">
        <v>3</v>
      </c>
      <c r="O2253" s="4"/>
      <c r="P2253" s="4" t="str">
        <f>IFERROR(VLOOKUP(N2253, 形態!A:B, 2, FALSE), "")</f>
        <v>引札</v>
      </c>
      <c r="Q2253" s="5" t="str">
        <f>IFERROR(VLOOKUP(O2253, 形態!A:B, 2, FALSE), "")</f>
        <v/>
      </c>
      <c r="R2253" s="4" t="str">
        <f t="shared" si="143"/>
        <v>引札</v>
      </c>
      <c r="S2253" s="3">
        <v>3</v>
      </c>
      <c r="T2253" s="4" t="str">
        <f>IFERROR(VLOOKUP(S2253, 内容!A:B, 2, FALSE), "")</f>
        <v>病気・医療</v>
      </c>
      <c r="U2253" s="3">
        <v>18710099099</v>
      </c>
      <c r="V2253" t="s">
        <v>1100</v>
      </c>
      <c r="W2253" s="4" t="s">
        <v>7418</v>
      </c>
      <c r="X2253" s="4" t="s">
        <v>7807</v>
      </c>
      <c r="Y2253" s="4" t="s">
        <v>15</v>
      </c>
      <c r="Z2253" s="17" t="s">
        <v>8076</v>
      </c>
      <c r="AA2253" s="4">
        <v>16</v>
      </c>
      <c r="AB2253">
        <v>13</v>
      </c>
    </row>
    <row r="2254" spans="1:28" ht="19.5" customHeight="1">
      <c r="A2254" t="str">
        <f t="shared" si="140"/>
        <v>https://kunshujo.dl.itc.u-tokyo.ac.jp/data/data.json#2251</v>
      </c>
      <c r="B2254" s="4" t="s">
        <v>4451</v>
      </c>
      <c r="C2254" t="str">
        <f>IFERROR("https://kunshujo.dl.itc.u-tokyo.ac.jp/data/curation/"&amp;VLOOKUP(B2254, [1]member!$A:$B, 1, FALSE)&amp;".json", "")</f>
        <v>https://kunshujo.dl.itc.u-tokyo.ac.jp/data/curation/16-A00-6010-13-29.json</v>
      </c>
      <c r="D2254" s="4">
        <v>2251</v>
      </c>
      <c r="E2254" s="4" t="str">
        <f t="shared" si="142"/>
        <v>2251</v>
      </c>
      <c r="F2254" s="4" t="str">
        <f t="shared" si="141"/>
        <v>1871</v>
      </c>
      <c r="G2254" s="4" t="str">
        <f>IFERROR(VLOOKUP(B2254, [2]thumbnail_list!$A:$B, 2, FALSE), "")</f>
        <v>https://iiif.dl.itc.u-tokyo.ac.jp/iiif/kunshujou/A00_6010/013/013_0010.tif/837,586,2616,1293/,300/0/default.jpg</v>
      </c>
      <c r="H2254" s="4" t="s">
        <v>20</v>
      </c>
      <c r="I2254" s="4" t="str">
        <f>VLOOKUP(H2254, 地名!A:B, 2, FALSE)</f>
        <v>http://ja.dbpedia.org/resource/美濃国</v>
      </c>
      <c r="K2254" s="4" t="str">
        <f>IFERROR(VLOOKUP(J2254, 地名!A:B, 2, FALSE), "")</f>
        <v/>
      </c>
      <c r="L2254" s="3" t="s">
        <v>2</v>
      </c>
      <c r="M2254" s="4"/>
      <c r="N2254" s="3" t="s">
        <v>3</v>
      </c>
      <c r="O2254" s="4"/>
      <c r="P2254" s="4" t="str">
        <f>IFERROR(VLOOKUP(N2254, 形態!A:B, 2, FALSE), "")</f>
        <v>引札</v>
      </c>
      <c r="Q2254" s="5" t="str">
        <f>IFERROR(VLOOKUP(O2254, 形態!A:B, 2, FALSE), "")</f>
        <v/>
      </c>
      <c r="R2254" s="4" t="str">
        <f t="shared" si="143"/>
        <v>引札</v>
      </c>
      <c r="S2254" s="3">
        <v>7</v>
      </c>
      <c r="T2254" s="4" t="str">
        <f>IFERROR(VLOOKUP(S2254, 内容!A:B, 2, FALSE), "")</f>
        <v>諸営業</v>
      </c>
      <c r="U2254" s="3">
        <v>18710099099</v>
      </c>
      <c r="V2254" t="s">
        <v>4452</v>
      </c>
      <c r="W2254" s="4" t="s">
        <v>7419</v>
      </c>
      <c r="X2254" s="4" t="s">
        <v>7807</v>
      </c>
      <c r="Y2254" s="4" t="s">
        <v>20</v>
      </c>
      <c r="Z2254" s="17" t="s">
        <v>8076</v>
      </c>
      <c r="AA2254" s="4">
        <v>16</v>
      </c>
      <c r="AB2254">
        <v>13</v>
      </c>
    </row>
    <row r="2255" spans="1:28" ht="19.5" customHeight="1">
      <c r="A2255" t="str">
        <f t="shared" si="140"/>
        <v>https://kunshujo.dl.itc.u-tokyo.ac.jp/data/data.json#2252</v>
      </c>
      <c r="B2255" s="4" t="s">
        <v>4453</v>
      </c>
      <c r="C2255" t="str">
        <f>IFERROR("https://kunshujo.dl.itc.u-tokyo.ac.jp/data/curation/"&amp;VLOOKUP(B2255, [1]member!$A:$B, 1, FALSE)&amp;".json", "")</f>
        <v>https://kunshujo.dl.itc.u-tokyo.ac.jp/data/curation/16-A00-6010-13-30.json</v>
      </c>
      <c r="D2255" s="4">
        <v>2252</v>
      </c>
      <c r="E2255" s="4" t="str">
        <f t="shared" si="142"/>
        <v>2252</v>
      </c>
      <c r="F2255" s="4" t="str">
        <f t="shared" si="141"/>
        <v>1871</v>
      </c>
      <c r="G2255" s="4" t="str">
        <f>IFERROR(VLOOKUP(B2255, [2]thumbnail_list!$A:$B, 2, FALSE), "")</f>
        <v>https://iiif.dl.itc.u-tokyo.ac.jp/iiif/kunshujou/A00_6010/013/013_0010.tif/2783,1786,745,3161/,300/0/default.jpg</v>
      </c>
      <c r="H2255" s="4" t="s">
        <v>151</v>
      </c>
      <c r="I2255" s="4" t="str">
        <f>VLOOKUP(H2255, 地名!A:B, 2, FALSE)</f>
        <v>http://ja.dbpedia.org/resource/京都</v>
      </c>
      <c r="K2255" s="4" t="str">
        <f>IFERROR(VLOOKUP(J2255, 地名!A:B, 2, FALSE), "")</f>
        <v/>
      </c>
      <c r="L2255" s="3" t="s">
        <v>2</v>
      </c>
      <c r="M2255" s="4"/>
      <c r="N2255" s="3" t="s">
        <v>3</v>
      </c>
      <c r="O2255" s="4"/>
      <c r="P2255" s="4" t="str">
        <f>IFERROR(VLOOKUP(N2255, 形態!A:B, 2, FALSE), "")</f>
        <v>引札</v>
      </c>
      <c r="Q2255" s="5" t="str">
        <f>IFERROR(VLOOKUP(O2255, 形態!A:B, 2, FALSE), "")</f>
        <v/>
      </c>
      <c r="R2255" s="4" t="str">
        <f t="shared" si="143"/>
        <v>引札</v>
      </c>
      <c r="S2255" s="3"/>
      <c r="T2255" s="4" t="str">
        <f>IFERROR(VLOOKUP(S2255, 内容!A:B, 2, FALSE), "")</f>
        <v/>
      </c>
      <c r="U2255" s="3">
        <v>18710099099</v>
      </c>
      <c r="V2255" t="s">
        <v>4454</v>
      </c>
      <c r="W2255" s="4" t="s">
        <v>7420</v>
      </c>
      <c r="X2255" s="4" t="s">
        <v>7810</v>
      </c>
      <c r="Y2255" s="4" t="s">
        <v>151</v>
      </c>
      <c r="Z2255" s="17" t="s">
        <v>8076</v>
      </c>
      <c r="AA2255" s="4">
        <v>16</v>
      </c>
      <c r="AB2255">
        <v>13</v>
      </c>
    </row>
    <row r="2256" spans="1:28" ht="19.5" customHeight="1">
      <c r="A2256" t="str">
        <f t="shared" si="140"/>
        <v>https://kunshujo.dl.itc.u-tokyo.ac.jp/data/data.json#2253</v>
      </c>
      <c r="B2256" s="4" t="s">
        <v>4455</v>
      </c>
      <c r="C2256" t="str">
        <f>IFERROR("https://kunshujo.dl.itc.u-tokyo.ac.jp/data/curation/"&amp;VLOOKUP(B2256, [1]member!$A:$B, 1, FALSE)&amp;".json", "")</f>
        <v>https://kunshujo.dl.itc.u-tokyo.ac.jp/data/curation/16-A00-6010-13-31.json</v>
      </c>
      <c r="D2256" s="4">
        <v>2253</v>
      </c>
      <c r="E2256" s="4" t="str">
        <f t="shared" si="142"/>
        <v>2253</v>
      </c>
      <c r="F2256" s="4" t="str">
        <f t="shared" si="141"/>
        <v>1871</v>
      </c>
      <c r="G2256" s="4" t="str">
        <f>IFERROR(VLOOKUP(B2256, [2]thumbnail_list!$A:$B, 2, FALSE), "")</f>
        <v>https://iiif.dl.itc.u-tokyo.ac.jp/iiif/kunshujou/A00_6010/013/013_0010.tif/823,1902,2004,3062/,300/0/default.jpg</v>
      </c>
      <c r="H2256" s="4" t="s">
        <v>64</v>
      </c>
      <c r="I2256" s="4" t="str">
        <f>VLOOKUP(H2256, 地名!A:B, 2, FALSE)</f>
        <v/>
      </c>
      <c r="K2256" s="4" t="str">
        <f>IFERROR(VLOOKUP(J2256, 地名!A:B, 2, FALSE), "")</f>
        <v/>
      </c>
      <c r="L2256" s="3" t="s">
        <v>2</v>
      </c>
      <c r="M2256" s="4"/>
      <c r="N2256" s="3" t="s">
        <v>3</v>
      </c>
      <c r="O2256" s="4"/>
      <c r="P2256" s="4" t="str">
        <f>IFERROR(VLOOKUP(N2256, 形態!A:B, 2, FALSE), "")</f>
        <v>引札</v>
      </c>
      <c r="Q2256" s="5" t="str">
        <f>IFERROR(VLOOKUP(O2256, 形態!A:B, 2, FALSE), "")</f>
        <v/>
      </c>
      <c r="R2256" s="4" t="str">
        <f t="shared" si="143"/>
        <v>引札</v>
      </c>
      <c r="S2256" s="3">
        <v>7</v>
      </c>
      <c r="T2256" s="4" t="str">
        <f>IFERROR(VLOOKUP(S2256, 内容!A:B, 2, FALSE), "")</f>
        <v>諸営業</v>
      </c>
      <c r="U2256" s="3">
        <v>18710099099</v>
      </c>
      <c r="V2256" t="s">
        <v>4456</v>
      </c>
      <c r="W2256" s="4" t="s">
        <v>7421</v>
      </c>
      <c r="X2256" s="4" t="s">
        <v>7807</v>
      </c>
      <c r="Y2256" s="4" t="s">
        <v>64</v>
      </c>
      <c r="Z2256" s="17" t="s">
        <v>8076</v>
      </c>
      <c r="AA2256" s="4">
        <v>16</v>
      </c>
      <c r="AB2256">
        <v>13</v>
      </c>
    </row>
    <row r="2257" spans="1:28" ht="19.5" customHeight="1">
      <c r="A2257" t="str">
        <f t="shared" si="140"/>
        <v>https://kunshujo.dl.itc.u-tokyo.ac.jp/data/data.json#2254</v>
      </c>
      <c r="B2257" s="4" t="s">
        <v>4457</v>
      </c>
      <c r="C2257" t="str">
        <f>IFERROR("https://kunshujo.dl.itc.u-tokyo.ac.jp/data/curation/"&amp;VLOOKUP(B2257, [1]member!$A:$B, 1, FALSE)&amp;".json", "")</f>
        <v>https://kunshujo.dl.itc.u-tokyo.ac.jp/data/curation/16-A00-6010-13-32.json</v>
      </c>
      <c r="D2257" s="4">
        <v>2254</v>
      </c>
      <c r="E2257" s="4" t="str">
        <f t="shared" si="142"/>
        <v>2254</v>
      </c>
      <c r="F2257" s="4" t="str">
        <f t="shared" si="141"/>
        <v>1871</v>
      </c>
      <c r="G2257" s="4" t="str">
        <f>IFERROR(VLOOKUP(B2257, [2]thumbnail_list!$A:$B, 2, FALSE), "")</f>
        <v>https://iiif.dl.itc.u-tokyo.ac.jp/iiif/kunshujou/A00_6010/013/013_0011.tif/828,567,5807,4430/,300/0/default.jpg</v>
      </c>
      <c r="H2257" s="4" t="s">
        <v>395</v>
      </c>
      <c r="I2257" s="4" t="str">
        <f>VLOOKUP(H2257, 地名!A:B, 2, FALSE)</f>
        <v>http://ja.dbpedia.org/resource/横浜</v>
      </c>
      <c r="K2257" s="4" t="str">
        <f>IFERROR(VLOOKUP(J2257, 地名!A:B, 2, FALSE), "")</f>
        <v/>
      </c>
      <c r="L2257" s="3" t="s">
        <v>2</v>
      </c>
      <c r="M2257" s="4"/>
      <c r="N2257" s="3" t="s">
        <v>3</v>
      </c>
      <c r="O2257" s="4"/>
      <c r="P2257" s="4" t="str">
        <f>IFERROR(VLOOKUP(N2257, 形態!A:B, 2, FALSE), "")</f>
        <v>引札</v>
      </c>
      <c r="Q2257" s="5" t="str">
        <f>IFERROR(VLOOKUP(O2257, 形態!A:B, 2, FALSE), "")</f>
        <v/>
      </c>
      <c r="R2257" s="4" t="str">
        <f t="shared" si="143"/>
        <v>引札</v>
      </c>
      <c r="S2257" s="3">
        <v>7</v>
      </c>
      <c r="T2257" s="4" t="str">
        <f>IFERROR(VLOOKUP(S2257, 内容!A:B, 2, FALSE), "")</f>
        <v>諸営業</v>
      </c>
      <c r="U2257" s="3">
        <v>18710099099</v>
      </c>
      <c r="V2257" t="s">
        <v>4458</v>
      </c>
      <c r="W2257" s="4" t="s">
        <v>7422</v>
      </c>
      <c r="X2257" s="4" t="s">
        <v>7807</v>
      </c>
      <c r="Y2257" s="4" t="s">
        <v>395</v>
      </c>
      <c r="Z2257" s="17" t="s">
        <v>8076</v>
      </c>
      <c r="AA2257" s="4">
        <v>16</v>
      </c>
      <c r="AB2257">
        <v>13</v>
      </c>
    </row>
    <row r="2258" spans="1:28" ht="19.5" customHeight="1">
      <c r="A2258" t="str">
        <f t="shared" si="140"/>
        <v>https://kunshujo.dl.itc.u-tokyo.ac.jp/data/data.json#2255</v>
      </c>
      <c r="B2258" s="4" t="s">
        <v>4459</v>
      </c>
      <c r="C2258" t="str">
        <f>IFERROR("https://kunshujo.dl.itc.u-tokyo.ac.jp/data/curation/"&amp;VLOOKUP(B2258, [1]member!$A:$B, 1, FALSE)&amp;".json", "")</f>
        <v>https://kunshujo.dl.itc.u-tokyo.ac.jp/data/curation/16-A00-6010-13-33.json</v>
      </c>
      <c r="D2258" s="4">
        <v>2255</v>
      </c>
      <c r="E2258" s="4" t="str">
        <f t="shared" si="142"/>
        <v>2255</v>
      </c>
      <c r="F2258" s="4" t="str">
        <f t="shared" si="141"/>
        <v>1871</v>
      </c>
      <c r="G2258" s="4" t="str">
        <f>IFERROR(VLOOKUP(B2258, [2]thumbnail_list!$A:$B, 2, FALSE), "")</f>
        <v>https://iiif.dl.itc.u-tokyo.ac.jp/iiif/kunshujou/A00_6010/013/013_0012.tif/1259,696,5118,3967/,300/0/default.jpg</v>
      </c>
      <c r="H2258" s="4" t="s">
        <v>781</v>
      </c>
      <c r="I2258" s="4" t="str">
        <f>VLOOKUP(H2258, 地名!A:B, 2, FALSE)</f>
        <v>http://ja.dbpedia.org/resource/中国</v>
      </c>
      <c r="K2258" s="4" t="str">
        <f>IFERROR(VLOOKUP(J2258, 地名!A:B, 2, FALSE), "")</f>
        <v/>
      </c>
      <c r="L2258" s="3" t="s">
        <v>2</v>
      </c>
      <c r="M2258" s="4"/>
      <c r="N2258" s="3"/>
      <c r="O2258" s="4"/>
      <c r="P2258" s="4" t="str">
        <f>IFERROR(VLOOKUP(N2258, 形態!A:B, 2, FALSE), "")</f>
        <v/>
      </c>
      <c r="Q2258" s="5" t="str">
        <f>IFERROR(VLOOKUP(O2258, 形態!A:B, 2, FALSE), "")</f>
        <v/>
      </c>
      <c r="R2258" s="4" t="str">
        <f t="shared" si="143"/>
        <v/>
      </c>
      <c r="S2258" s="3">
        <v>10</v>
      </c>
      <c r="T2258" s="4" t="str">
        <f>IFERROR(VLOOKUP(S2258, 内容!A:B, 2, FALSE), "")</f>
        <v>文芸・芸能・スポーツ・教育・出版・教化</v>
      </c>
      <c r="U2258" s="3">
        <v>18710099099</v>
      </c>
      <c r="V2258" t="s">
        <v>4460</v>
      </c>
      <c r="W2258" s="4" t="s">
        <v>7423</v>
      </c>
      <c r="X2258" s="4" t="s">
        <v>7807</v>
      </c>
      <c r="Y2258" s="4" t="s">
        <v>781</v>
      </c>
      <c r="Z2258" s="17" t="s">
        <v>8076</v>
      </c>
      <c r="AA2258" s="4">
        <v>16</v>
      </c>
      <c r="AB2258">
        <v>13</v>
      </c>
    </row>
    <row r="2259" spans="1:28" ht="19.5" customHeight="1">
      <c r="A2259" t="str">
        <f t="shared" si="140"/>
        <v>https://kunshujo.dl.itc.u-tokyo.ac.jp/data/data.json#2256</v>
      </c>
      <c r="B2259" s="4" t="s">
        <v>4461</v>
      </c>
      <c r="C2259" t="str">
        <f>IFERROR("https://kunshujo.dl.itc.u-tokyo.ac.jp/data/curation/"&amp;VLOOKUP(B2259, [1]member!$A:$B, 1, FALSE)&amp;".json", "")</f>
        <v>https://kunshujo.dl.itc.u-tokyo.ac.jp/data/curation/16-A00-6010-13-34.json</v>
      </c>
      <c r="D2259" s="4">
        <v>2256</v>
      </c>
      <c r="E2259" s="4" t="str">
        <f t="shared" si="142"/>
        <v>2256</v>
      </c>
      <c r="F2259" s="4" t="str">
        <f t="shared" si="141"/>
        <v>1871</v>
      </c>
      <c r="G2259" s="4" t="str">
        <f>IFERROR(VLOOKUP(B2259, [2]thumbnail_list!$A:$B, 2, FALSE), "")</f>
        <v>https://iiif.dl.itc.u-tokyo.ac.jp/iiif/kunshujou/A00_6010/013/013_0013.tif/3711,545,2967,3731/,300/0/default.jpg</v>
      </c>
      <c r="H2259" s="4" t="s">
        <v>64</v>
      </c>
      <c r="I2259" s="4" t="str">
        <f>VLOOKUP(H2259, 地名!A:B, 2, FALSE)</f>
        <v/>
      </c>
      <c r="K2259" s="4" t="str">
        <f>IFERROR(VLOOKUP(J2259, 地名!A:B, 2, FALSE), "")</f>
        <v/>
      </c>
      <c r="L2259" s="17" t="s">
        <v>8189</v>
      </c>
      <c r="M2259" s="4"/>
      <c r="N2259" s="3"/>
      <c r="O2259" s="4"/>
      <c r="P2259" s="4" t="str">
        <f>IFERROR(VLOOKUP(N2259, 形態!A:B, 2, FALSE), "")</f>
        <v/>
      </c>
      <c r="Q2259" s="5" t="str">
        <f>IFERROR(VLOOKUP(O2259, 形態!A:B, 2, FALSE), "")</f>
        <v/>
      </c>
      <c r="R2259" s="4" t="str">
        <f t="shared" si="143"/>
        <v/>
      </c>
      <c r="S2259" s="3">
        <v>10</v>
      </c>
      <c r="T2259" s="4" t="str">
        <f>IFERROR(VLOOKUP(S2259, 内容!A:B, 2, FALSE), "")</f>
        <v>文芸・芸能・スポーツ・教育・出版・教化</v>
      </c>
      <c r="U2259" s="3">
        <v>18710099099</v>
      </c>
      <c r="V2259" t="s">
        <v>4462</v>
      </c>
      <c r="W2259" s="4" t="s">
        <v>7424</v>
      </c>
      <c r="X2259" s="4" t="s">
        <v>7807</v>
      </c>
      <c r="Y2259" s="4" t="s">
        <v>64</v>
      </c>
      <c r="Z2259" s="17" t="s">
        <v>8076</v>
      </c>
      <c r="AA2259" s="4">
        <v>16</v>
      </c>
      <c r="AB2259">
        <v>13</v>
      </c>
    </row>
    <row r="2260" spans="1:28" ht="19.5" customHeight="1">
      <c r="A2260" t="str">
        <f t="shared" si="140"/>
        <v>https://kunshujo.dl.itc.u-tokyo.ac.jp/data/data.json#2257</v>
      </c>
      <c r="B2260" s="4" t="s">
        <v>4463</v>
      </c>
      <c r="C2260" t="str">
        <f>IFERROR("https://kunshujo.dl.itc.u-tokyo.ac.jp/data/curation/"&amp;VLOOKUP(B2260, [1]member!$A:$B, 1, FALSE)&amp;".json", "")</f>
        <v>https://kunshujo.dl.itc.u-tokyo.ac.jp/data/curation/16-A00-6010-13-35.json</v>
      </c>
      <c r="D2260" s="4">
        <v>2257</v>
      </c>
      <c r="E2260" s="4" t="str">
        <f t="shared" si="142"/>
        <v>2257</v>
      </c>
      <c r="F2260" s="4" t="str">
        <f t="shared" si="141"/>
        <v>1871</v>
      </c>
      <c r="G2260" s="4" t="str">
        <f>IFERROR(VLOOKUP(B2260, [2]thumbnail_list!$A:$B, 2, FALSE), "")</f>
        <v>https://iiif.dl.itc.u-tokyo.ac.jp/iiif/kunshujou/A00_6010/013/013_0013.tif/764,954,2935,4021/,300/0/default.jpg</v>
      </c>
      <c r="H2260" s="4" t="s">
        <v>27</v>
      </c>
      <c r="I2260" s="4" t="str">
        <f>VLOOKUP(H2260, 地名!A:B, 2, FALSE)</f>
        <v>http://ja.dbpedia.org/resource/北海道</v>
      </c>
      <c r="K2260" s="4" t="str">
        <f>IFERROR(VLOOKUP(J2260, 地名!A:B, 2, FALSE), "")</f>
        <v/>
      </c>
      <c r="L2260" s="17" t="s">
        <v>8189</v>
      </c>
      <c r="M2260" s="4"/>
      <c r="N2260" s="3"/>
      <c r="O2260" s="4"/>
      <c r="P2260" s="4" t="str">
        <f>IFERROR(VLOOKUP(N2260, 形態!A:B, 2, FALSE), "")</f>
        <v/>
      </c>
      <c r="Q2260" s="5" t="str">
        <f>IFERROR(VLOOKUP(O2260, 形態!A:B, 2, FALSE), "")</f>
        <v/>
      </c>
      <c r="R2260" s="4" t="str">
        <f t="shared" si="143"/>
        <v/>
      </c>
      <c r="S2260" s="3">
        <v>10</v>
      </c>
      <c r="T2260" s="4" t="str">
        <f>IFERROR(VLOOKUP(S2260, 内容!A:B, 2, FALSE), "")</f>
        <v>文芸・芸能・スポーツ・教育・出版・教化</v>
      </c>
      <c r="U2260" s="3">
        <v>18710099099</v>
      </c>
      <c r="V2260" t="s">
        <v>4464</v>
      </c>
      <c r="W2260" s="4" t="s">
        <v>7425</v>
      </c>
      <c r="X2260" s="4" t="s">
        <v>7807</v>
      </c>
      <c r="Y2260" s="4" t="s">
        <v>27</v>
      </c>
      <c r="Z2260" s="17" t="s">
        <v>8076</v>
      </c>
      <c r="AA2260" s="4">
        <v>16</v>
      </c>
      <c r="AB2260">
        <v>13</v>
      </c>
    </row>
    <row r="2261" spans="1:28" ht="19.5" customHeight="1">
      <c r="A2261" t="str">
        <f t="shared" si="140"/>
        <v>https://kunshujo.dl.itc.u-tokyo.ac.jp/data/data.json#2258</v>
      </c>
      <c r="B2261" s="4" t="s">
        <v>4465</v>
      </c>
      <c r="C2261" t="str">
        <f>IFERROR("https://kunshujo.dl.itc.u-tokyo.ac.jp/data/curation/"&amp;VLOOKUP(B2261, [1]member!$A:$B, 1, FALSE)&amp;".json", "")</f>
        <v>https://kunshujo.dl.itc.u-tokyo.ac.jp/data/curation/16-A00-6010-13-36.json</v>
      </c>
      <c r="D2261" s="4">
        <v>2258</v>
      </c>
      <c r="E2261" s="4" t="str">
        <f t="shared" si="142"/>
        <v>2258</v>
      </c>
      <c r="F2261" s="4" t="str">
        <f t="shared" si="141"/>
        <v>1871</v>
      </c>
      <c r="G2261" s="4" t="str">
        <f>IFERROR(VLOOKUP(B2261, [2]thumbnail_list!$A:$B, 2, FALSE), "")</f>
        <v>https://iiif.dl.itc.u-tokyo.ac.jp/iiif/kunshujou/A00_6010/013/013_0014.tif/1033,706,5559,4172/,300/0/default.jpg</v>
      </c>
      <c r="H2261" s="4" t="s">
        <v>151</v>
      </c>
      <c r="I2261" s="4" t="str">
        <f>VLOOKUP(H2261, 地名!A:B, 2, FALSE)</f>
        <v>http://ja.dbpedia.org/resource/京都</v>
      </c>
      <c r="K2261" s="4" t="str">
        <f>IFERROR(VLOOKUP(J2261, 地名!A:B, 2, FALSE), "")</f>
        <v/>
      </c>
      <c r="L2261" s="17" t="s">
        <v>8189</v>
      </c>
      <c r="M2261" s="4"/>
      <c r="N2261" s="3"/>
      <c r="O2261" s="4"/>
      <c r="P2261" s="4" t="str">
        <f>IFERROR(VLOOKUP(N2261, 形態!A:B, 2, FALSE), "")</f>
        <v/>
      </c>
      <c r="Q2261" s="5" t="str">
        <f>IFERROR(VLOOKUP(O2261, 形態!A:B, 2, FALSE), "")</f>
        <v/>
      </c>
      <c r="R2261" s="4" t="str">
        <f t="shared" si="143"/>
        <v/>
      </c>
      <c r="S2261" s="3">
        <v>10</v>
      </c>
      <c r="T2261" s="4" t="str">
        <f>IFERROR(VLOOKUP(S2261, 内容!A:B, 2, FALSE), "")</f>
        <v>文芸・芸能・スポーツ・教育・出版・教化</v>
      </c>
      <c r="U2261" s="3">
        <v>18710099099</v>
      </c>
      <c r="V2261" t="s">
        <v>4466</v>
      </c>
      <c r="W2261" s="4" t="s">
        <v>7426</v>
      </c>
      <c r="X2261" s="4" t="s">
        <v>7807</v>
      </c>
      <c r="Y2261" s="4" t="s">
        <v>151</v>
      </c>
      <c r="Z2261" s="17" t="s">
        <v>8076</v>
      </c>
      <c r="AA2261" s="4">
        <v>16</v>
      </c>
      <c r="AB2261">
        <v>13</v>
      </c>
    </row>
    <row r="2262" spans="1:28" ht="19.5" customHeight="1">
      <c r="A2262" t="str">
        <f t="shared" si="140"/>
        <v>https://kunshujo.dl.itc.u-tokyo.ac.jp/data/data.json#2259</v>
      </c>
      <c r="B2262" s="4" t="s">
        <v>4467</v>
      </c>
      <c r="C2262" t="str">
        <f>IFERROR("https://kunshujo.dl.itc.u-tokyo.ac.jp/data/curation/"&amp;VLOOKUP(B2262, [1]member!$A:$B, 1, FALSE)&amp;".json", "")</f>
        <v>https://kunshujo.dl.itc.u-tokyo.ac.jp/data/curation/16-A00-6010-13-37.json</v>
      </c>
      <c r="D2262" s="4">
        <v>2259</v>
      </c>
      <c r="E2262" s="4" t="str">
        <f t="shared" si="142"/>
        <v>2259</v>
      </c>
      <c r="F2262" s="4" t="str">
        <f t="shared" si="141"/>
        <v>1871</v>
      </c>
      <c r="G2262" s="4" t="str">
        <f>IFERROR(VLOOKUP(B2262, [2]thumbnail_list!$A:$B, 2, FALSE), "")</f>
        <v>https://iiif.dl.itc.u-tokyo.ac.jp/iiif/kunshujou/A00_6010/013/013_0015.tif/3733,696,2913,4247/,300/0/default.jpg</v>
      </c>
      <c r="H2262" s="4" t="s">
        <v>781</v>
      </c>
      <c r="I2262" s="4" t="str">
        <f>VLOOKUP(H2262, 地名!A:B, 2, FALSE)</f>
        <v>http://ja.dbpedia.org/resource/中国</v>
      </c>
      <c r="K2262" s="4" t="str">
        <f>IFERROR(VLOOKUP(J2262, 地名!A:B, 2, FALSE), "")</f>
        <v/>
      </c>
      <c r="L2262" s="17" t="s">
        <v>8189</v>
      </c>
      <c r="M2262" s="4"/>
      <c r="N2262" s="3"/>
      <c r="O2262" s="4"/>
      <c r="P2262" s="4" t="str">
        <f>IFERROR(VLOOKUP(N2262, 形態!A:B, 2, FALSE), "")</f>
        <v/>
      </c>
      <c r="Q2262" s="5" t="str">
        <f>IFERROR(VLOOKUP(O2262, 形態!A:B, 2, FALSE), "")</f>
        <v/>
      </c>
      <c r="R2262" s="4" t="str">
        <f t="shared" si="143"/>
        <v/>
      </c>
      <c r="S2262" s="3"/>
      <c r="T2262" s="4" t="str">
        <f>IFERROR(VLOOKUP(S2262, 内容!A:B, 2, FALSE), "")</f>
        <v/>
      </c>
      <c r="U2262" s="3">
        <v>18710099099</v>
      </c>
      <c r="V2262" t="s">
        <v>4468</v>
      </c>
      <c r="W2262" s="4" t="s">
        <v>7427</v>
      </c>
      <c r="X2262" s="4" t="s">
        <v>7807</v>
      </c>
      <c r="Y2262" s="4" t="s">
        <v>781</v>
      </c>
      <c r="Z2262" s="17" t="s">
        <v>8076</v>
      </c>
      <c r="AA2262" s="4">
        <v>16</v>
      </c>
      <c r="AB2262">
        <v>13</v>
      </c>
    </row>
    <row r="2263" spans="1:28" ht="19.5" customHeight="1">
      <c r="A2263" t="str">
        <f t="shared" si="140"/>
        <v>https://kunshujo.dl.itc.u-tokyo.ac.jp/data/data.json#2260</v>
      </c>
      <c r="B2263" s="4" t="s">
        <v>4469</v>
      </c>
      <c r="C2263" t="str">
        <f>IFERROR("https://kunshujo.dl.itc.u-tokyo.ac.jp/data/curation/"&amp;VLOOKUP(B2263, [1]member!$A:$B, 1, FALSE)&amp;".json", "")</f>
        <v>https://kunshujo.dl.itc.u-tokyo.ac.jp/data/curation/16-A00-6010-13-38.json</v>
      </c>
      <c r="D2263" s="4">
        <v>2260</v>
      </c>
      <c r="E2263" s="4" t="str">
        <f t="shared" si="142"/>
        <v>2260</v>
      </c>
      <c r="F2263" s="4" t="str">
        <f t="shared" si="141"/>
        <v>1871</v>
      </c>
      <c r="G2263" s="4" t="str">
        <f>IFERROR(VLOOKUP(B2263, [2]thumbnail_list!$A:$B, 2, FALSE), "")</f>
        <v>https://iiif.dl.itc.u-tokyo.ac.jp/iiif/kunshujou/A00_6010/013/013_0015.tif/794,683,2939,2003/,300/0/default.jpg</v>
      </c>
      <c r="H2263" s="4" t="s">
        <v>64</v>
      </c>
      <c r="I2263" s="4" t="str">
        <f>VLOOKUP(H2263, 地名!A:B, 2, FALSE)</f>
        <v/>
      </c>
      <c r="K2263" s="4" t="str">
        <f>IFERROR(VLOOKUP(J2263, 地名!A:B, 2, FALSE), "")</f>
        <v/>
      </c>
      <c r="L2263" s="17" t="s">
        <v>8189</v>
      </c>
      <c r="M2263" s="4"/>
      <c r="N2263" s="3"/>
      <c r="O2263" s="4"/>
      <c r="P2263" s="4" t="str">
        <f>IFERROR(VLOOKUP(N2263, 形態!A:B, 2, FALSE), "")</f>
        <v/>
      </c>
      <c r="Q2263" s="5" t="str">
        <f>IFERROR(VLOOKUP(O2263, 形態!A:B, 2, FALSE), "")</f>
        <v/>
      </c>
      <c r="R2263" s="4" t="str">
        <f t="shared" si="143"/>
        <v/>
      </c>
      <c r="S2263" s="3">
        <v>10</v>
      </c>
      <c r="T2263" s="4" t="str">
        <f>IFERROR(VLOOKUP(S2263, 内容!A:B, 2, FALSE), "")</f>
        <v>文芸・芸能・スポーツ・教育・出版・教化</v>
      </c>
      <c r="U2263" s="3">
        <v>18710099099</v>
      </c>
      <c r="V2263" t="s">
        <v>4470</v>
      </c>
      <c r="W2263" s="4" t="s">
        <v>7428</v>
      </c>
      <c r="X2263" s="4" t="s">
        <v>7807</v>
      </c>
      <c r="Y2263" s="4" t="s">
        <v>64</v>
      </c>
      <c r="Z2263" s="17" t="s">
        <v>8076</v>
      </c>
      <c r="AA2263" s="4">
        <v>16</v>
      </c>
      <c r="AB2263">
        <v>13</v>
      </c>
    </row>
    <row r="2264" spans="1:28" ht="19.5" customHeight="1">
      <c r="A2264" t="str">
        <f t="shared" si="140"/>
        <v>https://kunshujo.dl.itc.u-tokyo.ac.jp/data/data.json#2261</v>
      </c>
      <c r="B2264" s="4" t="s">
        <v>4471</v>
      </c>
      <c r="C2264" t="str">
        <f>IFERROR("https://kunshujo.dl.itc.u-tokyo.ac.jp/data/curation/"&amp;VLOOKUP(B2264, [1]member!$A:$B, 1, FALSE)&amp;".json", "")</f>
        <v>https://kunshujo.dl.itc.u-tokyo.ac.jp/data/curation/16-A00-6010-13-39.json</v>
      </c>
      <c r="D2264" s="4">
        <v>2261</v>
      </c>
      <c r="E2264" s="4" t="str">
        <f t="shared" si="142"/>
        <v>2261</v>
      </c>
      <c r="F2264" s="4" t="str">
        <f t="shared" si="141"/>
        <v>1867</v>
      </c>
      <c r="G2264" s="4" t="str">
        <f>IFERROR(VLOOKUP(B2264, [2]thumbnail_list!$A:$B, 2, FALSE), "")</f>
        <v>https://iiif.dl.itc.u-tokyo.ac.jp/iiif/kunshujou/A00_6010/013/013_0015.tif/828,2707,2881,2192/,300/0/default.jpg</v>
      </c>
      <c r="H2264" s="4" t="s">
        <v>1069</v>
      </c>
      <c r="I2264" s="4" t="str">
        <f>VLOOKUP(H2264, 地名!A:B, 2, FALSE)</f>
        <v>http://ja.dbpedia.org/resource/越後国</v>
      </c>
      <c r="K2264" s="4" t="str">
        <f>IFERROR(VLOOKUP(J2264, 地名!A:B, 2, FALSE), "")</f>
        <v/>
      </c>
      <c r="L2264" s="3" t="s">
        <v>2</v>
      </c>
      <c r="M2264" s="4"/>
      <c r="N2264" s="3"/>
      <c r="O2264" s="4"/>
      <c r="P2264" s="4" t="str">
        <f>IFERROR(VLOOKUP(N2264, 形態!A:B, 2, FALSE), "")</f>
        <v/>
      </c>
      <c r="Q2264" s="5" t="str">
        <f>IFERROR(VLOOKUP(O2264, 形態!A:B, 2, FALSE), "")</f>
        <v/>
      </c>
      <c r="R2264" s="4" t="str">
        <f t="shared" si="143"/>
        <v/>
      </c>
      <c r="S2264" s="3">
        <v>9</v>
      </c>
      <c r="T2264" s="4" t="str">
        <f>IFERROR(VLOOKUP(S2264, 内容!A:B, 2, FALSE), "")</f>
        <v>信仰・行楽・名所図会</v>
      </c>
      <c r="U2264" s="3">
        <v>18670499099</v>
      </c>
      <c r="V2264" t="s">
        <v>4472</v>
      </c>
      <c r="W2264" s="4" t="s">
        <v>7429</v>
      </c>
      <c r="X2264" s="4" t="s">
        <v>7807</v>
      </c>
      <c r="Y2264" s="4" t="s">
        <v>1069</v>
      </c>
      <c r="Z2264" s="17" t="s">
        <v>8092</v>
      </c>
      <c r="AA2264" s="4">
        <v>16</v>
      </c>
      <c r="AB2264">
        <v>13</v>
      </c>
    </row>
    <row r="2265" spans="1:28" ht="19.5" customHeight="1">
      <c r="A2265" t="str">
        <f t="shared" si="140"/>
        <v>https://kunshujo.dl.itc.u-tokyo.ac.jp/data/data.json#2262</v>
      </c>
      <c r="B2265" s="4" t="s">
        <v>4473</v>
      </c>
      <c r="C2265" t="str">
        <f>IFERROR("https://kunshujo.dl.itc.u-tokyo.ac.jp/data/curation/"&amp;VLOOKUP(B2265, [1]member!$A:$B, 1, FALSE)&amp;".json", "")</f>
        <v>https://kunshujo.dl.itc.u-tokyo.ac.jp/data/curation/16-A00-6010-13-40.json</v>
      </c>
      <c r="D2265" s="4">
        <v>2262</v>
      </c>
      <c r="E2265" s="4" t="str">
        <f t="shared" si="142"/>
        <v>2262</v>
      </c>
      <c r="F2265" s="4" t="str">
        <f t="shared" si="141"/>
        <v>1871</v>
      </c>
      <c r="G2265" s="4" t="str">
        <f>IFERROR(VLOOKUP(B2265, [2]thumbnail_list!$A:$B, 2, FALSE), "")</f>
        <v>https://iiif.dl.itc.u-tokyo.ac.jp/iiif/kunshujou/A00_6010/013/013_0016.tif/871,685,5742,4279/,300/0/default.jpg</v>
      </c>
      <c r="H2265" s="4" t="s">
        <v>923</v>
      </c>
      <c r="I2265" s="4" t="str">
        <f>VLOOKUP(H2265, 地名!A:B, 2, FALSE)</f>
        <v>http://ja.dbpedia.org/resource/東京</v>
      </c>
      <c r="K2265" s="4" t="str">
        <f>IFERROR(VLOOKUP(J2265, 地名!A:B, 2, FALSE), "")</f>
        <v/>
      </c>
      <c r="L2265" s="3" t="s">
        <v>2</v>
      </c>
      <c r="M2265" s="4"/>
      <c r="N2265" s="3" t="s">
        <v>3</v>
      </c>
      <c r="O2265" s="4"/>
      <c r="P2265" s="4" t="str">
        <f>IFERROR(VLOOKUP(N2265, 形態!A:B, 2, FALSE), "")</f>
        <v>引札</v>
      </c>
      <c r="Q2265" s="5" t="str">
        <f>IFERROR(VLOOKUP(O2265, 形態!A:B, 2, FALSE), "")</f>
        <v/>
      </c>
      <c r="R2265" s="4" t="str">
        <f t="shared" si="143"/>
        <v>引札</v>
      </c>
      <c r="S2265" s="3">
        <v>3</v>
      </c>
      <c r="T2265" s="4" t="str">
        <f>IFERROR(VLOOKUP(S2265, 内容!A:B, 2, FALSE), "")</f>
        <v>病気・医療</v>
      </c>
      <c r="U2265" s="3">
        <v>18710099099</v>
      </c>
      <c r="V2265" t="s">
        <v>4474</v>
      </c>
      <c r="W2265" s="4" t="s">
        <v>7430</v>
      </c>
      <c r="X2265" s="4" t="s">
        <v>7807</v>
      </c>
      <c r="Y2265" s="4" t="s">
        <v>923</v>
      </c>
      <c r="Z2265" s="17" t="s">
        <v>8076</v>
      </c>
      <c r="AA2265" s="4">
        <v>16</v>
      </c>
      <c r="AB2265">
        <v>13</v>
      </c>
    </row>
    <row r="2266" spans="1:28" ht="19.5" customHeight="1">
      <c r="A2266" t="str">
        <f t="shared" si="140"/>
        <v>https://kunshujo.dl.itc.u-tokyo.ac.jp/data/data.json#2263</v>
      </c>
      <c r="B2266" s="4" t="s">
        <v>4475</v>
      </c>
      <c r="C2266" t="str">
        <f>IFERROR("https://kunshujo.dl.itc.u-tokyo.ac.jp/data/curation/"&amp;VLOOKUP(B2266, [1]member!$A:$B, 1, FALSE)&amp;".json", "")</f>
        <v>https://kunshujo.dl.itc.u-tokyo.ac.jp/data/curation/16-A00-6010-13-41.json</v>
      </c>
      <c r="D2266" s="4">
        <v>2263</v>
      </c>
      <c r="E2266" s="4" t="str">
        <f t="shared" si="142"/>
        <v>2263</v>
      </c>
      <c r="F2266" s="4" t="str">
        <f t="shared" si="141"/>
        <v>1871</v>
      </c>
      <c r="G2266" s="4" t="str">
        <f>IFERROR(VLOOKUP(B2266, [2]thumbnail_list!$A:$B, 2, FALSE), "")</f>
        <v>https://iiif.dl.itc.u-tokyo.ac.jp/iiif/kunshujou/A00_6010/013/013_0018.tif/687,630,6827,4375/,300/0/default.jpg</v>
      </c>
      <c r="H2266" s="4" t="s">
        <v>900</v>
      </c>
      <c r="I2266" s="4" t="str">
        <f>VLOOKUP(H2266, 地名!A:B, 2, FALSE)</f>
        <v>http://ja.dbpedia.org/resource/讃岐国</v>
      </c>
      <c r="K2266" s="4" t="str">
        <f>IFERROR(VLOOKUP(J2266, 地名!A:B, 2, FALSE), "")</f>
        <v/>
      </c>
      <c r="L2266" s="3" t="s">
        <v>2</v>
      </c>
      <c r="M2266" s="4"/>
      <c r="N2266" s="3"/>
      <c r="O2266" s="4"/>
      <c r="P2266" s="4" t="str">
        <f>IFERROR(VLOOKUP(N2266, 形態!A:B, 2, FALSE), "")</f>
        <v/>
      </c>
      <c r="Q2266" s="5" t="str">
        <f>IFERROR(VLOOKUP(O2266, 形態!A:B, 2, FALSE), "")</f>
        <v/>
      </c>
      <c r="R2266" s="4" t="str">
        <f t="shared" si="143"/>
        <v/>
      </c>
      <c r="S2266" s="3">
        <v>10</v>
      </c>
      <c r="T2266" s="4" t="str">
        <f>IFERROR(VLOOKUP(S2266, 内容!A:B, 2, FALSE), "")</f>
        <v>文芸・芸能・スポーツ・教育・出版・教化</v>
      </c>
      <c r="U2266" s="3">
        <v>18710099099</v>
      </c>
      <c r="V2266" t="s">
        <v>4476</v>
      </c>
      <c r="W2266" s="4" t="s">
        <v>7431</v>
      </c>
      <c r="X2266" s="4" t="s">
        <v>7807</v>
      </c>
      <c r="Y2266" s="4" t="s">
        <v>900</v>
      </c>
      <c r="Z2266" s="17" t="s">
        <v>8076</v>
      </c>
      <c r="AA2266" s="4">
        <v>16</v>
      </c>
      <c r="AB2266">
        <v>13</v>
      </c>
    </row>
    <row r="2267" spans="1:28" ht="19.5" customHeight="1">
      <c r="A2267" t="str">
        <f t="shared" si="140"/>
        <v>https://kunshujo.dl.itc.u-tokyo.ac.jp/data/data.json#2264</v>
      </c>
      <c r="B2267" s="4" t="s">
        <v>4477</v>
      </c>
      <c r="C2267" t="str">
        <f>IFERROR("https://kunshujo.dl.itc.u-tokyo.ac.jp/data/curation/"&amp;VLOOKUP(B2267, [1]member!$A:$B, 1, FALSE)&amp;".json", "")</f>
        <v>https://kunshujo.dl.itc.u-tokyo.ac.jp/data/curation/16-A00-6010-13-42.json</v>
      </c>
      <c r="D2267" s="4">
        <v>2264</v>
      </c>
      <c r="E2267" s="4" t="str">
        <f t="shared" si="142"/>
        <v>2264</v>
      </c>
      <c r="F2267" s="4" t="str">
        <f t="shared" si="141"/>
        <v>1871</v>
      </c>
      <c r="G2267" s="4" t="str">
        <f>IFERROR(VLOOKUP(B2267, [2]thumbnail_list!$A:$B, 2, FALSE), "")</f>
        <v>https://iiif.dl.itc.u-tokyo.ac.jp/iiif/kunshujou/A00_6010/013/013_0019.tif/4550,610,2182,3386/,300/0/default.jpg</v>
      </c>
      <c r="H2267" s="4" t="s">
        <v>815</v>
      </c>
      <c r="I2267" s="4" t="str">
        <f>VLOOKUP(H2267, 地名!A:B, 2, FALSE)</f>
        <v>http://ja.dbpedia.org/resource/甲斐国</v>
      </c>
      <c r="K2267" s="4" t="str">
        <f>IFERROR(VLOOKUP(J2267, 地名!A:B, 2, FALSE), "")</f>
        <v/>
      </c>
      <c r="L2267" s="3" t="s">
        <v>2</v>
      </c>
      <c r="M2267" s="4"/>
      <c r="N2267" s="3" t="s">
        <v>3</v>
      </c>
      <c r="O2267" s="4"/>
      <c r="P2267" s="4" t="str">
        <f>IFERROR(VLOOKUP(N2267, 形態!A:B, 2, FALSE), "")</f>
        <v>引札</v>
      </c>
      <c r="Q2267" s="5" t="str">
        <f>IFERROR(VLOOKUP(O2267, 形態!A:B, 2, FALSE), "")</f>
        <v/>
      </c>
      <c r="R2267" s="4" t="str">
        <f t="shared" si="143"/>
        <v>引札</v>
      </c>
      <c r="S2267" s="3">
        <v>7</v>
      </c>
      <c r="T2267" s="4" t="str">
        <f>IFERROR(VLOOKUP(S2267, 内容!A:B, 2, FALSE), "")</f>
        <v>諸営業</v>
      </c>
      <c r="U2267" s="3">
        <v>18710099099</v>
      </c>
      <c r="V2267" t="s">
        <v>4478</v>
      </c>
      <c r="W2267" s="4" t="s">
        <v>7432</v>
      </c>
      <c r="X2267" s="4" t="s">
        <v>7807</v>
      </c>
      <c r="Y2267" s="4" t="s">
        <v>815</v>
      </c>
      <c r="Z2267" s="17" t="s">
        <v>8076</v>
      </c>
      <c r="AA2267" s="4">
        <v>16</v>
      </c>
      <c r="AB2267">
        <v>13</v>
      </c>
    </row>
    <row r="2268" spans="1:28" ht="19.5" customHeight="1">
      <c r="A2268" t="str">
        <f t="shared" si="140"/>
        <v>https://kunshujo.dl.itc.u-tokyo.ac.jp/data/data.json#2265</v>
      </c>
      <c r="B2268" s="4" t="s">
        <v>4479</v>
      </c>
      <c r="C2268" t="str">
        <f>IFERROR("https://kunshujo.dl.itc.u-tokyo.ac.jp/data/curation/"&amp;VLOOKUP(B2268, [1]member!$A:$B, 1, FALSE)&amp;".json", "")</f>
        <v>https://kunshujo.dl.itc.u-tokyo.ac.jp/data/curation/16-A00-6010-13-43.json</v>
      </c>
      <c r="D2268" s="4">
        <v>2265</v>
      </c>
      <c r="E2268" s="4" t="str">
        <f t="shared" si="142"/>
        <v>2265</v>
      </c>
      <c r="F2268" s="4" t="str">
        <f t="shared" si="141"/>
        <v>1871</v>
      </c>
      <c r="G2268" s="4" t="str">
        <f>IFERROR(VLOOKUP(B2268, [2]thumbnail_list!$A:$B, 2, FALSE), "")</f>
        <v>https://iiif.dl.itc.u-tokyo.ac.jp/iiif/kunshujou/A00_6010/013/013_0019.tif/3833,565,700,3531/,300/0/default.jpg</v>
      </c>
      <c r="H2268" s="4" t="s">
        <v>522</v>
      </c>
      <c r="I2268" s="4" t="str">
        <f>VLOOKUP(H2268, 地名!A:B, 2, FALSE)</f>
        <v>http://ja.dbpedia.org/resource/飛騨国</v>
      </c>
      <c r="K2268" s="4" t="str">
        <f>IFERROR(VLOOKUP(J2268, 地名!A:B, 2, FALSE), "")</f>
        <v/>
      </c>
      <c r="L2268" s="3" t="s">
        <v>2</v>
      </c>
      <c r="M2268" s="4"/>
      <c r="N2268" s="3" t="s">
        <v>3</v>
      </c>
      <c r="O2268" s="4"/>
      <c r="P2268" s="4" t="str">
        <f>IFERROR(VLOOKUP(N2268, 形態!A:B, 2, FALSE), "")</f>
        <v>引札</v>
      </c>
      <c r="Q2268" s="5" t="str">
        <f>IFERROR(VLOOKUP(O2268, 形態!A:B, 2, FALSE), "")</f>
        <v/>
      </c>
      <c r="R2268" s="4" t="str">
        <f t="shared" si="143"/>
        <v>引札</v>
      </c>
      <c r="S2268" s="3">
        <v>7</v>
      </c>
      <c r="T2268" s="4" t="str">
        <f>IFERROR(VLOOKUP(S2268, 内容!A:B, 2, FALSE), "")</f>
        <v>諸営業</v>
      </c>
      <c r="U2268" s="3">
        <v>18710099099</v>
      </c>
      <c r="V2268" t="s">
        <v>4480</v>
      </c>
      <c r="W2268" s="4" t="s">
        <v>7433</v>
      </c>
      <c r="X2268" s="4" t="s">
        <v>7807</v>
      </c>
      <c r="Y2268" s="4" t="s">
        <v>522</v>
      </c>
      <c r="Z2268" s="17" t="s">
        <v>8076</v>
      </c>
      <c r="AA2268" s="4">
        <v>16</v>
      </c>
      <c r="AB2268">
        <v>13</v>
      </c>
    </row>
    <row r="2269" spans="1:28" ht="19.5" customHeight="1">
      <c r="A2269" t="str">
        <f t="shared" si="140"/>
        <v>https://kunshujo.dl.itc.u-tokyo.ac.jp/data/data.json#2266</v>
      </c>
      <c r="B2269" s="4" t="s">
        <v>4481</v>
      </c>
      <c r="C2269" t="str">
        <f>IFERROR("https://kunshujo.dl.itc.u-tokyo.ac.jp/data/curation/"&amp;VLOOKUP(B2269, [1]member!$A:$B, 1, FALSE)&amp;".json", "")</f>
        <v>https://kunshujo.dl.itc.u-tokyo.ac.jp/data/curation/16-A00-6010-13-44.json</v>
      </c>
      <c r="D2269" s="4">
        <v>2266</v>
      </c>
      <c r="E2269" s="4" t="str">
        <f t="shared" si="142"/>
        <v>2266</v>
      </c>
      <c r="F2269" s="4" t="str">
        <f t="shared" si="141"/>
        <v>1871</v>
      </c>
      <c r="G2269" s="4" t="str">
        <f>IFERROR(VLOOKUP(B2269, [2]thumbnail_list!$A:$B, 2, FALSE), "")</f>
        <v>https://iiif.dl.itc.u-tokyo.ac.jp/iiif/kunshujou/A00_6010/013/013_0019.tif/911,511,2608,3650/,300/0/default.jpg</v>
      </c>
      <c r="H2269" s="4" t="s">
        <v>781</v>
      </c>
      <c r="I2269" s="4" t="str">
        <f>VLOOKUP(H2269, 地名!A:B, 2, FALSE)</f>
        <v>http://ja.dbpedia.org/resource/中国</v>
      </c>
      <c r="K2269" s="4" t="str">
        <f>IFERROR(VLOOKUP(J2269, 地名!A:B, 2, FALSE), "")</f>
        <v/>
      </c>
      <c r="L2269" s="3" t="s">
        <v>2</v>
      </c>
      <c r="M2269" s="4"/>
      <c r="N2269" s="3" t="s">
        <v>3</v>
      </c>
      <c r="O2269" s="4"/>
      <c r="P2269" s="4" t="str">
        <f>IFERROR(VLOOKUP(N2269, 形態!A:B, 2, FALSE), "")</f>
        <v>引札</v>
      </c>
      <c r="Q2269" s="5" t="str">
        <f>IFERROR(VLOOKUP(O2269, 形態!A:B, 2, FALSE), "")</f>
        <v/>
      </c>
      <c r="R2269" s="4" t="str">
        <f t="shared" si="143"/>
        <v>引札</v>
      </c>
      <c r="S2269" s="3">
        <v>7</v>
      </c>
      <c r="T2269" s="4" t="str">
        <f>IFERROR(VLOOKUP(S2269, 内容!A:B, 2, FALSE), "")</f>
        <v>諸営業</v>
      </c>
      <c r="U2269" s="3">
        <v>18710099099</v>
      </c>
      <c r="V2269" t="s">
        <v>4482</v>
      </c>
      <c r="W2269" s="4" t="s">
        <v>7434</v>
      </c>
      <c r="X2269" s="4" t="s">
        <v>7807</v>
      </c>
      <c r="Y2269" s="4" t="s">
        <v>781</v>
      </c>
      <c r="Z2269" s="17" t="s">
        <v>8076</v>
      </c>
      <c r="AA2269" s="4">
        <v>16</v>
      </c>
      <c r="AB2269">
        <v>13</v>
      </c>
    </row>
    <row r="2270" spans="1:28" ht="19.5" customHeight="1">
      <c r="A2270" t="str">
        <f t="shared" si="140"/>
        <v>https://kunshujo.dl.itc.u-tokyo.ac.jp/data/data.json#2267</v>
      </c>
      <c r="B2270" s="4" t="s">
        <v>4483</v>
      </c>
      <c r="C2270" t="str">
        <f>IFERROR("https://kunshujo.dl.itc.u-tokyo.ac.jp/data/curation/"&amp;VLOOKUP(B2270, [1]member!$A:$B, 1, FALSE)&amp;".json", "")</f>
        <v>https://kunshujo.dl.itc.u-tokyo.ac.jp/data/curation/16-A00-6010-13-45.json</v>
      </c>
      <c r="D2270" s="4">
        <v>2267</v>
      </c>
      <c r="E2270" s="4" t="str">
        <f t="shared" si="142"/>
        <v>2267</v>
      </c>
      <c r="F2270" s="4" t="str">
        <f t="shared" si="141"/>
        <v>1871</v>
      </c>
      <c r="G2270" s="4" t="str">
        <f>IFERROR(VLOOKUP(B2270, [2]thumbnail_list!$A:$B, 2, FALSE), "")</f>
        <v>https://iiif.dl.itc.u-tokyo.ac.jp/iiif/kunshujou/A00_6010/013/013_0020.tif/5142,610,1568,2418/,300/0/default.jpg</v>
      </c>
      <c r="H2270" s="4" t="s">
        <v>300</v>
      </c>
      <c r="I2270" s="4" t="str">
        <f>VLOOKUP(H2270, 地名!A:B, 2, FALSE)</f>
        <v>http://ja.dbpedia.org/resource/大和国</v>
      </c>
      <c r="K2270" s="4" t="str">
        <f>IFERROR(VLOOKUP(J2270, 地名!A:B, 2, FALSE), "")</f>
        <v/>
      </c>
      <c r="L2270" s="3" t="s">
        <v>2</v>
      </c>
      <c r="M2270" s="4"/>
      <c r="N2270" s="3" t="s">
        <v>3</v>
      </c>
      <c r="O2270" s="4"/>
      <c r="P2270" s="4" t="str">
        <f>IFERROR(VLOOKUP(N2270, 形態!A:B, 2, FALSE), "")</f>
        <v>引札</v>
      </c>
      <c r="Q2270" s="5" t="str">
        <f>IFERROR(VLOOKUP(O2270, 形態!A:B, 2, FALSE), "")</f>
        <v/>
      </c>
      <c r="R2270" s="4" t="str">
        <f t="shared" si="143"/>
        <v>引札</v>
      </c>
      <c r="S2270" s="3">
        <v>7</v>
      </c>
      <c r="T2270" s="4" t="str">
        <f>IFERROR(VLOOKUP(S2270, 内容!A:B, 2, FALSE), "")</f>
        <v>諸営業</v>
      </c>
      <c r="U2270" s="3">
        <v>18710099099</v>
      </c>
      <c r="V2270" t="s">
        <v>4484</v>
      </c>
      <c r="W2270" s="4" t="s">
        <v>7435</v>
      </c>
      <c r="X2270" s="4" t="s">
        <v>7810</v>
      </c>
      <c r="Y2270" s="4" t="s">
        <v>300</v>
      </c>
      <c r="Z2270" s="17" t="s">
        <v>8076</v>
      </c>
      <c r="AA2270" s="4">
        <v>16</v>
      </c>
      <c r="AB2270">
        <v>13</v>
      </c>
    </row>
    <row r="2271" spans="1:28" ht="19.5" customHeight="1">
      <c r="A2271" t="str">
        <f t="shared" si="140"/>
        <v>https://kunshujo.dl.itc.u-tokyo.ac.jp/data/data.json#2268</v>
      </c>
      <c r="B2271" s="4" t="s">
        <v>4485</v>
      </c>
      <c r="C2271" t="str">
        <f>IFERROR("https://kunshujo.dl.itc.u-tokyo.ac.jp/data/curation/"&amp;VLOOKUP(B2271, [1]member!$A:$B, 1, FALSE)&amp;".json", "")</f>
        <v>https://kunshujo.dl.itc.u-tokyo.ac.jp/data/curation/16-A00-6010-13-46.json</v>
      </c>
      <c r="D2271" s="4">
        <v>2268</v>
      </c>
      <c r="E2271" s="4" t="str">
        <f t="shared" si="142"/>
        <v>2268</v>
      </c>
      <c r="F2271" s="4" t="str">
        <f t="shared" si="141"/>
        <v>1871</v>
      </c>
      <c r="G2271" s="4" t="str">
        <f>IFERROR(VLOOKUP(B2271, [2]thumbnail_list!$A:$B, 2, FALSE), "")</f>
        <v>https://iiif.dl.itc.u-tokyo.ac.jp/iiif/kunshujou/A00_6010/013/013_0020.tif/5228,2965,1504,2042/,300/0/default.jpg</v>
      </c>
      <c r="H2271" s="4" t="s">
        <v>300</v>
      </c>
      <c r="I2271" s="4" t="str">
        <f>VLOOKUP(H2271, 地名!A:B, 2, FALSE)</f>
        <v>http://ja.dbpedia.org/resource/大和国</v>
      </c>
      <c r="K2271" s="4" t="str">
        <f>IFERROR(VLOOKUP(J2271, 地名!A:B, 2, FALSE), "")</f>
        <v/>
      </c>
      <c r="L2271" s="3" t="s">
        <v>2</v>
      </c>
      <c r="M2271" s="4"/>
      <c r="N2271" s="3" t="s">
        <v>3</v>
      </c>
      <c r="O2271" s="4"/>
      <c r="P2271" s="4" t="str">
        <f>IFERROR(VLOOKUP(N2271, 形態!A:B, 2, FALSE), "")</f>
        <v>引札</v>
      </c>
      <c r="Q2271" s="5" t="str">
        <f>IFERROR(VLOOKUP(O2271, 形態!A:B, 2, FALSE), "")</f>
        <v/>
      </c>
      <c r="R2271" s="4" t="str">
        <f t="shared" si="143"/>
        <v>引札</v>
      </c>
      <c r="S2271" s="3">
        <v>7</v>
      </c>
      <c r="T2271" s="4" t="str">
        <f>IFERROR(VLOOKUP(S2271, 内容!A:B, 2, FALSE), "")</f>
        <v>諸営業</v>
      </c>
      <c r="U2271" s="3">
        <v>18710099099</v>
      </c>
      <c r="V2271" t="s">
        <v>4486</v>
      </c>
      <c r="W2271" s="4" t="s">
        <v>7436</v>
      </c>
      <c r="X2271" s="4" t="s">
        <v>7807</v>
      </c>
      <c r="Y2271" s="4" t="s">
        <v>300</v>
      </c>
      <c r="Z2271" s="17" t="s">
        <v>8076</v>
      </c>
      <c r="AA2271" s="4">
        <v>16</v>
      </c>
      <c r="AB2271">
        <v>13</v>
      </c>
    </row>
    <row r="2272" spans="1:28" ht="19.5" customHeight="1">
      <c r="A2272" t="str">
        <f t="shared" si="140"/>
        <v>https://kunshujo.dl.itc.u-tokyo.ac.jp/data/data.json#2269</v>
      </c>
      <c r="B2272" s="4" t="s">
        <v>4487</v>
      </c>
      <c r="C2272" t="str">
        <f>IFERROR("https://kunshujo.dl.itc.u-tokyo.ac.jp/data/curation/"&amp;VLOOKUP(B2272, [1]member!$A:$B, 1, FALSE)&amp;".json", "")</f>
        <v>https://kunshujo.dl.itc.u-tokyo.ac.jp/data/curation/16-A00-6010-13-47.json</v>
      </c>
      <c r="D2272" s="4">
        <v>2269</v>
      </c>
      <c r="E2272" s="4" t="str">
        <f t="shared" si="142"/>
        <v>2269</v>
      </c>
      <c r="F2272" s="4" t="str">
        <f t="shared" si="141"/>
        <v>1871</v>
      </c>
      <c r="G2272" s="4" t="str">
        <f>IFERROR(VLOOKUP(B2272, [2]thumbnail_list!$A:$B, 2, FALSE), "")</f>
        <v>https://iiif.dl.itc.u-tokyo.ac.jp/iiif/kunshujou/A00_6010/013/013_0020.tif/3778,3791,1475,1185/,300/0/default.jpg</v>
      </c>
      <c r="H2272" s="4" t="s">
        <v>300</v>
      </c>
      <c r="I2272" s="4" t="str">
        <f>VLOOKUP(H2272, 地名!A:B, 2, FALSE)</f>
        <v>http://ja.dbpedia.org/resource/大和国</v>
      </c>
      <c r="K2272" s="4" t="str">
        <f>IFERROR(VLOOKUP(J2272, 地名!A:B, 2, FALSE), "")</f>
        <v/>
      </c>
      <c r="L2272" s="3" t="s">
        <v>2</v>
      </c>
      <c r="M2272" s="4"/>
      <c r="N2272" s="3" t="s">
        <v>3</v>
      </c>
      <c r="O2272" s="4"/>
      <c r="P2272" s="4" t="str">
        <f>IFERROR(VLOOKUP(N2272, 形態!A:B, 2, FALSE), "")</f>
        <v>引札</v>
      </c>
      <c r="Q2272" s="5" t="str">
        <f>IFERROR(VLOOKUP(O2272, 形態!A:B, 2, FALSE), "")</f>
        <v/>
      </c>
      <c r="R2272" s="4" t="str">
        <f t="shared" si="143"/>
        <v>引札</v>
      </c>
      <c r="S2272" s="3">
        <v>7</v>
      </c>
      <c r="T2272" s="4" t="str">
        <f>IFERROR(VLOOKUP(S2272, 内容!A:B, 2, FALSE), "")</f>
        <v>諸営業</v>
      </c>
      <c r="U2272" s="3">
        <v>18710099099</v>
      </c>
      <c r="V2272" t="s">
        <v>4488</v>
      </c>
      <c r="W2272" s="4" t="s">
        <v>7437</v>
      </c>
      <c r="X2272" s="4" t="s">
        <v>7807</v>
      </c>
      <c r="Y2272" s="4" t="s">
        <v>300</v>
      </c>
      <c r="Z2272" s="17" t="s">
        <v>8076</v>
      </c>
      <c r="AA2272" s="4">
        <v>16</v>
      </c>
      <c r="AB2272">
        <v>13</v>
      </c>
    </row>
    <row r="2273" spans="1:28" ht="19.5" customHeight="1">
      <c r="A2273" t="str">
        <f t="shared" si="140"/>
        <v>https://kunshujo.dl.itc.u-tokyo.ac.jp/data/data.json#2270</v>
      </c>
      <c r="B2273" s="4" t="s">
        <v>4489</v>
      </c>
      <c r="C2273" t="str">
        <f>IFERROR("https://kunshujo.dl.itc.u-tokyo.ac.jp/data/curation/"&amp;VLOOKUP(B2273, [1]member!$A:$B, 1, FALSE)&amp;".json", "")</f>
        <v>https://kunshujo.dl.itc.u-tokyo.ac.jp/data/curation/16-A00-6010-13-48.json</v>
      </c>
      <c r="D2273" s="4">
        <v>2270</v>
      </c>
      <c r="E2273" s="4" t="str">
        <f t="shared" si="142"/>
        <v>2270</v>
      </c>
      <c r="F2273" s="4" t="str">
        <f t="shared" si="141"/>
        <v>1871</v>
      </c>
      <c r="G2273" s="4" t="str">
        <f>IFERROR(VLOOKUP(B2273, [2]thumbnail_list!$A:$B, 2, FALSE), "")</f>
        <v>https://iiif.dl.itc.u-tokyo.ac.jp/iiif/kunshujou/A00_6010/013/013_0020.tif/912,522,4251,3164/,300/0/default.jpg</v>
      </c>
      <c r="H2273" s="4" t="s">
        <v>300</v>
      </c>
      <c r="I2273" s="4" t="str">
        <f>VLOOKUP(H2273, 地名!A:B, 2, FALSE)</f>
        <v>http://ja.dbpedia.org/resource/大和国</v>
      </c>
      <c r="K2273" s="4" t="str">
        <f>IFERROR(VLOOKUP(J2273, 地名!A:B, 2, FALSE), "")</f>
        <v/>
      </c>
      <c r="L2273" s="3" t="s">
        <v>2</v>
      </c>
      <c r="M2273" s="4"/>
      <c r="N2273" s="3" t="s">
        <v>3</v>
      </c>
      <c r="O2273" s="4"/>
      <c r="P2273" s="4" t="str">
        <f>IFERROR(VLOOKUP(N2273, 形態!A:B, 2, FALSE), "")</f>
        <v>引札</v>
      </c>
      <c r="Q2273" s="5" t="str">
        <f>IFERROR(VLOOKUP(O2273, 形態!A:B, 2, FALSE), "")</f>
        <v/>
      </c>
      <c r="R2273" s="4" t="str">
        <f t="shared" si="143"/>
        <v>引札</v>
      </c>
      <c r="S2273" s="3">
        <v>7</v>
      </c>
      <c r="T2273" s="4" t="str">
        <f>IFERROR(VLOOKUP(S2273, 内容!A:B, 2, FALSE), "")</f>
        <v>諸営業</v>
      </c>
      <c r="U2273" s="3">
        <v>18710099099</v>
      </c>
      <c r="V2273" t="s">
        <v>4490</v>
      </c>
      <c r="W2273" s="4" t="s">
        <v>7438</v>
      </c>
      <c r="X2273" s="4" t="s">
        <v>7810</v>
      </c>
      <c r="Y2273" s="4" t="s">
        <v>300</v>
      </c>
      <c r="Z2273" s="17" t="s">
        <v>8076</v>
      </c>
      <c r="AA2273" s="4">
        <v>16</v>
      </c>
      <c r="AB2273">
        <v>13</v>
      </c>
    </row>
    <row r="2274" spans="1:28" ht="19.5" customHeight="1">
      <c r="A2274" t="str">
        <f t="shared" si="140"/>
        <v>https://kunshujo.dl.itc.u-tokyo.ac.jp/data/data.json#2271</v>
      </c>
      <c r="B2274" s="4" t="s">
        <v>4491</v>
      </c>
      <c r="C2274" t="str">
        <f>IFERROR("https://kunshujo.dl.itc.u-tokyo.ac.jp/data/curation/"&amp;VLOOKUP(B2274, [1]member!$A:$B, 1, FALSE)&amp;".json", "")</f>
        <v>https://kunshujo.dl.itc.u-tokyo.ac.jp/data/curation/16-A00-6010-13-49.json</v>
      </c>
      <c r="D2274" s="4">
        <v>2271</v>
      </c>
      <c r="E2274" s="4" t="str">
        <f t="shared" si="142"/>
        <v>2271</v>
      </c>
      <c r="F2274" s="4" t="str">
        <f t="shared" si="141"/>
        <v>1871</v>
      </c>
      <c r="G2274" s="4" t="str">
        <f>IFERROR(VLOOKUP(B2274, [2]thumbnail_list!$A:$B, 2, FALSE), "")</f>
        <v>https://iiif.dl.itc.u-tokyo.ac.jp/iiif/kunshujou/A00_6010/013/013_0021.tif/2299,597,4437,4354/,300/0/default.jpg</v>
      </c>
      <c r="H2274" s="4" t="s">
        <v>1159</v>
      </c>
      <c r="I2274" s="4" t="str">
        <f>VLOOKUP(H2274, 地名!A:B, 2, FALSE)</f>
        <v>http://ja.dbpedia.org/resource/筑前国</v>
      </c>
      <c r="K2274" s="4" t="str">
        <f>IFERROR(VLOOKUP(J2274, 地名!A:B, 2, FALSE), "")</f>
        <v/>
      </c>
      <c r="L2274" s="3" t="s">
        <v>2</v>
      </c>
      <c r="M2274" s="4"/>
      <c r="N2274" s="3" t="s">
        <v>3</v>
      </c>
      <c r="O2274" s="4"/>
      <c r="P2274" s="4" t="str">
        <f>IFERROR(VLOOKUP(N2274, 形態!A:B, 2, FALSE), "")</f>
        <v>引札</v>
      </c>
      <c r="Q2274" s="5" t="str">
        <f>IFERROR(VLOOKUP(O2274, 形態!A:B, 2, FALSE), "")</f>
        <v/>
      </c>
      <c r="R2274" s="4" t="str">
        <f t="shared" si="143"/>
        <v>引札</v>
      </c>
      <c r="S2274" s="3">
        <v>7</v>
      </c>
      <c r="T2274" s="4" t="str">
        <f>IFERROR(VLOOKUP(S2274, 内容!A:B, 2, FALSE), "")</f>
        <v>諸営業</v>
      </c>
      <c r="U2274" s="3">
        <v>18710099099</v>
      </c>
      <c r="V2274" t="s">
        <v>4492</v>
      </c>
      <c r="W2274" s="4" t="s">
        <v>7439</v>
      </c>
      <c r="X2274" s="4" t="s">
        <v>7810</v>
      </c>
      <c r="Y2274" s="4" t="s">
        <v>1159</v>
      </c>
      <c r="Z2274" s="17" t="s">
        <v>8076</v>
      </c>
      <c r="AA2274" s="4">
        <v>16</v>
      </c>
      <c r="AB2274">
        <v>13</v>
      </c>
    </row>
    <row r="2275" spans="1:28" ht="19.5" customHeight="1">
      <c r="A2275" t="str">
        <f t="shared" si="140"/>
        <v>https://kunshujo.dl.itc.u-tokyo.ac.jp/data/data.json#2272</v>
      </c>
      <c r="B2275" s="4" t="s">
        <v>4493</v>
      </c>
      <c r="C2275" t="str">
        <f>IFERROR("https://kunshujo.dl.itc.u-tokyo.ac.jp/data/curation/"&amp;VLOOKUP(B2275, [1]member!$A:$B, 1, FALSE)&amp;".json", "")</f>
        <v>https://kunshujo.dl.itc.u-tokyo.ac.jp/data/curation/16-A00-6010-13-50.json</v>
      </c>
      <c r="D2275" s="4">
        <v>2272</v>
      </c>
      <c r="E2275" s="4" t="str">
        <f t="shared" si="142"/>
        <v>2272</v>
      </c>
      <c r="F2275" s="4" t="str">
        <f t="shared" si="141"/>
        <v>1871</v>
      </c>
      <c r="G2275" s="4" t="str">
        <f>IFERROR(VLOOKUP(B2275, [2]thumbnail_list!$A:$B, 2, FALSE), "")</f>
        <v>https://iiif.dl.itc.u-tokyo.ac.jp/iiif/kunshujou/A00_6010/013/013_0021.tif/874,597,1441,4363/,300/0/default.jpg</v>
      </c>
      <c r="H2275" s="4" t="s">
        <v>3691</v>
      </c>
      <c r="I2275" s="4" t="str">
        <f>VLOOKUP(H2275, 地名!A:B, 2, FALSE)</f>
        <v>http://ja.dbpedia.org/resource/丹後国</v>
      </c>
      <c r="K2275" s="4" t="str">
        <f>IFERROR(VLOOKUP(J2275, 地名!A:B, 2, FALSE), "")</f>
        <v/>
      </c>
      <c r="L2275" s="3" t="s">
        <v>2</v>
      </c>
      <c r="M2275" s="4"/>
      <c r="N2275" s="3" t="s">
        <v>3</v>
      </c>
      <c r="O2275" s="4"/>
      <c r="P2275" s="4" t="str">
        <f>IFERROR(VLOOKUP(N2275, 形態!A:B, 2, FALSE), "")</f>
        <v>引札</v>
      </c>
      <c r="Q2275" s="5" t="str">
        <f>IFERROR(VLOOKUP(O2275, 形態!A:B, 2, FALSE), "")</f>
        <v/>
      </c>
      <c r="R2275" s="4" t="str">
        <f t="shared" si="143"/>
        <v>引札</v>
      </c>
      <c r="S2275" s="3">
        <v>7</v>
      </c>
      <c r="T2275" s="4" t="str">
        <f>IFERROR(VLOOKUP(S2275, 内容!A:B, 2, FALSE), "")</f>
        <v>諸営業</v>
      </c>
      <c r="U2275" s="3">
        <v>18710099099</v>
      </c>
      <c r="V2275" t="s">
        <v>4494</v>
      </c>
      <c r="W2275" s="4" t="s">
        <v>7440</v>
      </c>
      <c r="X2275" s="4" t="s">
        <v>7807</v>
      </c>
      <c r="Y2275" s="4" t="s">
        <v>3691</v>
      </c>
      <c r="Z2275" s="17" t="s">
        <v>8076</v>
      </c>
      <c r="AA2275" s="4">
        <v>16</v>
      </c>
      <c r="AB2275">
        <v>13</v>
      </c>
    </row>
    <row r="2276" spans="1:28" ht="19.5" customHeight="1">
      <c r="A2276" t="str">
        <f t="shared" si="140"/>
        <v>https://kunshujo.dl.itc.u-tokyo.ac.jp/data/data.json#2273</v>
      </c>
      <c r="B2276" s="4" t="s">
        <v>4496</v>
      </c>
      <c r="C2276" t="str">
        <f>IFERROR("https://kunshujo.dl.itc.u-tokyo.ac.jp/data/curation/"&amp;VLOOKUP(B2276, [1]member!$A:$B, 1, FALSE)&amp;".json", "")</f>
        <v>https://kunshujo.dl.itc.u-tokyo.ac.jp/data/curation/16-A00-6010-13-51.json</v>
      </c>
      <c r="D2276" s="4">
        <v>2273</v>
      </c>
      <c r="E2276" s="4" t="str">
        <f t="shared" si="142"/>
        <v>2273</v>
      </c>
      <c r="F2276" s="4" t="str">
        <f t="shared" si="141"/>
        <v>1871</v>
      </c>
      <c r="G2276" s="4" t="str">
        <f>IFERROR(VLOOKUP(B2276, [2]thumbnail_list!$A:$B, 2, FALSE), "")</f>
        <v>https://iiif.dl.itc.u-tokyo.ac.jp/iiif/kunshujou/A00_6010/013/013_0022.tif/880,532,3982,4068/,300/0/default.jpg</v>
      </c>
      <c r="H2276" s="4" t="s">
        <v>6</v>
      </c>
      <c r="I2276" s="4" t="str">
        <f>VLOOKUP(H2276, 地名!A:B, 2, FALSE)</f>
        <v>http://ja.dbpedia.org/resource/江戸</v>
      </c>
      <c r="J2276" t="s">
        <v>87</v>
      </c>
      <c r="K2276" s="4" t="str">
        <f>IFERROR(VLOOKUP(J2276, 地名!A:B, 2, FALSE), "")</f>
        <v>http://ja.dbpedia.org/resource/大阪</v>
      </c>
      <c r="L2276" s="3" t="s">
        <v>2</v>
      </c>
      <c r="M2276" s="4"/>
      <c r="N2276" s="3" t="s">
        <v>3</v>
      </c>
      <c r="O2276" s="4"/>
      <c r="P2276" s="4" t="str">
        <f>IFERROR(VLOOKUP(N2276, 形態!A:B, 2, FALSE), "")</f>
        <v>引札</v>
      </c>
      <c r="Q2276" s="5" t="str">
        <f>IFERROR(VLOOKUP(O2276, 形態!A:B, 2, FALSE), "")</f>
        <v/>
      </c>
      <c r="R2276" s="4" t="str">
        <f t="shared" si="143"/>
        <v>引札</v>
      </c>
      <c r="S2276" s="3">
        <v>3</v>
      </c>
      <c r="T2276" s="4" t="str">
        <f>IFERROR(VLOOKUP(S2276, 内容!A:B, 2, FALSE), "")</f>
        <v>病気・医療</v>
      </c>
      <c r="U2276" s="3">
        <v>18710099099</v>
      </c>
      <c r="V2276" t="s">
        <v>4497</v>
      </c>
      <c r="W2276" s="4" t="s">
        <v>7441</v>
      </c>
      <c r="X2276" s="4" t="s">
        <v>7807</v>
      </c>
      <c r="Y2276" s="4" t="s">
        <v>4495</v>
      </c>
      <c r="Z2276" s="17" t="s">
        <v>8076</v>
      </c>
      <c r="AA2276" s="4">
        <v>16</v>
      </c>
      <c r="AB2276">
        <v>13</v>
      </c>
    </row>
    <row r="2277" spans="1:28" ht="19.5" customHeight="1">
      <c r="A2277" t="str">
        <f t="shared" si="140"/>
        <v>https://kunshujo.dl.itc.u-tokyo.ac.jp/data/data.json#2274</v>
      </c>
      <c r="B2277" s="4" t="s">
        <v>4498</v>
      </c>
      <c r="C2277" t="str">
        <f>IFERROR("https://kunshujo.dl.itc.u-tokyo.ac.jp/data/curation/"&amp;VLOOKUP(B2277, [1]member!$A:$B, 1, FALSE)&amp;".json", "")</f>
        <v>https://kunshujo.dl.itc.u-tokyo.ac.jp/data/curation/16-A00-6010-13-52.json</v>
      </c>
      <c r="D2277" s="4">
        <v>2274</v>
      </c>
      <c r="E2277" s="4" t="str">
        <f t="shared" si="142"/>
        <v>2274</v>
      </c>
      <c r="F2277" s="4" t="str">
        <f t="shared" si="141"/>
        <v>1871</v>
      </c>
      <c r="G2277" s="4" t="str">
        <f>IFERROR(VLOOKUP(B2277, [2]thumbnail_list!$A:$B, 2, FALSE), "")</f>
        <v>https://iiif.dl.itc.u-tokyo.ac.jp/iiif/kunshujou/A00_6010/013/013_0023.tif/828,556,5914,2429/,300/0/default.jpg</v>
      </c>
      <c r="H2277" s="4" t="s">
        <v>87</v>
      </c>
      <c r="I2277" s="4" t="str">
        <f>VLOOKUP(H2277, 地名!A:B, 2, FALSE)</f>
        <v>http://ja.dbpedia.org/resource/大阪</v>
      </c>
      <c r="K2277" s="4" t="str">
        <f>IFERROR(VLOOKUP(J2277, 地名!A:B, 2, FALSE), "")</f>
        <v/>
      </c>
      <c r="L2277" s="3" t="s">
        <v>2</v>
      </c>
      <c r="M2277" s="4"/>
      <c r="N2277" s="3"/>
      <c r="O2277" s="4"/>
      <c r="P2277" s="4" t="str">
        <f>IFERROR(VLOOKUP(N2277, 形態!A:B, 2, FALSE), "")</f>
        <v/>
      </c>
      <c r="Q2277" s="5" t="str">
        <f>IFERROR(VLOOKUP(O2277, 形態!A:B, 2, FALSE), "")</f>
        <v/>
      </c>
      <c r="R2277" s="4" t="str">
        <f t="shared" si="143"/>
        <v/>
      </c>
      <c r="S2277" s="3">
        <v>15</v>
      </c>
      <c r="T2277" s="4" t="str">
        <f>IFERROR(VLOOKUP(S2277, 内容!A:B, 2, FALSE), "")</f>
        <v>常識・娯楽・遊戯・地図・食事</v>
      </c>
      <c r="U2277" s="3">
        <v>18710099099</v>
      </c>
      <c r="V2277" t="s">
        <v>4499</v>
      </c>
      <c r="W2277" s="4" t="s">
        <v>7442</v>
      </c>
      <c r="X2277" s="4" t="s">
        <v>7807</v>
      </c>
      <c r="Y2277" s="4" t="s">
        <v>87</v>
      </c>
      <c r="Z2277" s="17" t="s">
        <v>8076</v>
      </c>
      <c r="AA2277" s="4">
        <v>16</v>
      </c>
      <c r="AB2277">
        <v>13</v>
      </c>
    </row>
    <row r="2278" spans="1:28" ht="19.5" customHeight="1">
      <c r="A2278" t="str">
        <f t="shared" si="140"/>
        <v>https://kunshujo.dl.itc.u-tokyo.ac.jp/data/data.json#2275</v>
      </c>
      <c r="B2278" s="4" t="s">
        <v>4500</v>
      </c>
      <c r="C2278" t="str">
        <f>IFERROR("https://kunshujo.dl.itc.u-tokyo.ac.jp/data/curation/"&amp;VLOOKUP(B2278, [1]member!$A:$B, 1, FALSE)&amp;".json", "")</f>
        <v>https://kunshujo.dl.itc.u-tokyo.ac.jp/data/curation/16-A00-6010-13-53.json</v>
      </c>
      <c r="D2278" s="4">
        <v>2275</v>
      </c>
      <c r="E2278" s="4" t="str">
        <f t="shared" si="142"/>
        <v>2275</v>
      </c>
      <c r="F2278" s="4" t="str">
        <f t="shared" si="141"/>
        <v>1871</v>
      </c>
      <c r="G2278" s="4" t="str">
        <f>IFERROR(VLOOKUP(B2278, [2]thumbnail_list!$A:$B, 2, FALSE), "")</f>
        <v>https://iiif.dl.itc.u-tokyo.ac.jp/iiif/kunshujou/A00_6010/013/013_0023.tif/3832,2976,2935,1999/,300/0/default.jpg</v>
      </c>
      <c r="H2278" s="4" t="s">
        <v>923</v>
      </c>
      <c r="I2278" s="4" t="str">
        <f>VLOOKUP(H2278, 地名!A:B, 2, FALSE)</f>
        <v>http://ja.dbpedia.org/resource/東京</v>
      </c>
      <c r="K2278" s="4" t="str">
        <f>IFERROR(VLOOKUP(J2278, 地名!A:B, 2, FALSE), "")</f>
        <v/>
      </c>
      <c r="L2278" s="3" t="s">
        <v>2</v>
      </c>
      <c r="M2278" s="4"/>
      <c r="N2278" s="3" t="s">
        <v>3</v>
      </c>
      <c r="O2278" s="4"/>
      <c r="P2278" s="4" t="str">
        <f>IFERROR(VLOOKUP(N2278, 形態!A:B, 2, FALSE), "")</f>
        <v>引札</v>
      </c>
      <c r="Q2278" s="5" t="str">
        <f>IFERROR(VLOOKUP(O2278, 形態!A:B, 2, FALSE), "")</f>
        <v/>
      </c>
      <c r="R2278" s="4" t="str">
        <f t="shared" si="143"/>
        <v>引札</v>
      </c>
      <c r="S2278" s="3">
        <v>7</v>
      </c>
      <c r="T2278" s="4" t="str">
        <f>IFERROR(VLOOKUP(S2278, 内容!A:B, 2, FALSE), "")</f>
        <v>諸営業</v>
      </c>
      <c r="U2278" s="3">
        <v>18710099099</v>
      </c>
      <c r="V2278" t="s">
        <v>4501</v>
      </c>
      <c r="W2278" s="4" t="s">
        <v>7443</v>
      </c>
      <c r="X2278" s="4" t="s">
        <v>7807</v>
      </c>
      <c r="Y2278" s="4" t="s">
        <v>923</v>
      </c>
      <c r="Z2278" s="17" t="s">
        <v>8076</v>
      </c>
      <c r="AA2278" s="4">
        <v>16</v>
      </c>
      <c r="AB2278">
        <v>13</v>
      </c>
    </row>
    <row r="2279" spans="1:28" ht="19.5" customHeight="1">
      <c r="A2279" t="str">
        <f t="shared" si="140"/>
        <v>https://kunshujo.dl.itc.u-tokyo.ac.jp/data/data.json#2276</v>
      </c>
      <c r="B2279" s="4" t="s">
        <v>4502</v>
      </c>
      <c r="C2279" t="str">
        <f>IFERROR("https://kunshujo.dl.itc.u-tokyo.ac.jp/data/curation/"&amp;VLOOKUP(B2279, [1]member!$A:$B, 1, FALSE)&amp;".json", "")</f>
        <v>https://kunshujo.dl.itc.u-tokyo.ac.jp/data/curation/16-A00-6010-13-54.json</v>
      </c>
      <c r="D2279" s="4">
        <v>2276</v>
      </c>
      <c r="E2279" s="4" t="str">
        <f t="shared" si="142"/>
        <v>2276</v>
      </c>
      <c r="F2279" s="4" t="str">
        <f t="shared" si="141"/>
        <v>1871</v>
      </c>
      <c r="G2279" s="4" t="str">
        <f>IFERROR(VLOOKUP(B2279, [2]thumbnail_list!$A:$B, 2, FALSE), "")</f>
        <v>https://iiif.dl.itc.u-tokyo.ac.jp/iiif/kunshujou/A00_6010/013/013_0023.tif/831,2955,2676,2031/,300/0/default.jpg</v>
      </c>
      <c r="H2279" s="4" t="s">
        <v>9</v>
      </c>
      <c r="I2279" s="4" t="str">
        <f>VLOOKUP(H2279, 地名!A:B, 2, FALSE)</f>
        <v>http://ja.dbpedia.org/resource/尾張国</v>
      </c>
      <c r="K2279" s="4" t="str">
        <f>IFERROR(VLOOKUP(J2279, 地名!A:B, 2, FALSE), "")</f>
        <v/>
      </c>
      <c r="L2279" s="3" t="s">
        <v>2</v>
      </c>
      <c r="M2279" s="4"/>
      <c r="N2279" s="3" t="s">
        <v>3</v>
      </c>
      <c r="O2279" s="4"/>
      <c r="P2279" s="4" t="str">
        <f>IFERROR(VLOOKUP(N2279, 形態!A:B, 2, FALSE), "")</f>
        <v>引札</v>
      </c>
      <c r="Q2279" s="5" t="str">
        <f>IFERROR(VLOOKUP(O2279, 形態!A:B, 2, FALSE), "")</f>
        <v/>
      </c>
      <c r="R2279" s="4" t="str">
        <f t="shared" si="143"/>
        <v>引札</v>
      </c>
      <c r="S2279" s="3">
        <v>7</v>
      </c>
      <c r="T2279" s="4" t="str">
        <f>IFERROR(VLOOKUP(S2279, 内容!A:B, 2, FALSE), "")</f>
        <v>諸営業</v>
      </c>
      <c r="U2279" s="3">
        <v>18710099099</v>
      </c>
      <c r="V2279" t="s">
        <v>4503</v>
      </c>
      <c r="W2279" s="4" t="s">
        <v>7444</v>
      </c>
      <c r="X2279" s="4" t="s">
        <v>7807</v>
      </c>
      <c r="Y2279" s="4" t="s">
        <v>9</v>
      </c>
      <c r="Z2279" s="17" t="s">
        <v>8076</v>
      </c>
      <c r="AA2279" s="4">
        <v>16</v>
      </c>
      <c r="AB2279">
        <v>13</v>
      </c>
    </row>
    <row r="2280" spans="1:28" ht="19.5" customHeight="1">
      <c r="A2280" t="str">
        <f t="shared" si="140"/>
        <v>https://kunshujo.dl.itc.u-tokyo.ac.jp/data/data.json#2277</v>
      </c>
      <c r="B2280" s="4" t="s">
        <v>4504</v>
      </c>
      <c r="C2280" t="str">
        <f>IFERROR("https://kunshujo.dl.itc.u-tokyo.ac.jp/data/curation/"&amp;VLOOKUP(B2280, [1]member!$A:$B, 1, FALSE)&amp;".json", "")</f>
        <v>https://kunshujo.dl.itc.u-tokyo.ac.jp/data/curation/16-A00-6010-13-55.json</v>
      </c>
      <c r="D2280" s="4">
        <v>2277</v>
      </c>
      <c r="E2280" s="4" t="str">
        <f t="shared" si="142"/>
        <v>2277</v>
      </c>
      <c r="F2280" s="4" t="str">
        <f t="shared" si="141"/>
        <v>1871</v>
      </c>
      <c r="G2280" s="4" t="str">
        <f>IFERROR(VLOOKUP(B2280, [2]thumbnail_list!$A:$B, 2, FALSE), "")</f>
        <v>https://iiif.dl.itc.u-tokyo.ac.jp/iiif/kunshujou/A00_6010/013/013_0024.tif/837,575,4703,3993/,300/0/default.jpg</v>
      </c>
      <c r="H2280" s="4" t="s">
        <v>64</v>
      </c>
      <c r="I2280" s="4" t="str">
        <f>VLOOKUP(H2280, 地名!A:B, 2, FALSE)</f>
        <v/>
      </c>
      <c r="K2280" s="4" t="str">
        <f>IFERROR(VLOOKUP(J2280, 地名!A:B, 2, FALSE), "")</f>
        <v/>
      </c>
      <c r="L2280" s="3" t="s">
        <v>2</v>
      </c>
      <c r="M2280" s="4"/>
      <c r="N2280" s="3" t="s">
        <v>3</v>
      </c>
      <c r="O2280" s="4"/>
      <c r="P2280" s="4" t="str">
        <f>IFERROR(VLOOKUP(N2280, 形態!A:B, 2, FALSE), "")</f>
        <v>引札</v>
      </c>
      <c r="Q2280" s="5" t="str">
        <f>IFERROR(VLOOKUP(O2280, 形態!A:B, 2, FALSE), "")</f>
        <v/>
      </c>
      <c r="R2280" s="4" t="str">
        <f t="shared" si="143"/>
        <v>引札</v>
      </c>
      <c r="S2280" s="3">
        <v>7</v>
      </c>
      <c r="T2280" s="4" t="str">
        <f>IFERROR(VLOOKUP(S2280, 内容!A:B, 2, FALSE), "")</f>
        <v>諸営業</v>
      </c>
      <c r="U2280" s="3">
        <v>18710099099</v>
      </c>
      <c r="V2280" t="s">
        <v>1892</v>
      </c>
      <c r="W2280" s="5" t="s">
        <v>8198</v>
      </c>
      <c r="X2280" s="4" t="s">
        <v>7820</v>
      </c>
      <c r="Y2280" s="4" t="s">
        <v>64</v>
      </c>
      <c r="Z2280" s="17" t="s">
        <v>8076</v>
      </c>
      <c r="AA2280" s="4">
        <v>16</v>
      </c>
      <c r="AB2280">
        <v>13</v>
      </c>
    </row>
    <row r="2281" spans="1:28" ht="19.5" customHeight="1">
      <c r="A2281" t="str">
        <f t="shared" si="140"/>
        <v>https://kunshujo.dl.itc.u-tokyo.ac.jp/data/data.json#2278</v>
      </c>
      <c r="B2281" s="4" t="s">
        <v>4505</v>
      </c>
      <c r="C2281" t="str">
        <f>IFERROR("https://kunshujo.dl.itc.u-tokyo.ac.jp/data/curation/"&amp;VLOOKUP(B2281, [1]member!$A:$B, 1, FALSE)&amp;".json", "")</f>
        <v>https://kunshujo.dl.itc.u-tokyo.ac.jp/data/curation/16-A00-6010-13-56.json</v>
      </c>
      <c r="D2281" s="4">
        <v>2278</v>
      </c>
      <c r="E2281" s="4" t="str">
        <f t="shared" si="142"/>
        <v>2278</v>
      </c>
      <c r="F2281" s="4" t="str">
        <f t="shared" si="141"/>
        <v>1872</v>
      </c>
      <c r="G2281" s="4" t="str">
        <f>IFERROR(VLOOKUP(B2281, [2]thumbnail_list!$A:$B, 2, FALSE), "")</f>
        <v>https://iiif.dl.itc.u-tokyo.ac.jp/iiif/kunshujou/A00_6010/013/013_0025.tif/3926,2331,2805,2655/,300/0/default.jpg</v>
      </c>
      <c r="H2281" s="4" t="s">
        <v>799</v>
      </c>
      <c r="I2281" s="4" t="str">
        <f>VLOOKUP(H2281, 地名!A:B, 2, FALSE)</f>
        <v>http://ja.dbpedia.org/resource/駿河国</v>
      </c>
      <c r="K2281" s="4" t="str">
        <f>IFERROR(VLOOKUP(J2281, 地名!A:B, 2, FALSE), "")</f>
        <v/>
      </c>
      <c r="L2281" s="3" t="s">
        <v>2</v>
      </c>
      <c r="M2281" s="4"/>
      <c r="N2281" s="3" t="s">
        <v>3</v>
      </c>
      <c r="O2281" s="4"/>
      <c r="P2281" s="4" t="str">
        <f>IFERROR(VLOOKUP(N2281, 形態!A:B, 2, FALSE), "")</f>
        <v>引札</v>
      </c>
      <c r="Q2281" s="5" t="str">
        <f>IFERROR(VLOOKUP(O2281, 形態!A:B, 2, FALSE), "")</f>
        <v/>
      </c>
      <c r="R2281" s="4" t="str">
        <f t="shared" si="143"/>
        <v>引札</v>
      </c>
      <c r="S2281" s="3">
        <v>7</v>
      </c>
      <c r="T2281" s="4" t="str">
        <f>IFERROR(VLOOKUP(S2281, 内容!A:B, 2, FALSE), "")</f>
        <v>諸営業</v>
      </c>
      <c r="U2281" s="3">
        <v>18720011002</v>
      </c>
      <c r="V2281" t="s">
        <v>4506</v>
      </c>
      <c r="W2281" s="4" t="s">
        <v>7445</v>
      </c>
      <c r="X2281" s="4" t="s">
        <v>7807</v>
      </c>
      <c r="Y2281" s="4" t="s">
        <v>799</v>
      </c>
      <c r="Z2281" s="17" t="s">
        <v>8093</v>
      </c>
      <c r="AA2281" s="4">
        <v>16</v>
      </c>
      <c r="AB2281">
        <v>13</v>
      </c>
    </row>
    <row r="2282" spans="1:28" ht="19.5" customHeight="1">
      <c r="A2282" t="str">
        <f t="shared" si="140"/>
        <v>https://kunshujo.dl.itc.u-tokyo.ac.jp/data/data.json#2279</v>
      </c>
      <c r="B2282" s="4" t="s">
        <v>4507</v>
      </c>
      <c r="C2282" t="str">
        <f>IFERROR("https://kunshujo.dl.itc.u-tokyo.ac.jp/data/curation/"&amp;VLOOKUP(B2282, [1]member!$A:$B, 1, FALSE)&amp;".json", "")</f>
        <v>https://kunshujo.dl.itc.u-tokyo.ac.jp/data/curation/16-A00-6010-13-57.json</v>
      </c>
      <c r="D2282" s="4">
        <v>2279</v>
      </c>
      <c r="E2282" s="4" t="str">
        <f t="shared" si="142"/>
        <v>2279</v>
      </c>
      <c r="F2282" s="4" t="str">
        <f t="shared" si="141"/>
        <v>1872</v>
      </c>
      <c r="G2282" s="4" t="str">
        <f>IFERROR(VLOOKUP(B2282, [2]thumbnail_list!$A:$B, 2, FALSE), "")</f>
        <v>https://iiif.dl.itc.u-tokyo.ac.jp/iiif/kunshujou/A00_6010/013/013_0026.tif/848,554,5875,4348/,300/0/default.jpg</v>
      </c>
      <c r="H2282" s="4" t="s">
        <v>923</v>
      </c>
      <c r="I2282" s="4" t="str">
        <f>VLOOKUP(H2282, 地名!A:B, 2, FALSE)</f>
        <v>http://ja.dbpedia.org/resource/東京</v>
      </c>
      <c r="K2282" s="4" t="str">
        <f>IFERROR(VLOOKUP(J2282, 地名!A:B, 2, FALSE), "")</f>
        <v/>
      </c>
      <c r="L2282" s="3"/>
      <c r="M2282" s="4"/>
      <c r="N2282" s="3"/>
      <c r="O2282" s="4"/>
      <c r="P2282" s="4" t="str">
        <f>IFERROR(VLOOKUP(N2282, 形態!A:B, 2, FALSE), "")</f>
        <v/>
      </c>
      <c r="Q2282" s="5" t="str">
        <f>IFERROR(VLOOKUP(O2282, 形態!A:B, 2, FALSE), "")</f>
        <v/>
      </c>
      <c r="R2282" s="4" t="str">
        <f t="shared" si="143"/>
        <v/>
      </c>
      <c r="S2282" s="3">
        <v>10</v>
      </c>
      <c r="T2282" s="4" t="str">
        <f>IFERROR(VLOOKUP(S2282, 内容!A:B, 2, FALSE), "")</f>
        <v>文芸・芸能・スポーツ・教育・出版・教化</v>
      </c>
      <c r="U2282" s="3">
        <v>18720006022</v>
      </c>
      <c r="V2282" t="s">
        <v>4508</v>
      </c>
      <c r="W2282" s="4" t="s">
        <v>7446</v>
      </c>
      <c r="X2282" s="4" t="s">
        <v>7813</v>
      </c>
      <c r="Y2282" s="4" t="s">
        <v>923</v>
      </c>
      <c r="Z2282" s="17" t="s">
        <v>8094</v>
      </c>
      <c r="AA2282" s="4">
        <v>16</v>
      </c>
      <c r="AB2282">
        <v>13</v>
      </c>
    </row>
    <row r="2283" spans="1:28" ht="19.5" customHeight="1">
      <c r="A2283" t="str">
        <f t="shared" si="140"/>
        <v>https://kunshujo.dl.itc.u-tokyo.ac.jp/data/data.json#2280</v>
      </c>
      <c r="B2283" s="4" t="s">
        <v>4509</v>
      </c>
      <c r="C2283" t="str">
        <f>IFERROR("https://kunshujo.dl.itc.u-tokyo.ac.jp/data/curation/"&amp;VLOOKUP(B2283, [1]member!$A:$B, 1, FALSE)&amp;".json", "")</f>
        <v>https://kunshujo.dl.itc.u-tokyo.ac.jp/data/curation/16-A00-6010-13-58.json</v>
      </c>
      <c r="D2283" s="4">
        <v>2280</v>
      </c>
      <c r="E2283" s="4" t="str">
        <f t="shared" si="142"/>
        <v>2280</v>
      </c>
      <c r="F2283" s="4" t="str">
        <f t="shared" si="141"/>
        <v>1870</v>
      </c>
      <c r="G2283" s="4" t="str">
        <f>IFERROR(VLOOKUP(B2283, [2]thumbnail_list!$A:$B, 2, FALSE), "")</f>
        <v>https://iiif.dl.itc.u-tokyo.ac.jp/iiif/kunshujou/A00_6010/013/013_0027.tif/3849,554,2896,4358/,300/0/default.jpg</v>
      </c>
      <c r="H2283" s="4" t="s">
        <v>923</v>
      </c>
      <c r="I2283" s="4" t="str">
        <f>VLOOKUP(H2283, 地名!A:B, 2, FALSE)</f>
        <v>http://ja.dbpedia.org/resource/東京</v>
      </c>
      <c r="K2283" s="4" t="str">
        <f>IFERROR(VLOOKUP(J2283, 地名!A:B, 2, FALSE), "")</f>
        <v/>
      </c>
      <c r="L2283" s="3" t="s">
        <v>647</v>
      </c>
      <c r="M2283" s="4"/>
      <c r="N2283" s="3"/>
      <c r="O2283" s="4"/>
      <c r="P2283" s="4" t="str">
        <f>IFERROR(VLOOKUP(N2283, 形態!A:B, 2, FALSE), "")</f>
        <v/>
      </c>
      <c r="Q2283" s="5" t="str">
        <f>IFERROR(VLOOKUP(O2283, 形態!A:B, 2, FALSE), "")</f>
        <v/>
      </c>
      <c r="R2283" s="4" t="str">
        <f t="shared" si="143"/>
        <v/>
      </c>
      <c r="S2283" s="3">
        <v>15</v>
      </c>
      <c r="T2283" s="4" t="str">
        <f>IFERROR(VLOOKUP(S2283, 内容!A:B, 2, FALSE), "")</f>
        <v>常識・娯楽・遊戯・地図・食事</v>
      </c>
      <c r="U2283" s="3">
        <v>18700099099</v>
      </c>
      <c r="V2283" t="s">
        <v>4510</v>
      </c>
      <c r="W2283" s="4" t="s">
        <v>7447</v>
      </c>
      <c r="X2283" s="4" t="s">
        <v>7807</v>
      </c>
      <c r="Y2283" s="4" t="s">
        <v>923</v>
      </c>
      <c r="Z2283" s="17" t="s">
        <v>7983</v>
      </c>
      <c r="AA2283" s="4">
        <v>16</v>
      </c>
      <c r="AB2283">
        <v>13</v>
      </c>
    </row>
    <row r="2284" spans="1:28" ht="19.5" customHeight="1">
      <c r="A2284" t="str">
        <f t="shared" si="140"/>
        <v>https://kunshujo.dl.itc.u-tokyo.ac.jp/data/data.json#2281</v>
      </c>
      <c r="B2284" s="4" t="s">
        <v>4511</v>
      </c>
      <c r="C2284" t="str">
        <f>IFERROR("https://kunshujo.dl.itc.u-tokyo.ac.jp/data/curation/"&amp;VLOOKUP(B2284, [1]member!$A:$B, 1, FALSE)&amp;".json", "")</f>
        <v>https://kunshujo.dl.itc.u-tokyo.ac.jp/data/curation/16-A00-6010-13-59.json</v>
      </c>
      <c r="D2284" s="4">
        <v>2281</v>
      </c>
      <c r="E2284" s="4" t="str">
        <f t="shared" si="142"/>
        <v>2281</v>
      </c>
      <c r="F2284" s="4" t="str">
        <f t="shared" si="141"/>
        <v>1870</v>
      </c>
      <c r="G2284" s="4" t="str">
        <f>IFERROR(VLOOKUP(B2284, [2]thumbnail_list!$A:$B, 2, FALSE), "")</f>
        <v>https://iiif.dl.itc.u-tokyo.ac.jp/iiif/kunshujou/A00_6010/013/013_0027.tif/880,565,2874,4283/,300/0/default.jpg</v>
      </c>
      <c r="H2284" s="4" t="s">
        <v>27</v>
      </c>
      <c r="I2284" s="4" t="str">
        <f>VLOOKUP(H2284, 地名!A:B, 2, FALSE)</f>
        <v>http://ja.dbpedia.org/resource/北海道</v>
      </c>
      <c r="K2284" s="4" t="str">
        <f>IFERROR(VLOOKUP(J2284, 地名!A:B, 2, FALSE), "")</f>
        <v/>
      </c>
      <c r="L2284" s="3" t="s">
        <v>647</v>
      </c>
      <c r="M2284" s="4"/>
      <c r="N2284" s="3"/>
      <c r="O2284" s="4"/>
      <c r="P2284" s="4" t="str">
        <f>IFERROR(VLOOKUP(N2284, 形態!A:B, 2, FALSE), "")</f>
        <v/>
      </c>
      <c r="Q2284" s="5" t="str">
        <f>IFERROR(VLOOKUP(O2284, 形態!A:B, 2, FALSE), "")</f>
        <v/>
      </c>
      <c r="R2284" s="4" t="str">
        <f t="shared" si="143"/>
        <v/>
      </c>
      <c r="S2284" s="3">
        <v>15</v>
      </c>
      <c r="T2284" s="4" t="str">
        <f>IFERROR(VLOOKUP(S2284, 内容!A:B, 2, FALSE), "")</f>
        <v>常識・娯楽・遊戯・地図・食事</v>
      </c>
      <c r="U2284" s="3">
        <v>18700099099</v>
      </c>
      <c r="V2284" t="s">
        <v>4512</v>
      </c>
      <c r="W2284" s="4" t="s">
        <v>7448</v>
      </c>
      <c r="X2284" s="4" t="s">
        <v>7807</v>
      </c>
      <c r="Y2284" s="4" t="s">
        <v>27</v>
      </c>
      <c r="Z2284" s="17" t="s">
        <v>7983</v>
      </c>
      <c r="AA2284" s="4">
        <v>16</v>
      </c>
      <c r="AB2284">
        <v>13</v>
      </c>
    </row>
    <row r="2285" spans="1:28" ht="19.5" customHeight="1">
      <c r="A2285" t="str">
        <f t="shared" si="140"/>
        <v>https://kunshujo.dl.itc.u-tokyo.ac.jp/data/data.json#2282</v>
      </c>
      <c r="B2285" s="4" t="s">
        <v>4513</v>
      </c>
      <c r="C2285" t="str">
        <f>IFERROR("https://kunshujo.dl.itc.u-tokyo.ac.jp/data/curation/"&amp;VLOOKUP(B2285, [1]member!$A:$B, 1, FALSE)&amp;".json", "")</f>
        <v>https://kunshujo.dl.itc.u-tokyo.ac.jp/data/curation/16-A00-6010-13-60.json</v>
      </c>
      <c r="D2285" s="4">
        <v>2282</v>
      </c>
      <c r="E2285" s="4" t="str">
        <f t="shared" si="142"/>
        <v>2282</v>
      </c>
      <c r="F2285" s="4" t="str">
        <f t="shared" si="141"/>
        <v>1872</v>
      </c>
      <c r="G2285" s="4" t="str">
        <f>IFERROR(VLOOKUP(B2285, [2]thumbnail_list!$A:$B, 2, FALSE), "")</f>
        <v>https://iiif.dl.itc.u-tokyo.ac.jp/iiif/kunshujou/A00_6010/013/013_0028.tif/3769,887,2934,4077/,300/0/default.jpg</v>
      </c>
      <c r="H2285" s="4" t="s">
        <v>923</v>
      </c>
      <c r="I2285" s="4" t="str">
        <f>VLOOKUP(H2285, 地名!A:B, 2, FALSE)</f>
        <v>http://ja.dbpedia.org/resource/東京</v>
      </c>
      <c r="K2285" s="4" t="str">
        <f>IFERROR(VLOOKUP(J2285, 地名!A:B, 2, FALSE), "")</f>
        <v/>
      </c>
      <c r="L2285" s="3" t="s">
        <v>647</v>
      </c>
      <c r="M2285" s="4"/>
      <c r="N2285" s="3"/>
      <c r="O2285" s="4"/>
      <c r="P2285" s="4" t="str">
        <f>IFERROR(VLOOKUP(N2285, 形態!A:B, 2, FALSE), "")</f>
        <v/>
      </c>
      <c r="Q2285" s="5" t="str">
        <f>IFERROR(VLOOKUP(O2285, 形態!A:B, 2, FALSE), "")</f>
        <v/>
      </c>
      <c r="R2285" s="4" t="str">
        <f t="shared" si="143"/>
        <v/>
      </c>
      <c r="S2285" s="3">
        <v>6</v>
      </c>
      <c r="T2285" s="4" t="str">
        <f>IFERROR(VLOOKUP(S2285, 内容!A:B, 2, FALSE), "")</f>
        <v>政治社会変動</v>
      </c>
      <c r="U2285" s="3">
        <v>18720001020</v>
      </c>
      <c r="V2285" t="s">
        <v>4514</v>
      </c>
      <c r="W2285" s="4" t="s">
        <v>7449</v>
      </c>
      <c r="X2285" s="4" t="s">
        <v>7807</v>
      </c>
      <c r="Y2285" s="4" t="s">
        <v>923</v>
      </c>
      <c r="Z2285" s="17" t="s">
        <v>8095</v>
      </c>
      <c r="AA2285" s="4">
        <v>16</v>
      </c>
      <c r="AB2285">
        <v>13</v>
      </c>
    </row>
    <row r="2286" spans="1:28" ht="19.5" customHeight="1">
      <c r="A2286" t="str">
        <f t="shared" si="140"/>
        <v>https://kunshujo.dl.itc.u-tokyo.ac.jp/data/data.json#2283</v>
      </c>
      <c r="B2286" s="4" t="s">
        <v>4515</v>
      </c>
      <c r="C2286" t="str">
        <f>IFERROR("https://kunshujo.dl.itc.u-tokyo.ac.jp/data/curation/"&amp;VLOOKUP(B2286, [1]member!$A:$B, 1, FALSE)&amp;".json", "")</f>
        <v>https://kunshujo.dl.itc.u-tokyo.ac.jp/data/curation/16-A00-6010-13-61.json</v>
      </c>
      <c r="D2286" s="4">
        <v>2283</v>
      </c>
      <c r="E2286" s="4" t="str">
        <f t="shared" si="142"/>
        <v>2283</v>
      </c>
      <c r="F2286" s="4" t="str">
        <f t="shared" si="141"/>
        <v>1871</v>
      </c>
      <c r="G2286" s="4" t="str">
        <f>IFERROR(VLOOKUP(B2286, [2]thumbnail_list!$A:$B, 2, FALSE), "")</f>
        <v>https://iiif.dl.itc.u-tokyo.ac.jp/iiif/kunshujou/A00_6010/013/013_0028.tif/1065,706,2386,2106/,300/0/default.jpg</v>
      </c>
      <c r="H2286" s="4" t="s">
        <v>923</v>
      </c>
      <c r="I2286" s="4" t="str">
        <f>VLOOKUP(H2286, 地名!A:B, 2, FALSE)</f>
        <v>http://ja.dbpedia.org/resource/東京</v>
      </c>
      <c r="K2286" s="4" t="str">
        <f>IFERROR(VLOOKUP(J2286, 地名!A:B, 2, FALSE), "")</f>
        <v/>
      </c>
      <c r="L2286" s="3" t="s">
        <v>647</v>
      </c>
      <c r="M2286" s="4"/>
      <c r="N2286" s="3"/>
      <c r="O2286" s="4"/>
      <c r="P2286" s="4" t="str">
        <f>IFERROR(VLOOKUP(N2286, 形態!A:B, 2, FALSE), "")</f>
        <v/>
      </c>
      <c r="Q2286" s="5" t="str">
        <f>IFERROR(VLOOKUP(O2286, 形態!A:B, 2, FALSE), "")</f>
        <v/>
      </c>
      <c r="R2286" s="4" t="str">
        <f t="shared" si="143"/>
        <v/>
      </c>
      <c r="S2286" s="3">
        <v>15</v>
      </c>
      <c r="T2286" s="4" t="str">
        <f>IFERROR(VLOOKUP(S2286, 内容!A:B, 2, FALSE), "")</f>
        <v>常識・娯楽・遊戯・地図・食事</v>
      </c>
      <c r="U2286" s="3">
        <v>18710199099</v>
      </c>
      <c r="V2286" t="s">
        <v>4516</v>
      </c>
      <c r="W2286" s="4" t="s">
        <v>7450</v>
      </c>
      <c r="X2286" s="4" t="s">
        <v>7807</v>
      </c>
      <c r="Y2286" s="4" t="s">
        <v>923</v>
      </c>
      <c r="Z2286" s="17" t="s">
        <v>8078</v>
      </c>
      <c r="AA2286" s="4">
        <v>16</v>
      </c>
      <c r="AB2286">
        <v>13</v>
      </c>
    </row>
    <row r="2287" spans="1:28" ht="19.5" customHeight="1">
      <c r="A2287" t="str">
        <f t="shared" si="140"/>
        <v>https://kunshujo.dl.itc.u-tokyo.ac.jp/data/data.json#2284</v>
      </c>
      <c r="B2287" s="4" t="s">
        <v>4517</v>
      </c>
      <c r="C2287" t="str">
        <f>IFERROR("https://kunshujo.dl.itc.u-tokyo.ac.jp/data/curation/"&amp;VLOOKUP(B2287, [1]member!$A:$B, 1, FALSE)&amp;".json", "")</f>
        <v>https://kunshujo.dl.itc.u-tokyo.ac.jp/data/curation/16-A00-6010-13-62.json</v>
      </c>
      <c r="D2287" s="4">
        <v>2284</v>
      </c>
      <c r="E2287" s="4" t="str">
        <f t="shared" si="142"/>
        <v>2284</v>
      </c>
      <c r="F2287" s="4" t="str">
        <f t="shared" si="141"/>
        <v>1871</v>
      </c>
      <c r="G2287" s="4" t="str">
        <f>IFERROR(VLOOKUP(B2287, [2]thumbnail_list!$A:$B, 2, FALSE), "")</f>
        <v>https://iiif.dl.itc.u-tokyo.ac.jp/iiif/kunshujou/A00_6010/013/013_0028.tif/957,2740,2633,2053/,300/0/default.jpg</v>
      </c>
      <c r="H2287" s="4" t="s">
        <v>923</v>
      </c>
      <c r="I2287" s="4" t="str">
        <f>VLOOKUP(H2287, 地名!A:B, 2, FALSE)</f>
        <v>http://ja.dbpedia.org/resource/東京</v>
      </c>
      <c r="K2287" s="4" t="str">
        <f>IFERROR(VLOOKUP(J2287, 地名!A:B, 2, FALSE), "")</f>
        <v/>
      </c>
      <c r="L2287" s="3" t="s">
        <v>647</v>
      </c>
      <c r="M2287" s="4"/>
      <c r="N2287" s="3"/>
      <c r="O2287" s="4"/>
      <c r="P2287" s="4" t="str">
        <f>IFERROR(VLOOKUP(N2287, 形態!A:B, 2, FALSE), "")</f>
        <v/>
      </c>
      <c r="Q2287" s="5" t="str">
        <f>IFERROR(VLOOKUP(O2287, 形態!A:B, 2, FALSE), "")</f>
        <v/>
      </c>
      <c r="R2287" s="4" t="str">
        <f t="shared" si="143"/>
        <v/>
      </c>
      <c r="S2287" s="3">
        <v>15</v>
      </c>
      <c r="T2287" s="4" t="str">
        <f>IFERROR(VLOOKUP(S2287, 内容!A:B, 2, FALSE), "")</f>
        <v>常識・娯楽・遊戯・地図・食事</v>
      </c>
      <c r="U2287" s="3">
        <v>18710199099</v>
      </c>
      <c r="V2287" t="s">
        <v>4518</v>
      </c>
      <c r="W2287" s="4" t="s">
        <v>7451</v>
      </c>
      <c r="X2287" s="4" t="s">
        <v>7807</v>
      </c>
      <c r="Y2287" s="4" t="s">
        <v>923</v>
      </c>
      <c r="Z2287" s="17" t="s">
        <v>8078</v>
      </c>
      <c r="AA2287" s="4">
        <v>16</v>
      </c>
      <c r="AB2287">
        <v>13</v>
      </c>
    </row>
    <row r="2288" spans="1:28" ht="19.5" customHeight="1">
      <c r="A2288" t="str">
        <f t="shared" si="140"/>
        <v>https://kunshujo.dl.itc.u-tokyo.ac.jp/data/data.json#2285</v>
      </c>
      <c r="B2288" s="4" t="s">
        <v>4519</v>
      </c>
      <c r="C2288" t="str">
        <f>IFERROR("https://kunshujo.dl.itc.u-tokyo.ac.jp/data/curation/"&amp;VLOOKUP(B2288, [1]member!$A:$B, 1, FALSE)&amp;".json", "")</f>
        <v>https://kunshujo.dl.itc.u-tokyo.ac.jp/data/curation/16-A00-6010-13-63.json</v>
      </c>
      <c r="D2288" s="4">
        <v>2285</v>
      </c>
      <c r="E2288" s="4" t="str">
        <f t="shared" si="142"/>
        <v>2285</v>
      </c>
      <c r="F2288" s="4" t="str">
        <f t="shared" si="141"/>
        <v>1871</v>
      </c>
      <c r="G2288" s="4" t="str">
        <f>IFERROR(VLOOKUP(B2288, [2]thumbnail_list!$A:$B, 2, FALSE), "")</f>
        <v>https://iiif.dl.itc.u-tokyo.ac.jp/iiif/kunshujou/A00_6010/013/013_0030.tif/3955,818,2616,2049/,300/0/default.jpg</v>
      </c>
      <c r="H2288" s="4" t="s">
        <v>923</v>
      </c>
      <c r="I2288" s="4" t="str">
        <f>VLOOKUP(H2288, 地名!A:B, 2, FALSE)</f>
        <v>http://ja.dbpedia.org/resource/東京</v>
      </c>
      <c r="K2288" s="4" t="str">
        <f>IFERROR(VLOOKUP(J2288, 地名!A:B, 2, FALSE), "")</f>
        <v/>
      </c>
      <c r="L2288" s="3" t="s">
        <v>647</v>
      </c>
      <c r="M2288" s="4"/>
      <c r="N2288" s="3"/>
      <c r="O2288" s="4"/>
      <c r="P2288" s="4" t="str">
        <f>IFERROR(VLOOKUP(N2288, 形態!A:B, 2, FALSE), "")</f>
        <v/>
      </c>
      <c r="Q2288" s="5" t="str">
        <f>IFERROR(VLOOKUP(O2288, 形態!A:B, 2, FALSE), "")</f>
        <v/>
      </c>
      <c r="R2288" s="4" t="str">
        <f t="shared" si="143"/>
        <v/>
      </c>
      <c r="S2288" s="3">
        <v>15</v>
      </c>
      <c r="T2288" s="4" t="str">
        <f>IFERROR(VLOOKUP(S2288, 内容!A:B, 2, FALSE), "")</f>
        <v>常識・娯楽・遊戯・地図・食事</v>
      </c>
      <c r="U2288" s="3">
        <v>18710199099</v>
      </c>
      <c r="V2288" t="s">
        <v>4520</v>
      </c>
      <c r="W2288" s="4" t="s">
        <v>7452</v>
      </c>
      <c r="X2288" s="4" t="s">
        <v>7807</v>
      </c>
      <c r="Y2288" s="4" t="s">
        <v>923</v>
      </c>
      <c r="Z2288" s="17" t="s">
        <v>8078</v>
      </c>
      <c r="AA2288" s="4">
        <v>16</v>
      </c>
      <c r="AB2288">
        <v>13</v>
      </c>
    </row>
    <row r="2289" spans="1:28" ht="19.5" customHeight="1">
      <c r="A2289" t="str">
        <f t="shared" si="140"/>
        <v>https://kunshujo.dl.itc.u-tokyo.ac.jp/data/data.json#2286</v>
      </c>
      <c r="B2289" s="4" t="s">
        <v>4521</v>
      </c>
      <c r="C2289" t="str">
        <f>IFERROR("https://kunshujo.dl.itc.u-tokyo.ac.jp/data/curation/"&amp;VLOOKUP(B2289, [1]member!$A:$B, 1, FALSE)&amp;".json", "")</f>
        <v>https://kunshujo.dl.itc.u-tokyo.ac.jp/data/curation/16-A00-6010-13-64.json</v>
      </c>
      <c r="D2289" s="4">
        <v>2286</v>
      </c>
      <c r="E2289" s="4" t="str">
        <f t="shared" si="142"/>
        <v>2286</v>
      </c>
      <c r="F2289" s="4" t="str">
        <f t="shared" si="141"/>
        <v>1871</v>
      </c>
      <c r="G2289" s="4" t="str">
        <f>IFERROR(VLOOKUP(B2289, [2]thumbnail_list!$A:$B, 2, FALSE), "")</f>
        <v>https://iiif.dl.itc.u-tokyo.ac.jp/iiif/kunshujou/A00_6010/013/013_0030.tif/3927,2829,2725,1970/,300/0/default.jpg</v>
      </c>
      <c r="H2289" s="4" t="s">
        <v>923</v>
      </c>
      <c r="I2289" s="4" t="str">
        <f>VLOOKUP(H2289, 地名!A:B, 2, FALSE)</f>
        <v>http://ja.dbpedia.org/resource/東京</v>
      </c>
      <c r="K2289" s="4" t="str">
        <f>IFERROR(VLOOKUP(J2289, 地名!A:B, 2, FALSE), "")</f>
        <v/>
      </c>
      <c r="L2289" s="3" t="s">
        <v>647</v>
      </c>
      <c r="M2289" s="4"/>
      <c r="N2289" s="3"/>
      <c r="O2289" s="4"/>
      <c r="P2289" s="4" t="str">
        <f>IFERROR(VLOOKUP(N2289, 形態!A:B, 2, FALSE), "")</f>
        <v/>
      </c>
      <c r="Q2289" s="5" t="str">
        <f>IFERROR(VLOOKUP(O2289, 形態!A:B, 2, FALSE), "")</f>
        <v/>
      </c>
      <c r="R2289" s="4" t="str">
        <f t="shared" si="143"/>
        <v/>
      </c>
      <c r="S2289" s="3">
        <v>15</v>
      </c>
      <c r="T2289" s="4" t="str">
        <f>IFERROR(VLOOKUP(S2289, 内容!A:B, 2, FALSE), "")</f>
        <v>常識・娯楽・遊戯・地図・食事</v>
      </c>
      <c r="U2289" s="3">
        <v>18710199099</v>
      </c>
      <c r="V2289" t="s">
        <v>4522</v>
      </c>
      <c r="W2289" s="4" t="s">
        <v>7453</v>
      </c>
      <c r="X2289" s="4" t="s">
        <v>7807</v>
      </c>
      <c r="Y2289" s="4" t="s">
        <v>923</v>
      </c>
      <c r="Z2289" s="17" t="s">
        <v>8078</v>
      </c>
      <c r="AA2289" s="4">
        <v>16</v>
      </c>
      <c r="AB2289">
        <v>13</v>
      </c>
    </row>
    <row r="2290" spans="1:28" ht="19.5" customHeight="1">
      <c r="A2290" t="str">
        <f t="shared" si="140"/>
        <v>https://kunshujo.dl.itc.u-tokyo.ac.jp/data/data.json#2287</v>
      </c>
      <c r="B2290" s="4" t="s">
        <v>4523</v>
      </c>
      <c r="C2290" t="str">
        <f>IFERROR("https://kunshujo.dl.itc.u-tokyo.ac.jp/data/curation/"&amp;VLOOKUP(B2290, [1]member!$A:$B, 1, FALSE)&amp;".json", "")</f>
        <v>https://kunshujo.dl.itc.u-tokyo.ac.jp/data/curation/16-A00-6010-13-65.json</v>
      </c>
      <c r="D2290" s="4">
        <v>2287</v>
      </c>
      <c r="E2290" s="4" t="str">
        <f t="shared" si="142"/>
        <v>2287</v>
      </c>
      <c r="F2290" s="4" t="str">
        <f t="shared" si="141"/>
        <v>1871</v>
      </c>
      <c r="G2290" s="4" t="str">
        <f>IFERROR(VLOOKUP(B2290, [2]thumbnail_list!$A:$B, 2, FALSE), "")</f>
        <v>https://iiif.dl.itc.u-tokyo.ac.jp/iiif/kunshujou/A00_6010/013/013_0030.tif/928,943,2672,1925/,300/0/default.jpg</v>
      </c>
      <c r="H2290" s="4" t="s">
        <v>923</v>
      </c>
      <c r="I2290" s="4" t="str">
        <f>VLOOKUP(H2290, 地名!A:B, 2, FALSE)</f>
        <v>http://ja.dbpedia.org/resource/東京</v>
      </c>
      <c r="K2290" s="4" t="str">
        <f>IFERROR(VLOOKUP(J2290, 地名!A:B, 2, FALSE), "")</f>
        <v/>
      </c>
      <c r="L2290" s="3" t="s">
        <v>647</v>
      </c>
      <c r="M2290" s="4"/>
      <c r="N2290" s="3"/>
      <c r="O2290" s="4"/>
      <c r="P2290" s="4" t="str">
        <f>IFERROR(VLOOKUP(N2290, 形態!A:B, 2, FALSE), "")</f>
        <v/>
      </c>
      <c r="Q2290" s="5" t="str">
        <f>IFERROR(VLOOKUP(O2290, 形態!A:B, 2, FALSE), "")</f>
        <v/>
      </c>
      <c r="R2290" s="4" t="str">
        <f t="shared" si="143"/>
        <v/>
      </c>
      <c r="S2290" s="3">
        <v>15</v>
      </c>
      <c r="T2290" s="4" t="str">
        <f>IFERROR(VLOOKUP(S2290, 内容!A:B, 2, FALSE), "")</f>
        <v>常識・娯楽・遊戯・地図・食事</v>
      </c>
      <c r="U2290" s="3">
        <v>18710199099</v>
      </c>
      <c r="V2290" t="s">
        <v>4524</v>
      </c>
      <c r="W2290" s="4" t="s">
        <v>7454</v>
      </c>
      <c r="X2290" s="4" t="s">
        <v>7807</v>
      </c>
      <c r="Y2290" s="4" t="s">
        <v>923</v>
      </c>
      <c r="Z2290" s="17" t="s">
        <v>8078</v>
      </c>
      <c r="AA2290" s="4">
        <v>16</v>
      </c>
      <c r="AB2290">
        <v>13</v>
      </c>
    </row>
    <row r="2291" spans="1:28" ht="19.5" customHeight="1">
      <c r="A2291" t="str">
        <f t="shared" si="140"/>
        <v>https://kunshujo.dl.itc.u-tokyo.ac.jp/data/data.json#2288</v>
      </c>
      <c r="B2291" s="4" t="s">
        <v>4525</v>
      </c>
      <c r="C2291" t="str">
        <f>IFERROR("https://kunshujo.dl.itc.u-tokyo.ac.jp/data/curation/"&amp;VLOOKUP(B2291, [1]member!$A:$B, 1, FALSE)&amp;".json", "")</f>
        <v>https://kunshujo.dl.itc.u-tokyo.ac.jp/data/curation/16-A00-6010-13-66.json</v>
      </c>
      <c r="D2291" s="4">
        <v>2288</v>
      </c>
      <c r="E2291" s="4" t="str">
        <f t="shared" si="142"/>
        <v>2288</v>
      </c>
      <c r="F2291" s="4" t="str">
        <f t="shared" si="141"/>
        <v>1871</v>
      </c>
      <c r="G2291" s="4" t="str">
        <f>IFERROR(VLOOKUP(B2291, [2]thumbnail_list!$A:$B, 2, FALSE), "")</f>
        <v>https://iiif.dl.itc.u-tokyo.ac.jp/iiif/kunshujou/A00_6010/013/013_0030.tif/925,2858,2649,1998/,300/0/default.jpg</v>
      </c>
      <c r="H2291" s="4" t="s">
        <v>923</v>
      </c>
      <c r="I2291" s="4" t="str">
        <f>VLOOKUP(H2291, 地名!A:B, 2, FALSE)</f>
        <v>http://ja.dbpedia.org/resource/東京</v>
      </c>
      <c r="K2291" s="4" t="str">
        <f>IFERROR(VLOOKUP(J2291, 地名!A:B, 2, FALSE), "")</f>
        <v/>
      </c>
      <c r="L2291" s="3" t="s">
        <v>647</v>
      </c>
      <c r="M2291" s="4"/>
      <c r="N2291" s="3"/>
      <c r="O2291" s="4"/>
      <c r="P2291" s="4" t="str">
        <f>IFERROR(VLOOKUP(N2291, 形態!A:B, 2, FALSE), "")</f>
        <v/>
      </c>
      <c r="Q2291" s="5" t="str">
        <f>IFERROR(VLOOKUP(O2291, 形態!A:B, 2, FALSE), "")</f>
        <v/>
      </c>
      <c r="R2291" s="4" t="str">
        <f t="shared" si="143"/>
        <v/>
      </c>
      <c r="S2291" s="3">
        <v>15</v>
      </c>
      <c r="T2291" s="4" t="str">
        <f>IFERROR(VLOOKUP(S2291, 内容!A:B, 2, FALSE), "")</f>
        <v>常識・娯楽・遊戯・地図・食事</v>
      </c>
      <c r="U2291" s="3">
        <v>18710199099</v>
      </c>
      <c r="V2291" t="s">
        <v>4526</v>
      </c>
      <c r="W2291" s="4" t="s">
        <v>7455</v>
      </c>
      <c r="X2291" s="4" t="s">
        <v>7807</v>
      </c>
      <c r="Y2291" s="4" t="s">
        <v>923</v>
      </c>
      <c r="Z2291" s="17" t="s">
        <v>8078</v>
      </c>
      <c r="AA2291" s="4">
        <v>16</v>
      </c>
      <c r="AB2291">
        <v>13</v>
      </c>
    </row>
    <row r="2292" spans="1:28" ht="19.5" customHeight="1">
      <c r="A2292" t="str">
        <f t="shared" si="140"/>
        <v>https://kunshujo.dl.itc.u-tokyo.ac.jp/data/data.json#2289</v>
      </c>
      <c r="B2292" s="4" t="s">
        <v>4527</v>
      </c>
      <c r="C2292" t="str">
        <f>IFERROR("https://kunshujo.dl.itc.u-tokyo.ac.jp/data/curation/"&amp;VLOOKUP(B2292, [1]member!$A:$B, 1, FALSE)&amp;".json", "")</f>
        <v>https://kunshujo.dl.itc.u-tokyo.ac.jp/data/curation/16-A00-6010-13-67.json</v>
      </c>
      <c r="D2292" s="4">
        <v>2289</v>
      </c>
      <c r="E2292" s="4" t="str">
        <f t="shared" si="142"/>
        <v>2289</v>
      </c>
      <c r="F2292" s="4" t="str">
        <f t="shared" si="141"/>
        <v>1871</v>
      </c>
      <c r="G2292" s="4" t="str">
        <f>IFERROR(VLOOKUP(B2292, [2]thumbnail_list!$A:$B, 2, FALSE), "")</f>
        <v>https://iiif.dl.itc.u-tokyo.ac.jp/iiif/kunshujou/A00_6010/013/013_0031.tif/3906,511,2664,1501/,300/0/default.jpg</v>
      </c>
      <c r="H2292" s="4" t="s">
        <v>923</v>
      </c>
      <c r="I2292" s="4" t="str">
        <f>VLOOKUP(H2292, 地名!A:B, 2, FALSE)</f>
        <v>http://ja.dbpedia.org/resource/東京</v>
      </c>
      <c r="K2292" s="4" t="str">
        <f>IFERROR(VLOOKUP(J2292, 地名!A:B, 2, FALSE), "")</f>
        <v/>
      </c>
      <c r="L2292" s="3" t="s">
        <v>647</v>
      </c>
      <c r="M2292" s="4"/>
      <c r="N2292" s="3"/>
      <c r="O2292" s="4"/>
      <c r="P2292" s="4" t="str">
        <f>IFERROR(VLOOKUP(N2292, 形態!A:B, 2, FALSE), "")</f>
        <v/>
      </c>
      <c r="Q2292" s="5" t="str">
        <f>IFERROR(VLOOKUP(O2292, 形態!A:B, 2, FALSE), "")</f>
        <v/>
      </c>
      <c r="R2292" s="4" t="str">
        <f t="shared" si="143"/>
        <v/>
      </c>
      <c r="S2292" s="3">
        <v>15</v>
      </c>
      <c r="T2292" s="4" t="str">
        <f>IFERROR(VLOOKUP(S2292, 内容!A:B, 2, FALSE), "")</f>
        <v>常識・娯楽・遊戯・地図・食事</v>
      </c>
      <c r="U2292" s="3">
        <v>18710199099</v>
      </c>
      <c r="V2292" t="s">
        <v>4528</v>
      </c>
      <c r="W2292" s="4" t="s">
        <v>7456</v>
      </c>
      <c r="X2292" s="4" t="s">
        <v>7807</v>
      </c>
      <c r="Y2292" s="4" t="s">
        <v>923</v>
      </c>
      <c r="Z2292" s="17" t="s">
        <v>8078</v>
      </c>
      <c r="AA2292" s="4">
        <v>16</v>
      </c>
      <c r="AB2292">
        <v>13</v>
      </c>
    </row>
    <row r="2293" spans="1:28" ht="19.5" customHeight="1">
      <c r="A2293" t="str">
        <f t="shared" si="140"/>
        <v>https://kunshujo.dl.itc.u-tokyo.ac.jp/data/data.json#2290</v>
      </c>
      <c r="B2293" s="4" t="s">
        <v>4529</v>
      </c>
      <c r="C2293" t="str">
        <f>IFERROR("https://kunshujo.dl.itc.u-tokyo.ac.jp/data/curation/"&amp;VLOOKUP(B2293, [1]member!$A:$B, 1, FALSE)&amp;".json", "")</f>
        <v>https://kunshujo.dl.itc.u-tokyo.ac.jp/data/curation/16-A00-6010-13-68.json</v>
      </c>
      <c r="D2293" s="4">
        <v>2290</v>
      </c>
      <c r="E2293" s="4" t="str">
        <f t="shared" si="142"/>
        <v>2290</v>
      </c>
      <c r="F2293" s="4" t="str">
        <f t="shared" si="141"/>
        <v>1871</v>
      </c>
      <c r="G2293" s="4" t="str">
        <f>IFERROR(VLOOKUP(B2293, [2]thumbnail_list!$A:$B, 2, FALSE), "")</f>
        <v>https://iiif.dl.itc.u-tokyo.ac.jp/iiif/kunshujou/A00_6010/013/013_0031.tif/3957,2005,2638,1492/,300/0/default.jpg</v>
      </c>
      <c r="H2293" s="4" t="s">
        <v>923</v>
      </c>
      <c r="I2293" s="4" t="str">
        <f>VLOOKUP(H2293, 地名!A:B, 2, FALSE)</f>
        <v>http://ja.dbpedia.org/resource/東京</v>
      </c>
      <c r="K2293" s="4" t="str">
        <f>IFERROR(VLOOKUP(J2293, 地名!A:B, 2, FALSE), "")</f>
        <v/>
      </c>
      <c r="L2293" s="3" t="s">
        <v>647</v>
      </c>
      <c r="M2293" s="4"/>
      <c r="N2293" s="3"/>
      <c r="O2293" s="4"/>
      <c r="P2293" s="4" t="str">
        <f>IFERROR(VLOOKUP(N2293, 形態!A:B, 2, FALSE), "")</f>
        <v/>
      </c>
      <c r="Q2293" s="5" t="str">
        <f>IFERROR(VLOOKUP(O2293, 形態!A:B, 2, FALSE), "")</f>
        <v/>
      </c>
      <c r="R2293" s="4" t="str">
        <f t="shared" si="143"/>
        <v/>
      </c>
      <c r="S2293" s="3">
        <v>15</v>
      </c>
      <c r="T2293" s="4" t="str">
        <f>IFERROR(VLOOKUP(S2293, 内容!A:B, 2, FALSE), "")</f>
        <v>常識・娯楽・遊戯・地図・食事</v>
      </c>
      <c r="U2293" s="3">
        <v>18710199099</v>
      </c>
      <c r="V2293" t="s">
        <v>4530</v>
      </c>
      <c r="W2293" s="4" t="s">
        <v>7457</v>
      </c>
      <c r="X2293" s="4" t="s">
        <v>7807</v>
      </c>
      <c r="Y2293" s="4" t="s">
        <v>923</v>
      </c>
      <c r="Z2293" s="17" t="s">
        <v>8078</v>
      </c>
      <c r="AA2293" s="4">
        <v>16</v>
      </c>
      <c r="AB2293">
        <v>13</v>
      </c>
    </row>
    <row r="2294" spans="1:28" ht="19.5" customHeight="1">
      <c r="A2294" t="str">
        <f t="shared" si="140"/>
        <v>https://kunshujo.dl.itc.u-tokyo.ac.jp/data/data.json#2291</v>
      </c>
      <c r="B2294" s="4" t="s">
        <v>4531</v>
      </c>
      <c r="C2294" t="str">
        <f>IFERROR("https://kunshujo.dl.itc.u-tokyo.ac.jp/data/curation/"&amp;VLOOKUP(B2294, [1]member!$A:$B, 1, FALSE)&amp;".json", "")</f>
        <v>https://kunshujo.dl.itc.u-tokyo.ac.jp/data/curation/16-A00-6010-13-69.json</v>
      </c>
      <c r="D2294" s="4">
        <v>2291</v>
      </c>
      <c r="E2294" s="4" t="str">
        <f t="shared" si="142"/>
        <v>2291</v>
      </c>
      <c r="F2294" s="4" t="str">
        <f t="shared" si="141"/>
        <v>1871</v>
      </c>
      <c r="G2294" s="4" t="str">
        <f>IFERROR(VLOOKUP(B2294, [2]thumbnail_list!$A:$B, 2, FALSE), "")</f>
        <v>https://iiif.dl.itc.u-tokyo.ac.jp/iiif/kunshujou/A00_6010/013/013_0031.tif/3923,3457,2655,1518/,300/0/default.jpg</v>
      </c>
      <c r="H2294" s="4" t="s">
        <v>923</v>
      </c>
      <c r="I2294" s="4" t="str">
        <f>VLOOKUP(H2294, 地名!A:B, 2, FALSE)</f>
        <v>http://ja.dbpedia.org/resource/東京</v>
      </c>
      <c r="K2294" s="4" t="str">
        <f>IFERROR(VLOOKUP(J2294, 地名!A:B, 2, FALSE), "")</f>
        <v/>
      </c>
      <c r="L2294" s="3" t="s">
        <v>647</v>
      </c>
      <c r="M2294" s="4"/>
      <c r="N2294" s="3"/>
      <c r="O2294" s="4"/>
      <c r="P2294" s="4" t="str">
        <f>IFERROR(VLOOKUP(N2294, 形態!A:B, 2, FALSE), "")</f>
        <v/>
      </c>
      <c r="Q2294" s="5" t="str">
        <f>IFERROR(VLOOKUP(O2294, 形態!A:B, 2, FALSE), "")</f>
        <v/>
      </c>
      <c r="R2294" s="4" t="str">
        <f t="shared" si="143"/>
        <v/>
      </c>
      <c r="S2294" s="3">
        <v>15</v>
      </c>
      <c r="T2294" s="4" t="str">
        <f>IFERROR(VLOOKUP(S2294, 内容!A:B, 2, FALSE), "")</f>
        <v>常識・娯楽・遊戯・地図・食事</v>
      </c>
      <c r="U2294" s="3">
        <v>18710199099</v>
      </c>
      <c r="V2294" t="s">
        <v>4532</v>
      </c>
      <c r="W2294" s="4" t="s">
        <v>7458</v>
      </c>
      <c r="X2294" s="4" t="s">
        <v>7807</v>
      </c>
      <c r="Y2294" s="4" t="s">
        <v>923</v>
      </c>
      <c r="Z2294" s="17" t="s">
        <v>8078</v>
      </c>
      <c r="AA2294" s="4">
        <v>16</v>
      </c>
      <c r="AB2294">
        <v>13</v>
      </c>
    </row>
    <row r="2295" spans="1:28" ht="19.5" customHeight="1">
      <c r="A2295" t="str">
        <f t="shared" si="140"/>
        <v>https://kunshujo.dl.itc.u-tokyo.ac.jp/data/data.json#2292</v>
      </c>
      <c r="B2295" s="4" t="s">
        <v>4533</v>
      </c>
      <c r="C2295" t="str">
        <f>IFERROR("https://kunshujo.dl.itc.u-tokyo.ac.jp/data/curation/"&amp;VLOOKUP(B2295, [1]member!$A:$B, 1, FALSE)&amp;".json", "")</f>
        <v>https://kunshujo.dl.itc.u-tokyo.ac.jp/data/curation/16-A00-6010-13-70.json</v>
      </c>
      <c r="D2295" s="4">
        <v>2292</v>
      </c>
      <c r="E2295" s="4" t="str">
        <f t="shared" si="142"/>
        <v>2292</v>
      </c>
      <c r="F2295" s="4" t="str">
        <f t="shared" si="141"/>
        <v>1867</v>
      </c>
      <c r="G2295" s="4" t="str">
        <f>IFERROR(VLOOKUP(B2295, [2]thumbnail_list!$A:$B, 2, FALSE), "")</f>
        <v>https://iiif.dl.itc.u-tokyo.ac.jp/iiif/kunshujou/A00_6010/013/013_0031.tif/951,486,2630,1688/,300/0/default.jpg</v>
      </c>
      <c r="H2295" s="4" t="s">
        <v>6</v>
      </c>
      <c r="I2295" s="4" t="str">
        <f>VLOOKUP(H2295, 地名!A:B, 2, FALSE)</f>
        <v>http://ja.dbpedia.org/resource/江戸</v>
      </c>
      <c r="K2295" s="4" t="str">
        <f>IFERROR(VLOOKUP(J2295, 地名!A:B, 2, FALSE), "")</f>
        <v/>
      </c>
      <c r="L2295" s="3" t="s">
        <v>647</v>
      </c>
      <c r="M2295" s="4"/>
      <c r="N2295" s="3"/>
      <c r="O2295" s="4"/>
      <c r="P2295" s="4" t="str">
        <f>IFERROR(VLOOKUP(N2295, 形態!A:B, 2, FALSE), "")</f>
        <v/>
      </c>
      <c r="Q2295" s="5" t="str">
        <f>IFERROR(VLOOKUP(O2295, 形態!A:B, 2, FALSE), "")</f>
        <v/>
      </c>
      <c r="R2295" s="4" t="str">
        <f t="shared" si="143"/>
        <v/>
      </c>
      <c r="S2295" s="3">
        <v>15</v>
      </c>
      <c r="T2295" s="4" t="str">
        <f>IFERROR(VLOOKUP(S2295, 内容!A:B, 2, FALSE), "")</f>
        <v>常識・娯楽・遊戯・地図・食事</v>
      </c>
      <c r="U2295" s="3">
        <v>18670499099</v>
      </c>
      <c r="V2295" t="s">
        <v>4534</v>
      </c>
      <c r="W2295" s="4" t="s">
        <v>7459</v>
      </c>
      <c r="X2295" s="4" t="s">
        <v>7807</v>
      </c>
      <c r="Y2295" s="4" t="s">
        <v>6</v>
      </c>
      <c r="Z2295" s="17" t="s">
        <v>8092</v>
      </c>
      <c r="AA2295" s="4">
        <v>16</v>
      </c>
      <c r="AB2295">
        <v>13</v>
      </c>
    </row>
    <row r="2296" spans="1:28" ht="19.5" customHeight="1">
      <c r="A2296" t="str">
        <f t="shared" si="140"/>
        <v>https://kunshujo.dl.itc.u-tokyo.ac.jp/data/data.json#2293</v>
      </c>
      <c r="B2296" s="4" t="s">
        <v>4535</v>
      </c>
      <c r="C2296" t="str">
        <f>IFERROR("https://kunshujo.dl.itc.u-tokyo.ac.jp/data/curation/"&amp;VLOOKUP(B2296, [1]member!$A:$B, 1, FALSE)&amp;".json", "")</f>
        <v>https://kunshujo.dl.itc.u-tokyo.ac.jp/data/curation/16-A00-6010-13-71.json</v>
      </c>
      <c r="D2296" s="4">
        <v>2293</v>
      </c>
      <c r="E2296" s="4" t="str">
        <f t="shared" si="142"/>
        <v>2293</v>
      </c>
      <c r="F2296" s="4" t="str">
        <f t="shared" si="141"/>
        <v>1867</v>
      </c>
      <c r="G2296" s="4" t="str">
        <f>IFERROR(VLOOKUP(B2296, [2]thumbnail_list!$A:$B, 2, FALSE), "")</f>
        <v>https://iiif.dl.itc.u-tokyo.ac.jp/iiif/kunshujou/A00_6010/013/013_0031.tif/1011,1980,2350,1586/,300/0/default.jpg</v>
      </c>
      <c r="H2296" s="4" t="s">
        <v>6</v>
      </c>
      <c r="I2296" s="4" t="str">
        <f>VLOOKUP(H2296, 地名!A:B, 2, FALSE)</f>
        <v>http://ja.dbpedia.org/resource/江戸</v>
      </c>
      <c r="K2296" s="4" t="str">
        <f>IFERROR(VLOOKUP(J2296, 地名!A:B, 2, FALSE), "")</f>
        <v/>
      </c>
      <c r="L2296" s="3" t="s">
        <v>647</v>
      </c>
      <c r="M2296" s="4"/>
      <c r="N2296" s="3"/>
      <c r="O2296" s="4"/>
      <c r="P2296" s="4" t="str">
        <f>IFERROR(VLOOKUP(N2296, 形態!A:B, 2, FALSE), "")</f>
        <v/>
      </c>
      <c r="Q2296" s="5" t="str">
        <f>IFERROR(VLOOKUP(O2296, 形態!A:B, 2, FALSE), "")</f>
        <v/>
      </c>
      <c r="R2296" s="4" t="str">
        <f t="shared" si="143"/>
        <v/>
      </c>
      <c r="S2296" s="3">
        <v>15</v>
      </c>
      <c r="T2296" s="4" t="str">
        <f>IFERROR(VLOOKUP(S2296, 内容!A:B, 2, FALSE), "")</f>
        <v>常識・娯楽・遊戯・地図・食事</v>
      </c>
      <c r="U2296" s="3">
        <v>18670499099</v>
      </c>
      <c r="V2296" t="s">
        <v>4536</v>
      </c>
      <c r="W2296" s="4" t="s">
        <v>7460</v>
      </c>
      <c r="X2296" s="4" t="s">
        <v>7807</v>
      </c>
      <c r="Y2296" s="4" t="s">
        <v>6</v>
      </c>
      <c r="Z2296" s="17" t="s">
        <v>8092</v>
      </c>
      <c r="AA2296" s="4">
        <v>16</v>
      </c>
      <c r="AB2296">
        <v>13</v>
      </c>
    </row>
    <row r="2297" spans="1:28" ht="19.5" customHeight="1">
      <c r="A2297" t="str">
        <f t="shared" si="140"/>
        <v>https://kunshujo.dl.itc.u-tokyo.ac.jp/data/data.json#2294</v>
      </c>
      <c r="B2297" s="4" t="s">
        <v>4537</v>
      </c>
      <c r="C2297" t="str">
        <f>IFERROR("https://kunshujo.dl.itc.u-tokyo.ac.jp/data/curation/"&amp;VLOOKUP(B2297, [1]member!$A:$B, 1, FALSE)&amp;".json", "")</f>
        <v>https://kunshujo.dl.itc.u-tokyo.ac.jp/data/curation/16-A00-6010-13-72.json</v>
      </c>
      <c r="D2297" s="4">
        <v>2294</v>
      </c>
      <c r="E2297" s="4" t="str">
        <f t="shared" si="142"/>
        <v>2294</v>
      </c>
      <c r="F2297" s="4" t="str">
        <f t="shared" si="141"/>
        <v>1867</v>
      </c>
      <c r="G2297" s="4" t="str">
        <f>IFERROR(VLOOKUP(B2297, [2]thumbnail_list!$A:$B, 2, FALSE), "")</f>
        <v>https://iiif.dl.itc.u-tokyo.ac.jp/iiif/kunshujou/A00_6010/013/013_0031.tif/1011,3483,2256,1467/,300/0/default.jpg</v>
      </c>
      <c r="H2297" s="4" t="s">
        <v>6</v>
      </c>
      <c r="I2297" s="4" t="str">
        <f>VLOOKUP(H2297, 地名!A:B, 2, FALSE)</f>
        <v>http://ja.dbpedia.org/resource/江戸</v>
      </c>
      <c r="K2297" s="4" t="str">
        <f>IFERROR(VLOOKUP(J2297, 地名!A:B, 2, FALSE), "")</f>
        <v/>
      </c>
      <c r="L2297" s="3" t="s">
        <v>647</v>
      </c>
      <c r="M2297" s="4"/>
      <c r="N2297" s="3"/>
      <c r="O2297" s="4"/>
      <c r="P2297" s="4" t="str">
        <f>IFERROR(VLOOKUP(N2297, 形態!A:B, 2, FALSE), "")</f>
        <v/>
      </c>
      <c r="Q2297" s="5" t="str">
        <f>IFERROR(VLOOKUP(O2297, 形態!A:B, 2, FALSE), "")</f>
        <v/>
      </c>
      <c r="R2297" s="4" t="str">
        <f t="shared" si="143"/>
        <v/>
      </c>
      <c r="S2297" s="3">
        <v>15</v>
      </c>
      <c r="T2297" s="4" t="str">
        <f>IFERROR(VLOOKUP(S2297, 内容!A:B, 2, FALSE), "")</f>
        <v>常識・娯楽・遊戯・地図・食事</v>
      </c>
      <c r="U2297" s="3">
        <v>18670499099</v>
      </c>
      <c r="V2297" t="s">
        <v>4538</v>
      </c>
      <c r="W2297" s="4" t="s">
        <v>7461</v>
      </c>
      <c r="X2297" s="4" t="s">
        <v>7807</v>
      </c>
      <c r="Y2297" s="4" t="s">
        <v>6</v>
      </c>
      <c r="Z2297" s="17" t="s">
        <v>8092</v>
      </c>
      <c r="AA2297" s="4">
        <v>16</v>
      </c>
      <c r="AB2297">
        <v>13</v>
      </c>
    </row>
    <row r="2298" spans="1:28" ht="19.5" customHeight="1">
      <c r="A2298" t="str">
        <f t="shared" si="140"/>
        <v>https://kunshujo.dl.itc.u-tokyo.ac.jp/data/data.json#2295</v>
      </c>
      <c r="B2298" s="4" t="s">
        <v>4539</v>
      </c>
      <c r="C2298" t="str">
        <f>IFERROR("https://kunshujo.dl.itc.u-tokyo.ac.jp/data/curation/"&amp;VLOOKUP(B2298, [1]member!$A:$B, 1, FALSE)&amp;".json", "")</f>
        <v>https://kunshujo.dl.itc.u-tokyo.ac.jp/data/curation/16-A00-6010-13-73.json</v>
      </c>
      <c r="D2298" s="4">
        <v>2295</v>
      </c>
      <c r="E2298" s="4" t="str">
        <f t="shared" si="142"/>
        <v>2295</v>
      </c>
      <c r="F2298" s="4" t="str">
        <f t="shared" si="141"/>
        <v>1867</v>
      </c>
      <c r="G2298" s="4" t="str">
        <f>IFERROR(VLOOKUP(B2298, [2]thumbnail_list!$A:$B, 2, FALSE), "")</f>
        <v>https://iiif.dl.itc.u-tokyo.ac.jp/iiif/kunshujou/A00_6010/013/013_0032.tif/3957,528,2757,1679/,300/0/default.jpg</v>
      </c>
      <c r="H2298" s="4" t="s">
        <v>87</v>
      </c>
      <c r="I2298" s="4" t="str">
        <f>VLOOKUP(H2298, 地名!A:B, 2, FALSE)</f>
        <v>http://ja.dbpedia.org/resource/大阪</v>
      </c>
      <c r="K2298" s="4" t="str">
        <f>IFERROR(VLOOKUP(J2298, 地名!A:B, 2, FALSE), "")</f>
        <v/>
      </c>
      <c r="L2298" s="3" t="s">
        <v>647</v>
      </c>
      <c r="M2298" s="4"/>
      <c r="N2298" s="3"/>
      <c r="O2298" s="4"/>
      <c r="P2298" s="4" t="str">
        <f>IFERROR(VLOOKUP(N2298, 形態!A:B, 2, FALSE), "")</f>
        <v/>
      </c>
      <c r="Q2298" s="5" t="str">
        <f>IFERROR(VLOOKUP(O2298, 形態!A:B, 2, FALSE), "")</f>
        <v/>
      </c>
      <c r="R2298" s="4" t="str">
        <f t="shared" si="143"/>
        <v/>
      </c>
      <c r="S2298" s="3">
        <v>15</v>
      </c>
      <c r="T2298" s="4" t="str">
        <f>IFERROR(VLOOKUP(S2298, 内容!A:B, 2, FALSE), "")</f>
        <v>常識・娯楽・遊戯・地図・食事</v>
      </c>
      <c r="U2298" s="3">
        <v>18670499099</v>
      </c>
      <c r="V2298" t="s">
        <v>4540</v>
      </c>
      <c r="W2298" s="4" t="s">
        <v>7462</v>
      </c>
      <c r="X2298" s="4" t="s">
        <v>7807</v>
      </c>
      <c r="Y2298" s="4" t="s">
        <v>87</v>
      </c>
      <c r="Z2298" s="17" t="s">
        <v>8092</v>
      </c>
      <c r="AA2298" s="4">
        <v>16</v>
      </c>
      <c r="AB2298">
        <v>13</v>
      </c>
    </row>
    <row r="2299" spans="1:28" ht="19.5" customHeight="1">
      <c r="A2299" t="str">
        <f t="shared" si="140"/>
        <v>https://kunshujo.dl.itc.u-tokyo.ac.jp/data/data.json#2296</v>
      </c>
      <c r="B2299" s="4" t="s">
        <v>4541</v>
      </c>
      <c r="C2299" t="str">
        <f>IFERROR("https://kunshujo.dl.itc.u-tokyo.ac.jp/data/curation/"&amp;VLOOKUP(B2299, [1]member!$A:$B, 1, FALSE)&amp;".json", "")</f>
        <v>https://kunshujo.dl.itc.u-tokyo.ac.jp/data/curation/16-A00-6010-13-74.json</v>
      </c>
      <c r="D2299" s="4">
        <v>2296</v>
      </c>
      <c r="E2299" s="4" t="str">
        <f t="shared" si="142"/>
        <v>2296</v>
      </c>
      <c r="F2299" s="4" t="str">
        <f t="shared" si="141"/>
        <v>1870</v>
      </c>
      <c r="G2299" s="4" t="str">
        <f>IFERROR(VLOOKUP(B2299, [2]thumbnail_list!$A:$B, 2, FALSE), "")</f>
        <v>https://iiif.dl.itc.u-tokyo.ac.jp/iiif/kunshujou/A00_6010/013/013_0032.tif/3795,2141,2970,2766/,300/0/default.jpg</v>
      </c>
      <c r="H2299" s="4" t="s">
        <v>87</v>
      </c>
      <c r="I2299" s="4" t="str">
        <f>VLOOKUP(H2299, 地名!A:B, 2, FALSE)</f>
        <v>http://ja.dbpedia.org/resource/大阪</v>
      </c>
      <c r="K2299" s="4" t="str">
        <f>IFERROR(VLOOKUP(J2299, 地名!A:B, 2, FALSE), "")</f>
        <v/>
      </c>
      <c r="L2299" s="3" t="s">
        <v>555</v>
      </c>
      <c r="M2299" s="4"/>
      <c r="N2299" s="3"/>
      <c r="O2299" s="4"/>
      <c r="P2299" s="4" t="str">
        <f>IFERROR(VLOOKUP(N2299, 形態!A:B, 2, FALSE), "")</f>
        <v/>
      </c>
      <c r="Q2299" s="5" t="str">
        <f>IFERROR(VLOOKUP(O2299, 形態!A:B, 2, FALSE), "")</f>
        <v/>
      </c>
      <c r="R2299" s="4" t="str">
        <f t="shared" si="143"/>
        <v/>
      </c>
      <c r="S2299" s="3">
        <v>7</v>
      </c>
      <c r="T2299" s="4" t="str">
        <f>IFERROR(VLOOKUP(S2299, 内容!A:B, 2, FALSE), "")</f>
        <v>諸営業</v>
      </c>
      <c r="U2299" s="3">
        <v>18700199099</v>
      </c>
      <c r="V2299" t="s">
        <v>4542</v>
      </c>
      <c r="W2299" s="4" t="s">
        <v>7463</v>
      </c>
      <c r="X2299" s="4" t="s">
        <v>7807</v>
      </c>
      <c r="Y2299" s="4" t="s">
        <v>87</v>
      </c>
      <c r="Z2299" s="17" t="s">
        <v>8027</v>
      </c>
      <c r="AA2299" s="4">
        <v>16</v>
      </c>
      <c r="AB2299">
        <v>13</v>
      </c>
    </row>
    <row r="2300" spans="1:28" ht="19.5" customHeight="1">
      <c r="A2300" t="str">
        <f t="shared" si="140"/>
        <v>https://kunshujo.dl.itc.u-tokyo.ac.jp/data/data.json#2297</v>
      </c>
      <c r="B2300" s="4" t="s">
        <v>4543</v>
      </c>
      <c r="C2300" t="str">
        <f>IFERROR("https://kunshujo.dl.itc.u-tokyo.ac.jp/data/curation/"&amp;VLOOKUP(B2300, [1]member!$A:$B, 1, FALSE)&amp;".json", "")</f>
        <v>https://kunshujo.dl.itc.u-tokyo.ac.jp/data/curation/16-A00-6010-13-75.json</v>
      </c>
      <c r="D2300" s="4">
        <v>2297</v>
      </c>
      <c r="E2300" s="4" t="str">
        <f t="shared" si="142"/>
        <v>2297</v>
      </c>
      <c r="F2300" s="4" t="str">
        <f t="shared" si="141"/>
        <v>1867</v>
      </c>
      <c r="G2300" s="4" t="str">
        <f>IFERROR(VLOOKUP(B2300, [2]thumbnail_list!$A:$B, 2, FALSE), "")</f>
        <v>https://iiif.dl.itc.u-tokyo.ac.jp/iiif/kunshujou/A00_6010/013/013_0032.tif/1061,554,2460,1484/,300/0/default.jpg</v>
      </c>
      <c r="H2300" s="4" t="s">
        <v>151</v>
      </c>
      <c r="I2300" s="4" t="str">
        <f>VLOOKUP(H2300, 地名!A:B, 2, FALSE)</f>
        <v>http://ja.dbpedia.org/resource/京都</v>
      </c>
      <c r="K2300" s="4" t="str">
        <f>IFERROR(VLOOKUP(J2300, 地名!A:B, 2, FALSE), "")</f>
        <v/>
      </c>
      <c r="L2300" s="3" t="s">
        <v>647</v>
      </c>
      <c r="M2300" s="4"/>
      <c r="N2300" s="3"/>
      <c r="O2300" s="4"/>
      <c r="P2300" s="4" t="str">
        <f>IFERROR(VLOOKUP(N2300, 形態!A:B, 2, FALSE), "")</f>
        <v/>
      </c>
      <c r="Q2300" s="5" t="str">
        <f>IFERROR(VLOOKUP(O2300, 形態!A:B, 2, FALSE), "")</f>
        <v/>
      </c>
      <c r="R2300" s="4" t="str">
        <f t="shared" si="143"/>
        <v/>
      </c>
      <c r="S2300" s="3">
        <v>15</v>
      </c>
      <c r="T2300" s="4" t="str">
        <f>IFERROR(VLOOKUP(S2300, 内容!A:B, 2, FALSE), "")</f>
        <v>常識・娯楽・遊戯・地図・食事</v>
      </c>
      <c r="U2300" s="3">
        <v>18670499099</v>
      </c>
      <c r="V2300" t="s">
        <v>4544</v>
      </c>
      <c r="W2300" s="4" t="s">
        <v>7464</v>
      </c>
      <c r="X2300" s="4" t="s">
        <v>7807</v>
      </c>
      <c r="Y2300" s="4" t="s">
        <v>151</v>
      </c>
      <c r="Z2300" s="17" t="s">
        <v>8092</v>
      </c>
      <c r="AA2300" s="4">
        <v>16</v>
      </c>
      <c r="AB2300">
        <v>13</v>
      </c>
    </row>
    <row r="2301" spans="1:28" ht="19.5" customHeight="1">
      <c r="A2301" t="str">
        <f t="shared" si="140"/>
        <v>https://kunshujo.dl.itc.u-tokyo.ac.jp/data/data.json#2298</v>
      </c>
      <c r="B2301" s="4" t="s">
        <v>4545</v>
      </c>
      <c r="C2301" t="str">
        <f>IFERROR("https://kunshujo.dl.itc.u-tokyo.ac.jp/data/curation/"&amp;VLOOKUP(B2301, [1]member!$A:$B, 1, FALSE)&amp;".json", "")</f>
        <v>https://kunshujo.dl.itc.u-tokyo.ac.jp/data/curation/16-A00-6010-13-76.json</v>
      </c>
      <c r="D2301" s="4">
        <v>2298</v>
      </c>
      <c r="E2301" s="4" t="str">
        <f t="shared" si="142"/>
        <v>2298</v>
      </c>
      <c r="F2301" s="4" t="str">
        <f t="shared" si="141"/>
        <v>1857</v>
      </c>
      <c r="G2301" s="4" t="str">
        <f>IFERROR(VLOOKUP(B2301, [2]thumbnail_list!$A:$B, 2, FALSE), "")</f>
        <v>https://iiif.dl.itc.u-tokyo.ac.jp/iiif/kunshujou/A00_6010/013/013_0032.tif/1078,1997,2239,1450/,300/0/default.jpg</v>
      </c>
      <c r="H2301" s="4" t="s">
        <v>151</v>
      </c>
      <c r="I2301" s="4" t="str">
        <f>VLOOKUP(H2301, 地名!A:B, 2, FALSE)</f>
        <v>http://ja.dbpedia.org/resource/京都</v>
      </c>
      <c r="K2301" s="4" t="str">
        <f>IFERROR(VLOOKUP(J2301, 地名!A:B, 2, FALSE), "")</f>
        <v/>
      </c>
      <c r="L2301" s="3" t="s">
        <v>647</v>
      </c>
      <c r="M2301" s="4"/>
      <c r="N2301" s="3"/>
      <c r="O2301" s="4"/>
      <c r="P2301" s="4" t="str">
        <f>IFERROR(VLOOKUP(N2301, 形態!A:B, 2, FALSE), "")</f>
        <v/>
      </c>
      <c r="Q2301" s="5" t="str">
        <f>IFERROR(VLOOKUP(O2301, 形態!A:B, 2, FALSE), "")</f>
        <v/>
      </c>
      <c r="R2301" s="4" t="str">
        <f t="shared" si="143"/>
        <v/>
      </c>
      <c r="S2301" s="3">
        <v>15</v>
      </c>
      <c r="T2301" s="4" t="str">
        <f>IFERROR(VLOOKUP(S2301, 内容!A:B, 2, FALSE), "")</f>
        <v>常識・娯楽・遊戯・地図・食事</v>
      </c>
      <c r="U2301" s="3">
        <v>18570008099</v>
      </c>
      <c r="V2301" t="s">
        <v>4546</v>
      </c>
      <c r="W2301" s="4" t="s">
        <v>7465</v>
      </c>
      <c r="X2301" s="4" t="s">
        <v>7807</v>
      </c>
      <c r="Y2301" s="4" t="s">
        <v>151</v>
      </c>
      <c r="Z2301" s="17" t="s">
        <v>8096</v>
      </c>
      <c r="AA2301" s="4">
        <v>16</v>
      </c>
      <c r="AB2301">
        <v>13</v>
      </c>
    </row>
    <row r="2302" spans="1:28" ht="19.5" customHeight="1">
      <c r="A2302" t="str">
        <f t="shared" si="140"/>
        <v>https://kunshujo.dl.itc.u-tokyo.ac.jp/data/data.json#2299</v>
      </c>
      <c r="B2302" s="4" t="s">
        <v>4547</v>
      </c>
      <c r="C2302" t="str">
        <f>IFERROR("https://kunshujo.dl.itc.u-tokyo.ac.jp/data/curation/"&amp;VLOOKUP(B2302, [1]member!$A:$B, 1, FALSE)&amp;".json", "")</f>
        <v>https://kunshujo.dl.itc.u-tokyo.ac.jp/data/curation/16-A00-6010-13-77.json</v>
      </c>
      <c r="D2302" s="4">
        <v>2299</v>
      </c>
      <c r="E2302" s="4" t="str">
        <f t="shared" si="142"/>
        <v>2299</v>
      </c>
      <c r="F2302" s="4" t="str">
        <f t="shared" si="141"/>
        <v>1867</v>
      </c>
      <c r="G2302" s="4" t="str">
        <f>IFERROR(VLOOKUP(B2302, [2]thumbnail_list!$A:$B, 2, FALSE), "")</f>
        <v>https://iiif.dl.itc.u-tokyo.ac.jp/iiif/kunshujou/A00_6010/013/013_0032.tif/1036,3338,2231,1509/,300/0/default.jpg</v>
      </c>
      <c r="H2302" s="4" t="s">
        <v>151</v>
      </c>
      <c r="I2302" s="4" t="str">
        <f>VLOOKUP(H2302, 地名!A:B, 2, FALSE)</f>
        <v>http://ja.dbpedia.org/resource/京都</v>
      </c>
      <c r="K2302" s="4" t="str">
        <f>IFERROR(VLOOKUP(J2302, 地名!A:B, 2, FALSE), "")</f>
        <v/>
      </c>
      <c r="L2302" s="3" t="s">
        <v>647</v>
      </c>
      <c r="M2302" s="4"/>
      <c r="N2302" s="3"/>
      <c r="O2302" s="4"/>
      <c r="P2302" s="4" t="str">
        <f>IFERROR(VLOOKUP(N2302, 形態!A:B, 2, FALSE), "")</f>
        <v/>
      </c>
      <c r="Q2302" s="5" t="str">
        <f>IFERROR(VLOOKUP(O2302, 形態!A:B, 2, FALSE), "")</f>
        <v/>
      </c>
      <c r="R2302" s="4" t="str">
        <f t="shared" si="143"/>
        <v/>
      </c>
      <c r="S2302" s="3">
        <v>15</v>
      </c>
      <c r="T2302" s="4" t="str">
        <f>IFERROR(VLOOKUP(S2302, 内容!A:B, 2, FALSE), "")</f>
        <v>常識・娯楽・遊戯・地図・食事</v>
      </c>
      <c r="U2302" s="3">
        <v>18670499099</v>
      </c>
      <c r="V2302" t="s">
        <v>4548</v>
      </c>
      <c r="W2302" s="4" t="s">
        <v>7466</v>
      </c>
      <c r="X2302" s="4" t="s">
        <v>7807</v>
      </c>
      <c r="Y2302" s="4" t="s">
        <v>151</v>
      </c>
      <c r="Z2302" s="17" t="s">
        <v>8092</v>
      </c>
      <c r="AA2302" s="4">
        <v>16</v>
      </c>
      <c r="AB2302">
        <v>13</v>
      </c>
    </row>
    <row r="2303" spans="1:28" ht="19.5" customHeight="1">
      <c r="A2303" t="str">
        <f t="shared" si="140"/>
        <v>https://kunshujo.dl.itc.u-tokyo.ac.jp/data/data.json#2300</v>
      </c>
      <c r="B2303" s="4" t="s">
        <v>4549</v>
      </c>
      <c r="C2303" t="str">
        <f>IFERROR("https://kunshujo.dl.itc.u-tokyo.ac.jp/data/curation/"&amp;VLOOKUP(B2303, [1]member!$A:$B, 1, FALSE)&amp;".json", "")</f>
        <v>https://kunshujo.dl.itc.u-tokyo.ac.jp/data/curation/16-A00-6010-13-78.json</v>
      </c>
      <c r="D2303" s="4">
        <v>2300</v>
      </c>
      <c r="E2303" s="4" t="str">
        <f t="shared" si="142"/>
        <v>2300</v>
      </c>
      <c r="F2303" s="4" t="str">
        <f t="shared" si="141"/>
        <v>1867</v>
      </c>
      <c r="G2303" s="4" t="str">
        <f>IFERROR(VLOOKUP(B2303, [2]thumbnail_list!$A:$B, 2, FALSE), "")</f>
        <v>https://iiif.dl.itc.u-tokyo.ac.jp/iiif/kunshujou/A00_6010/013/013_0033.tif/4036,516,2398,1492/,300/0/default.jpg</v>
      </c>
      <c r="H2303" s="4" t="s">
        <v>151</v>
      </c>
      <c r="I2303" s="4" t="str">
        <f>VLOOKUP(H2303, 地名!A:B, 2, FALSE)</f>
        <v>http://ja.dbpedia.org/resource/京都</v>
      </c>
      <c r="K2303" s="4" t="str">
        <f>IFERROR(VLOOKUP(J2303, 地名!A:B, 2, FALSE), "")</f>
        <v/>
      </c>
      <c r="L2303" s="3" t="s">
        <v>647</v>
      </c>
      <c r="M2303" s="4"/>
      <c r="N2303" s="3"/>
      <c r="O2303" s="4"/>
      <c r="P2303" s="4" t="str">
        <f>IFERROR(VLOOKUP(N2303, 形態!A:B, 2, FALSE), "")</f>
        <v/>
      </c>
      <c r="Q2303" s="5" t="str">
        <f>IFERROR(VLOOKUP(O2303, 形態!A:B, 2, FALSE), "")</f>
        <v/>
      </c>
      <c r="R2303" s="4" t="str">
        <f t="shared" si="143"/>
        <v/>
      </c>
      <c r="S2303" s="3">
        <v>15</v>
      </c>
      <c r="T2303" s="4" t="str">
        <f>IFERROR(VLOOKUP(S2303, 内容!A:B, 2, FALSE), "")</f>
        <v>常識・娯楽・遊戯・地図・食事</v>
      </c>
      <c r="U2303" s="3">
        <v>18670499099</v>
      </c>
      <c r="V2303" t="s">
        <v>4550</v>
      </c>
      <c r="W2303" s="4" t="s">
        <v>7467</v>
      </c>
      <c r="X2303" s="4" t="s">
        <v>7807</v>
      </c>
      <c r="Y2303" s="4" t="s">
        <v>151</v>
      </c>
      <c r="Z2303" s="17" t="s">
        <v>8092</v>
      </c>
      <c r="AA2303" s="4">
        <v>16</v>
      </c>
      <c r="AB2303">
        <v>13</v>
      </c>
    </row>
    <row r="2304" spans="1:28" ht="19.5" customHeight="1">
      <c r="A2304" t="str">
        <f t="shared" si="140"/>
        <v>https://kunshujo.dl.itc.u-tokyo.ac.jp/data/data.json#2301</v>
      </c>
      <c r="B2304" s="4" t="s">
        <v>4551</v>
      </c>
      <c r="C2304" t="str">
        <f>IFERROR("https://kunshujo.dl.itc.u-tokyo.ac.jp/data/curation/"&amp;VLOOKUP(B2304, [1]member!$A:$B, 1, FALSE)&amp;".json", "")</f>
        <v>https://kunshujo.dl.itc.u-tokyo.ac.jp/data/curation/16-A00-6010-13-79.json</v>
      </c>
      <c r="D2304" s="4">
        <v>2301</v>
      </c>
      <c r="E2304" s="4" t="str">
        <f t="shared" si="142"/>
        <v>2301</v>
      </c>
      <c r="F2304" s="4" t="str">
        <f t="shared" si="141"/>
        <v>1867</v>
      </c>
      <c r="G2304" s="4" t="str">
        <f>IFERROR(VLOOKUP(B2304, [2]thumbnail_list!$A:$B, 2, FALSE), "")</f>
        <v>https://iiif.dl.itc.u-tokyo.ac.jp/iiif/kunshujou/A00_6010/013/013_0033.tif/4123,1943,2271,1583/,300/0/default.jpg</v>
      </c>
      <c r="H2304" s="4" t="s">
        <v>169</v>
      </c>
      <c r="I2304" s="4" t="str">
        <f>VLOOKUP(H2304, 地名!A:B, 2, FALSE)</f>
        <v>http://ja.dbpedia.org/resource/山城国</v>
      </c>
      <c r="K2304" s="4" t="str">
        <f>IFERROR(VLOOKUP(J2304, 地名!A:B, 2, FALSE), "")</f>
        <v/>
      </c>
      <c r="L2304" s="3" t="s">
        <v>647</v>
      </c>
      <c r="M2304" s="4"/>
      <c r="N2304" s="3"/>
      <c r="O2304" s="4"/>
      <c r="P2304" s="4" t="str">
        <f>IFERROR(VLOOKUP(N2304, 形態!A:B, 2, FALSE), "")</f>
        <v/>
      </c>
      <c r="Q2304" s="5" t="str">
        <f>IFERROR(VLOOKUP(O2304, 形態!A:B, 2, FALSE), "")</f>
        <v/>
      </c>
      <c r="R2304" s="4" t="str">
        <f t="shared" si="143"/>
        <v/>
      </c>
      <c r="S2304" s="3">
        <v>15</v>
      </c>
      <c r="T2304" s="4" t="str">
        <f>IFERROR(VLOOKUP(S2304, 内容!A:B, 2, FALSE), "")</f>
        <v>常識・娯楽・遊戯・地図・食事</v>
      </c>
      <c r="U2304" s="3">
        <v>18670499099</v>
      </c>
      <c r="V2304" t="s">
        <v>4552</v>
      </c>
      <c r="W2304" s="4" t="s">
        <v>7468</v>
      </c>
      <c r="X2304" s="4" t="s">
        <v>7807</v>
      </c>
      <c r="Y2304" s="4" t="s">
        <v>169</v>
      </c>
      <c r="Z2304" s="17" t="s">
        <v>8092</v>
      </c>
      <c r="AA2304" s="4">
        <v>16</v>
      </c>
      <c r="AB2304">
        <v>13</v>
      </c>
    </row>
    <row r="2305" spans="1:28" ht="19.5" customHeight="1">
      <c r="A2305" t="str">
        <f t="shared" si="140"/>
        <v>https://kunshujo.dl.itc.u-tokyo.ac.jp/data/data.json#2302</v>
      </c>
      <c r="B2305" s="4" t="s">
        <v>4553</v>
      </c>
      <c r="C2305" t="str">
        <f>IFERROR("https://kunshujo.dl.itc.u-tokyo.ac.jp/data/curation/"&amp;VLOOKUP(B2305, [1]member!$A:$B, 1, FALSE)&amp;".json", "")</f>
        <v>https://kunshujo.dl.itc.u-tokyo.ac.jp/data/curation/16-A00-6010-13-80.json</v>
      </c>
      <c r="D2305" s="4">
        <v>2302</v>
      </c>
      <c r="E2305" s="4" t="str">
        <f t="shared" si="142"/>
        <v>2302</v>
      </c>
      <c r="F2305" s="4" t="str">
        <f t="shared" si="141"/>
        <v>1867</v>
      </c>
      <c r="G2305" s="4" t="str">
        <f>IFERROR(VLOOKUP(B2305, [2]thumbnail_list!$A:$B, 2, FALSE), "")</f>
        <v>https://iiif.dl.itc.u-tokyo.ac.jp/iiif/kunshujou/A00_6010/013/013_0033.tif/4114,3480,2224,1507/,300/0/default.jpg</v>
      </c>
      <c r="H2305" s="4" t="s">
        <v>151</v>
      </c>
      <c r="I2305" s="4" t="str">
        <f>VLOOKUP(H2305, 地名!A:B, 2, FALSE)</f>
        <v>http://ja.dbpedia.org/resource/京都</v>
      </c>
      <c r="K2305" s="4" t="str">
        <f>IFERROR(VLOOKUP(J2305, 地名!A:B, 2, FALSE), "")</f>
        <v/>
      </c>
      <c r="L2305" s="3" t="s">
        <v>647</v>
      </c>
      <c r="M2305" s="4"/>
      <c r="N2305" s="3"/>
      <c r="O2305" s="4"/>
      <c r="P2305" s="4" t="str">
        <f>IFERROR(VLOOKUP(N2305, 形態!A:B, 2, FALSE), "")</f>
        <v/>
      </c>
      <c r="Q2305" s="5" t="str">
        <f>IFERROR(VLOOKUP(O2305, 形態!A:B, 2, FALSE), "")</f>
        <v/>
      </c>
      <c r="R2305" s="4" t="str">
        <f t="shared" si="143"/>
        <v/>
      </c>
      <c r="S2305" s="3">
        <v>15</v>
      </c>
      <c r="T2305" s="4" t="str">
        <f>IFERROR(VLOOKUP(S2305, 内容!A:B, 2, FALSE), "")</f>
        <v>常識・娯楽・遊戯・地図・食事</v>
      </c>
      <c r="U2305" s="3">
        <v>18670499099</v>
      </c>
      <c r="V2305" t="s">
        <v>4554</v>
      </c>
      <c r="W2305" s="4" t="s">
        <v>7469</v>
      </c>
      <c r="X2305" s="4" t="s">
        <v>7807</v>
      </c>
      <c r="Y2305" s="4" t="s">
        <v>151</v>
      </c>
      <c r="Z2305" s="17" t="s">
        <v>8092</v>
      </c>
      <c r="AA2305" s="4">
        <v>16</v>
      </c>
      <c r="AB2305">
        <v>13</v>
      </c>
    </row>
    <row r="2306" spans="1:28" ht="19.5" customHeight="1">
      <c r="A2306" t="str">
        <f t="shared" si="140"/>
        <v>https://kunshujo.dl.itc.u-tokyo.ac.jp/data/data.json#2303</v>
      </c>
      <c r="B2306" s="4" t="s">
        <v>4555</v>
      </c>
      <c r="C2306" t="str">
        <f>IFERROR("https://kunshujo.dl.itc.u-tokyo.ac.jp/data/curation/"&amp;VLOOKUP(B2306, [1]member!$A:$B, 1, FALSE)&amp;".json", "")</f>
        <v>https://kunshujo.dl.itc.u-tokyo.ac.jp/data/curation/16-A00-6010-13-81.json</v>
      </c>
      <c r="D2306" s="4">
        <v>2303</v>
      </c>
      <c r="E2306" s="4" t="str">
        <f t="shared" si="142"/>
        <v>2303</v>
      </c>
      <c r="F2306" s="4" t="str">
        <f t="shared" si="141"/>
        <v>1867</v>
      </c>
      <c r="G2306" s="4" t="str">
        <f>IFERROR(VLOOKUP(B2306, [2]thumbnail_list!$A:$B, 2, FALSE), "")</f>
        <v>https://iiif.dl.itc.u-tokyo.ac.jp/iiif/kunshujou/A00_6010/013/013_0033.tif/953,499,2696,1724/,300/0/default.jpg</v>
      </c>
      <c r="H2306" s="4" t="s">
        <v>550</v>
      </c>
      <c r="I2306" s="4" t="str">
        <f>VLOOKUP(H2306, 地名!A:B, 2, FALSE)</f>
        <v>http://ja.dbpedia.org/resource/紀伊国</v>
      </c>
      <c r="K2306" s="4" t="str">
        <f>IFERROR(VLOOKUP(J2306, 地名!A:B, 2, FALSE), "")</f>
        <v/>
      </c>
      <c r="L2306" s="3" t="s">
        <v>647</v>
      </c>
      <c r="M2306" s="4"/>
      <c r="N2306" s="3"/>
      <c r="O2306" s="4"/>
      <c r="P2306" s="4" t="str">
        <f>IFERROR(VLOOKUP(N2306, 形態!A:B, 2, FALSE), "")</f>
        <v/>
      </c>
      <c r="Q2306" s="5" t="str">
        <f>IFERROR(VLOOKUP(O2306, 形態!A:B, 2, FALSE), "")</f>
        <v/>
      </c>
      <c r="R2306" s="4" t="str">
        <f t="shared" si="143"/>
        <v/>
      </c>
      <c r="S2306" s="3">
        <v>15</v>
      </c>
      <c r="T2306" s="4" t="str">
        <f>IFERROR(VLOOKUP(S2306, 内容!A:B, 2, FALSE), "")</f>
        <v>常識・娯楽・遊戯・地図・食事</v>
      </c>
      <c r="U2306" s="3">
        <v>18670499099</v>
      </c>
      <c r="V2306" t="s">
        <v>4556</v>
      </c>
      <c r="W2306" s="4" t="s">
        <v>7470</v>
      </c>
      <c r="X2306" s="4" t="s">
        <v>7807</v>
      </c>
      <c r="Y2306" s="4" t="s">
        <v>550</v>
      </c>
      <c r="Z2306" s="17" t="s">
        <v>8092</v>
      </c>
      <c r="AA2306" s="4">
        <v>16</v>
      </c>
      <c r="AB2306">
        <v>13</v>
      </c>
    </row>
    <row r="2307" spans="1:28" ht="19.5" customHeight="1">
      <c r="A2307" t="str">
        <f t="shared" si="140"/>
        <v>https://kunshujo.dl.itc.u-tokyo.ac.jp/data/data.json#2304</v>
      </c>
      <c r="B2307" s="4" t="s">
        <v>4557</v>
      </c>
      <c r="C2307" t="str">
        <f>IFERROR("https://kunshujo.dl.itc.u-tokyo.ac.jp/data/curation/"&amp;VLOOKUP(B2307, [1]member!$A:$B, 1, FALSE)&amp;".json", "")</f>
        <v>https://kunshujo.dl.itc.u-tokyo.ac.jp/data/curation/16-A00-6010-13-82.json</v>
      </c>
      <c r="D2307" s="4">
        <v>2304</v>
      </c>
      <c r="E2307" s="4" t="str">
        <f t="shared" si="142"/>
        <v>2304</v>
      </c>
      <c r="F2307" s="4" t="str">
        <f t="shared" si="141"/>
        <v>1867</v>
      </c>
      <c r="G2307" s="4" t="str">
        <f>IFERROR(VLOOKUP(B2307, [2]thumbnail_list!$A:$B, 2, FALSE), "")</f>
        <v>https://iiif.dl.itc.u-tokyo.ac.jp/iiif/kunshujou/A00_6010/013/013_0033.tif/1089,2198,2234,1365/,300/0/default.jpg</v>
      </c>
      <c r="H2307" s="4" t="s">
        <v>550</v>
      </c>
      <c r="I2307" s="4" t="str">
        <f>VLOOKUP(H2307, 地名!A:B, 2, FALSE)</f>
        <v>http://ja.dbpedia.org/resource/紀伊国</v>
      </c>
      <c r="K2307" s="4" t="str">
        <f>IFERROR(VLOOKUP(J2307, 地名!A:B, 2, FALSE), "")</f>
        <v/>
      </c>
      <c r="L2307" s="3" t="s">
        <v>647</v>
      </c>
      <c r="M2307" s="4"/>
      <c r="N2307" s="3"/>
      <c r="O2307" s="4"/>
      <c r="P2307" s="4" t="str">
        <f>IFERROR(VLOOKUP(N2307, 形態!A:B, 2, FALSE), "")</f>
        <v/>
      </c>
      <c r="Q2307" s="5" t="str">
        <f>IFERROR(VLOOKUP(O2307, 形態!A:B, 2, FALSE), "")</f>
        <v/>
      </c>
      <c r="R2307" s="4" t="str">
        <f t="shared" si="143"/>
        <v/>
      </c>
      <c r="S2307" s="3">
        <v>15</v>
      </c>
      <c r="T2307" s="4" t="str">
        <f>IFERROR(VLOOKUP(S2307, 内容!A:B, 2, FALSE), "")</f>
        <v>常識・娯楽・遊戯・地図・食事</v>
      </c>
      <c r="U2307" s="3">
        <v>18670499099</v>
      </c>
      <c r="V2307" t="s">
        <v>4558</v>
      </c>
      <c r="W2307" s="4" t="s">
        <v>7471</v>
      </c>
      <c r="X2307" s="4" t="s">
        <v>7807</v>
      </c>
      <c r="Y2307" s="4" t="s">
        <v>550</v>
      </c>
      <c r="Z2307" s="17" t="s">
        <v>8092</v>
      </c>
      <c r="AA2307" s="4">
        <v>16</v>
      </c>
      <c r="AB2307">
        <v>13</v>
      </c>
    </row>
    <row r="2308" spans="1:28" ht="19.5" customHeight="1">
      <c r="A2308" t="str">
        <f t="shared" ref="A2308:A2371" si="144">"https://kunshujo.dl.itc.u-tokyo.ac.jp/data/data.json#"&amp;D2308</f>
        <v>https://kunshujo.dl.itc.u-tokyo.ac.jp/data/data.json#2305</v>
      </c>
      <c r="B2308" s="4" t="s">
        <v>4559</v>
      </c>
      <c r="C2308" t="str">
        <f>IFERROR("https://kunshujo.dl.itc.u-tokyo.ac.jp/data/curation/"&amp;VLOOKUP(B2308, [1]member!$A:$B, 1, FALSE)&amp;".json", "")</f>
        <v>https://kunshujo.dl.itc.u-tokyo.ac.jp/data/curation/16-A00-6010-13-83.json</v>
      </c>
      <c r="D2308" s="4">
        <v>2305</v>
      </c>
      <c r="E2308" s="4" t="str">
        <f t="shared" si="142"/>
        <v>2305</v>
      </c>
      <c r="F2308" s="4" t="str">
        <f t="shared" ref="F2308:F2371" si="145">LEFT(U2308, 4)</f>
        <v>1867</v>
      </c>
      <c r="G2308" s="4" t="str">
        <f>IFERROR(VLOOKUP(B2308, [2]thumbnail_list!$A:$B, 2, FALSE), "")</f>
        <v>https://iiif.dl.itc.u-tokyo.ac.jp/iiif/kunshujou/A00_6010/013/013_0033.tif/1046,3478,2229,1451/,300/0/default.jpg</v>
      </c>
      <c r="H2308" s="4" t="s">
        <v>550</v>
      </c>
      <c r="I2308" s="4" t="str">
        <f>VLOOKUP(H2308, 地名!A:B, 2, FALSE)</f>
        <v>http://ja.dbpedia.org/resource/紀伊国</v>
      </c>
      <c r="K2308" s="4" t="str">
        <f>IFERROR(VLOOKUP(J2308, 地名!A:B, 2, FALSE), "")</f>
        <v/>
      </c>
      <c r="L2308" s="3" t="s">
        <v>647</v>
      </c>
      <c r="M2308" s="4"/>
      <c r="N2308" s="3"/>
      <c r="O2308" s="4"/>
      <c r="P2308" s="4" t="str">
        <f>IFERROR(VLOOKUP(N2308, 形態!A:B, 2, FALSE), "")</f>
        <v/>
      </c>
      <c r="Q2308" s="5" t="str">
        <f>IFERROR(VLOOKUP(O2308, 形態!A:B, 2, FALSE), "")</f>
        <v/>
      </c>
      <c r="R2308" s="4" t="str">
        <f t="shared" si="143"/>
        <v/>
      </c>
      <c r="S2308" s="3">
        <v>15</v>
      </c>
      <c r="T2308" s="4" t="str">
        <f>IFERROR(VLOOKUP(S2308, 内容!A:B, 2, FALSE), "")</f>
        <v>常識・娯楽・遊戯・地図・食事</v>
      </c>
      <c r="U2308" s="3">
        <v>18670499099</v>
      </c>
      <c r="V2308" t="s">
        <v>4560</v>
      </c>
      <c r="W2308" s="4" t="s">
        <v>7472</v>
      </c>
      <c r="X2308" s="4" t="s">
        <v>7807</v>
      </c>
      <c r="Y2308" s="4" t="s">
        <v>550</v>
      </c>
      <c r="Z2308" s="17" t="s">
        <v>8092</v>
      </c>
      <c r="AA2308" s="4">
        <v>16</v>
      </c>
      <c r="AB2308">
        <v>13</v>
      </c>
    </row>
    <row r="2309" spans="1:28" ht="19.5" customHeight="1">
      <c r="A2309" t="str">
        <f t="shared" si="144"/>
        <v>https://kunshujo.dl.itc.u-tokyo.ac.jp/data/data.json#2306</v>
      </c>
      <c r="B2309" s="4" t="s">
        <v>4561</v>
      </c>
      <c r="C2309" t="str">
        <f>IFERROR("https://kunshujo.dl.itc.u-tokyo.ac.jp/data/curation/"&amp;VLOOKUP(B2309, [1]member!$A:$B, 1, FALSE)&amp;".json", "")</f>
        <v>https://kunshujo.dl.itc.u-tokyo.ac.jp/data/curation/16-A00-6010-13-84.json</v>
      </c>
      <c r="D2309" s="4">
        <v>2306</v>
      </c>
      <c r="E2309" s="4" t="str">
        <f t="shared" ref="E2309:E2372" si="146">TEXT(D2309, "0000")</f>
        <v>2306</v>
      </c>
      <c r="F2309" s="4" t="str">
        <f t="shared" si="145"/>
        <v>1867</v>
      </c>
      <c r="G2309" s="4" t="str">
        <f>IFERROR(VLOOKUP(B2309, [2]thumbnail_list!$A:$B, 2, FALSE), "")</f>
        <v>https://iiif.dl.itc.u-tokyo.ac.jp/iiif/kunshujou/A00_6010/013/013_0034.tif/3914,520,2655,1713/,300/0/default.jpg</v>
      </c>
      <c r="H2309" s="4" t="s">
        <v>238</v>
      </c>
      <c r="I2309" s="4" t="str">
        <f>VLOOKUP(H2309, 地名!A:B, 2, FALSE)</f>
        <v>http://ja.dbpedia.org/resource/近江国</v>
      </c>
      <c r="K2309" s="4" t="str">
        <f>IFERROR(VLOOKUP(J2309, 地名!A:B, 2, FALSE), "")</f>
        <v/>
      </c>
      <c r="L2309" s="3" t="s">
        <v>647</v>
      </c>
      <c r="M2309" s="4"/>
      <c r="N2309" s="3"/>
      <c r="O2309" s="4"/>
      <c r="P2309" s="4" t="str">
        <f>IFERROR(VLOOKUP(N2309, 形態!A:B, 2, FALSE), "")</f>
        <v/>
      </c>
      <c r="Q2309" s="5" t="str">
        <f>IFERROR(VLOOKUP(O2309, 形態!A:B, 2, FALSE), "")</f>
        <v/>
      </c>
      <c r="R2309" s="4" t="str">
        <f t="shared" ref="R2309:R2372" si="147">IF(Q2309&lt;&gt;"", P2309&amp;"・"&amp;Q2309, P2309)</f>
        <v/>
      </c>
      <c r="S2309" s="3">
        <v>15</v>
      </c>
      <c r="T2309" s="4" t="str">
        <f>IFERROR(VLOOKUP(S2309, 内容!A:B, 2, FALSE), "")</f>
        <v>常識・娯楽・遊戯・地図・食事</v>
      </c>
      <c r="U2309" s="3">
        <v>18670499099</v>
      </c>
      <c r="V2309" t="s">
        <v>4562</v>
      </c>
      <c r="W2309" s="4" t="s">
        <v>7473</v>
      </c>
      <c r="X2309" s="4" t="s">
        <v>7807</v>
      </c>
      <c r="Y2309" s="4" t="s">
        <v>238</v>
      </c>
      <c r="Z2309" s="17" t="s">
        <v>8092</v>
      </c>
      <c r="AA2309" s="4">
        <v>16</v>
      </c>
      <c r="AB2309">
        <v>13</v>
      </c>
    </row>
    <row r="2310" spans="1:28" ht="19.5" customHeight="1">
      <c r="A2310" t="str">
        <f t="shared" si="144"/>
        <v>https://kunshujo.dl.itc.u-tokyo.ac.jp/data/data.json#2307</v>
      </c>
      <c r="B2310" s="4" t="s">
        <v>4563</v>
      </c>
      <c r="C2310" t="str">
        <f>IFERROR("https://kunshujo.dl.itc.u-tokyo.ac.jp/data/curation/"&amp;VLOOKUP(B2310, [1]member!$A:$B, 1, FALSE)&amp;".json", "")</f>
        <v>https://kunshujo.dl.itc.u-tokyo.ac.jp/data/curation/16-A00-6010-13-85.json</v>
      </c>
      <c r="D2310" s="4">
        <v>2307</v>
      </c>
      <c r="E2310" s="4" t="str">
        <f t="shared" si="146"/>
        <v>2307</v>
      </c>
      <c r="F2310" s="4" t="str">
        <f t="shared" si="145"/>
        <v>1857</v>
      </c>
      <c r="G2310" s="4" t="str">
        <f>IFERROR(VLOOKUP(B2310, [2]thumbnail_list!$A:$B, 2, FALSE), "")</f>
        <v>https://iiif.dl.itc.u-tokyo.ac.jp/iiif/kunshujou/A00_6010/013/013_0034.tif/4050,2226,2358,1356/,300/0/default.jpg</v>
      </c>
      <c r="H2310" s="4" t="s">
        <v>151</v>
      </c>
      <c r="I2310" s="4" t="str">
        <f>VLOOKUP(H2310, 地名!A:B, 2, FALSE)</f>
        <v>http://ja.dbpedia.org/resource/京都</v>
      </c>
      <c r="K2310" s="4" t="str">
        <f>IFERROR(VLOOKUP(J2310, 地名!A:B, 2, FALSE), "")</f>
        <v/>
      </c>
      <c r="L2310" s="3" t="s">
        <v>647</v>
      </c>
      <c r="M2310" s="4"/>
      <c r="N2310" s="3"/>
      <c r="O2310" s="4"/>
      <c r="P2310" s="4" t="str">
        <f>IFERROR(VLOOKUP(N2310, 形態!A:B, 2, FALSE), "")</f>
        <v/>
      </c>
      <c r="Q2310" s="5" t="str">
        <f>IFERROR(VLOOKUP(O2310, 形態!A:B, 2, FALSE), "")</f>
        <v/>
      </c>
      <c r="R2310" s="4" t="str">
        <f t="shared" si="147"/>
        <v/>
      </c>
      <c r="S2310" s="3">
        <v>15</v>
      </c>
      <c r="T2310" s="4" t="str">
        <f>IFERROR(VLOOKUP(S2310, 内容!A:B, 2, FALSE), "")</f>
        <v>常識・娯楽・遊戯・地図・食事</v>
      </c>
      <c r="U2310" s="3">
        <v>18570008099</v>
      </c>
      <c r="V2310" t="s">
        <v>4546</v>
      </c>
      <c r="W2310" s="4" t="s">
        <v>7474</v>
      </c>
      <c r="X2310" s="4" t="s">
        <v>7807</v>
      </c>
      <c r="Y2310" s="4" t="s">
        <v>151</v>
      </c>
      <c r="Z2310" s="17" t="s">
        <v>8096</v>
      </c>
      <c r="AA2310" s="4">
        <v>16</v>
      </c>
      <c r="AB2310">
        <v>13</v>
      </c>
    </row>
    <row r="2311" spans="1:28" ht="19.5" customHeight="1">
      <c r="A2311" t="str">
        <f t="shared" si="144"/>
        <v>https://kunshujo.dl.itc.u-tokyo.ac.jp/data/data.json#2308</v>
      </c>
      <c r="B2311" s="4" t="s">
        <v>4564</v>
      </c>
      <c r="C2311" t="str">
        <f>IFERROR("https://kunshujo.dl.itc.u-tokyo.ac.jp/data/curation/"&amp;VLOOKUP(B2311, [1]member!$A:$B, 1, FALSE)&amp;".json", "")</f>
        <v>https://kunshujo.dl.itc.u-tokyo.ac.jp/data/curation/16-A00-6010-13-86.json</v>
      </c>
      <c r="D2311" s="4">
        <v>2308</v>
      </c>
      <c r="E2311" s="4" t="str">
        <f t="shared" si="146"/>
        <v>2308</v>
      </c>
      <c r="F2311" s="4" t="str">
        <f t="shared" si="145"/>
        <v>1867</v>
      </c>
      <c r="G2311" s="4" t="str">
        <f>IFERROR(VLOOKUP(B2311, [2]thumbnail_list!$A:$B, 2, FALSE), "")</f>
        <v>https://iiif.dl.itc.u-tokyo.ac.jp/iiif/kunshujou/A00_6010/013/013_0034.tif/4075,3542,2265,1441/,300/0/default.jpg</v>
      </c>
      <c r="H2311" s="4" t="s">
        <v>151</v>
      </c>
      <c r="I2311" s="4" t="str">
        <f>VLOOKUP(H2311, 地名!A:B, 2, FALSE)</f>
        <v>http://ja.dbpedia.org/resource/京都</v>
      </c>
      <c r="K2311" s="4" t="str">
        <f>IFERROR(VLOOKUP(J2311, 地名!A:B, 2, FALSE), "")</f>
        <v/>
      </c>
      <c r="L2311" s="3" t="s">
        <v>647</v>
      </c>
      <c r="M2311" s="4"/>
      <c r="N2311" s="3"/>
      <c r="O2311" s="4"/>
      <c r="P2311" s="4" t="str">
        <f>IFERROR(VLOOKUP(N2311, 形態!A:B, 2, FALSE), "")</f>
        <v/>
      </c>
      <c r="Q2311" s="5" t="str">
        <f>IFERROR(VLOOKUP(O2311, 形態!A:B, 2, FALSE), "")</f>
        <v/>
      </c>
      <c r="R2311" s="4" t="str">
        <f t="shared" si="147"/>
        <v/>
      </c>
      <c r="S2311" s="3">
        <v>15</v>
      </c>
      <c r="T2311" s="4" t="str">
        <f>IFERROR(VLOOKUP(S2311, 内容!A:B, 2, FALSE), "")</f>
        <v>常識・娯楽・遊戯・地図・食事</v>
      </c>
      <c r="U2311" s="3">
        <v>18670499099</v>
      </c>
      <c r="V2311" t="s">
        <v>4565</v>
      </c>
      <c r="W2311" s="4" t="s">
        <v>7475</v>
      </c>
      <c r="X2311" s="4" t="s">
        <v>7807</v>
      </c>
      <c r="Y2311" s="4" t="s">
        <v>151</v>
      </c>
      <c r="Z2311" s="17" t="s">
        <v>8092</v>
      </c>
      <c r="AA2311" s="4">
        <v>16</v>
      </c>
      <c r="AB2311">
        <v>13</v>
      </c>
    </row>
    <row r="2312" spans="1:28" ht="19.5" customHeight="1">
      <c r="A2312" t="str">
        <f t="shared" si="144"/>
        <v>https://kunshujo.dl.itc.u-tokyo.ac.jp/data/data.json#2309</v>
      </c>
      <c r="B2312" s="4" t="s">
        <v>4566</v>
      </c>
      <c r="C2312" t="str">
        <f>IFERROR("https://kunshujo.dl.itc.u-tokyo.ac.jp/data/curation/"&amp;VLOOKUP(B2312, [1]member!$A:$B, 1, FALSE)&amp;".json", "")</f>
        <v>https://kunshujo.dl.itc.u-tokyo.ac.jp/data/curation/16-A00-6010-13-87.json</v>
      </c>
      <c r="D2312" s="4">
        <v>2309</v>
      </c>
      <c r="E2312" s="4" t="str">
        <f t="shared" si="146"/>
        <v>2309</v>
      </c>
      <c r="F2312" s="4" t="str">
        <f t="shared" si="145"/>
        <v>1867</v>
      </c>
      <c r="G2312" s="4" t="str">
        <f>IFERROR(VLOOKUP(B2312, [2]thumbnail_list!$A:$B, 2, FALSE), "")</f>
        <v>https://iiif.dl.itc.u-tokyo.ac.jp/iiif/kunshujou/A00_6010/013/013_0034.tif/951,494,2545,1654/,300/0/default.jpg</v>
      </c>
      <c r="H2312" s="4" t="s">
        <v>151</v>
      </c>
      <c r="I2312" s="4" t="str">
        <f>VLOOKUP(H2312, 地名!A:B, 2, FALSE)</f>
        <v>http://ja.dbpedia.org/resource/京都</v>
      </c>
      <c r="K2312" s="4" t="str">
        <f>IFERROR(VLOOKUP(J2312, 地名!A:B, 2, FALSE), "")</f>
        <v/>
      </c>
      <c r="L2312" s="3" t="s">
        <v>647</v>
      </c>
      <c r="M2312" s="4"/>
      <c r="N2312" s="3"/>
      <c r="O2312" s="4"/>
      <c r="P2312" s="4" t="str">
        <f>IFERROR(VLOOKUP(N2312, 形態!A:B, 2, FALSE), "")</f>
        <v/>
      </c>
      <c r="Q2312" s="5" t="str">
        <f>IFERROR(VLOOKUP(O2312, 形態!A:B, 2, FALSE), "")</f>
        <v/>
      </c>
      <c r="R2312" s="4" t="str">
        <f t="shared" si="147"/>
        <v/>
      </c>
      <c r="S2312" s="3">
        <v>15</v>
      </c>
      <c r="T2312" s="4" t="str">
        <f>IFERROR(VLOOKUP(S2312, 内容!A:B, 2, FALSE), "")</f>
        <v>常識・娯楽・遊戯・地図・食事</v>
      </c>
      <c r="U2312" s="3">
        <v>18670499099</v>
      </c>
      <c r="V2312" t="s">
        <v>4567</v>
      </c>
      <c r="W2312" s="4" t="s">
        <v>7476</v>
      </c>
      <c r="X2312" s="4" t="s">
        <v>7807</v>
      </c>
      <c r="Y2312" s="4" t="s">
        <v>151</v>
      </c>
      <c r="Z2312" s="17" t="s">
        <v>8092</v>
      </c>
      <c r="AA2312" s="4">
        <v>16</v>
      </c>
      <c r="AB2312">
        <v>13</v>
      </c>
    </row>
    <row r="2313" spans="1:28" ht="19.5" customHeight="1">
      <c r="A2313" t="str">
        <f t="shared" si="144"/>
        <v>https://kunshujo.dl.itc.u-tokyo.ac.jp/data/data.json#2310</v>
      </c>
      <c r="B2313" s="4" t="s">
        <v>4568</v>
      </c>
      <c r="C2313" t="str">
        <f>IFERROR("https://kunshujo.dl.itc.u-tokyo.ac.jp/data/curation/"&amp;VLOOKUP(B2313, [1]member!$A:$B, 1, FALSE)&amp;".json", "")</f>
        <v>https://kunshujo.dl.itc.u-tokyo.ac.jp/data/curation/16-A00-6010-13-88.json</v>
      </c>
      <c r="D2313" s="4">
        <v>2310</v>
      </c>
      <c r="E2313" s="4" t="str">
        <f t="shared" si="146"/>
        <v>2310</v>
      </c>
      <c r="F2313" s="4" t="str">
        <f t="shared" si="145"/>
        <v>1867</v>
      </c>
      <c r="G2313" s="4" t="str">
        <f>IFERROR(VLOOKUP(B2313, [2]thumbnail_list!$A:$B, 2, FALSE), "")</f>
        <v>https://iiif.dl.itc.u-tokyo.ac.jp/iiif/kunshujou/A00_6010/013/013_0034.tif/1112,2090,2290,1458/,300/0/default.jpg</v>
      </c>
      <c r="H2313" s="4" t="s">
        <v>151</v>
      </c>
      <c r="I2313" s="4" t="str">
        <f>VLOOKUP(H2313, 地名!A:B, 2, FALSE)</f>
        <v>http://ja.dbpedia.org/resource/京都</v>
      </c>
      <c r="K2313" s="4" t="str">
        <f>IFERROR(VLOOKUP(J2313, 地名!A:B, 2, FALSE), "")</f>
        <v/>
      </c>
      <c r="L2313" s="3" t="s">
        <v>647</v>
      </c>
      <c r="M2313" s="4"/>
      <c r="N2313" s="3"/>
      <c r="O2313" s="4"/>
      <c r="P2313" s="4" t="str">
        <f>IFERROR(VLOOKUP(N2313, 形態!A:B, 2, FALSE), "")</f>
        <v/>
      </c>
      <c r="Q2313" s="5" t="str">
        <f>IFERROR(VLOOKUP(O2313, 形態!A:B, 2, FALSE), "")</f>
        <v/>
      </c>
      <c r="R2313" s="4" t="str">
        <f t="shared" si="147"/>
        <v/>
      </c>
      <c r="S2313" s="3">
        <v>15</v>
      </c>
      <c r="T2313" s="4" t="str">
        <f>IFERROR(VLOOKUP(S2313, 内容!A:B, 2, FALSE), "")</f>
        <v>常識・娯楽・遊戯・地図・食事</v>
      </c>
      <c r="U2313" s="3">
        <v>18670499099</v>
      </c>
      <c r="V2313" t="s">
        <v>4569</v>
      </c>
      <c r="W2313" s="4" t="s">
        <v>7477</v>
      </c>
      <c r="X2313" s="4" t="s">
        <v>7807</v>
      </c>
      <c r="Y2313" s="4" t="s">
        <v>151</v>
      </c>
      <c r="Z2313" s="17" t="s">
        <v>8092</v>
      </c>
      <c r="AA2313" s="4">
        <v>16</v>
      </c>
      <c r="AB2313">
        <v>13</v>
      </c>
    </row>
    <row r="2314" spans="1:28" ht="19.5" customHeight="1">
      <c r="A2314" t="str">
        <f t="shared" si="144"/>
        <v>https://kunshujo.dl.itc.u-tokyo.ac.jp/data/data.json#2311</v>
      </c>
      <c r="B2314" s="4" t="s">
        <v>4570</v>
      </c>
      <c r="C2314" t="str">
        <f>IFERROR("https://kunshujo.dl.itc.u-tokyo.ac.jp/data/curation/"&amp;VLOOKUP(B2314, [1]member!$A:$B, 1, FALSE)&amp;".json", "")</f>
        <v>https://kunshujo.dl.itc.u-tokyo.ac.jp/data/curation/16-A00-6010-13-89.json</v>
      </c>
      <c r="D2314" s="4">
        <v>2311</v>
      </c>
      <c r="E2314" s="4" t="str">
        <f t="shared" si="146"/>
        <v>2311</v>
      </c>
      <c r="F2314" s="4" t="str">
        <f t="shared" si="145"/>
        <v>1867</v>
      </c>
      <c r="G2314" s="4" t="str">
        <f>IFERROR(VLOOKUP(B2314, [2]thumbnail_list!$A:$B, 2, FALSE), "")</f>
        <v>https://iiif.dl.itc.u-tokyo.ac.jp/iiif/kunshujou/A00_6010/013/013_0034.tif/1053,3508,2316,1441/,300/0/default.jpg</v>
      </c>
      <c r="H2314" s="4" t="s">
        <v>151</v>
      </c>
      <c r="I2314" s="4" t="str">
        <f>VLOOKUP(H2314, 地名!A:B, 2, FALSE)</f>
        <v>http://ja.dbpedia.org/resource/京都</v>
      </c>
      <c r="K2314" s="4" t="str">
        <f>IFERROR(VLOOKUP(J2314, 地名!A:B, 2, FALSE), "")</f>
        <v/>
      </c>
      <c r="L2314" s="3" t="s">
        <v>647</v>
      </c>
      <c r="M2314" s="4"/>
      <c r="N2314" s="3"/>
      <c r="O2314" s="4"/>
      <c r="P2314" s="4" t="str">
        <f>IFERROR(VLOOKUP(N2314, 形態!A:B, 2, FALSE), "")</f>
        <v/>
      </c>
      <c r="Q2314" s="5" t="str">
        <f>IFERROR(VLOOKUP(O2314, 形態!A:B, 2, FALSE), "")</f>
        <v/>
      </c>
      <c r="R2314" s="4" t="str">
        <f t="shared" si="147"/>
        <v/>
      </c>
      <c r="S2314" s="3">
        <v>15</v>
      </c>
      <c r="T2314" s="4" t="str">
        <f>IFERROR(VLOOKUP(S2314, 内容!A:B, 2, FALSE), "")</f>
        <v>常識・娯楽・遊戯・地図・食事</v>
      </c>
      <c r="U2314" s="3">
        <v>18670499099</v>
      </c>
      <c r="V2314" t="s">
        <v>4571</v>
      </c>
      <c r="W2314" s="4" t="s">
        <v>7475</v>
      </c>
      <c r="X2314" s="4" t="s">
        <v>7807</v>
      </c>
      <c r="Y2314" s="4" t="s">
        <v>151</v>
      </c>
      <c r="Z2314" s="17" t="s">
        <v>8092</v>
      </c>
      <c r="AA2314" s="4">
        <v>16</v>
      </c>
      <c r="AB2314">
        <v>13</v>
      </c>
    </row>
    <row r="2315" spans="1:28" ht="19.5" customHeight="1">
      <c r="A2315" t="str">
        <f t="shared" si="144"/>
        <v>https://kunshujo.dl.itc.u-tokyo.ac.jp/data/data.json#2312</v>
      </c>
      <c r="B2315" s="4" t="s">
        <v>4572</v>
      </c>
      <c r="C2315" t="str">
        <f>IFERROR("https://kunshujo.dl.itc.u-tokyo.ac.jp/data/curation/"&amp;VLOOKUP(B2315, [1]member!$A:$B, 1, FALSE)&amp;".json", "")</f>
        <v>https://kunshujo.dl.itc.u-tokyo.ac.jp/data/curation/16-A00-6010-13-90.json</v>
      </c>
      <c r="D2315" s="4">
        <v>2312</v>
      </c>
      <c r="E2315" s="4" t="str">
        <f t="shared" si="146"/>
        <v>2312</v>
      </c>
      <c r="F2315" s="4" t="str">
        <f t="shared" si="145"/>
        <v>1867</v>
      </c>
      <c r="G2315" s="4" t="str">
        <f>IFERROR(VLOOKUP(B2315, [2]thumbnail_list!$A:$B, 2, FALSE), "")</f>
        <v>https://iiif.dl.itc.u-tokyo.ac.jp/iiif/kunshujou/A00_6010/013/013_0035.tif/3991,554,2562,1611/,300/0/default.jpg</v>
      </c>
      <c r="H2315" s="4" t="s">
        <v>151</v>
      </c>
      <c r="I2315" s="4" t="str">
        <f>VLOOKUP(H2315, 地名!A:B, 2, FALSE)</f>
        <v>http://ja.dbpedia.org/resource/京都</v>
      </c>
      <c r="K2315" s="4" t="str">
        <f>IFERROR(VLOOKUP(J2315, 地名!A:B, 2, FALSE), "")</f>
        <v/>
      </c>
      <c r="L2315" s="3" t="s">
        <v>647</v>
      </c>
      <c r="M2315" s="4"/>
      <c r="N2315" s="3"/>
      <c r="O2315" s="4"/>
      <c r="P2315" s="4" t="str">
        <f>IFERROR(VLOOKUP(N2315, 形態!A:B, 2, FALSE), "")</f>
        <v/>
      </c>
      <c r="Q2315" s="5" t="str">
        <f>IFERROR(VLOOKUP(O2315, 形態!A:B, 2, FALSE), "")</f>
        <v/>
      </c>
      <c r="R2315" s="4" t="str">
        <f t="shared" si="147"/>
        <v/>
      </c>
      <c r="S2315" s="3">
        <v>15</v>
      </c>
      <c r="T2315" s="4" t="str">
        <f>IFERROR(VLOOKUP(S2315, 内容!A:B, 2, FALSE), "")</f>
        <v>常識・娯楽・遊戯・地図・食事</v>
      </c>
      <c r="U2315" s="3">
        <v>18670499099</v>
      </c>
      <c r="V2315" t="s">
        <v>4573</v>
      </c>
      <c r="W2315" s="4" t="s">
        <v>7478</v>
      </c>
      <c r="X2315" s="4" t="s">
        <v>7807</v>
      </c>
      <c r="Y2315" s="4" t="s">
        <v>151</v>
      </c>
      <c r="Z2315" s="17" t="s">
        <v>8092</v>
      </c>
      <c r="AA2315" s="4">
        <v>16</v>
      </c>
      <c r="AB2315">
        <v>13</v>
      </c>
    </row>
    <row r="2316" spans="1:28" ht="19.5" customHeight="1">
      <c r="A2316" t="str">
        <f t="shared" si="144"/>
        <v>https://kunshujo.dl.itc.u-tokyo.ac.jp/data/data.json#2313</v>
      </c>
      <c r="B2316" s="4" t="s">
        <v>4574</v>
      </c>
      <c r="C2316" t="str">
        <f>IFERROR("https://kunshujo.dl.itc.u-tokyo.ac.jp/data/curation/"&amp;VLOOKUP(B2316, [1]member!$A:$B, 1, FALSE)&amp;".json", "")</f>
        <v>https://kunshujo.dl.itc.u-tokyo.ac.jp/data/curation/16-A00-6010-13-91.json</v>
      </c>
      <c r="D2316" s="4">
        <v>2313</v>
      </c>
      <c r="E2316" s="4" t="str">
        <f t="shared" si="146"/>
        <v>2313</v>
      </c>
      <c r="F2316" s="4" t="str">
        <f t="shared" si="145"/>
        <v>1867</v>
      </c>
      <c r="G2316" s="4" t="str">
        <f>IFERROR(VLOOKUP(B2316, [2]thumbnail_list!$A:$B, 2, FALSE), "")</f>
        <v>https://iiif.dl.itc.u-tokyo.ac.jp/iiif/kunshujou/A00_6010/013/013_0035.tif/4194,2150,2146,1416/,300/0/default.jpg</v>
      </c>
      <c r="H2316" s="4" t="s">
        <v>151</v>
      </c>
      <c r="I2316" s="4" t="str">
        <f>VLOOKUP(H2316, 地名!A:B, 2, FALSE)</f>
        <v>http://ja.dbpedia.org/resource/京都</v>
      </c>
      <c r="K2316" s="4" t="str">
        <f>IFERROR(VLOOKUP(J2316, 地名!A:B, 2, FALSE), "")</f>
        <v/>
      </c>
      <c r="L2316" s="3" t="s">
        <v>647</v>
      </c>
      <c r="M2316" s="4"/>
      <c r="N2316" s="3"/>
      <c r="O2316" s="4"/>
      <c r="P2316" s="4" t="str">
        <f>IFERROR(VLOOKUP(N2316, 形態!A:B, 2, FALSE), "")</f>
        <v/>
      </c>
      <c r="Q2316" s="5" t="str">
        <f>IFERROR(VLOOKUP(O2316, 形態!A:B, 2, FALSE), "")</f>
        <v/>
      </c>
      <c r="R2316" s="4" t="str">
        <f t="shared" si="147"/>
        <v/>
      </c>
      <c r="S2316" s="3">
        <v>15</v>
      </c>
      <c r="T2316" s="4" t="str">
        <f>IFERROR(VLOOKUP(S2316, 内容!A:B, 2, FALSE), "")</f>
        <v>常識・娯楽・遊戯・地図・食事</v>
      </c>
      <c r="U2316" s="3">
        <v>18670499099</v>
      </c>
      <c r="V2316" t="s">
        <v>4575</v>
      </c>
      <c r="W2316" s="4" t="s">
        <v>7479</v>
      </c>
      <c r="X2316" s="4" t="s">
        <v>7807</v>
      </c>
      <c r="Y2316" s="4" t="s">
        <v>151</v>
      </c>
      <c r="Z2316" s="17" t="s">
        <v>8092</v>
      </c>
      <c r="AA2316" s="4">
        <v>16</v>
      </c>
      <c r="AB2316">
        <v>13</v>
      </c>
    </row>
    <row r="2317" spans="1:28" ht="19.5" customHeight="1">
      <c r="A2317" t="str">
        <f t="shared" si="144"/>
        <v>https://kunshujo.dl.itc.u-tokyo.ac.jp/data/data.json#2314</v>
      </c>
      <c r="B2317" s="4" t="s">
        <v>4576</v>
      </c>
      <c r="C2317" t="str">
        <f>IFERROR("https://kunshujo.dl.itc.u-tokyo.ac.jp/data/curation/"&amp;VLOOKUP(B2317, [1]member!$A:$B, 1, FALSE)&amp;".json", "")</f>
        <v>https://kunshujo.dl.itc.u-tokyo.ac.jp/data/curation/16-A00-6010-13-92.json</v>
      </c>
      <c r="D2317" s="4">
        <v>2314</v>
      </c>
      <c r="E2317" s="4" t="str">
        <f t="shared" si="146"/>
        <v>2314</v>
      </c>
      <c r="F2317" s="4" t="str">
        <f t="shared" si="145"/>
        <v>1867</v>
      </c>
      <c r="G2317" s="4" t="str">
        <f>IFERROR(VLOOKUP(B2317, [2]thumbnail_list!$A:$B, 2, FALSE), "")</f>
        <v>https://iiif.dl.itc.u-tokyo.ac.jp/iiif/kunshujou/A00_6010/013/013_0035.tif/4118,3534,2282,1399/,300/0/default.jpg</v>
      </c>
      <c r="H2317" s="4" t="s">
        <v>151</v>
      </c>
      <c r="I2317" s="4" t="str">
        <f>VLOOKUP(H2317, 地名!A:B, 2, FALSE)</f>
        <v>http://ja.dbpedia.org/resource/京都</v>
      </c>
      <c r="K2317" s="4" t="str">
        <f>IFERROR(VLOOKUP(J2317, 地名!A:B, 2, FALSE), "")</f>
        <v/>
      </c>
      <c r="L2317" s="3" t="s">
        <v>647</v>
      </c>
      <c r="M2317" s="4"/>
      <c r="N2317" s="3"/>
      <c r="O2317" s="4"/>
      <c r="P2317" s="4" t="str">
        <f>IFERROR(VLOOKUP(N2317, 形態!A:B, 2, FALSE), "")</f>
        <v/>
      </c>
      <c r="Q2317" s="5" t="str">
        <f>IFERROR(VLOOKUP(O2317, 形態!A:B, 2, FALSE), "")</f>
        <v/>
      </c>
      <c r="R2317" s="4" t="str">
        <f t="shared" si="147"/>
        <v/>
      </c>
      <c r="S2317" s="3">
        <v>15</v>
      </c>
      <c r="T2317" s="4" t="str">
        <f>IFERROR(VLOOKUP(S2317, 内容!A:B, 2, FALSE), "")</f>
        <v>常識・娯楽・遊戯・地図・食事</v>
      </c>
      <c r="U2317" s="3">
        <v>18670499099</v>
      </c>
      <c r="V2317" t="s">
        <v>4577</v>
      </c>
      <c r="W2317" s="4" t="s">
        <v>7480</v>
      </c>
      <c r="X2317" s="4" t="s">
        <v>7807</v>
      </c>
      <c r="Y2317" s="4" t="s">
        <v>151</v>
      </c>
      <c r="Z2317" s="17" t="s">
        <v>8092</v>
      </c>
      <c r="AA2317" s="4">
        <v>16</v>
      </c>
      <c r="AB2317">
        <v>13</v>
      </c>
    </row>
    <row r="2318" spans="1:28" ht="19.5" customHeight="1">
      <c r="A2318" t="str">
        <f t="shared" si="144"/>
        <v>https://kunshujo.dl.itc.u-tokyo.ac.jp/data/data.json#2315</v>
      </c>
      <c r="B2318" s="4" t="s">
        <v>4578</v>
      </c>
      <c r="C2318" t="str">
        <f>IFERROR("https://kunshujo.dl.itc.u-tokyo.ac.jp/data/curation/"&amp;VLOOKUP(B2318, [1]member!$A:$B, 1, FALSE)&amp;".json", "")</f>
        <v>https://kunshujo.dl.itc.u-tokyo.ac.jp/data/curation/16-A00-6010-13-93.json</v>
      </c>
      <c r="D2318" s="4">
        <v>2315</v>
      </c>
      <c r="E2318" s="4" t="str">
        <f t="shared" si="146"/>
        <v>2315</v>
      </c>
      <c r="F2318" s="4" t="str">
        <f t="shared" si="145"/>
        <v>1867</v>
      </c>
      <c r="G2318" s="4" t="str">
        <f>IFERROR(VLOOKUP(B2318, [2]thumbnail_list!$A:$B, 2, FALSE), "")</f>
        <v>https://iiif.dl.itc.u-tokyo.ac.jp/iiif/kunshujou/A00_6010/013/013_0035.tif/943,571,2621,1620/,300/0/default.jpg</v>
      </c>
      <c r="H2318" s="4" t="s">
        <v>151</v>
      </c>
      <c r="I2318" s="4" t="str">
        <f>VLOOKUP(H2318, 地名!A:B, 2, FALSE)</f>
        <v>http://ja.dbpedia.org/resource/京都</v>
      </c>
      <c r="K2318" s="4" t="str">
        <f>IFERROR(VLOOKUP(J2318, 地名!A:B, 2, FALSE), "")</f>
        <v/>
      </c>
      <c r="L2318" s="3" t="s">
        <v>647</v>
      </c>
      <c r="M2318" s="4"/>
      <c r="N2318" s="3"/>
      <c r="O2318" s="4"/>
      <c r="P2318" s="4" t="str">
        <f>IFERROR(VLOOKUP(N2318, 形態!A:B, 2, FALSE), "")</f>
        <v/>
      </c>
      <c r="Q2318" s="5" t="str">
        <f>IFERROR(VLOOKUP(O2318, 形態!A:B, 2, FALSE), "")</f>
        <v/>
      </c>
      <c r="R2318" s="4" t="str">
        <f t="shared" si="147"/>
        <v/>
      </c>
      <c r="S2318" s="3">
        <v>15</v>
      </c>
      <c r="T2318" s="4" t="str">
        <f>IFERROR(VLOOKUP(S2318, 内容!A:B, 2, FALSE), "")</f>
        <v>常識・娯楽・遊戯・地図・食事</v>
      </c>
      <c r="U2318" s="3">
        <v>18670499099</v>
      </c>
      <c r="V2318" t="s">
        <v>4579</v>
      </c>
      <c r="W2318" s="4" t="s">
        <v>7481</v>
      </c>
      <c r="X2318" s="4" t="s">
        <v>7807</v>
      </c>
      <c r="Y2318" s="4" t="s">
        <v>151</v>
      </c>
      <c r="Z2318" s="17" t="s">
        <v>8092</v>
      </c>
      <c r="AA2318" s="4">
        <v>16</v>
      </c>
      <c r="AB2318">
        <v>13</v>
      </c>
    </row>
    <row r="2319" spans="1:28" ht="19.5" customHeight="1">
      <c r="A2319" t="str">
        <f t="shared" si="144"/>
        <v>https://kunshujo.dl.itc.u-tokyo.ac.jp/data/data.json#2316</v>
      </c>
      <c r="B2319" s="4" t="s">
        <v>4580</v>
      </c>
      <c r="C2319" t="str">
        <f>IFERROR("https://kunshujo.dl.itc.u-tokyo.ac.jp/data/curation/"&amp;VLOOKUP(B2319, [1]member!$A:$B, 1, FALSE)&amp;".json", "")</f>
        <v>https://kunshujo.dl.itc.u-tokyo.ac.jp/data/curation/16-A00-6010-13-94.json</v>
      </c>
      <c r="D2319" s="4">
        <v>2316</v>
      </c>
      <c r="E2319" s="4" t="str">
        <f t="shared" si="146"/>
        <v>2316</v>
      </c>
      <c r="F2319" s="4" t="str">
        <f t="shared" si="145"/>
        <v>1867</v>
      </c>
      <c r="G2319" s="4" t="str">
        <f>IFERROR(VLOOKUP(B2319, [2]thumbnail_list!$A:$B, 2, FALSE), "")</f>
        <v>https://iiif.dl.itc.u-tokyo.ac.jp/iiif/kunshujou/A00_6010/013/013_0035.tif/1180,2150,2214,1399/,300/0/default.jpg</v>
      </c>
      <c r="H2319" s="4" t="s">
        <v>151</v>
      </c>
      <c r="I2319" s="4" t="str">
        <f>VLOOKUP(H2319, 地名!A:B, 2, FALSE)</f>
        <v>http://ja.dbpedia.org/resource/京都</v>
      </c>
      <c r="K2319" s="4" t="str">
        <f>IFERROR(VLOOKUP(J2319, 地名!A:B, 2, FALSE), "")</f>
        <v/>
      </c>
      <c r="L2319" s="3" t="s">
        <v>647</v>
      </c>
      <c r="M2319" s="4"/>
      <c r="N2319" s="3"/>
      <c r="O2319" s="4"/>
      <c r="P2319" s="4" t="str">
        <f>IFERROR(VLOOKUP(N2319, 形態!A:B, 2, FALSE), "")</f>
        <v/>
      </c>
      <c r="Q2319" s="5" t="str">
        <f>IFERROR(VLOOKUP(O2319, 形態!A:B, 2, FALSE), "")</f>
        <v/>
      </c>
      <c r="R2319" s="4" t="str">
        <f t="shared" si="147"/>
        <v/>
      </c>
      <c r="S2319" s="3">
        <v>15</v>
      </c>
      <c r="T2319" s="4" t="str">
        <f>IFERROR(VLOOKUP(S2319, 内容!A:B, 2, FALSE), "")</f>
        <v>常識・娯楽・遊戯・地図・食事</v>
      </c>
      <c r="U2319" s="3">
        <v>18670499099</v>
      </c>
      <c r="V2319" t="s">
        <v>4581</v>
      </c>
      <c r="W2319" s="4" t="s">
        <v>7482</v>
      </c>
      <c r="X2319" s="4" t="s">
        <v>7807</v>
      </c>
      <c r="Y2319" s="4" t="s">
        <v>151</v>
      </c>
      <c r="Z2319" s="17" t="s">
        <v>8092</v>
      </c>
      <c r="AA2319" s="4">
        <v>16</v>
      </c>
      <c r="AB2319">
        <v>13</v>
      </c>
    </row>
    <row r="2320" spans="1:28" ht="19.5" customHeight="1">
      <c r="A2320" t="str">
        <f t="shared" si="144"/>
        <v>https://kunshujo.dl.itc.u-tokyo.ac.jp/data/data.json#2317</v>
      </c>
      <c r="B2320" s="4" t="s">
        <v>4582</v>
      </c>
      <c r="C2320" t="str">
        <f>IFERROR("https://kunshujo.dl.itc.u-tokyo.ac.jp/data/curation/"&amp;VLOOKUP(B2320, [1]member!$A:$B, 1, FALSE)&amp;".json", "")</f>
        <v>https://kunshujo.dl.itc.u-tokyo.ac.jp/data/curation/16-A00-6010-13-95.json</v>
      </c>
      <c r="D2320" s="4">
        <v>2317</v>
      </c>
      <c r="E2320" s="4" t="str">
        <f t="shared" si="146"/>
        <v>2317</v>
      </c>
      <c r="F2320" s="4" t="str">
        <f t="shared" si="145"/>
        <v>1867</v>
      </c>
      <c r="G2320" s="4" t="str">
        <f>IFERROR(VLOOKUP(B2320, [2]thumbnail_list!$A:$B, 2, FALSE), "")</f>
        <v>https://iiif.dl.itc.u-tokyo.ac.jp/iiif/kunshujou/A00_6010/013/013_0035.tif/1138,3534,2333,1390/,300/0/default.jpg</v>
      </c>
      <c r="H2320" s="4" t="s">
        <v>151</v>
      </c>
      <c r="I2320" s="4" t="str">
        <f>VLOOKUP(H2320, 地名!A:B, 2, FALSE)</f>
        <v>http://ja.dbpedia.org/resource/京都</v>
      </c>
      <c r="K2320" s="4" t="str">
        <f>IFERROR(VLOOKUP(J2320, 地名!A:B, 2, FALSE), "")</f>
        <v/>
      </c>
      <c r="L2320" s="3" t="s">
        <v>647</v>
      </c>
      <c r="M2320" s="4"/>
      <c r="N2320" s="3"/>
      <c r="O2320" s="4"/>
      <c r="P2320" s="4" t="str">
        <f>IFERROR(VLOOKUP(N2320, 形態!A:B, 2, FALSE), "")</f>
        <v/>
      </c>
      <c r="Q2320" s="5" t="str">
        <f>IFERROR(VLOOKUP(O2320, 形態!A:B, 2, FALSE), "")</f>
        <v/>
      </c>
      <c r="R2320" s="4" t="str">
        <f t="shared" si="147"/>
        <v/>
      </c>
      <c r="S2320" s="3">
        <v>15</v>
      </c>
      <c r="T2320" s="4" t="str">
        <f>IFERROR(VLOOKUP(S2320, 内容!A:B, 2, FALSE), "")</f>
        <v>常識・娯楽・遊戯・地図・食事</v>
      </c>
      <c r="U2320" s="3">
        <v>18670499099</v>
      </c>
      <c r="V2320" t="s">
        <v>4583</v>
      </c>
      <c r="W2320" s="4" t="s">
        <v>7483</v>
      </c>
      <c r="X2320" s="4" t="s">
        <v>7807</v>
      </c>
      <c r="Y2320" s="4" t="s">
        <v>151</v>
      </c>
      <c r="Z2320" s="17" t="s">
        <v>8092</v>
      </c>
      <c r="AA2320" s="4">
        <v>16</v>
      </c>
      <c r="AB2320">
        <v>13</v>
      </c>
    </row>
    <row r="2321" spans="1:28" ht="19.5" customHeight="1">
      <c r="A2321" t="str">
        <f t="shared" si="144"/>
        <v>https://kunshujo.dl.itc.u-tokyo.ac.jp/data/data.json#2318</v>
      </c>
      <c r="B2321" s="4" t="s">
        <v>4584</v>
      </c>
      <c r="C2321" t="str">
        <f>IFERROR("https://kunshujo.dl.itc.u-tokyo.ac.jp/data/curation/"&amp;VLOOKUP(B2321, [1]member!$A:$B, 1, FALSE)&amp;".json", "")</f>
        <v>https://kunshujo.dl.itc.u-tokyo.ac.jp/data/curation/16-A00-6010-13-96.json</v>
      </c>
      <c r="D2321" s="4">
        <v>2318</v>
      </c>
      <c r="E2321" s="4" t="str">
        <f t="shared" si="146"/>
        <v>2318</v>
      </c>
      <c r="F2321" s="4" t="str">
        <f t="shared" si="145"/>
        <v>1867</v>
      </c>
      <c r="G2321" s="4" t="str">
        <f>IFERROR(VLOOKUP(B2321, [2]thumbnail_list!$A:$B, 2, FALSE), "")</f>
        <v>https://iiif.dl.itc.u-tokyo.ac.jp/iiif/kunshujou/A00_6010/013/013_0036.tif/3991,518,2545,1564/,300/0/default.jpg</v>
      </c>
      <c r="H2321" s="4" t="s">
        <v>151</v>
      </c>
      <c r="I2321" s="4" t="str">
        <f>VLOOKUP(H2321, 地名!A:B, 2, FALSE)</f>
        <v>http://ja.dbpedia.org/resource/京都</v>
      </c>
      <c r="K2321" s="4" t="str">
        <f>IFERROR(VLOOKUP(J2321, 地名!A:B, 2, FALSE), "")</f>
        <v/>
      </c>
      <c r="L2321" s="3" t="s">
        <v>647</v>
      </c>
      <c r="M2321" s="4"/>
      <c r="N2321" s="3"/>
      <c r="O2321" s="4"/>
      <c r="P2321" s="4" t="str">
        <f>IFERROR(VLOOKUP(N2321, 形態!A:B, 2, FALSE), "")</f>
        <v/>
      </c>
      <c r="Q2321" s="5" t="str">
        <f>IFERROR(VLOOKUP(O2321, 形態!A:B, 2, FALSE), "")</f>
        <v/>
      </c>
      <c r="R2321" s="4" t="str">
        <f t="shared" si="147"/>
        <v/>
      </c>
      <c r="S2321" s="3">
        <v>15</v>
      </c>
      <c r="T2321" s="4" t="str">
        <f>IFERROR(VLOOKUP(S2321, 内容!A:B, 2, FALSE), "")</f>
        <v>常識・娯楽・遊戯・地図・食事</v>
      </c>
      <c r="U2321" s="3">
        <v>18670499099</v>
      </c>
      <c r="V2321" t="s">
        <v>4585</v>
      </c>
      <c r="W2321" s="4" t="s">
        <v>7484</v>
      </c>
      <c r="X2321" s="4" t="s">
        <v>7807</v>
      </c>
      <c r="Y2321" s="4" t="s">
        <v>151</v>
      </c>
      <c r="Z2321" s="17" t="s">
        <v>8092</v>
      </c>
      <c r="AA2321" s="4">
        <v>16</v>
      </c>
      <c r="AB2321">
        <v>13</v>
      </c>
    </row>
    <row r="2322" spans="1:28" ht="19.5" customHeight="1">
      <c r="A2322" t="str">
        <f t="shared" si="144"/>
        <v>https://kunshujo.dl.itc.u-tokyo.ac.jp/data/data.json#2319</v>
      </c>
      <c r="B2322" s="4" t="s">
        <v>4586</v>
      </c>
      <c r="C2322" t="str">
        <f>IFERROR("https://kunshujo.dl.itc.u-tokyo.ac.jp/data/curation/"&amp;VLOOKUP(B2322, [1]member!$A:$B, 1, FALSE)&amp;".json", "")</f>
        <v>https://kunshujo.dl.itc.u-tokyo.ac.jp/data/curation/16-A00-6010-13-97.json</v>
      </c>
      <c r="D2322" s="4">
        <v>2319</v>
      </c>
      <c r="E2322" s="4" t="str">
        <f t="shared" si="146"/>
        <v>2319</v>
      </c>
      <c r="F2322" s="4" t="str">
        <f t="shared" si="145"/>
        <v>1867</v>
      </c>
      <c r="G2322" s="4" t="str">
        <f>IFERROR(VLOOKUP(B2322, [2]thumbnail_list!$A:$B, 2, FALSE), "")</f>
        <v>https://iiif.dl.itc.u-tokyo.ac.jp/iiif/kunshujou/A00_6010/013/013_0036.tif/4076,2056,2422,1573/,300/0/default.jpg</v>
      </c>
      <c r="H2322" s="4" t="s">
        <v>151</v>
      </c>
      <c r="I2322" s="4" t="str">
        <f>VLOOKUP(H2322, 地名!A:B, 2, FALSE)</f>
        <v>http://ja.dbpedia.org/resource/京都</v>
      </c>
      <c r="K2322" s="4" t="str">
        <f>IFERROR(VLOOKUP(J2322, 地名!A:B, 2, FALSE), "")</f>
        <v/>
      </c>
      <c r="L2322" s="3" t="s">
        <v>647</v>
      </c>
      <c r="M2322" s="4"/>
      <c r="N2322" s="3"/>
      <c r="O2322" s="4"/>
      <c r="P2322" s="4" t="str">
        <f>IFERROR(VLOOKUP(N2322, 形態!A:B, 2, FALSE), "")</f>
        <v/>
      </c>
      <c r="Q2322" s="5" t="str">
        <f>IFERROR(VLOOKUP(O2322, 形態!A:B, 2, FALSE), "")</f>
        <v/>
      </c>
      <c r="R2322" s="4" t="str">
        <f t="shared" si="147"/>
        <v/>
      </c>
      <c r="S2322" s="3">
        <v>15</v>
      </c>
      <c r="T2322" s="4" t="str">
        <f>IFERROR(VLOOKUP(S2322, 内容!A:B, 2, FALSE), "")</f>
        <v>常識・娯楽・遊戯・地図・食事</v>
      </c>
      <c r="U2322" s="3">
        <v>18670499099</v>
      </c>
      <c r="V2322" t="s">
        <v>4587</v>
      </c>
      <c r="W2322" s="4" t="s">
        <v>7485</v>
      </c>
      <c r="X2322" s="4" t="s">
        <v>7807</v>
      </c>
      <c r="Y2322" s="4" t="s">
        <v>151</v>
      </c>
      <c r="Z2322" s="17" t="s">
        <v>8092</v>
      </c>
      <c r="AA2322" s="4">
        <v>16</v>
      </c>
      <c r="AB2322">
        <v>13</v>
      </c>
    </row>
    <row r="2323" spans="1:28" ht="19.5" customHeight="1">
      <c r="A2323" t="str">
        <f t="shared" si="144"/>
        <v>https://kunshujo.dl.itc.u-tokyo.ac.jp/data/data.json#2320</v>
      </c>
      <c r="B2323" s="4" t="s">
        <v>4588</v>
      </c>
      <c r="C2323" t="str">
        <f>IFERROR("https://kunshujo.dl.itc.u-tokyo.ac.jp/data/curation/"&amp;VLOOKUP(B2323, [1]member!$A:$B, 1, FALSE)&amp;".json", "")</f>
        <v>https://kunshujo.dl.itc.u-tokyo.ac.jp/data/curation/16-A00-6010-13-98.json</v>
      </c>
      <c r="D2323" s="4">
        <v>2320</v>
      </c>
      <c r="E2323" s="4" t="str">
        <f t="shared" si="146"/>
        <v>2320</v>
      </c>
      <c r="F2323" s="4" t="str">
        <f t="shared" si="145"/>
        <v>1867</v>
      </c>
      <c r="G2323" s="4" t="str">
        <f>IFERROR(VLOOKUP(B2323, [2]thumbnail_list!$A:$B, 2, FALSE), "")</f>
        <v>https://iiif.dl.itc.u-tokyo.ac.jp/iiif/kunshujou/A00_6010/013/013_0036.tif/4085,3622,2300,1356/,300/0/default.jpg</v>
      </c>
      <c r="H2323" s="4" t="s">
        <v>151</v>
      </c>
      <c r="I2323" s="4" t="str">
        <f>VLOOKUP(H2323, 地名!A:B, 2, FALSE)</f>
        <v>http://ja.dbpedia.org/resource/京都</v>
      </c>
      <c r="K2323" s="4" t="str">
        <f>IFERROR(VLOOKUP(J2323, 地名!A:B, 2, FALSE), "")</f>
        <v/>
      </c>
      <c r="L2323" s="3" t="s">
        <v>647</v>
      </c>
      <c r="M2323" s="4"/>
      <c r="N2323" s="3"/>
      <c r="O2323" s="4"/>
      <c r="P2323" s="4" t="str">
        <f>IFERROR(VLOOKUP(N2323, 形態!A:B, 2, FALSE), "")</f>
        <v/>
      </c>
      <c r="Q2323" s="5" t="str">
        <f>IFERROR(VLOOKUP(O2323, 形態!A:B, 2, FALSE), "")</f>
        <v/>
      </c>
      <c r="R2323" s="4" t="str">
        <f t="shared" si="147"/>
        <v/>
      </c>
      <c r="S2323" s="3">
        <v>15</v>
      </c>
      <c r="T2323" s="4" t="str">
        <f>IFERROR(VLOOKUP(S2323, 内容!A:B, 2, FALSE), "")</f>
        <v>常識・娯楽・遊戯・地図・食事</v>
      </c>
      <c r="U2323" s="3">
        <v>18670499099</v>
      </c>
      <c r="V2323" t="s">
        <v>4589</v>
      </c>
      <c r="W2323" s="4" t="s">
        <v>7486</v>
      </c>
      <c r="X2323" s="4" t="s">
        <v>7807</v>
      </c>
      <c r="Y2323" s="4" t="s">
        <v>151</v>
      </c>
      <c r="Z2323" s="17" t="s">
        <v>8092</v>
      </c>
      <c r="AA2323" s="4">
        <v>16</v>
      </c>
      <c r="AB2323">
        <v>13</v>
      </c>
    </row>
    <row r="2324" spans="1:28" ht="19.5" customHeight="1">
      <c r="A2324" t="str">
        <f t="shared" si="144"/>
        <v>https://kunshujo.dl.itc.u-tokyo.ac.jp/data/data.json#2321</v>
      </c>
      <c r="B2324" s="4" t="s">
        <v>4590</v>
      </c>
      <c r="C2324" t="str">
        <f>IFERROR("https://kunshujo.dl.itc.u-tokyo.ac.jp/data/curation/"&amp;VLOOKUP(B2324, [1]member!$A:$B, 1, FALSE)&amp;".json", "")</f>
        <v>https://kunshujo.dl.itc.u-tokyo.ac.jp/data/curation/16-A00-6010-13-99.json</v>
      </c>
      <c r="D2324" s="4">
        <v>2321</v>
      </c>
      <c r="E2324" s="4" t="str">
        <f t="shared" si="146"/>
        <v>2321</v>
      </c>
      <c r="F2324" s="4" t="str">
        <f t="shared" si="145"/>
        <v>1867</v>
      </c>
      <c r="G2324" s="4" t="str">
        <f>IFERROR(VLOOKUP(B2324, [2]thumbnail_list!$A:$B, 2, FALSE), "")</f>
        <v>https://iiif.dl.itc.u-tokyo.ac.jp/iiif/kunshujou/A00_6010/013/013_0036.tif/1057,509,2564,1649/,300/0/default.jpg</v>
      </c>
      <c r="H2324" s="4" t="s">
        <v>151</v>
      </c>
      <c r="I2324" s="4" t="str">
        <f>VLOOKUP(H2324, 地名!A:B, 2, FALSE)</f>
        <v>http://ja.dbpedia.org/resource/京都</v>
      </c>
      <c r="K2324" s="4" t="str">
        <f>IFERROR(VLOOKUP(J2324, 地名!A:B, 2, FALSE), "")</f>
        <v/>
      </c>
      <c r="L2324" s="3" t="s">
        <v>647</v>
      </c>
      <c r="M2324" s="4"/>
      <c r="N2324" s="3"/>
      <c r="O2324" s="4"/>
      <c r="P2324" s="4" t="str">
        <f>IFERROR(VLOOKUP(N2324, 形態!A:B, 2, FALSE), "")</f>
        <v/>
      </c>
      <c r="Q2324" s="5" t="str">
        <f>IFERROR(VLOOKUP(O2324, 形態!A:B, 2, FALSE), "")</f>
        <v/>
      </c>
      <c r="R2324" s="4" t="str">
        <f t="shared" si="147"/>
        <v/>
      </c>
      <c r="S2324" s="3">
        <v>15</v>
      </c>
      <c r="T2324" s="4" t="str">
        <f>IFERROR(VLOOKUP(S2324, 内容!A:B, 2, FALSE), "")</f>
        <v>常識・娯楽・遊戯・地図・食事</v>
      </c>
      <c r="U2324" s="3">
        <v>18670499099</v>
      </c>
      <c r="V2324" t="s">
        <v>4591</v>
      </c>
      <c r="W2324" s="4" t="s">
        <v>7487</v>
      </c>
      <c r="X2324" s="4" t="s">
        <v>7807</v>
      </c>
      <c r="Y2324" s="4" t="s">
        <v>151</v>
      </c>
      <c r="Z2324" s="17" t="s">
        <v>8092</v>
      </c>
      <c r="AA2324" s="4">
        <v>16</v>
      </c>
      <c r="AB2324">
        <v>13</v>
      </c>
    </row>
    <row r="2325" spans="1:28" ht="19.5" customHeight="1">
      <c r="A2325" t="str">
        <f t="shared" si="144"/>
        <v>https://kunshujo.dl.itc.u-tokyo.ac.jp/data/data.json#2322</v>
      </c>
      <c r="B2325" s="4" t="s">
        <v>4592</v>
      </c>
      <c r="C2325" t="str">
        <f>IFERROR("https://kunshujo.dl.itc.u-tokyo.ac.jp/data/curation/"&amp;VLOOKUP(B2325, [1]member!$A:$B, 1, FALSE)&amp;".json", "")</f>
        <v>https://kunshujo.dl.itc.u-tokyo.ac.jp/data/curation/16-A00-6010-13-100.json</v>
      </c>
      <c r="D2325" s="4">
        <v>2322</v>
      </c>
      <c r="E2325" s="4" t="str">
        <f t="shared" si="146"/>
        <v>2322</v>
      </c>
      <c r="F2325" s="4" t="str">
        <f t="shared" si="145"/>
        <v>1867</v>
      </c>
      <c r="G2325" s="4" t="str">
        <f>IFERROR(VLOOKUP(B2325, [2]thumbnail_list!$A:$B, 2, FALSE), "")</f>
        <v>https://iiif.dl.itc.u-tokyo.ac.jp/iiif/kunshujou/A00_6010/013/013_0036.tif/1170,2131,2243,1394/,300/0/default.jpg</v>
      </c>
      <c r="H2325" s="4" t="s">
        <v>151</v>
      </c>
      <c r="I2325" s="4" t="str">
        <f>VLOOKUP(H2325, 地名!A:B, 2, FALSE)</f>
        <v>http://ja.dbpedia.org/resource/京都</v>
      </c>
      <c r="K2325" s="4" t="str">
        <f>IFERROR(VLOOKUP(J2325, 地名!A:B, 2, FALSE), "")</f>
        <v/>
      </c>
      <c r="L2325" s="3" t="s">
        <v>647</v>
      </c>
      <c r="M2325" s="4"/>
      <c r="N2325" s="3"/>
      <c r="O2325" s="4"/>
      <c r="P2325" s="4" t="str">
        <f>IFERROR(VLOOKUP(N2325, 形態!A:B, 2, FALSE), "")</f>
        <v/>
      </c>
      <c r="Q2325" s="5" t="str">
        <f>IFERROR(VLOOKUP(O2325, 形態!A:B, 2, FALSE), "")</f>
        <v/>
      </c>
      <c r="R2325" s="4" t="str">
        <f t="shared" si="147"/>
        <v/>
      </c>
      <c r="S2325" s="3">
        <v>15</v>
      </c>
      <c r="T2325" s="4" t="str">
        <f>IFERROR(VLOOKUP(S2325, 内容!A:B, 2, FALSE), "")</f>
        <v>常識・娯楽・遊戯・地図・食事</v>
      </c>
      <c r="U2325" s="3">
        <v>18670499099</v>
      </c>
      <c r="V2325" t="s">
        <v>4593</v>
      </c>
      <c r="W2325" s="4" t="s">
        <v>7488</v>
      </c>
      <c r="X2325" s="4" t="s">
        <v>7807</v>
      </c>
      <c r="Y2325" s="4" t="s">
        <v>151</v>
      </c>
      <c r="Z2325" s="17" t="s">
        <v>8092</v>
      </c>
      <c r="AA2325" s="4">
        <v>16</v>
      </c>
      <c r="AB2325">
        <v>13</v>
      </c>
    </row>
    <row r="2326" spans="1:28" ht="19.5" customHeight="1">
      <c r="A2326" t="str">
        <f t="shared" si="144"/>
        <v>https://kunshujo.dl.itc.u-tokyo.ac.jp/data/data.json#2323</v>
      </c>
      <c r="B2326" s="4" t="s">
        <v>4594</v>
      </c>
      <c r="C2326" t="str">
        <f>IFERROR("https://kunshujo.dl.itc.u-tokyo.ac.jp/data/curation/"&amp;VLOOKUP(B2326, [1]member!$A:$B, 1, FALSE)&amp;".json", "")</f>
        <v>https://kunshujo.dl.itc.u-tokyo.ac.jp/data/curation/16-A00-6010-13-101.json</v>
      </c>
      <c r="D2326" s="4">
        <v>2323</v>
      </c>
      <c r="E2326" s="4" t="str">
        <f t="shared" si="146"/>
        <v>2323</v>
      </c>
      <c r="F2326" s="4" t="str">
        <f t="shared" si="145"/>
        <v>1867</v>
      </c>
      <c r="G2326" s="4" t="str">
        <f>IFERROR(VLOOKUP(B2326, [2]thumbnail_list!$A:$B, 2, FALSE), "")</f>
        <v>https://iiif.dl.itc.u-tokyo.ac.jp/iiif/kunshujou/A00_6010/013/013_0036.tif/1142,3490,2328,1413/,300/0/default.jpg</v>
      </c>
      <c r="H2326" s="4" t="s">
        <v>151</v>
      </c>
      <c r="I2326" s="4" t="str">
        <f>VLOOKUP(H2326, 地名!A:B, 2, FALSE)</f>
        <v>http://ja.dbpedia.org/resource/京都</v>
      </c>
      <c r="K2326" s="4" t="str">
        <f>IFERROR(VLOOKUP(J2326, 地名!A:B, 2, FALSE), "")</f>
        <v/>
      </c>
      <c r="L2326" s="3" t="s">
        <v>647</v>
      </c>
      <c r="M2326" s="4"/>
      <c r="N2326" s="3"/>
      <c r="O2326" s="4"/>
      <c r="P2326" s="4" t="str">
        <f>IFERROR(VLOOKUP(N2326, 形態!A:B, 2, FALSE), "")</f>
        <v/>
      </c>
      <c r="Q2326" s="5" t="str">
        <f>IFERROR(VLOOKUP(O2326, 形態!A:B, 2, FALSE), "")</f>
        <v/>
      </c>
      <c r="R2326" s="4" t="str">
        <f t="shared" si="147"/>
        <v/>
      </c>
      <c r="S2326" s="3">
        <v>15</v>
      </c>
      <c r="T2326" s="4" t="str">
        <f>IFERROR(VLOOKUP(S2326, 内容!A:B, 2, FALSE), "")</f>
        <v>常識・娯楽・遊戯・地図・食事</v>
      </c>
      <c r="U2326" s="3">
        <v>18670499099</v>
      </c>
      <c r="V2326" t="s">
        <v>4595</v>
      </c>
      <c r="W2326" s="4" t="s">
        <v>7475</v>
      </c>
      <c r="X2326" s="4" t="s">
        <v>7807</v>
      </c>
      <c r="Y2326" s="4" t="s">
        <v>151</v>
      </c>
      <c r="Z2326" s="17" t="s">
        <v>8092</v>
      </c>
      <c r="AA2326" s="4">
        <v>16</v>
      </c>
      <c r="AB2326">
        <v>13</v>
      </c>
    </row>
    <row r="2327" spans="1:28" ht="19.5" customHeight="1">
      <c r="A2327" t="str">
        <f t="shared" si="144"/>
        <v>https://kunshujo.dl.itc.u-tokyo.ac.jp/data/data.json#2324</v>
      </c>
      <c r="B2327" s="4" t="s">
        <v>4596</v>
      </c>
      <c r="C2327" t="str">
        <f>IFERROR("https://kunshujo.dl.itc.u-tokyo.ac.jp/data/curation/"&amp;VLOOKUP(B2327, [1]member!$A:$B, 1, FALSE)&amp;".json", "")</f>
        <v>https://kunshujo.dl.itc.u-tokyo.ac.jp/data/curation/16-A00-6010-13-102.json</v>
      </c>
      <c r="D2327" s="4">
        <v>2324</v>
      </c>
      <c r="E2327" s="4" t="str">
        <f t="shared" si="146"/>
        <v>2324</v>
      </c>
      <c r="F2327" s="4" t="str">
        <f t="shared" si="145"/>
        <v>1867</v>
      </c>
      <c r="G2327" s="4" t="str">
        <f>IFERROR(VLOOKUP(B2327, [2]thumbnail_list!$A:$B, 2, FALSE), "")</f>
        <v>https://iiif.dl.itc.u-tokyo.ac.jp/iiif/kunshujou/A00_6010/013/013_0037.tif/3872,520,2749,1713/,300/0/default.jpg</v>
      </c>
      <c r="H2327" s="4" t="s">
        <v>151</v>
      </c>
      <c r="I2327" s="4" t="str">
        <f>VLOOKUP(H2327, 地名!A:B, 2, FALSE)</f>
        <v>http://ja.dbpedia.org/resource/京都</v>
      </c>
      <c r="K2327" s="4" t="str">
        <f>IFERROR(VLOOKUP(J2327, 地名!A:B, 2, FALSE), "")</f>
        <v/>
      </c>
      <c r="L2327" s="3" t="s">
        <v>647</v>
      </c>
      <c r="M2327" s="4"/>
      <c r="N2327" s="3"/>
      <c r="O2327" s="4"/>
      <c r="P2327" s="4" t="str">
        <f>IFERROR(VLOOKUP(N2327, 形態!A:B, 2, FALSE), "")</f>
        <v/>
      </c>
      <c r="Q2327" s="5" t="str">
        <f>IFERROR(VLOOKUP(O2327, 形態!A:B, 2, FALSE), "")</f>
        <v/>
      </c>
      <c r="R2327" s="4" t="str">
        <f t="shared" si="147"/>
        <v/>
      </c>
      <c r="S2327" s="3">
        <v>15</v>
      </c>
      <c r="T2327" s="4" t="str">
        <f>IFERROR(VLOOKUP(S2327, 内容!A:B, 2, FALSE), "")</f>
        <v>常識・娯楽・遊戯・地図・食事</v>
      </c>
      <c r="U2327" s="3">
        <v>18670499099</v>
      </c>
      <c r="V2327" t="s">
        <v>4597</v>
      </c>
      <c r="W2327" s="4" t="s">
        <v>7489</v>
      </c>
      <c r="X2327" s="4" t="s">
        <v>7807</v>
      </c>
      <c r="Y2327" s="4" t="s">
        <v>151</v>
      </c>
      <c r="Z2327" s="17" t="s">
        <v>8092</v>
      </c>
      <c r="AA2327" s="4">
        <v>16</v>
      </c>
      <c r="AB2327">
        <v>13</v>
      </c>
    </row>
    <row r="2328" spans="1:28" ht="19.5" customHeight="1">
      <c r="A2328" t="str">
        <f t="shared" si="144"/>
        <v>https://kunshujo.dl.itc.u-tokyo.ac.jp/data/data.json#2325</v>
      </c>
      <c r="B2328" s="4" t="s">
        <v>4598</v>
      </c>
      <c r="C2328" t="str">
        <f>IFERROR("https://kunshujo.dl.itc.u-tokyo.ac.jp/data/curation/"&amp;VLOOKUP(B2328, [1]member!$A:$B, 1, FALSE)&amp;".json", "")</f>
        <v>https://kunshujo.dl.itc.u-tokyo.ac.jp/data/curation/16-A00-6010-13-103.json</v>
      </c>
      <c r="D2328" s="4">
        <v>2325</v>
      </c>
      <c r="E2328" s="4" t="str">
        <f t="shared" si="146"/>
        <v>2325</v>
      </c>
      <c r="F2328" s="4" t="str">
        <f t="shared" si="145"/>
        <v>1867</v>
      </c>
      <c r="G2328" s="4" t="str">
        <f>IFERROR(VLOOKUP(B2328, [2]thumbnail_list!$A:$B, 2, FALSE), "")</f>
        <v>https://iiif.dl.itc.u-tokyo.ac.jp/iiif/kunshujou/A00_6010/013/013_0037.tif/3948,2218,2562,1569/,300/0/default.jpg</v>
      </c>
      <c r="H2328" s="4" t="s">
        <v>151</v>
      </c>
      <c r="I2328" s="4" t="str">
        <f>VLOOKUP(H2328, 地名!A:B, 2, FALSE)</f>
        <v>http://ja.dbpedia.org/resource/京都</v>
      </c>
      <c r="K2328" s="4" t="str">
        <f>IFERROR(VLOOKUP(J2328, 地名!A:B, 2, FALSE), "")</f>
        <v/>
      </c>
      <c r="L2328" s="3" t="s">
        <v>647</v>
      </c>
      <c r="M2328" s="4"/>
      <c r="N2328" s="3"/>
      <c r="O2328" s="4"/>
      <c r="P2328" s="4" t="str">
        <f>IFERROR(VLOOKUP(N2328, 形態!A:B, 2, FALSE), "")</f>
        <v/>
      </c>
      <c r="Q2328" s="5" t="str">
        <f>IFERROR(VLOOKUP(O2328, 形態!A:B, 2, FALSE), "")</f>
        <v/>
      </c>
      <c r="R2328" s="4" t="str">
        <f t="shared" si="147"/>
        <v/>
      </c>
      <c r="S2328" s="3">
        <v>15</v>
      </c>
      <c r="T2328" s="4" t="str">
        <f>IFERROR(VLOOKUP(S2328, 内容!A:B, 2, FALSE), "")</f>
        <v>常識・娯楽・遊戯・地図・食事</v>
      </c>
      <c r="U2328" s="3">
        <v>18670499099</v>
      </c>
      <c r="V2328" t="s">
        <v>4599</v>
      </c>
      <c r="W2328" s="4" t="s">
        <v>7490</v>
      </c>
      <c r="X2328" s="4" t="s">
        <v>7807</v>
      </c>
      <c r="Y2328" s="4" t="s">
        <v>151</v>
      </c>
      <c r="Z2328" s="17" t="s">
        <v>8092</v>
      </c>
      <c r="AA2328" s="4">
        <v>16</v>
      </c>
      <c r="AB2328">
        <v>13</v>
      </c>
    </row>
    <row r="2329" spans="1:28" ht="19.5" customHeight="1">
      <c r="A2329" t="str">
        <f t="shared" si="144"/>
        <v>https://kunshujo.dl.itc.u-tokyo.ac.jp/data/data.json#2326</v>
      </c>
      <c r="B2329" s="4" t="s">
        <v>4600</v>
      </c>
      <c r="C2329" t="str">
        <f>IFERROR("https://kunshujo.dl.itc.u-tokyo.ac.jp/data/curation/"&amp;VLOOKUP(B2329, [1]member!$A:$B, 1, FALSE)&amp;".json", "")</f>
        <v>https://kunshujo.dl.itc.u-tokyo.ac.jp/data/curation/16-A00-6010-13-104.json</v>
      </c>
      <c r="D2329" s="4">
        <v>2326</v>
      </c>
      <c r="E2329" s="4" t="str">
        <f t="shared" si="146"/>
        <v>2326</v>
      </c>
      <c r="F2329" s="4" t="str">
        <f t="shared" si="145"/>
        <v>1867</v>
      </c>
      <c r="G2329" s="4" t="str">
        <f>IFERROR(VLOOKUP(B2329, [2]thumbnail_list!$A:$B, 2, FALSE), "")</f>
        <v>https://iiif.dl.itc.u-tokyo.ac.jp/iiif/kunshujou/A00_6010/013/013_0037.tif/3982,3712,2316,1263/,300/0/default.jpg</v>
      </c>
      <c r="H2329" s="4" t="s">
        <v>151</v>
      </c>
      <c r="I2329" s="4" t="str">
        <f>VLOOKUP(H2329, 地名!A:B, 2, FALSE)</f>
        <v>http://ja.dbpedia.org/resource/京都</v>
      </c>
      <c r="K2329" s="4" t="str">
        <f>IFERROR(VLOOKUP(J2329, 地名!A:B, 2, FALSE), "")</f>
        <v/>
      </c>
      <c r="L2329" s="3" t="s">
        <v>647</v>
      </c>
      <c r="M2329" s="4"/>
      <c r="N2329" s="3"/>
      <c r="O2329" s="4"/>
      <c r="P2329" s="4" t="str">
        <f>IFERROR(VLOOKUP(N2329, 形態!A:B, 2, FALSE), "")</f>
        <v/>
      </c>
      <c r="Q2329" s="5" t="str">
        <f>IFERROR(VLOOKUP(O2329, 形態!A:B, 2, FALSE), "")</f>
        <v/>
      </c>
      <c r="R2329" s="4" t="str">
        <f t="shared" si="147"/>
        <v/>
      </c>
      <c r="S2329" s="3">
        <v>15</v>
      </c>
      <c r="T2329" s="4" t="str">
        <f>IFERROR(VLOOKUP(S2329, 内容!A:B, 2, FALSE), "")</f>
        <v>常識・娯楽・遊戯・地図・食事</v>
      </c>
      <c r="U2329" s="3">
        <v>18670499099</v>
      </c>
      <c r="V2329" t="s">
        <v>4601</v>
      </c>
      <c r="W2329" s="4" t="s">
        <v>7491</v>
      </c>
      <c r="X2329" s="4" t="s">
        <v>7807</v>
      </c>
      <c r="Y2329" s="4" t="s">
        <v>151</v>
      </c>
      <c r="Z2329" s="17" t="s">
        <v>8092</v>
      </c>
      <c r="AA2329" s="4">
        <v>16</v>
      </c>
      <c r="AB2329">
        <v>13</v>
      </c>
    </row>
    <row r="2330" spans="1:28" ht="19.5" customHeight="1">
      <c r="A2330" t="str">
        <f t="shared" si="144"/>
        <v>https://kunshujo.dl.itc.u-tokyo.ac.jp/data/data.json#2327</v>
      </c>
      <c r="B2330" s="4" t="s">
        <v>4602</v>
      </c>
      <c r="C2330" t="str">
        <f>IFERROR("https://kunshujo.dl.itc.u-tokyo.ac.jp/data/curation/"&amp;VLOOKUP(B2330, [1]member!$A:$B, 1, FALSE)&amp;".json", "")</f>
        <v>https://kunshujo.dl.itc.u-tokyo.ac.jp/data/curation/16-A00-6010-13-105.json</v>
      </c>
      <c r="D2330" s="4">
        <v>2327</v>
      </c>
      <c r="E2330" s="4" t="str">
        <f t="shared" si="146"/>
        <v>2327</v>
      </c>
      <c r="F2330" s="4" t="str">
        <f t="shared" si="145"/>
        <v>1867</v>
      </c>
      <c r="G2330" s="4" t="str">
        <f>IFERROR(VLOOKUP(B2330, [2]thumbnail_list!$A:$B, 2, FALSE), "")</f>
        <v>https://iiif.dl.itc.u-tokyo.ac.jp/iiif/kunshujou/A00_6010/013/013_0037.tif/858,520,2885,1832/,300/0/default.jpg</v>
      </c>
      <c r="H2330" s="4" t="s">
        <v>151</v>
      </c>
      <c r="I2330" s="4" t="str">
        <f>VLOOKUP(H2330, 地名!A:B, 2, FALSE)</f>
        <v>http://ja.dbpedia.org/resource/京都</v>
      </c>
      <c r="K2330" s="4" t="str">
        <f>IFERROR(VLOOKUP(J2330, 地名!A:B, 2, FALSE), "")</f>
        <v/>
      </c>
      <c r="L2330" s="3" t="s">
        <v>647</v>
      </c>
      <c r="M2330" s="4"/>
      <c r="N2330" s="3"/>
      <c r="O2330" s="4"/>
      <c r="P2330" s="4" t="str">
        <f>IFERROR(VLOOKUP(N2330, 形態!A:B, 2, FALSE), "")</f>
        <v/>
      </c>
      <c r="Q2330" s="5" t="str">
        <f>IFERROR(VLOOKUP(O2330, 形態!A:B, 2, FALSE), "")</f>
        <v/>
      </c>
      <c r="R2330" s="4" t="str">
        <f t="shared" si="147"/>
        <v/>
      </c>
      <c r="S2330" s="3">
        <v>15</v>
      </c>
      <c r="T2330" s="4" t="str">
        <f>IFERROR(VLOOKUP(S2330, 内容!A:B, 2, FALSE), "")</f>
        <v>常識・娯楽・遊戯・地図・食事</v>
      </c>
      <c r="U2330" s="3">
        <v>18670499099</v>
      </c>
      <c r="V2330" t="s">
        <v>4603</v>
      </c>
      <c r="W2330" s="4" t="s">
        <v>7492</v>
      </c>
      <c r="X2330" s="4" t="s">
        <v>7807</v>
      </c>
      <c r="Y2330" s="4" t="s">
        <v>151</v>
      </c>
      <c r="Z2330" s="17" t="s">
        <v>8092</v>
      </c>
      <c r="AA2330" s="4">
        <v>16</v>
      </c>
      <c r="AB2330">
        <v>13</v>
      </c>
    </row>
    <row r="2331" spans="1:28" ht="19.5" customHeight="1">
      <c r="A2331" t="str">
        <f t="shared" si="144"/>
        <v>https://kunshujo.dl.itc.u-tokyo.ac.jp/data/data.json#2328</v>
      </c>
      <c r="B2331" s="4" t="s">
        <v>4604</v>
      </c>
      <c r="C2331" t="str">
        <f>IFERROR("https://kunshujo.dl.itc.u-tokyo.ac.jp/data/curation/"&amp;VLOOKUP(B2331, [1]member!$A:$B, 1, FALSE)&amp;".json", "")</f>
        <v>https://kunshujo.dl.itc.u-tokyo.ac.jp/data/curation/16-A00-6010-13-106.json</v>
      </c>
      <c r="D2331" s="4">
        <v>2328</v>
      </c>
      <c r="E2331" s="4" t="str">
        <f t="shared" si="146"/>
        <v>2328</v>
      </c>
      <c r="F2331" s="4" t="str">
        <f t="shared" si="145"/>
        <v>1867</v>
      </c>
      <c r="G2331" s="4" t="str">
        <f>IFERROR(VLOOKUP(B2331, [2]thumbnail_list!$A:$B, 2, FALSE), "")</f>
        <v>https://iiif.dl.itc.u-tokyo.ac.jp/iiif/kunshujou/A00_6010/013/013_0037.tif/994,2235,2562,1509/,300/0/default.jpg</v>
      </c>
      <c r="H2331" s="4" t="s">
        <v>151</v>
      </c>
      <c r="I2331" s="4" t="str">
        <f>VLOOKUP(H2331, 地名!A:B, 2, FALSE)</f>
        <v>http://ja.dbpedia.org/resource/京都</v>
      </c>
      <c r="K2331" s="4" t="str">
        <f>IFERROR(VLOOKUP(J2331, 地名!A:B, 2, FALSE), "")</f>
        <v/>
      </c>
      <c r="L2331" s="3" t="s">
        <v>647</v>
      </c>
      <c r="M2331" s="4"/>
      <c r="N2331" s="3"/>
      <c r="O2331" s="4"/>
      <c r="P2331" s="4" t="str">
        <f>IFERROR(VLOOKUP(N2331, 形態!A:B, 2, FALSE), "")</f>
        <v/>
      </c>
      <c r="Q2331" s="5" t="str">
        <f>IFERROR(VLOOKUP(O2331, 形態!A:B, 2, FALSE), "")</f>
        <v/>
      </c>
      <c r="R2331" s="4" t="str">
        <f t="shared" si="147"/>
        <v/>
      </c>
      <c r="S2331" s="3">
        <v>15</v>
      </c>
      <c r="T2331" s="4" t="str">
        <f>IFERROR(VLOOKUP(S2331, 内容!A:B, 2, FALSE), "")</f>
        <v>常識・娯楽・遊戯・地図・食事</v>
      </c>
      <c r="U2331" s="3">
        <v>18670499099</v>
      </c>
      <c r="V2331" t="s">
        <v>4605</v>
      </c>
      <c r="W2331" s="4" t="s">
        <v>7493</v>
      </c>
      <c r="X2331" s="4" t="s">
        <v>7807</v>
      </c>
      <c r="Y2331" s="4" t="s">
        <v>151</v>
      </c>
      <c r="Z2331" s="17" t="s">
        <v>8092</v>
      </c>
      <c r="AA2331" s="4">
        <v>16</v>
      </c>
      <c r="AB2331">
        <v>13</v>
      </c>
    </row>
    <row r="2332" spans="1:28" ht="19.5" customHeight="1">
      <c r="A2332" t="str">
        <f t="shared" si="144"/>
        <v>https://kunshujo.dl.itc.u-tokyo.ac.jp/data/data.json#2329</v>
      </c>
      <c r="B2332" s="4" t="s">
        <v>4606</v>
      </c>
      <c r="C2332" t="str">
        <f>IFERROR("https://kunshujo.dl.itc.u-tokyo.ac.jp/data/curation/"&amp;VLOOKUP(B2332, [1]member!$A:$B, 1, FALSE)&amp;".json", "")</f>
        <v>https://kunshujo.dl.itc.u-tokyo.ac.jp/data/curation/16-A00-6010-13-107.json</v>
      </c>
      <c r="D2332" s="4">
        <v>2329</v>
      </c>
      <c r="E2332" s="4" t="str">
        <f t="shared" si="146"/>
        <v>2329</v>
      </c>
      <c r="F2332" s="4" t="str">
        <f t="shared" si="145"/>
        <v>1867</v>
      </c>
      <c r="G2332" s="4" t="str">
        <f>IFERROR(VLOOKUP(B2332, [2]thumbnail_list!$A:$B, 2, FALSE), "")</f>
        <v>https://iiif.dl.itc.u-tokyo.ac.jp/iiif/kunshujou/A00_6010/013/013_0037.tif/1197,3678,2248,1288/,300/0/default.jpg</v>
      </c>
      <c r="H2332" s="4" t="s">
        <v>151</v>
      </c>
      <c r="I2332" s="4" t="str">
        <f>VLOOKUP(H2332, 地名!A:B, 2, FALSE)</f>
        <v>http://ja.dbpedia.org/resource/京都</v>
      </c>
      <c r="K2332" s="4" t="str">
        <f>IFERROR(VLOOKUP(J2332, 地名!A:B, 2, FALSE), "")</f>
        <v/>
      </c>
      <c r="L2332" s="3" t="s">
        <v>647</v>
      </c>
      <c r="M2332" s="4"/>
      <c r="N2332" s="3"/>
      <c r="O2332" s="4"/>
      <c r="P2332" s="4" t="str">
        <f>IFERROR(VLOOKUP(N2332, 形態!A:B, 2, FALSE), "")</f>
        <v/>
      </c>
      <c r="Q2332" s="5" t="str">
        <f>IFERROR(VLOOKUP(O2332, 形態!A:B, 2, FALSE), "")</f>
        <v/>
      </c>
      <c r="R2332" s="4" t="str">
        <f t="shared" si="147"/>
        <v/>
      </c>
      <c r="S2332" s="3">
        <v>15</v>
      </c>
      <c r="T2332" s="4" t="str">
        <f>IFERROR(VLOOKUP(S2332, 内容!A:B, 2, FALSE), "")</f>
        <v>常識・娯楽・遊戯・地図・食事</v>
      </c>
      <c r="U2332" s="3">
        <v>18670499099</v>
      </c>
      <c r="V2332" t="s">
        <v>4607</v>
      </c>
      <c r="W2332" s="4" t="s">
        <v>7494</v>
      </c>
      <c r="X2332" s="4" t="s">
        <v>7807</v>
      </c>
      <c r="Y2332" s="4" t="s">
        <v>151</v>
      </c>
      <c r="Z2332" s="17" t="s">
        <v>8092</v>
      </c>
      <c r="AA2332" s="4">
        <v>16</v>
      </c>
      <c r="AB2332">
        <v>13</v>
      </c>
    </row>
    <row r="2333" spans="1:28" ht="19.5" customHeight="1">
      <c r="A2333" t="str">
        <f t="shared" si="144"/>
        <v>https://kunshujo.dl.itc.u-tokyo.ac.jp/data/data.json#2330</v>
      </c>
      <c r="B2333" s="4" t="s">
        <v>4608</v>
      </c>
      <c r="C2333" t="str">
        <f>IFERROR("https://kunshujo.dl.itc.u-tokyo.ac.jp/data/curation/"&amp;VLOOKUP(B2333, [1]member!$A:$B, 1, FALSE)&amp;".json", "")</f>
        <v>https://kunshujo.dl.itc.u-tokyo.ac.jp/data/curation/16-A00-6010-13-108.json</v>
      </c>
      <c r="D2333" s="4">
        <v>2330</v>
      </c>
      <c r="E2333" s="4" t="str">
        <f t="shared" si="146"/>
        <v>2330</v>
      </c>
      <c r="F2333" s="4" t="str">
        <f t="shared" si="145"/>
        <v>1859</v>
      </c>
      <c r="G2333" s="4" t="str">
        <f>IFERROR(VLOOKUP(B2333, [2]thumbnail_list!$A:$B, 2, FALSE), "")</f>
        <v>https://iiif.dl.itc.u-tokyo.ac.jp/iiif/kunshujou/A00_6010/013/013_0038.tif/3897,520,2630,1620/,300/0/default.jpg</v>
      </c>
      <c r="H2333" s="4" t="s">
        <v>151</v>
      </c>
      <c r="I2333" s="4" t="str">
        <f>VLOOKUP(H2333, 地名!A:B, 2, FALSE)</f>
        <v>http://ja.dbpedia.org/resource/京都</v>
      </c>
      <c r="K2333" s="4" t="str">
        <f>IFERROR(VLOOKUP(J2333, 地名!A:B, 2, FALSE), "")</f>
        <v/>
      </c>
      <c r="L2333" s="3" t="s">
        <v>647</v>
      </c>
      <c r="M2333" s="4"/>
      <c r="N2333" s="3"/>
      <c r="O2333" s="4"/>
      <c r="P2333" s="4" t="str">
        <f>IFERROR(VLOOKUP(N2333, 形態!A:B, 2, FALSE), "")</f>
        <v/>
      </c>
      <c r="Q2333" s="5" t="str">
        <f>IFERROR(VLOOKUP(O2333, 形態!A:B, 2, FALSE), "")</f>
        <v/>
      </c>
      <c r="R2333" s="4" t="str">
        <f t="shared" si="147"/>
        <v/>
      </c>
      <c r="S2333" s="3">
        <v>15</v>
      </c>
      <c r="T2333" s="4" t="str">
        <f>IFERROR(VLOOKUP(S2333, 内容!A:B, 2, FALSE), "")</f>
        <v>常識・娯楽・遊戯・地図・食事</v>
      </c>
      <c r="U2333" s="3">
        <v>18590007099</v>
      </c>
      <c r="V2333" t="s">
        <v>4609</v>
      </c>
      <c r="W2333" s="4" t="s">
        <v>7495</v>
      </c>
      <c r="X2333" s="4" t="s">
        <v>7807</v>
      </c>
      <c r="Y2333" s="4" t="s">
        <v>151</v>
      </c>
      <c r="Z2333" s="17" t="s">
        <v>7950</v>
      </c>
      <c r="AA2333" s="4">
        <v>16</v>
      </c>
      <c r="AB2333">
        <v>13</v>
      </c>
    </row>
    <row r="2334" spans="1:28" ht="19.5" customHeight="1">
      <c r="A2334" t="str">
        <f t="shared" si="144"/>
        <v>https://kunshujo.dl.itc.u-tokyo.ac.jp/data/data.json#2331</v>
      </c>
      <c r="B2334" s="4" t="s">
        <v>4610</v>
      </c>
      <c r="C2334" t="str">
        <f>IFERROR("https://kunshujo.dl.itc.u-tokyo.ac.jp/data/curation/"&amp;VLOOKUP(B2334, [1]member!$A:$B, 1, FALSE)&amp;".json", "")</f>
        <v>https://kunshujo.dl.itc.u-tokyo.ac.jp/data/curation/16-A00-6010-13-109.json</v>
      </c>
      <c r="D2334" s="4">
        <v>2331</v>
      </c>
      <c r="E2334" s="4" t="str">
        <f t="shared" si="146"/>
        <v>2331</v>
      </c>
      <c r="F2334" s="4" t="str">
        <f t="shared" si="145"/>
        <v>1867</v>
      </c>
      <c r="G2334" s="4" t="str">
        <f>IFERROR(VLOOKUP(B2334, [2]thumbnail_list!$A:$B, 2, FALSE), "")</f>
        <v>https://iiif.dl.itc.u-tokyo.ac.jp/iiif/kunshujou/A00_6010/013/013_0038.tif/3914,2082,2596,1628/,300/0/default.jpg</v>
      </c>
      <c r="H2334" s="4" t="s">
        <v>151</v>
      </c>
      <c r="I2334" s="4" t="str">
        <f>VLOOKUP(H2334, 地名!A:B, 2, FALSE)</f>
        <v>http://ja.dbpedia.org/resource/京都</v>
      </c>
      <c r="K2334" s="4" t="str">
        <f>IFERROR(VLOOKUP(J2334, 地名!A:B, 2, FALSE), "")</f>
        <v/>
      </c>
      <c r="L2334" s="3" t="s">
        <v>647</v>
      </c>
      <c r="M2334" s="4"/>
      <c r="N2334" s="3"/>
      <c r="O2334" s="4"/>
      <c r="P2334" s="4" t="str">
        <f>IFERROR(VLOOKUP(N2334, 形態!A:B, 2, FALSE), "")</f>
        <v/>
      </c>
      <c r="Q2334" s="5" t="str">
        <f>IFERROR(VLOOKUP(O2334, 形態!A:B, 2, FALSE), "")</f>
        <v/>
      </c>
      <c r="R2334" s="4" t="str">
        <f t="shared" si="147"/>
        <v/>
      </c>
      <c r="S2334" s="3">
        <v>15</v>
      </c>
      <c r="T2334" s="4" t="str">
        <f>IFERROR(VLOOKUP(S2334, 内容!A:B, 2, FALSE), "")</f>
        <v>常識・娯楽・遊戯・地図・食事</v>
      </c>
      <c r="U2334" s="3">
        <v>18670499099</v>
      </c>
      <c r="V2334" t="s">
        <v>4611</v>
      </c>
      <c r="W2334" s="4" t="s">
        <v>7496</v>
      </c>
      <c r="X2334" s="4" t="s">
        <v>7807</v>
      </c>
      <c r="Y2334" s="4" t="s">
        <v>151</v>
      </c>
      <c r="Z2334" s="17" t="s">
        <v>8092</v>
      </c>
      <c r="AA2334" s="4">
        <v>16</v>
      </c>
      <c r="AB2334">
        <v>13</v>
      </c>
    </row>
    <row r="2335" spans="1:28" ht="19.5" customHeight="1">
      <c r="A2335" t="str">
        <f t="shared" si="144"/>
        <v>https://kunshujo.dl.itc.u-tokyo.ac.jp/data/data.json#2332</v>
      </c>
      <c r="B2335" s="4" t="s">
        <v>4612</v>
      </c>
      <c r="C2335" t="str">
        <f>IFERROR("https://kunshujo.dl.itc.u-tokyo.ac.jp/data/curation/"&amp;VLOOKUP(B2335, [1]member!$A:$B, 1, FALSE)&amp;".json", "")</f>
        <v>https://kunshujo.dl.itc.u-tokyo.ac.jp/data/curation/16-A00-6010-13-110.json</v>
      </c>
      <c r="D2335" s="4">
        <v>2332</v>
      </c>
      <c r="E2335" s="4" t="str">
        <f t="shared" si="146"/>
        <v>2332</v>
      </c>
      <c r="F2335" s="4" t="str">
        <f t="shared" si="145"/>
        <v>1867</v>
      </c>
      <c r="G2335" s="4" t="str">
        <f>IFERROR(VLOOKUP(B2335, [2]thumbnail_list!$A:$B, 2, FALSE), "")</f>
        <v>https://iiif.dl.itc.u-tokyo.ac.jp/iiif/kunshujou/A00_6010/013/013_0038.tif/4033,3627,2112,1255/,300/0/default.jpg</v>
      </c>
      <c r="H2335" s="4" t="s">
        <v>151</v>
      </c>
      <c r="I2335" s="4" t="str">
        <f>VLOOKUP(H2335, 地名!A:B, 2, FALSE)</f>
        <v>http://ja.dbpedia.org/resource/京都</v>
      </c>
      <c r="K2335" s="4" t="str">
        <f>IFERROR(VLOOKUP(J2335, 地名!A:B, 2, FALSE), "")</f>
        <v/>
      </c>
      <c r="L2335" s="3" t="s">
        <v>647</v>
      </c>
      <c r="M2335" s="4"/>
      <c r="N2335" s="3"/>
      <c r="O2335" s="4"/>
      <c r="P2335" s="4" t="str">
        <f>IFERROR(VLOOKUP(N2335, 形態!A:B, 2, FALSE), "")</f>
        <v/>
      </c>
      <c r="Q2335" s="5" t="str">
        <f>IFERROR(VLOOKUP(O2335, 形態!A:B, 2, FALSE), "")</f>
        <v/>
      </c>
      <c r="R2335" s="4" t="str">
        <f t="shared" si="147"/>
        <v/>
      </c>
      <c r="S2335" s="3">
        <v>15</v>
      </c>
      <c r="T2335" s="4" t="str">
        <f>IFERROR(VLOOKUP(S2335, 内容!A:B, 2, FALSE), "")</f>
        <v>常識・娯楽・遊戯・地図・食事</v>
      </c>
      <c r="U2335" s="3">
        <v>18670499099</v>
      </c>
      <c r="V2335" t="s">
        <v>4613</v>
      </c>
      <c r="W2335" s="4" t="s">
        <v>7497</v>
      </c>
      <c r="X2335" s="4" t="s">
        <v>7807</v>
      </c>
      <c r="Y2335" s="4" t="s">
        <v>151</v>
      </c>
      <c r="Z2335" s="17" t="s">
        <v>8092</v>
      </c>
      <c r="AA2335" s="4">
        <v>16</v>
      </c>
      <c r="AB2335">
        <v>13</v>
      </c>
    </row>
    <row r="2336" spans="1:28" ht="19.5" customHeight="1">
      <c r="A2336" t="str">
        <f t="shared" si="144"/>
        <v>https://kunshujo.dl.itc.u-tokyo.ac.jp/data/data.json#2333</v>
      </c>
      <c r="B2336" s="4" t="s">
        <v>4614</v>
      </c>
      <c r="C2336" t="str">
        <f>IFERROR("https://kunshujo.dl.itc.u-tokyo.ac.jp/data/curation/"&amp;VLOOKUP(B2336, [1]member!$A:$B, 1, FALSE)&amp;".json", "")</f>
        <v>https://kunshujo.dl.itc.u-tokyo.ac.jp/data/curation/16-A00-6010-13-111.json</v>
      </c>
      <c r="D2336" s="4">
        <v>2333</v>
      </c>
      <c r="E2336" s="4" t="str">
        <f t="shared" si="146"/>
        <v>2333</v>
      </c>
      <c r="F2336" s="4" t="str">
        <f t="shared" si="145"/>
        <v>1862</v>
      </c>
      <c r="G2336" s="4" t="str">
        <f>IFERROR(VLOOKUP(B2336, [2]thumbnail_list!$A:$B, 2, FALSE), "")</f>
        <v>https://iiif.dl.itc.u-tokyo.ac.jp/iiif/kunshujou/A00_6010/013/013_0038.tif/1028,528,2613,1679/,300/0/default.jpg</v>
      </c>
      <c r="H2336" s="4" t="s">
        <v>151</v>
      </c>
      <c r="I2336" s="4" t="str">
        <f>VLOOKUP(H2336, 地名!A:B, 2, FALSE)</f>
        <v>http://ja.dbpedia.org/resource/京都</v>
      </c>
      <c r="K2336" s="4" t="str">
        <f>IFERROR(VLOOKUP(J2336, 地名!A:B, 2, FALSE), "")</f>
        <v/>
      </c>
      <c r="L2336" s="3" t="s">
        <v>647</v>
      </c>
      <c r="M2336" s="4"/>
      <c r="N2336" s="3"/>
      <c r="O2336" s="4"/>
      <c r="P2336" s="4" t="str">
        <f>IFERROR(VLOOKUP(N2336, 形態!A:B, 2, FALSE), "")</f>
        <v/>
      </c>
      <c r="Q2336" s="5" t="str">
        <f>IFERROR(VLOOKUP(O2336, 形態!A:B, 2, FALSE), "")</f>
        <v/>
      </c>
      <c r="R2336" s="4" t="str">
        <f t="shared" si="147"/>
        <v/>
      </c>
      <c r="S2336" s="3">
        <v>15</v>
      </c>
      <c r="T2336" s="4" t="str">
        <f>IFERROR(VLOOKUP(S2336, 内容!A:B, 2, FALSE), "")</f>
        <v>常識・娯楽・遊戯・地図・食事</v>
      </c>
      <c r="U2336" s="3">
        <v>18620003099</v>
      </c>
      <c r="V2336" t="s">
        <v>4615</v>
      </c>
      <c r="W2336" s="4" t="s">
        <v>7498</v>
      </c>
      <c r="X2336" s="4" t="s">
        <v>7807</v>
      </c>
      <c r="Y2336" s="4" t="s">
        <v>151</v>
      </c>
      <c r="Z2336" s="17" t="s">
        <v>8012</v>
      </c>
      <c r="AA2336" s="4">
        <v>16</v>
      </c>
      <c r="AB2336">
        <v>13</v>
      </c>
    </row>
    <row r="2337" spans="1:28" ht="19.5" customHeight="1">
      <c r="A2337" t="str">
        <f t="shared" si="144"/>
        <v>https://kunshujo.dl.itc.u-tokyo.ac.jp/data/data.json#2334</v>
      </c>
      <c r="B2337" s="4" t="s">
        <v>4616</v>
      </c>
      <c r="C2337" t="str">
        <f>IFERROR("https://kunshujo.dl.itc.u-tokyo.ac.jp/data/curation/"&amp;VLOOKUP(B2337, [1]member!$A:$B, 1, FALSE)&amp;".json", "")</f>
        <v>https://kunshujo.dl.itc.u-tokyo.ac.jp/data/curation/16-A00-6010-13-112.json</v>
      </c>
      <c r="D2337" s="4">
        <v>2334</v>
      </c>
      <c r="E2337" s="4" t="str">
        <f t="shared" si="146"/>
        <v>2334</v>
      </c>
      <c r="F2337" s="4" t="str">
        <f t="shared" si="145"/>
        <v>1867</v>
      </c>
      <c r="G2337" s="4" t="str">
        <f>IFERROR(VLOOKUP(B2337, [2]thumbnail_list!$A:$B, 2, FALSE), "")</f>
        <v>https://iiif.dl.itc.u-tokyo.ac.jp/iiif/kunshujou/A00_6010/013/013_0038.tif/1061,2099,2503,1552/,300/0/default.jpg</v>
      </c>
      <c r="H2337" s="4" t="s">
        <v>151</v>
      </c>
      <c r="I2337" s="4" t="str">
        <f>VLOOKUP(H2337, 地名!A:B, 2, FALSE)</f>
        <v>http://ja.dbpedia.org/resource/京都</v>
      </c>
      <c r="K2337" s="4" t="str">
        <f>IFERROR(VLOOKUP(J2337, 地名!A:B, 2, FALSE), "")</f>
        <v/>
      </c>
      <c r="L2337" s="3" t="s">
        <v>647</v>
      </c>
      <c r="M2337" s="4"/>
      <c r="N2337" s="3"/>
      <c r="O2337" s="4"/>
      <c r="P2337" s="4" t="str">
        <f>IFERROR(VLOOKUP(N2337, 形態!A:B, 2, FALSE), "")</f>
        <v/>
      </c>
      <c r="Q2337" s="5" t="str">
        <f>IFERROR(VLOOKUP(O2337, 形態!A:B, 2, FALSE), "")</f>
        <v/>
      </c>
      <c r="R2337" s="4" t="str">
        <f t="shared" si="147"/>
        <v/>
      </c>
      <c r="S2337" s="3">
        <v>15</v>
      </c>
      <c r="T2337" s="4" t="str">
        <f>IFERROR(VLOOKUP(S2337, 内容!A:B, 2, FALSE), "")</f>
        <v>常識・娯楽・遊戯・地図・食事</v>
      </c>
      <c r="U2337" s="3">
        <v>18670499099</v>
      </c>
      <c r="V2337" t="s">
        <v>4617</v>
      </c>
      <c r="W2337" s="4" t="s">
        <v>7499</v>
      </c>
      <c r="X2337" s="4" t="s">
        <v>7807</v>
      </c>
      <c r="Y2337" s="4" t="s">
        <v>151</v>
      </c>
      <c r="Z2337" s="17" t="s">
        <v>8092</v>
      </c>
      <c r="AA2337" s="4">
        <v>16</v>
      </c>
      <c r="AB2337">
        <v>13</v>
      </c>
    </row>
    <row r="2338" spans="1:28" ht="19.5" customHeight="1">
      <c r="A2338" t="str">
        <f t="shared" si="144"/>
        <v>https://kunshujo.dl.itc.u-tokyo.ac.jp/data/data.json#2335</v>
      </c>
      <c r="B2338" s="4" t="s">
        <v>4618</v>
      </c>
      <c r="C2338" t="str">
        <f>IFERROR("https://kunshujo.dl.itc.u-tokyo.ac.jp/data/curation/"&amp;VLOOKUP(B2338, [1]member!$A:$B, 1, FALSE)&amp;".json", "")</f>
        <v>https://kunshujo.dl.itc.u-tokyo.ac.jp/data/curation/16-A00-6010-13-113.json</v>
      </c>
      <c r="D2338" s="4">
        <v>2335</v>
      </c>
      <c r="E2338" s="4" t="str">
        <f t="shared" si="146"/>
        <v>2335</v>
      </c>
      <c r="F2338" s="4" t="str">
        <f t="shared" si="145"/>
        <v>1867</v>
      </c>
      <c r="G2338" s="4" t="str">
        <f>IFERROR(VLOOKUP(B2338, [2]thumbnail_list!$A:$B, 2, FALSE), "")</f>
        <v>https://iiif.dl.itc.u-tokyo.ac.jp/iiif/kunshujou/A00_6010/013/013_0038.tif/1274,3585,2095,1390/,300/0/default.jpg</v>
      </c>
      <c r="H2338" s="4" t="s">
        <v>151</v>
      </c>
      <c r="I2338" s="4" t="str">
        <f>VLOOKUP(H2338, 地名!A:B, 2, FALSE)</f>
        <v>http://ja.dbpedia.org/resource/京都</v>
      </c>
      <c r="K2338" s="4" t="str">
        <f>IFERROR(VLOOKUP(J2338, 地名!A:B, 2, FALSE), "")</f>
        <v/>
      </c>
      <c r="L2338" s="3" t="s">
        <v>647</v>
      </c>
      <c r="M2338" s="4"/>
      <c r="N2338" s="3"/>
      <c r="O2338" s="4"/>
      <c r="P2338" s="4" t="str">
        <f>IFERROR(VLOOKUP(N2338, 形態!A:B, 2, FALSE), "")</f>
        <v/>
      </c>
      <c r="Q2338" s="5" t="str">
        <f>IFERROR(VLOOKUP(O2338, 形態!A:B, 2, FALSE), "")</f>
        <v/>
      </c>
      <c r="R2338" s="4" t="str">
        <f t="shared" si="147"/>
        <v/>
      </c>
      <c r="S2338" s="3">
        <v>15</v>
      </c>
      <c r="T2338" s="4" t="str">
        <f>IFERROR(VLOOKUP(S2338, 内容!A:B, 2, FALSE), "")</f>
        <v>常識・娯楽・遊戯・地図・食事</v>
      </c>
      <c r="U2338" s="3">
        <v>18670499099</v>
      </c>
      <c r="V2338" t="s">
        <v>4544</v>
      </c>
      <c r="W2338" s="4" t="s">
        <v>7500</v>
      </c>
      <c r="X2338" s="4" t="s">
        <v>7807</v>
      </c>
      <c r="Y2338" s="4" t="s">
        <v>151</v>
      </c>
      <c r="Z2338" s="17" t="s">
        <v>8092</v>
      </c>
      <c r="AA2338" s="4">
        <v>16</v>
      </c>
      <c r="AB2338">
        <v>13</v>
      </c>
    </row>
    <row r="2339" spans="1:28" ht="19.5" customHeight="1">
      <c r="A2339" t="str">
        <f t="shared" si="144"/>
        <v>https://kunshujo.dl.itc.u-tokyo.ac.jp/data/data.json#2336</v>
      </c>
      <c r="B2339" s="4" t="s">
        <v>4619</v>
      </c>
      <c r="C2339" t="str">
        <f>IFERROR("https://kunshujo.dl.itc.u-tokyo.ac.jp/data/curation/"&amp;VLOOKUP(B2339, [1]member!$A:$B, 1, FALSE)&amp;".json", "")</f>
        <v>https://kunshujo.dl.itc.u-tokyo.ac.jp/data/curation/16-A00-6010-13-114.json</v>
      </c>
      <c r="D2339" s="4">
        <v>2336</v>
      </c>
      <c r="E2339" s="4" t="str">
        <f t="shared" si="146"/>
        <v>2336</v>
      </c>
      <c r="F2339" s="4" t="str">
        <f t="shared" si="145"/>
        <v>1867</v>
      </c>
      <c r="G2339" s="4" t="str">
        <f>IFERROR(VLOOKUP(B2339, [2]thumbnail_list!$A:$B, 2, FALSE), "")</f>
        <v>https://iiif.dl.itc.u-tokyo.ac.jp/iiif/kunshujou/A00_6010/013/013_0039.tif/3957,520,2672,1603/,300/0/default.jpg</v>
      </c>
      <c r="H2339" s="4" t="s">
        <v>151</v>
      </c>
      <c r="I2339" s="4" t="str">
        <f>VLOOKUP(H2339, 地名!A:B, 2, FALSE)</f>
        <v>http://ja.dbpedia.org/resource/京都</v>
      </c>
      <c r="K2339" s="4" t="str">
        <f>IFERROR(VLOOKUP(J2339, 地名!A:B, 2, FALSE), "")</f>
        <v/>
      </c>
      <c r="L2339" s="3" t="s">
        <v>647</v>
      </c>
      <c r="M2339" s="4"/>
      <c r="N2339" s="3"/>
      <c r="O2339" s="4"/>
      <c r="P2339" s="4" t="str">
        <f>IFERROR(VLOOKUP(N2339, 形態!A:B, 2, FALSE), "")</f>
        <v/>
      </c>
      <c r="Q2339" s="5" t="str">
        <f>IFERROR(VLOOKUP(O2339, 形態!A:B, 2, FALSE), "")</f>
        <v/>
      </c>
      <c r="R2339" s="4" t="str">
        <f t="shared" si="147"/>
        <v/>
      </c>
      <c r="S2339" s="3">
        <v>15</v>
      </c>
      <c r="T2339" s="4" t="str">
        <f>IFERROR(VLOOKUP(S2339, 内容!A:B, 2, FALSE), "")</f>
        <v>常識・娯楽・遊戯・地図・食事</v>
      </c>
      <c r="U2339" s="3">
        <v>18670499099</v>
      </c>
      <c r="V2339" t="s">
        <v>4620</v>
      </c>
      <c r="W2339" s="4" t="s">
        <v>7501</v>
      </c>
      <c r="X2339" s="4" t="s">
        <v>7807</v>
      </c>
      <c r="Y2339" s="4" t="s">
        <v>151</v>
      </c>
      <c r="Z2339" s="17" t="s">
        <v>8092</v>
      </c>
      <c r="AA2339" s="4">
        <v>16</v>
      </c>
      <c r="AB2339">
        <v>13</v>
      </c>
    </row>
    <row r="2340" spans="1:28" ht="19.5" customHeight="1">
      <c r="A2340" t="str">
        <f t="shared" si="144"/>
        <v>https://kunshujo.dl.itc.u-tokyo.ac.jp/data/data.json#2337</v>
      </c>
      <c r="B2340" s="4" t="s">
        <v>4621</v>
      </c>
      <c r="C2340" t="str">
        <f>IFERROR("https://kunshujo.dl.itc.u-tokyo.ac.jp/data/curation/"&amp;VLOOKUP(B2340, [1]member!$A:$B, 1, FALSE)&amp;".json", "")</f>
        <v>https://kunshujo.dl.itc.u-tokyo.ac.jp/data/curation/16-A00-6010-13-115.json</v>
      </c>
      <c r="D2340" s="4">
        <v>2337</v>
      </c>
      <c r="E2340" s="4" t="str">
        <f t="shared" si="146"/>
        <v>2337</v>
      </c>
      <c r="F2340" s="4" t="str">
        <f t="shared" si="145"/>
        <v>1867</v>
      </c>
      <c r="G2340" s="4" t="str">
        <f>IFERROR(VLOOKUP(B2340, [2]thumbnail_list!$A:$B, 2, FALSE), "")</f>
        <v>https://iiif.dl.itc.u-tokyo.ac.jp/iiif/kunshujou/A00_6010/013/013_0039.tif/3965,2056,2528,1577/,300/0/default.jpg</v>
      </c>
      <c r="H2340" s="4" t="s">
        <v>151</v>
      </c>
      <c r="I2340" s="4" t="str">
        <f>VLOOKUP(H2340, 地名!A:B, 2, FALSE)</f>
        <v>http://ja.dbpedia.org/resource/京都</v>
      </c>
      <c r="K2340" s="4" t="str">
        <f>IFERROR(VLOOKUP(J2340, 地名!A:B, 2, FALSE), "")</f>
        <v/>
      </c>
      <c r="L2340" s="3" t="s">
        <v>647</v>
      </c>
      <c r="M2340" s="4"/>
      <c r="N2340" s="3"/>
      <c r="O2340" s="4"/>
      <c r="P2340" s="4" t="str">
        <f>IFERROR(VLOOKUP(N2340, 形態!A:B, 2, FALSE), "")</f>
        <v/>
      </c>
      <c r="Q2340" s="5" t="str">
        <f>IFERROR(VLOOKUP(O2340, 形態!A:B, 2, FALSE), "")</f>
        <v/>
      </c>
      <c r="R2340" s="4" t="str">
        <f t="shared" si="147"/>
        <v/>
      </c>
      <c r="S2340" s="3">
        <v>15</v>
      </c>
      <c r="T2340" s="4" t="str">
        <f>IFERROR(VLOOKUP(S2340, 内容!A:B, 2, FALSE), "")</f>
        <v>常識・娯楽・遊戯・地図・食事</v>
      </c>
      <c r="U2340" s="3">
        <v>18670499099</v>
      </c>
      <c r="V2340" t="s">
        <v>4622</v>
      </c>
      <c r="W2340" s="4" t="s">
        <v>7502</v>
      </c>
      <c r="X2340" s="4" t="s">
        <v>7807</v>
      </c>
      <c r="Y2340" s="4" t="s">
        <v>151</v>
      </c>
      <c r="Z2340" s="17" t="s">
        <v>8092</v>
      </c>
      <c r="AA2340" s="4">
        <v>16</v>
      </c>
      <c r="AB2340">
        <v>13</v>
      </c>
    </row>
    <row r="2341" spans="1:28" ht="19.5" customHeight="1">
      <c r="A2341" t="str">
        <f t="shared" si="144"/>
        <v>https://kunshujo.dl.itc.u-tokyo.ac.jp/data/data.json#2338</v>
      </c>
      <c r="B2341" s="4" t="s">
        <v>4623</v>
      </c>
      <c r="C2341" t="str">
        <f>IFERROR("https://kunshujo.dl.itc.u-tokyo.ac.jp/data/curation/"&amp;VLOOKUP(B2341, [1]member!$A:$B, 1, FALSE)&amp;".json", "")</f>
        <v>https://kunshujo.dl.itc.u-tokyo.ac.jp/data/curation/16-A00-6010-13-116.json</v>
      </c>
      <c r="D2341" s="4">
        <v>2338</v>
      </c>
      <c r="E2341" s="4" t="str">
        <f t="shared" si="146"/>
        <v>2338</v>
      </c>
      <c r="F2341" s="4" t="str">
        <f t="shared" si="145"/>
        <v>1867</v>
      </c>
      <c r="G2341" s="4" t="str">
        <f>IFERROR(VLOOKUP(B2341, [2]thumbnail_list!$A:$B, 2, FALSE), "")</f>
        <v>https://iiif.dl.itc.u-tokyo.ac.jp/iiif/kunshujou/A00_6010/013/013_0039.tif/3999,3585,2341,1390/,300/0/default.jpg</v>
      </c>
      <c r="H2341" s="4" t="s">
        <v>151</v>
      </c>
      <c r="I2341" s="4" t="str">
        <f>VLOOKUP(H2341, 地名!A:B, 2, FALSE)</f>
        <v>http://ja.dbpedia.org/resource/京都</v>
      </c>
      <c r="K2341" s="4" t="str">
        <f>IFERROR(VLOOKUP(J2341, 地名!A:B, 2, FALSE), "")</f>
        <v/>
      </c>
      <c r="L2341" s="3" t="s">
        <v>647</v>
      </c>
      <c r="M2341" s="4"/>
      <c r="N2341" s="3"/>
      <c r="O2341" s="4"/>
      <c r="P2341" s="4" t="str">
        <f>IFERROR(VLOOKUP(N2341, 形態!A:B, 2, FALSE), "")</f>
        <v/>
      </c>
      <c r="Q2341" s="5" t="str">
        <f>IFERROR(VLOOKUP(O2341, 形態!A:B, 2, FALSE), "")</f>
        <v/>
      </c>
      <c r="R2341" s="4" t="str">
        <f t="shared" si="147"/>
        <v/>
      </c>
      <c r="S2341" s="3">
        <v>15</v>
      </c>
      <c r="T2341" s="4" t="str">
        <f>IFERROR(VLOOKUP(S2341, 内容!A:B, 2, FALSE), "")</f>
        <v>常識・娯楽・遊戯・地図・食事</v>
      </c>
      <c r="U2341" s="3">
        <v>18670499099</v>
      </c>
      <c r="V2341" t="s">
        <v>4624</v>
      </c>
      <c r="W2341" s="4" t="s">
        <v>7503</v>
      </c>
      <c r="X2341" s="4" t="s">
        <v>7807</v>
      </c>
      <c r="Y2341" s="4" t="s">
        <v>151</v>
      </c>
      <c r="Z2341" s="17" t="s">
        <v>8092</v>
      </c>
      <c r="AA2341" s="4">
        <v>16</v>
      </c>
      <c r="AB2341">
        <v>13</v>
      </c>
    </row>
    <row r="2342" spans="1:28" ht="19.5" customHeight="1">
      <c r="A2342" t="str">
        <f t="shared" si="144"/>
        <v>https://kunshujo.dl.itc.u-tokyo.ac.jp/data/data.json#2339</v>
      </c>
      <c r="B2342" s="4" t="s">
        <v>4625</v>
      </c>
      <c r="C2342" t="str">
        <f>IFERROR("https://kunshujo.dl.itc.u-tokyo.ac.jp/data/curation/"&amp;VLOOKUP(B2342, [1]member!$A:$B, 1, FALSE)&amp;".json", "")</f>
        <v>https://kunshujo.dl.itc.u-tokyo.ac.jp/data/curation/16-A00-6010-13-117.json</v>
      </c>
      <c r="D2342" s="4">
        <v>2339</v>
      </c>
      <c r="E2342" s="4" t="str">
        <f t="shared" si="146"/>
        <v>2339</v>
      </c>
      <c r="F2342" s="4" t="str">
        <f t="shared" si="145"/>
        <v>1867</v>
      </c>
      <c r="G2342" s="4" t="str">
        <f>IFERROR(VLOOKUP(B2342, [2]thumbnail_list!$A:$B, 2, FALSE), "")</f>
        <v>https://iiif.dl.itc.u-tokyo.ac.jp/iiif/kunshujou/A00_6010/013/013_0039.tif/943,511,2630,1637/,300/0/default.jpg</v>
      </c>
      <c r="H2342" s="4" t="s">
        <v>151</v>
      </c>
      <c r="I2342" s="4" t="str">
        <f>VLOOKUP(H2342, 地名!A:B, 2, FALSE)</f>
        <v>http://ja.dbpedia.org/resource/京都</v>
      </c>
      <c r="K2342" s="4" t="str">
        <f>IFERROR(VLOOKUP(J2342, 地名!A:B, 2, FALSE), "")</f>
        <v/>
      </c>
      <c r="L2342" s="3" t="s">
        <v>647</v>
      </c>
      <c r="M2342" s="4"/>
      <c r="N2342" s="3"/>
      <c r="O2342" s="4"/>
      <c r="P2342" s="4" t="str">
        <f>IFERROR(VLOOKUP(N2342, 形態!A:B, 2, FALSE), "")</f>
        <v/>
      </c>
      <c r="Q2342" s="5" t="str">
        <f>IFERROR(VLOOKUP(O2342, 形態!A:B, 2, FALSE), "")</f>
        <v/>
      </c>
      <c r="R2342" s="4" t="str">
        <f t="shared" si="147"/>
        <v/>
      </c>
      <c r="S2342" s="3">
        <v>15</v>
      </c>
      <c r="T2342" s="4" t="str">
        <f>IFERROR(VLOOKUP(S2342, 内容!A:B, 2, FALSE), "")</f>
        <v>常識・娯楽・遊戯・地図・食事</v>
      </c>
      <c r="U2342" s="3">
        <v>18670499099</v>
      </c>
      <c r="V2342" t="s">
        <v>4626</v>
      </c>
      <c r="W2342" s="4" t="s">
        <v>7504</v>
      </c>
      <c r="X2342" s="4" t="s">
        <v>7807</v>
      </c>
      <c r="Y2342" s="4" t="s">
        <v>151</v>
      </c>
      <c r="Z2342" s="17" t="s">
        <v>8092</v>
      </c>
      <c r="AA2342" s="4">
        <v>16</v>
      </c>
      <c r="AB2342">
        <v>13</v>
      </c>
    </row>
    <row r="2343" spans="1:28" ht="19.5" customHeight="1">
      <c r="A2343" t="str">
        <f t="shared" si="144"/>
        <v>https://kunshujo.dl.itc.u-tokyo.ac.jp/data/data.json#2340</v>
      </c>
      <c r="B2343" s="4" t="s">
        <v>4627</v>
      </c>
      <c r="C2343" t="str">
        <f>IFERROR("https://kunshujo.dl.itc.u-tokyo.ac.jp/data/curation/"&amp;VLOOKUP(B2343, [1]member!$A:$B, 1, FALSE)&amp;".json", "")</f>
        <v>https://kunshujo.dl.itc.u-tokyo.ac.jp/data/curation/16-A00-6010-13-118.json</v>
      </c>
      <c r="D2343" s="4">
        <v>2340</v>
      </c>
      <c r="E2343" s="4" t="str">
        <f t="shared" si="146"/>
        <v>2340</v>
      </c>
      <c r="F2343" s="4" t="str">
        <f t="shared" si="145"/>
        <v>1867</v>
      </c>
      <c r="G2343" s="4" t="str">
        <f>IFERROR(VLOOKUP(B2343, [2]thumbnail_list!$A:$B, 2, FALSE), "")</f>
        <v>https://iiif.dl.itc.u-tokyo.ac.jp/iiif/kunshujou/A00_6010/013/013_0039.tif/994,2150,2604,1518/,300/0/default.jpg</v>
      </c>
      <c r="H2343" s="4" t="s">
        <v>151</v>
      </c>
      <c r="I2343" s="4" t="str">
        <f>VLOOKUP(H2343, 地名!A:B, 2, FALSE)</f>
        <v>http://ja.dbpedia.org/resource/京都</v>
      </c>
      <c r="K2343" s="4" t="str">
        <f>IFERROR(VLOOKUP(J2343, 地名!A:B, 2, FALSE), "")</f>
        <v/>
      </c>
      <c r="L2343" s="3" t="s">
        <v>647</v>
      </c>
      <c r="M2343" s="4"/>
      <c r="N2343" s="3"/>
      <c r="O2343" s="4"/>
      <c r="P2343" s="4" t="str">
        <f>IFERROR(VLOOKUP(N2343, 形態!A:B, 2, FALSE), "")</f>
        <v/>
      </c>
      <c r="Q2343" s="5" t="str">
        <f>IFERROR(VLOOKUP(O2343, 形態!A:B, 2, FALSE), "")</f>
        <v/>
      </c>
      <c r="R2343" s="4" t="str">
        <f t="shared" si="147"/>
        <v/>
      </c>
      <c r="S2343" s="3">
        <v>15</v>
      </c>
      <c r="T2343" s="4" t="str">
        <f>IFERROR(VLOOKUP(S2343, 内容!A:B, 2, FALSE), "")</f>
        <v>常識・娯楽・遊戯・地図・食事</v>
      </c>
      <c r="U2343" s="3">
        <v>18670499099</v>
      </c>
      <c r="V2343" t="s">
        <v>4628</v>
      </c>
      <c r="W2343" s="4" t="s">
        <v>7505</v>
      </c>
      <c r="X2343" s="4" t="s">
        <v>7807</v>
      </c>
      <c r="Y2343" s="4" t="s">
        <v>151</v>
      </c>
      <c r="Z2343" s="17" t="s">
        <v>8092</v>
      </c>
      <c r="AA2343" s="4">
        <v>16</v>
      </c>
      <c r="AB2343">
        <v>13</v>
      </c>
    </row>
    <row r="2344" spans="1:28" ht="19.5" customHeight="1">
      <c r="A2344" t="str">
        <f t="shared" si="144"/>
        <v>https://kunshujo.dl.itc.u-tokyo.ac.jp/data/data.json#2341</v>
      </c>
      <c r="B2344" s="4" t="s">
        <v>4629</v>
      </c>
      <c r="C2344" t="str">
        <f>IFERROR("https://kunshujo.dl.itc.u-tokyo.ac.jp/data/curation/"&amp;VLOOKUP(B2344, [1]member!$A:$B, 1, FALSE)&amp;".json", "")</f>
        <v>https://kunshujo.dl.itc.u-tokyo.ac.jp/data/curation/16-A00-6010-13-119.json</v>
      </c>
      <c r="D2344" s="4">
        <v>2341</v>
      </c>
      <c r="E2344" s="4" t="str">
        <f t="shared" si="146"/>
        <v>2341</v>
      </c>
      <c r="F2344" s="4" t="str">
        <f t="shared" si="145"/>
        <v>1857</v>
      </c>
      <c r="G2344" s="4" t="str">
        <f>IFERROR(VLOOKUP(B2344, [2]thumbnail_list!$A:$B, 2, FALSE), "")</f>
        <v>https://iiif.dl.itc.u-tokyo.ac.jp/iiif/kunshujou/A00_6010/013/013_0039.tif/1240,3653,2171,1314/,300/0/default.jpg</v>
      </c>
      <c r="H2344" s="4" t="s">
        <v>151</v>
      </c>
      <c r="I2344" s="4" t="str">
        <f>VLOOKUP(H2344, 地名!A:B, 2, FALSE)</f>
        <v>http://ja.dbpedia.org/resource/京都</v>
      </c>
      <c r="K2344" s="4" t="str">
        <f>IFERROR(VLOOKUP(J2344, 地名!A:B, 2, FALSE), "")</f>
        <v/>
      </c>
      <c r="L2344" s="3" t="s">
        <v>647</v>
      </c>
      <c r="M2344" s="4"/>
      <c r="N2344" s="3"/>
      <c r="O2344" s="4"/>
      <c r="P2344" s="4" t="str">
        <f>IFERROR(VLOOKUP(N2344, 形態!A:B, 2, FALSE), "")</f>
        <v/>
      </c>
      <c r="Q2344" s="5" t="str">
        <f>IFERROR(VLOOKUP(O2344, 形態!A:B, 2, FALSE), "")</f>
        <v/>
      </c>
      <c r="R2344" s="4" t="str">
        <f t="shared" si="147"/>
        <v/>
      </c>
      <c r="S2344" s="3">
        <v>15</v>
      </c>
      <c r="T2344" s="4" t="str">
        <f>IFERROR(VLOOKUP(S2344, 内容!A:B, 2, FALSE), "")</f>
        <v>常識・娯楽・遊戯・地図・食事</v>
      </c>
      <c r="U2344" s="3">
        <v>18570008099</v>
      </c>
      <c r="V2344" t="s">
        <v>4630</v>
      </c>
      <c r="W2344" s="4" t="s">
        <v>7506</v>
      </c>
      <c r="X2344" s="4" t="s">
        <v>7807</v>
      </c>
      <c r="Y2344" s="4" t="s">
        <v>151</v>
      </c>
      <c r="Z2344" s="17" t="s">
        <v>8096</v>
      </c>
      <c r="AA2344" s="4">
        <v>16</v>
      </c>
      <c r="AB2344">
        <v>13</v>
      </c>
    </row>
    <row r="2345" spans="1:28" ht="19.5" customHeight="1">
      <c r="A2345" t="str">
        <f t="shared" si="144"/>
        <v>https://kunshujo.dl.itc.u-tokyo.ac.jp/data/data.json#2342</v>
      </c>
      <c r="B2345" s="4" t="s">
        <v>4631</v>
      </c>
      <c r="C2345" t="str">
        <f>IFERROR("https://kunshujo.dl.itc.u-tokyo.ac.jp/data/curation/"&amp;VLOOKUP(B2345, [1]member!$A:$B, 1, FALSE)&amp;".json", "")</f>
        <v>https://kunshujo.dl.itc.u-tokyo.ac.jp/data/curation/16-A00-6010-13-120.json</v>
      </c>
      <c r="D2345" s="4">
        <v>2342</v>
      </c>
      <c r="E2345" s="4" t="str">
        <f t="shared" si="146"/>
        <v>2342</v>
      </c>
      <c r="F2345" s="4" t="str">
        <f t="shared" si="145"/>
        <v>1867</v>
      </c>
      <c r="G2345" s="4" t="str">
        <f>IFERROR(VLOOKUP(B2345, [2]thumbnail_list!$A:$B, 2, FALSE), "")</f>
        <v>https://iiif.dl.itc.u-tokyo.ac.jp/iiif/kunshujou/A00_6010/013/013_0040.tif/3795,528,2927,1594/,300/0/default.jpg</v>
      </c>
      <c r="H2345" s="4" t="s">
        <v>151</v>
      </c>
      <c r="I2345" s="4" t="str">
        <f>VLOOKUP(H2345, 地名!A:B, 2, FALSE)</f>
        <v>http://ja.dbpedia.org/resource/京都</v>
      </c>
      <c r="K2345" s="4" t="str">
        <f>IFERROR(VLOOKUP(J2345, 地名!A:B, 2, FALSE), "")</f>
        <v/>
      </c>
      <c r="L2345" s="3" t="s">
        <v>647</v>
      </c>
      <c r="M2345" s="4"/>
      <c r="N2345" s="3"/>
      <c r="O2345" s="4"/>
      <c r="P2345" s="4" t="str">
        <f>IFERROR(VLOOKUP(N2345, 形態!A:B, 2, FALSE), "")</f>
        <v/>
      </c>
      <c r="Q2345" s="5" t="str">
        <f>IFERROR(VLOOKUP(O2345, 形態!A:B, 2, FALSE), "")</f>
        <v/>
      </c>
      <c r="R2345" s="4" t="str">
        <f t="shared" si="147"/>
        <v/>
      </c>
      <c r="S2345" s="3">
        <v>15</v>
      </c>
      <c r="T2345" s="4" t="str">
        <f>IFERROR(VLOOKUP(S2345, 内容!A:B, 2, FALSE), "")</f>
        <v>常識・娯楽・遊戯・地図・食事</v>
      </c>
      <c r="U2345" s="3">
        <v>18670499099</v>
      </c>
      <c r="V2345" t="s">
        <v>4632</v>
      </c>
      <c r="W2345" s="4" t="s">
        <v>7507</v>
      </c>
      <c r="X2345" s="4" t="s">
        <v>7807</v>
      </c>
      <c r="Y2345" s="4" t="s">
        <v>151</v>
      </c>
      <c r="Z2345" s="17" t="s">
        <v>8092</v>
      </c>
      <c r="AA2345" s="4">
        <v>16</v>
      </c>
      <c r="AB2345">
        <v>13</v>
      </c>
    </row>
    <row r="2346" spans="1:28" ht="19.5" customHeight="1">
      <c r="A2346" t="str">
        <f t="shared" si="144"/>
        <v>https://kunshujo.dl.itc.u-tokyo.ac.jp/data/data.json#2343</v>
      </c>
      <c r="B2346" s="4" t="s">
        <v>4633</v>
      </c>
      <c r="C2346" t="str">
        <f>IFERROR("https://kunshujo.dl.itc.u-tokyo.ac.jp/data/curation/"&amp;VLOOKUP(B2346, [1]member!$A:$B, 1, FALSE)&amp;".json", "")</f>
        <v>https://kunshujo.dl.itc.u-tokyo.ac.jp/data/curation/16-A00-6010-13-121.json</v>
      </c>
      <c r="D2346" s="4">
        <v>2343</v>
      </c>
      <c r="E2346" s="4" t="str">
        <f t="shared" si="146"/>
        <v>2343</v>
      </c>
      <c r="F2346" s="4" t="str">
        <f t="shared" si="145"/>
        <v>1867</v>
      </c>
      <c r="G2346" s="4" t="str">
        <f>IFERROR(VLOOKUP(B2346, [2]thumbnail_list!$A:$B, 2, FALSE), "")</f>
        <v>https://iiif.dl.itc.u-tokyo.ac.jp/iiif/kunshujou/A00_6010/013/013_0040.tif/3914,2014,2545,1535/,300/0/default.jpg</v>
      </c>
      <c r="H2346" s="4" t="s">
        <v>151</v>
      </c>
      <c r="I2346" s="4" t="str">
        <f>VLOOKUP(H2346, 地名!A:B, 2, FALSE)</f>
        <v>http://ja.dbpedia.org/resource/京都</v>
      </c>
      <c r="K2346" s="4" t="str">
        <f>IFERROR(VLOOKUP(J2346, 地名!A:B, 2, FALSE), "")</f>
        <v/>
      </c>
      <c r="L2346" s="3" t="s">
        <v>647</v>
      </c>
      <c r="M2346" s="4"/>
      <c r="N2346" s="3"/>
      <c r="O2346" s="4"/>
      <c r="P2346" s="4" t="str">
        <f>IFERROR(VLOOKUP(N2346, 形態!A:B, 2, FALSE), "")</f>
        <v/>
      </c>
      <c r="Q2346" s="5" t="str">
        <f>IFERROR(VLOOKUP(O2346, 形態!A:B, 2, FALSE), "")</f>
        <v/>
      </c>
      <c r="R2346" s="4" t="str">
        <f t="shared" si="147"/>
        <v/>
      </c>
      <c r="S2346" s="3">
        <v>15</v>
      </c>
      <c r="T2346" s="4" t="str">
        <f>IFERROR(VLOOKUP(S2346, 内容!A:B, 2, FALSE), "")</f>
        <v>常識・娯楽・遊戯・地図・食事</v>
      </c>
      <c r="U2346" s="3">
        <v>18670499099</v>
      </c>
      <c r="V2346" t="s">
        <v>4622</v>
      </c>
      <c r="W2346" s="4" t="s">
        <v>7508</v>
      </c>
      <c r="X2346" s="4" t="s">
        <v>7807</v>
      </c>
      <c r="Y2346" s="4" t="s">
        <v>151</v>
      </c>
      <c r="Z2346" s="17" t="s">
        <v>8092</v>
      </c>
      <c r="AA2346" s="4">
        <v>16</v>
      </c>
      <c r="AB2346">
        <v>13</v>
      </c>
    </row>
    <row r="2347" spans="1:28" ht="19.5" customHeight="1">
      <c r="A2347" t="str">
        <f t="shared" si="144"/>
        <v>https://kunshujo.dl.itc.u-tokyo.ac.jp/data/data.json#2344</v>
      </c>
      <c r="B2347" s="4" t="s">
        <v>4634</v>
      </c>
      <c r="C2347" t="str">
        <f>IFERROR("https://kunshujo.dl.itc.u-tokyo.ac.jp/data/curation/"&amp;VLOOKUP(B2347, [1]member!$A:$B, 1, FALSE)&amp;".json", "")</f>
        <v>https://kunshujo.dl.itc.u-tokyo.ac.jp/data/curation/16-A00-6010-13-122.json</v>
      </c>
      <c r="D2347" s="4">
        <v>2344</v>
      </c>
      <c r="E2347" s="4" t="str">
        <f t="shared" si="146"/>
        <v>2344</v>
      </c>
      <c r="F2347" s="4" t="str">
        <f t="shared" si="145"/>
        <v>1867</v>
      </c>
      <c r="G2347" s="4" t="str">
        <f>IFERROR(VLOOKUP(B2347, [2]thumbnail_list!$A:$B, 2, FALSE), "")</f>
        <v>https://iiif.dl.itc.u-tokyo.ac.jp/iiif/kunshujou/A00_6010/013/013_0040.tif/4041,3508,2256,1467/,300/0/default.jpg</v>
      </c>
      <c r="H2347" s="4" t="s">
        <v>151</v>
      </c>
      <c r="I2347" s="4" t="str">
        <f>VLOOKUP(H2347, 地名!A:B, 2, FALSE)</f>
        <v>http://ja.dbpedia.org/resource/京都</v>
      </c>
      <c r="K2347" s="4" t="str">
        <f>IFERROR(VLOOKUP(J2347, 地名!A:B, 2, FALSE), "")</f>
        <v/>
      </c>
      <c r="L2347" s="3" t="s">
        <v>647</v>
      </c>
      <c r="M2347" s="4"/>
      <c r="N2347" s="3"/>
      <c r="O2347" s="4"/>
      <c r="P2347" s="4" t="str">
        <f>IFERROR(VLOOKUP(N2347, 形態!A:B, 2, FALSE), "")</f>
        <v/>
      </c>
      <c r="Q2347" s="5" t="str">
        <f>IFERROR(VLOOKUP(O2347, 形態!A:B, 2, FALSE), "")</f>
        <v/>
      </c>
      <c r="R2347" s="4" t="str">
        <f t="shared" si="147"/>
        <v/>
      </c>
      <c r="S2347" s="3">
        <v>15</v>
      </c>
      <c r="T2347" s="4" t="str">
        <f>IFERROR(VLOOKUP(S2347, 内容!A:B, 2, FALSE), "")</f>
        <v>常識・娯楽・遊戯・地図・食事</v>
      </c>
      <c r="U2347" s="3">
        <v>18670499099</v>
      </c>
      <c r="V2347" t="s">
        <v>4635</v>
      </c>
      <c r="W2347" s="4" t="s">
        <v>7509</v>
      </c>
      <c r="X2347" s="4" t="s">
        <v>7807</v>
      </c>
      <c r="Y2347" s="4" t="s">
        <v>151</v>
      </c>
      <c r="Z2347" s="17" t="s">
        <v>8092</v>
      </c>
      <c r="AA2347" s="4">
        <v>16</v>
      </c>
      <c r="AB2347">
        <v>13</v>
      </c>
    </row>
    <row r="2348" spans="1:28" ht="19.5" customHeight="1">
      <c r="A2348" t="str">
        <f t="shared" si="144"/>
        <v>https://kunshujo.dl.itc.u-tokyo.ac.jp/data/data.json#2345</v>
      </c>
      <c r="B2348" s="4" t="s">
        <v>4636</v>
      </c>
      <c r="C2348" t="str">
        <f>IFERROR("https://kunshujo.dl.itc.u-tokyo.ac.jp/data/curation/"&amp;VLOOKUP(B2348, [1]member!$A:$B, 1, FALSE)&amp;".json", "")</f>
        <v>https://kunshujo.dl.itc.u-tokyo.ac.jp/data/curation/16-A00-6010-13-123.json</v>
      </c>
      <c r="D2348" s="4">
        <v>2345</v>
      </c>
      <c r="E2348" s="4" t="str">
        <f t="shared" si="146"/>
        <v>2345</v>
      </c>
      <c r="F2348" s="4" t="str">
        <f t="shared" si="145"/>
        <v>1867</v>
      </c>
      <c r="G2348" s="4" t="str">
        <f>IFERROR(VLOOKUP(B2348, [2]thumbnail_list!$A:$B, 2, FALSE), "")</f>
        <v>https://iiif.dl.itc.u-tokyo.ac.jp/iiif/kunshujou/A00_6010/013/013_0040.tif/943,645,2596,1573/,300/0/default.jpg</v>
      </c>
      <c r="H2348" s="4" t="s">
        <v>151</v>
      </c>
      <c r="I2348" s="4" t="str">
        <f>VLOOKUP(H2348, 地名!A:B, 2, FALSE)</f>
        <v>http://ja.dbpedia.org/resource/京都</v>
      </c>
      <c r="K2348" s="4" t="str">
        <f>IFERROR(VLOOKUP(J2348, 地名!A:B, 2, FALSE), "")</f>
        <v/>
      </c>
      <c r="L2348" s="3" t="s">
        <v>647</v>
      </c>
      <c r="M2348" s="4"/>
      <c r="N2348" s="3"/>
      <c r="O2348" s="4"/>
      <c r="P2348" s="4" t="str">
        <f>IFERROR(VLOOKUP(N2348, 形態!A:B, 2, FALSE), "")</f>
        <v/>
      </c>
      <c r="Q2348" s="5" t="str">
        <f>IFERROR(VLOOKUP(O2348, 形態!A:B, 2, FALSE), "")</f>
        <v/>
      </c>
      <c r="R2348" s="4" t="str">
        <f t="shared" si="147"/>
        <v/>
      </c>
      <c r="S2348" s="3">
        <v>15</v>
      </c>
      <c r="T2348" s="4" t="str">
        <f>IFERROR(VLOOKUP(S2348, 内容!A:B, 2, FALSE), "")</f>
        <v>常識・娯楽・遊戯・地図・食事</v>
      </c>
      <c r="U2348" s="3">
        <v>18670499099</v>
      </c>
      <c r="V2348" t="s">
        <v>4637</v>
      </c>
      <c r="W2348" s="4" t="s">
        <v>7510</v>
      </c>
      <c r="X2348" s="4" t="s">
        <v>7807</v>
      </c>
      <c r="Y2348" s="4" t="s">
        <v>151</v>
      </c>
      <c r="Z2348" s="17" t="s">
        <v>8092</v>
      </c>
      <c r="AA2348" s="4">
        <v>16</v>
      </c>
      <c r="AB2348">
        <v>13</v>
      </c>
    </row>
    <row r="2349" spans="1:28" ht="19.5" customHeight="1">
      <c r="A2349" t="str">
        <f t="shared" si="144"/>
        <v>https://kunshujo.dl.itc.u-tokyo.ac.jp/data/data.json#2346</v>
      </c>
      <c r="B2349" s="4" t="s">
        <v>4638</v>
      </c>
      <c r="C2349" t="str">
        <f>IFERROR("https://kunshujo.dl.itc.u-tokyo.ac.jp/data/curation/"&amp;VLOOKUP(B2349, [1]member!$A:$B, 1, FALSE)&amp;".json", "")</f>
        <v>https://kunshujo.dl.itc.u-tokyo.ac.jp/data/curation/16-A00-6010-13-124.json</v>
      </c>
      <c r="D2349" s="4">
        <v>2346</v>
      </c>
      <c r="E2349" s="4" t="str">
        <f t="shared" si="146"/>
        <v>2346</v>
      </c>
      <c r="F2349" s="4" t="str">
        <f t="shared" si="145"/>
        <v>1867</v>
      </c>
      <c r="G2349" s="4" t="str">
        <f>IFERROR(VLOOKUP(B2349, [2]thumbnail_list!$A:$B, 2, FALSE), "")</f>
        <v>https://iiif.dl.itc.u-tokyo.ac.jp/iiif/kunshujou/A00_6010/013/013_0040.tif/951,2218,2698,1526/,300/0/default.jpg</v>
      </c>
      <c r="H2349" s="4" t="s">
        <v>151</v>
      </c>
      <c r="I2349" s="4" t="str">
        <f>VLOOKUP(H2349, 地名!A:B, 2, FALSE)</f>
        <v>http://ja.dbpedia.org/resource/京都</v>
      </c>
      <c r="K2349" s="4" t="str">
        <f>IFERROR(VLOOKUP(J2349, 地名!A:B, 2, FALSE), "")</f>
        <v/>
      </c>
      <c r="L2349" s="3" t="s">
        <v>647</v>
      </c>
      <c r="M2349" s="4"/>
      <c r="N2349" s="3"/>
      <c r="O2349" s="4"/>
      <c r="P2349" s="4" t="str">
        <f>IFERROR(VLOOKUP(N2349, 形態!A:B, 2, FALSE), "")</f>
        <v/>
      </c>
      <c r="Q2349" s="5" t="str">
        <f>IFERROR(VLOOKUP(O2349, 形態!A:B, 2, FALSE), "")</f>
        <v/>
      </c>
      <c r="R2349" s="4" t="str">
        <f t="shared" si="147"/>
        <v/>
      </c>
      <c r="S2349" s="3">
        <v>15</v>
      </c>
      <c r="T2349" s="4" t="str">
        <f>IFERROR(VLOOKUP(S2349, 内容!A:B, 2, FALSE), "")</f>
        <v>常識・娯楽・遊戯・地図・食事</v>
      </c>
      <c r="U2349" s="3">
        <v>18670499099</v>
      </c>
      <c r="V2349" t="s">
        <v>4639</v>
      </c>
      <c r="W2349" s="4" t="s">
        <v>7511</v>
      </c>
      <c r="X2349" s="4" t="s">
        <v>7807</v>
      </c>
      <c r="Y2349" s="4" t="s">
        <v>151</v>
      </c>
      <c r="Z2349" s="17" t="s">
        <v>8092</v>
      </c>
      <c r="AA2349" s="4">
        <v>16</v>
      </c>
      <c r="AB2349">
        <v>13</v>
      </c>
    </row>
    <row r="2350" spans="1:28" ht="19.5" customHeight="1">
      <c r="A2350" t="str">
        <f t="shared" si="144"/>
        <v>https://kunshujo.dl.itc.u-tokyo.ac.jp/data/data.json#2347</v>
      </c>
      <c r="B2350" s="4" t="s">
        <v>4640</v>
      </c>
      <c r="C2350" t="str">
        <f>IFERROR("https://kunshujo.dl.itc.u-tokyo.ac.jp/data/curation/"&amp;VLOOKUP(B2350, [1]member!$A:$B, 1, FALSE)&amp;".json", "")</f>
        <v>https://kunshujo.dl.itc.u-tokyo.ac.jp/data/curation/16-A00-6010-13-125.json</v>
      </c>
      <c r="D2350" s="4">
        <v>2347</v>
      </c>
      <c r="E2350" s="4" t="str">
        <f t="shared" si="146"/>
        <v>2347</v>
      </c>
      <c r="F2350" s="4" t="str">
        <f t="shared" si="145"/>
        <v>1867</v>
      </c>
      <c r="G2350" s="4" t="str">
        <f>IFERROR(VLOOKUP(B2350, [2]thumbnail_list!$A:$B, 2, FALSE), "")</f>
        <v>https://iiif.dl.itc.u-tokyo.ac.jp/iiif/kunshujou/A00_6010/013/013_0040.tif/1410,3695,2146,1255/,300/0/default.jpg</v>
      </c>
      <c r="H2350" s="4" t="s">
        <v>151</v>
      </c>
      <c r="I2350" s="4" t="str">
        <f>VLOOKUP(H2350, 地名!A:B, 2, FALSE)</f>
        <v>http://ja.dbpedia.org/resource/京都</v>
      </c>
      <c r="K2350" s="4" t="str">
        <f>IFERROR(VLOOKUP(J2350, 地名!A:B, 2, FALSE), "")</f>
        <v/>
      </c>
      <c r="L2350" s="3" t="s">
        <v>647</v>
      </c>
      <c r="M2350" s="4"/>
      <c r="N2350" s="3"/>
      <c r="O2350" s="4"/>
      <c r="P2350" s="4" t="str">
        <f>IFERROR(VLOOKUP(N2350, 形態!A:B, 2, FALSE), "")</f>
        <v/>
      </c>
      <c r="Q2350" s="5" t="str">
        <f>IFERROR(VLOOKUP(O2350, 形態!A:B, 2, FALSE), "")</f>
        <v/>
      </c>
      <c r="R2350" s="4" t="str">
        <f t="shared" si="147"/>
        <v/>
      </c>
      <c r="S2350" s="3">
        <v>15</v>
      </c>
      <c r="T2350" s="4" t="str">
        <f>IFERROR(VLOOKUP(S2350, 内容!A:B, 2, FALSE), "")</f>
        <v>常識・娯楽・遊戯・地図・食事</v>
      </c>
      <c r="U2350" s="3">
        <v>18670499099</v>
      </c>
      <c r="V2350" t="s">
        <v>4641</v>
      </c>
      <c r="W2350" s="4" t="s">
        <v>7512</v>
      </c>
      <c r="X2350" s="4" t="s">
        <v>7807</v>
      </c>
      <c r="Y2350" s="4" t="s">
        <v>151</v>
      </c>
      <c r="Z2350" s="17" t="s">
        <v>8092</v>
      </c>
      <c r="AA2350" s="4">
        <v>16</v>
      </c>
      <c r="AB2350">
        <v>13</v>
      </c>
    </row>
    <row r="2351" spans="1:28" ht="19.5" customHeight="1">
      <c r="A2351" t="str">
        <f t="shared" si="144"/>
        <v>https://kunshujo.dl.itc.u-tokyo.ac.jp/data/data.json#2348</v>
      </c>
      <c r="B2351" s="4" t="s">
        <v>4642</v>
      </c>
      <c r="C2351" t="str">
        <f>IFERROR("https://kunshujo.dl.itc.u-tokyo.ac.jp/data/curation/"&amp;VLOOKUP(B2351, [1]member!$A:$B, 1, FALSE)&amp;".json", "")</f>
        <v>https://kunshujo.dl.itc.u-tokyo.ac.jp/data/curation/16-A00-6010-13-126.json</v>
      </c>
      <c r="D2351" s="4">
        <v>2348</v>
      </c>
      <c r="E2351" s="4" t="str">
        <f t="shared" si="146"/>
        <v>2348</v>
      </c>
      <c r="F2351" s="4" t="str">
        <f t="shared" si="145"/>
        <v>1867</v>
      </c>
      <c r="G2351" s="4" t="str">
        <f>IFERROR(VLOOKUP(B2351, [2]thumbnail_list!$A:$B, 2, FALSE), "")</f>
        <v>https://iiif.dl.itc.u-tokyo.ac.jp/iiif/kunshujou/A00_6010/013/013_0041.tif/3795,681,2944,2188/,300/0/default.jpg</v>
      </c>
      <c r="H2351" s="4" t="s">
        <v>151</v>
      </c>
      <c r="I2351" s="4" t="str">
        <f>VLOOKUP(H2351, 地名!A:B, 2, FALSE)</f>
        <v>http://ja.dbpedia.org/resource/京都</v>
      </c>
      <c r="K2351" s="4" t="str">
        <f>IFERROR(VLOOKUP(J2351, 地名!A:B, 2, FALSE), "")</f>
        <v/>
      </c>
      <c r="L2351" s="3" t="s">
        <v>647</v>
      </c>
      <c r="M2351" s="4"/>
      <c r="N2351" s="3"/>
      <c r="O2351" s="4"/>
      <c r="P2351" s="4" t="str">
        <f>IFERROR(VLOOKUP(N2351, 形態!A:B, 2, FALSE), "")</f>
        <v/>
      </c>
      <c r="Q2351" s="5" t="str">
        <f>IFERROR(VLOOKUP(O2351, 形態!A:B, 2, FALSE), "")</f>
        <v/>
      </c>
      <c r="R2351" s="4" t="str">
        <f t="shared" si="147"/>
        <v/>
      </c>
      <c r="S2351" s="3">
        <v>15</v>
      </c>
      <c r="T2351" s="4" t="str">
        <f>IFERROR(VLOOKUP(S2351, 内容!A:B, 2, FALSE), "")</f>
        <v>常識・娯楽・遊戯・地図・食事</v>
      </c>
      <c r="U2351" s="3">
        <v>18670499099</v>
      </c>
      <c r="V2351" t="s">
        <v>4643</v>
      </c>
      <c r="W2351" s="4" t="s">
        <v>7513</v>
      </c>
      <c r="X2351" s="4" t="s">
        <v>7807</v>
      </c>
      <c r="Y2351" s="4" t="s">
        <v>151</v>
      </c>
      <c r="Z2351" s="17" t="s">
        <v>8092</v>
      </c>
      <c r="AA2351" s="4">
        <v>16</v>
      </c>
      <c r="AB2351">
        <v>13</v>
      </c>
    </row>
    <row r="2352" spans="1:28" ht="19.5" customHeight="1">
      <c r="A2352" t="str">
        <f t="shared" si="144"/>
        <v>https://kunshujo.dl.itc.u-tokyo.ac.jp/data/data.json#2349</v>
      </c>
      <c r="B2352" s="4" t="s">
        <v>4644</v>
      </c>
      <c r="C2352" t="str">
        <f>IFERROR("https://kunshujo.dl.itc.u-tokyo.ac.jp/data/curation/"&amp;VLOOKUP(B2352, [1]member!$A:$B, 1, FALSE)&amp;".json", "")</f>
        <v>https://kunshujo.dl.itc.u-tokyo.ac.jp/data/curation/16-A00-6010-13-127.json</v>
      </c>
      <c r="D2352" s="4">
        <v>2349</v>
      </c>
      <c r="E2352" s="4" t="str">
        <f t="shared" si="146"/>
        <v>2349</v>
      </c>
      <c r="F2352" s="4" t="str">
        <f t="shared" si="145"/>
        <v>1867</v>
      </c>
      <c r="G2352" s="4" t="str">
        <f>IFERROR(VLOOKUP(B2352, [2]thumbnail_list!$A:$B, 2, FALSE), "")</f>
        <v>https://iiif.dl.itc.u-tokyo.ac.jp/iiif/kunshujou/A00_6010/013/013_0041.tif/3923,2888,2587,1662/,300/0/default.jpg</v>
      </c>
      <c r="H2352" s="4" t="s">
        <v>151</v>
      </c>
      <c r="I2352" s="4" t="str">
        <f>VLOOKUP(H2352, 地名!A:B, 2, FALSE)</f>
        <v>http://ja.dbpedia.org/resource/京都</v>
      </c>
      <c r="K2352" s="4" t="str">
        <f>IFERROR(VLOOKUP(J2352, 地名!A:B, 2, FALSE), "")</f>
        <v/>
      </c>
      <c r="L2352" s="3" t="s">
        <v>647</v>
      </c>
      <c r="M2352" s="4"/>
      <c r="N2352" s="3"/>
      <c r="O2352" s="4"/>
      <c r="P2352" s="4" t="str">
        <f>IFERROR(VLOOKUP(N2352, 形態!A:B, 2, FALSE), "")</f>
        <v/>
      </c>
      <c r="Q2352" s="5" t="str">
        <f>IFERROR(VLOOKUP(O2352, 形態!A:B, 2, FALSE), "")</f>
        <v/>
      </c>
      <c r="R2352" s="4" t="str">
        <f t="shared" si="147"/>
        <v/>
      </c>
      <c r="S2352" s="3">
        <v>15</v>
      </c>
      <c r="T2352" s="4" t="str">
        <f>IFERROR(VLOOKUP(S2352, 内容!A:B, 2, FALSE), "")</f>
        <v>常識・娯楽・遊戯・地図・食事</v>
      </c>
      <c r="U2352" s="3">
        <v>18670499099</v>
      </c>
      <c r="V2352" t="s">
        <v>4645</v>
      </c>
      <c r="W2352" s="4" t="s">
        <v>7514</v>
      </c>
      <c r="X2352" s="4" t="s">
        <v>7807</v>
      </c>
      <c r="Y2352" s="4" t="s">
        <v>151</v>
      </c>
      <c r="Z2352" s="17" t="s">
        <v>8092</v>
      </c>
      <c r="AA2352" s="4">
        <v>16</v>
      </c>
      <c r="AB2352">
        <v>13</v>
      </c>
    </row>
    <row r="2353" spans="1:28" ht="19.5" customHeight="1">
      <c r="A2353" t="str">
        <f t="shared" si="144"/>
        <v>https://kunshujo.dl.itc.u-tokyo.ac.jp/data/data.json#2350</v>
      </c>
      <c r="B2353" s="4" t="s">
        <v>4646</v>
      </c>
      <c r="C2353" t="str">
        <f>IFERROR("https://kunshujo.dl.itc.u-tokyo.ac.jp/data/curation/"&amp;VLOOKUP(B2353, [1]member!$A:$B, 1, FALSE)&amp;".json", "")</f>
        <v>https://kunshujo.dl.itc.u-tokyo.ac.jp/data/curation/16-A00-6010-13-128.json</v>
      </c>
      <c r="D2353" s="4">
        <v>2350</v>
      </c>
      <c r="E2353" s="4" t="str">
        <f t="shared" si="146"/>
        <v>2350</v>
      </c>
      <c r="F2353" s="4" t="str">
        <f t="shared" si="145"/>
        <v>1867</v>
      </c>
      <c r="G2353" s="4" t="str">
        <f>IFERROR(VLOOKUP(B2353, [2]thumbnail_list!$A:$B, 2, FALSE), "")</f>
        <v>https://iiif.dl.itc.u-tokyo.ac.jp/iiif/kunshujou/A00_6010/013/013_0041.tif/822,654,2965,2235/,300/0/default.jpg</v>
      </c>
      <c r="H2353" s="4" t="s">
        <v>151</v>
      </c>
      <c r="I2353" s="4" t="str">
        <f>VLOOKUP(H2353, 地名!A:B, 2, FALSE)</f>
        <v>http://ja.dbpedia.org/resource/京都</v>
      </c>
      <c r="K2353" s="4" t="str">
        <f>IFERROR(VLOOKUP(J2353, 地名!A:B, 2, FALSE), "")</f>
        <v/>
      </c>
      <c r="L2353" s="3" t="s">
        <v>647</v>
      </c>
      <c r="M2353" s="4"/>
      <c r="N2353" s="3"/>
      <c r="O2353" s="4"/>
      <c r="P2353" s="4" t="str">
        <f>IFERROR(VLOOKUP(N2353, 形態!A:B, 2, FALSE), "")</f>
        <v/>
      </c>
      <c r="Q2353" s="5" t="str">
        <f>IFERROR(VLOOKUP(O2353, 形態!A:B, 2, FALSE), "")</f>
        <v/>
      </c>
      <c r="R2353" s="4" t="str">
        <f t="shared" si="147"/>
        <v/>
      </c>
      <c r="S2353" s="3">
        <v>15</v>
      </c>
      <c r="T2353" s="4" t="str">
        <f>IFERROR(VLOOKUP(S2353, 内容!A:B, 2, FALSE), "")</f>
        <v>常識・娯楽・遊戯・地図・食事</v>
      </c>
      <c r="U2353" s="3">
        <v>18670499099</v>
      </c>
      <c r="V2353" t="s">
        <v>4647</v>
      </c>
      <c r="W2353" s="4" t="s">
        <v>7515</v>
      </c>
      <c r="X2353" s="4" t="s">
        <v>7807</v>
      </c>
      <c r="Y2353" s="4" t="s">
        <v>151</v>
      </c>
      <c r="Z2353" s="17" t="s">
        <v>8092</v>
      </c>
      <c r="AA2353" s="4">
        <v>16</v>
      </c>
      <c r="AB2353">
        <v>13</v>
      </c>
    </row>
    <row r="2354" spans="1:28" ht="19.5" customHeight="1">
      <c r="A2354" t="str">
        <f t="shared" si="144"/>
        <v>https://kunshujo.dl.itc.u-tokyo.ac.jp/data/data.json#2351</v>
      </c>
      <c r="B2354" s="4" t="s">
        <v>4648</v>
      </c>
      <c r="C2354" t="str">
        <f>IFERROR("https://kunshujo.dl.itc.u-tokyo.ac.jp/data/curation/"&amp;VLOOKUP(B2354, [1]member!$A:$B, 1, FALSE)&amp;".json", "")</f>
        <v>https://kunshujo.dl.itc.u-tokyo.ac.jp/data/curation/16-A00-6010-13-129.json</v>
      </c>
      <c r="D2354" s="4">
        <v>2351</v>
      </c>
      <c r="E2354" s="4" t="str">
        <f t="shared" si="146"/>
        <v>2351</v>
      </c>
      <c r="F2354" s="4" t="str">
        <f t="shared" si="145"/>
        <v>1867</v>
      </c>
      <c r="G2354" s="4" t="str">
        <f>IFERROR(VLOOKUP(B2354, [2]thumbnail_list!$A:$B, 2, FALSE), "")</f>
        <v>https://iiif.dl.itc.u-tokyo.ac.jp/iiif/kunshujou/A00_6010/013/013_0041.tif/994,2905,2698,1696/,300/0/default.jpg</v>
      </c>
      <c r="H2354" s="4" t="s">
        <v>151</v>
      </c>
      <c r="I2354" s="4" t="str">
        <f>VLOOKUP(H2354, 地名!A:B, 2, FALSE)</f>
        <v>http://ja.dbpedia.org/resource/京都</v>
      </c>
      <c r="K2354" s="4" t="str">
        <f>IFERROR(VLOOKUP(J2354, 地名!A:B, 2, FALSE), "")</f>
        <v/>
      </c>
      <c r="L2354" s="3" t="s">
        <v>647</v>
      </c>
      <c r="M2354" s="4"/>
      <c r="N2354" s="3"/>
      <c r="O2354" s="4"/>
      <c r="P2354" s="4" t="str">
        <f>IFERROR(VLOOKUP(N2354, 形態!A:B, 2, FALSE), "")</f>
        <v/>
      </c>
      <c r="Q2354" s="5" t="str">
        <f>IFERROR(VLOOKUP(O2354, 形態!A:B, 2, FALSE), "")</f>
        <v/>
      </c>
      <c r="R2354" s="4" t="str">
        <f t="shared" si="147"/>
        <v/>
      </c>
      <c r="S2354" s="3">
        <v>15</v>
      </c>
      <c r="T2354" s="4" t="str">
        <f>IFERROR(VLOOKUP(S2354, 内容!A:B, 2, FALSE), "")</f>
        <v>常識・娯楽・遊戯・地図・食事</v>
      </c>
      <c r="U2354" s="3">
        <v>18670499099</v>
      </c>
      <c r="V2354" t="s">
        <v>4626</v>
      </c>
      <c r="W2354" s="4" t="s">
        <v>7516</v>
      </c>
      <c r="X2354" s="4" t="s">
        <v>7807</v>
      </c>
      <c r="Y2354" s="4" t="s">
        <v>151</v>
      </c>
      <c r="Z2354" s="17" t="s">
        <v>8092</v>
      </c>
      <c r="AA2354" s="4">
        <v>16</v>
      </c>
      <c r="AB2354">
        <v>13</v>
      </c>
    </row>
    <row r="2355" spans="1:28" ht="19.5" customHeight="1">
      <c r="A2355" t="str">
        <f t="shared" si="144"/>
        <v>https://kunshujo.dl.itc.u-tokyo.ac.jp/data/data.json#2352</v>
      </c>
      <c r="B2355" s="4" t="s">
        <v>4649</v>
      </c>
      <c r="C2355" t="str">
        <f>IFERROR("https://kunshujo.dl.itc.u-tokyo.ac.jp/data/curation/"&amp;VLOOKUP(B2355, [1]member!$A:$B, 1, FALSE)&amp;".json", "")</f>
        <v>https://kunshujo.dl.itc.u-tokyo.ac.jp/data/curation/16-A00-6010-13-130.json</v>
      </c>
      <c r="D2355" s="4">
        <v>2352</v>
      </c>
      <c r="E2355" s="4" t="str">
        <f t="shared" si="146"/>
        <v>2352</v>
      </c>
      <c r="F2355" s="4" t="str">
        <f t="shared" si="145"/>
        <v>1867</v>
      </c>
      <c r="G2355" s="4" t="str">
        <f>IFERROR(VLOOKUP(B2355, [2]thumbnail_list!$A:$B, 2, FALSE), "")</f>
        <v>https://iiif.dl.itc.u-tokyo.ac.jp/iiif/kunshujou/A00_6010/013/013_0042.tif/3736,605,3046,2265/,300/0/default.jpg</v>
      </c>
      <c r="H2355" s="4" t="s">
        <v>151</v>
      </c>
      <c r="I2355" s="4" t="str">
        <f>VLOOKUP(H2355, 地名!A:B, 2, FALSE)</f>
        <v>http://ja.dbpedia.org/resource/京都</v>
      </c>
      <c r="K2355" s="4" t="str">
        <f>IFERROR(VLOOKUP(J2355, 地名!A:B, 2, FALSE), "")</f>
        <v/>
      </c>
      <c r="L2355" s="3" t="s">
        <v>647</v>
      </c>
      <c r="M2355" s="4"/>
      <c r="N2355" s="3"/>
      <c r="O2355" s="4"/>
      <c r="P2355" s="4" t="str">
        <f>IFERROR(VLOOKUP(N2355, 形態!A:B, 2, FALSE), "")</f>
        <v/>
      </c>
      <c r="Q2355" s="5" t="str">
        <f>IFERROR(VLOOKUP(O2355, 形態!A:B, 2, FALSE), "")</f>
        <v/>
      </c>
      <c r="R2355" s="4" t="str">
        <f t="shared" si="147"/>
        <v/>
      </c>
      <c r="S2355" s="3">
        <v>15</v>
      </c>
      <c r="T2355" s="4" t="str">
        <f>IFERROR(VLOOKUP(S2355, 内容!A:B, 2, FALSE), "")</f>
        <v>常識・娯楽・遊戯・地図・食事</v>
      </c>
      <c r="U2355" s="3">
        <v>18670499099</v>
      </c>
      <c r="V2355" t="s">
        <v>4650</v>
      </c>
      <c r="W2355" s="4" t="s">
        <v>7517</v>
      </c>
      <c r="X2355" s="4" t="s">
        <v>7807</v>
      </c>
      <c r="Y2355" s="4" t="s">
        <v>151</v>
      </c>
      <c r="Z2355" s="17" t="s">
        <v>8092</v>
      </c>
      <c r="AA2355" s="4">
        <v>16</v>
      </c>
      <c r="AB2355">
        <v>13</v>
      </c>
    </row>
    <row r="2356" spans="1:28" ht="19.5" customHeight="1">
      <c r="A2356" t="str">
        <f t="shared" si="144"/>
        <v>https://kunshujo.dl.itc.u-tokyo.ac.jp/data/data.json#2353</v>
      </c>
      <c r="B2356" s="4" t="s">
        <v>4651</v>
      </c>
      <c r="C2356" t="str">
        <f>IFERROR("https://kunshujo.dl.itc.u-tokyo.ac.jp/data/curation/"&amp;VLOOKUP(B2356, [1]member!$A:$B, 1, FALSE)&amp;".json", "")</f>
        <v>https://kunshujo.dl.itc.u-tokyo.ac.jp/data/curation/16-A00-6010-13-131.json</v>
      </c>
      <c r="D2356" s="4">
        <v>2353</v>
      </c>
      <c r="E2356" s="4" t="str">
        <f t="shared" si="146"/>
        <v>2353</v>
      </c>
      <c r="F2356" s="4" t="str">
        <f t="shared" si="145"/>
        <v>1867</v>
      </c>
      <c r="G2356" s="4" t="str">
        <f>IFERROR(VLOOKUP(B2356, [2]thumbnail_list!$A:$B, 2, FALSE), "")</f>
        <v>https://iiif.dl.itc.u-tokyo.ac.jp/iiif/kunshujou/A00_6010/013/013_0042.tif/3940,2863,2715,1611/,300/0/default.jpg</v>
      </c>
      <c r="H2356" s="4" t="s">
        <v>151</v>
      </c>
      <c r="I2356" s="4" t="str">
        <f>VLOOKUP(H2356, 地名!A:B, 2, FALSE)</f>
        <v>http://ja.dbpedia.org/resource/京都</v>
      </c>
      <c r="K2356" s="4" t="str">
        <f>IFERROR(VLOOKUP(J2356, 地名!A:B, 2, FALSE), "")</f>
        <v/>
      </c>
      <c r="L2356" s="3" t="s">
        <v>647</v>
      </c>
      <c r="M2356" s="4"/>
      <c r="N2356" s="3"/>
      <c r="O2356" s="4"/>
      <c r="P2356" s="4" t="str">
        <f>IFERROR(VLOOKUP(N2356, 形態!A:B, 2, FALSE), "")</f>
        <v/>
      </c>
      <c r="Q2356" s="5" t="str">
        <f>IFERROR(VLOOKUP(O2356, 形態!A:B, 2, FALSE), "")</f>
        <v/>
      </c>
      <c r="R2356" s="4" t="str">
        <f t="shared" si="147"/>
        <v/>
      </c>
      <c r="S2356" s="3">
        <v>15</v>
      </c>
      <c r="T2356" s="4" t="str">
        <f>IFERROR(VLOOKUP(S2356, 内容!A:B, 2, FALSE), "")</f>
        <v>常識・娯楽・遊戯・地図・食事</v>
      </c>
      <c r="U2356" s="3">
        <v>18670499099</v>
      </c>
      <c r="V2356" t="s">
        <v>4652</v>
      </c>
      <c r="W2356" s="4" t="s">
        <v>7518</v>
      </c>
      <c r="X2356" s="4" t="s">
        <v>7807</v>
      </c>
      <c r="Y2356" s="4" t="s">
        <v>151</v>
      </c>
      <c r="Z2356" s="17" t="s">
        <v>8092</v>
      </c>
      <c r="AA2356" s="4">
        <v>16</v>
      </c>
      <c r="AB2356">
        <v>13</v>
      </c>
    </row>
    <row r="2357" spans="1:28" ht="19.5" customHeight="1">
      <c r="A2357" t="str">
        <f t="shared" si="144"/>
        <v>https://kunshujo.dl.itc.u-tokyo.ac.jp/data/data.json#2354</v>
      </c>
      <c r="B2357" s="4" t="s">
        <v>4653</v>
      </c>
      <c r="C2357" t="str">
        <f>IFERROR("https://kunshujo.dl.itc.u-tokyo.ac.jp/data/curation/"&amp;VLOOKUP(B2357, [1]member!$A:$B, 1, FALSE)&amp;".json", "")</f>
        <v>https://kunshujo.dl.itc.u-tokyo.ac.jp/data/curation/16-A00-6010-14-1.json</v>
      </c>
      <c r="D2357" s="4">
        <v>2354</v>
      </c>
      <c r="E2357" s="4" t="str">
        <f t="shared" si="146"/>
        <v>2354</v>
      </c>
      <c r="F2357" s="4" t="str">
        <f t="shared" si="145"/>
        <v>1873</v>
      </c>
      <c r="G2357" s="4" t="str">
        <f>IFERROR(VLOOKUP(B2357, [2]thumbnail_list!$A:$B, 2, FALSE), "")</f>
        <v>https://iiif.dl.itc.u-tokyo.ac.jp/iiif/kunshujou/A00_6010/014/014_0002.tif/857,746,5689,4021/,300/0/default.jpg</v>
      </c>
      <c r="H2357" s="4" t="s">
        <v>923</v>
      </c>
      <c r="I2357" s="4" t="str">
        <f>VLOOKUP(H2357, 地名!A:B, 2, FALSE)</f>
        <v>http://ja.dbpedia.org/resource/東京</v>
      </c>
      <c r="K2357" s="4" t="str">
        <f>IFERROR(VLOOKUP(J2357, 地名!A:B, 2, FALSE), "")</f>
        <v/>
      </c>
      <c r="L2357" s="3" t="s">
        <v>2</v>
      </c>
      <c r="M2357" s="4"/>
      <c r="N2357" s="3" t="s">
        <v>12</v>
      </c>
      <c r="O2357" s="4"/>
      <c r="P2357" s="4" t="str">
        <f>IFERROR(VLOOKUP(N2357, 形態!A:B, 2, FALSE), "")</f>
        <v>暦</v>
      </c>
      <c r="Q2357" s="5" t="str">
        <f>IFERROR(VLOOKUP(O2357, 形態!A:B, 2, FALSE), "")</f>
        <v/>
      </c>
      <c r="R2357" s="4" t="str">
        <f t="shared" si="147"/>
        <v>暦</v>
      </c>
      <c r="S2357" s="3">
        <v>4</v>
      </c>
      <c r="T2357" s="4" t="str">
        <f>IFERROR(VLOOKUP(S2357, 内容!A:B, 2, FALSE), "")</f>
        <v>引札</v>
      </c>
      <c r="U2357" s="3">
        <v>18730001099</v>
      </c>
      <c r="V2357" t="s">
        <v>4654</v>
      </c>
      <c r="W2357" s="4" t="s">
        <v>7519</v>
      </c>
      <c r="X2357" s="4" t="s">
        <v>7807</v>
      </c>
      <c r="Y2357" s="4" t="s">
        <v>923</v>
      </c>
      <c r="Z2357" s="17" t="s">
        <v>8097</v>
      </c>
      <c r="AA2357" s="4">
        <v>16</v>
      </c>
      <c r="AB2357">
        <v>14</v>
      </c>
    </row>
    <row r="2358" spans="1:28" ht="19.5" customHeight="1">
      <c r="A2358" t="str">
        <f t="shared" si="144"/>
        <v>https://kunshujo.dl.itc.u-tokyo.ac.jp/data/data.json#2355</v>
      </c>
      <c r="B2358" s="4" t="s">
        <v>4655</v>
      </c>
      <c r="C2358" t="str">
        <f>IFERROR("https://kunshujo.dl.itc.u-tokyo.ac.jp/data/curation/"&amp;VLOOKUP(B2358, [1]member!$A:$B, 1, FALSE)&amp;".json", "")</f>
        <v>https://kunshujo.dl.itc.u-tokyo.ac.jp/data/curation/16-A00-6010-14-2.json</v>
      </c>
      <c r="D2358" s="4">
        <v>2355</v>
      </c>
      <c r="E2358" s="4" t="str">
        <f t="shared" si="146"/>
        <v>2355</v>
      </c>
      <c r="F2358" s="4" t="str">
        <f t="shared" si="145"/>
        <v>1872</v>
      </c>
      <c r="G2358" s="4" t="str">
        <f>IFERROR(VLOOKUP(B2358, [2]thumbnail_list!$A:$B, 2, FALSE), "")</f>
        <v>https://iiif.dl.itc.u-tokyo.ac.jp/iiif/kunshujou/A00_6010/014/014_0003.tif/873,476,5666,4469/,300/0/default.jpg</v>
      </c>
      <c r="H2358" s="4" t="s">
        <v>923</v>
      </c>
      <c r="I2358" s="4" t="str">
        <f>VLOOKUP(H2358, 地名!A:B, 2, FALSE)</f>
        <v>http://ja.dbpedia.org/resource/東京</v>
      </c>
      <c r="K2358" s="4" t="str">
        <f>IFERROR(VLOOKUP(J2358, 地名!A:B, 2, FALSE), "")</f>
        <v/>
      </c>
      <c r="L2358" s="3" t="s">
        <v>2</v>
      </c>
      <c r="M2358" s="4"/>
      <c r="N2358" s="3"/>
      <c r="O2358" s="4"/>
      <c r="P2358" s="4" t="str">
        <f>IFERROR(VLOOKUP(N2358, 形態!A:B, 2, FALSE), "")</f>
        <v/>
      </c>
      <c r="Q2358" s="5" t="str">
        <f>IFERROR(VLOOKUP(O2358, 形態!A:B, 2, FALSE), "")</f>
        <v/>
      </c>
      <c r="R2358" s="4" t="str">
        <f t="shared" si="147"/>
        <v/>
      </c>
      <c r="S2358" s="3"/>
      <c r="T2358" s="4" t="str">
        <f>IFERROR(VLOOKUP(S2358, 内容!A:B, 2, FALSE), "")</f>
        <v/>
      </c>
      <c r="U2358" s="3">
        <v>18720001099</v>
      </c>
      <c r="V2358" t="s">
        <v>4656</v>
      </c>
      <c r="W2358" s="4" t="s">
        <v>7520</v>
      </c>
      <c r="X2358" s="4" t="s">
        <v>7807</v>
      </c>
      <c r="Y2358" s="4" t="s">
        <v>923</v>
      </c>
      <c r="Z2358" s="17" t="s">
        <v>8086</v>
      </c>
      <c r="AA2358" s="4">
        <v>16</v>
      </c>
      <c r="AB2358">
        <v>14</v>
      </c>
    </row>
    <row r="2359" spans="1:28" ht="19.5" customHeight="1">
      <c r="A2359" t="str">
        <f t="shared" si="144"/>
        <v>https://kunshujo.dl.itc.u-tokyo.ac.jp/data/data.json#2356</v>
      </c>
      <c r="B2359" s="4" t="s">
        <v>4657</v>
      </c>
      <c r="C2359" t="str">
        <f>IFERROR("https://kunshujo.dl.itc.u-tokyo.ac.jp/data/curation/"&amp;VLOOKUP(B2359, [1]member!$A:$B, 1, FALSE)&amp;".json", "")</f>
        <v>https://kunshujo.dl.itc.u-tokyo.ac.jp/data/curation/16-A00-6010-14-3.json</v>
      </c>
      <c r="D2359" s="4">
        <v>2356</v>
      </c>
      <c r="E2359" s="4" t="str">
        <f t="shared" si="146"/>
        <v>2356</v>
      </c>
      <c r="F2359" s="4" t="str">
        <f t="shared" si="145"/>
        <v>1872</v>
      </c>
      <c r="G2359" s="4" t="str">
        <f>IFERROR(VLOOKUP(B2359, [2]thumbnail_list!$A:$B, 2, FALSE), "")</f>
        <v>https://iiif.dl.itc.u-tokyo.ac.jp/iiif/kunshujou/A00_6010/014/014_0004.tif/3711,1246,2806,3728/,300/0/default.jpg</v>
      </c>
      <c r="H2359" s="4" t="s">
        <v>923</v>
      </c>
      <c r="I2359" s="4" t="str">
        <f>VLOOKUP(H2359, 地名!A:B, 2, FALSE)</f>
        <v>http://ja.dbpedia.org/resource/東京</v>
      </c>
      <c r="K2359" s="4" t="str">
        <f>IFERROR(VLOOKUP(J2359, 地名!A:B, 2, FALSE), "")</f>
        <v/>
      </c>
      <c r="L2359" s="3" t="s">
        <v>2</v>
      </c>
      <c r="M2359" s="4"/>
      <c r="N2359" s="3"/>
      <c r="O2359" s="4"/>
      <c r="P2359" s="4" t="str">
        <f>IFERROR(VLOOKUP(N2359, 形態!A:B, 2, FALSE), "")</f>
        <v/>
      </c>
      <c r="Q2359" s="5" t="str">
        <f>IFERROR(VLOOKUP(O2359, 形態!A:B, 2, FALSE), "")</f>
        <v/>
      </c>
      <c r="R2359" s="4" t="str">
        <f t="shared" si="147"/>
        <v/>
      </c>
      <c r="S2359" s="3"/>
      <c r="T2359" s="4" t="str">
        <f>IFERROR(VLOOKUP(S2359, 内容!A:B, 2, FALSE), "")</f>
        <v/>
      </c>
      <c r="U2359" s="3">
        <v>18720001099</v>
      </c>
      <c r="V2359" t="s">
        <v>4658</v>
      </c>
      <c r="W2359" s="4" t="s">
        <v>7521</v>
      </c>
      <c r="X2359" s="4" t="s">
        <v>7810</v>
      </c>
      <c r="Y2359" s="4" t="s">
        <v>923</v>
      </c>
      <c r="Z2359" s="17" t="s">
        <v>8086</v>
      </c>
      <c r="AA2359" s="4">
        <v>16</v>
      </c>
      <c r="AB2359">
        <v>14</v>
      </c>
    </row>
    <row r="2360" spans="1:28" ht="19.5" customHeight="1">
      <c r="A2360" t="str">
        <f t="shared" si="144"/>
        <v>https://kunshujo.dl.itc.u-tokyo.ac.jp/data/data.json#2357</v>
      </c>
      <c r="B2360" s="4" t="s">
        <v>4659</v>
      </c>
      <c r="C2360" t="str">
        <f>IFERROR("https://kunshujo.dl.itc.u-tokyo.ac.jp/data/curation/"&amp;VLOOKUP(B2360, [1]member!$A:$B, 1, FALSE)&amp;".json", "")</f>
        <v>https://kunshujo.dl.itc.u-tokyo.ac.jp/data/curation/16-A00-6010-14-4.json</v>
      </c>
      <c r="D2360" s="4">
        <v>2357</v>
      </c>
      <c r="E2360" s="4" t="str">
        <f t="shared" si="146"/>
        <v>2357</v>
      </c>
      <c r="F2360" s="4" t="str">
        <f t="shared" si="145"/>
        <v>1872</v>
      </c>
      <c r="G2360" s="4" t="str">
        <f>IFERROR(VLOOKUP(B2360, [2]thumbnail_list!$A:$B, 2, FALSE), "")</f>
        <v>https://iiif.dl.itc.u-tokyo.ac.jp/iiif/kunshujou/A00_6010/014/014_0004.tif/3727,449,2731,854/,300/0/default.jpg</v>
      </c>
      <c r="H2360" s="4" t="s">
        <v>923</v>
      </c>
      <c r="I2360" s="4" t="str">
        <f>VLOOKUP(H2360, 地名!A:B, 2, FALSE)</f>
        <v>http://ja.dbpedia.org/resource/東京</v>
      </c>
      <c r="K2360" s="4" t="str">
        <f>IFERROR(VLOOKUP(J2360, 地名!A:B, 2, FALSE), "")</f>
        <v/>
      </c>
      <c r="L2360" s="3" t="s">
        <v>2</v>
      </c>
      <c r="M2360" s="4"/>
      <c r="N2360" s="3"/>
      <c r="O2360" s="4"/>
      <c r="P2360" s="4" t="str">
        <f>IFERROR(VLOOKUP(N2360, 形態!A:B, 2, FALSE), "")</f>
        <v/>
      </c>
      <c r="Q2360" s="5" t="str">
        <f>IFERROR(VLOOKUP(O2360, 形態!A:B, 2, FALSE), "")</f>
        <v/>
      </c>
      <c r="R2360" s="4" t="str">
        <f t="shared" si="147"/>
        <v/>
      </c>
      <c r="S2360" s="3"/>
      <c r="T2360" s="4" t="str">
        <f>IFERROR(VLOOKUP(S2360, 内容!A:B, 2, FALSE), "")</f>
        <v/>
      </c>
      <c r="U2360" s="3">
        <v>18720003099</v>
      </c>
      <c r="V2360" t="s">
        <v>4660</v>
      </c>
      <c r="W2360" s="4" t="s">
        <v>7522</v>
      </c>
      <c r="X2360" s="4" t="s">
        <v>7807</v>
      </c>
      <c r="Y2360" s="4" t="s">
        <v>923</v>
      </c>
      <c r="Z2360" s="17" t="s">
        <v>8098</v>
      </c>
      <c r="AA2360" s="4">
        <v>16</v>
      </c>
      <c r="AB2360">
        <v>14</v>
      </c>
    </row>
    <row r="2361" spans="1:28" ht="19.5" customHeight="1">
      <c r="A2361" t="str">
        <f t="shared" si="144"/>
        <v>https://kunshujo.dl.itc.u-tokyo.ac.jp/data/data.json#2358</v>
      </c>
      <c r="B2361" s="4" t="s">
        <v>4661</v>
      </c>
      <c r="C2361" t="str">
        <f>IFERROR("https://kunshujo.dl.itc.u-tokyo.ac.jp/data/curation/"&amp;VLOOKUP(B2361, [1]member!$A:$B, 1, FALSE)&amp;".json", "")</f>
        <v>https://kunshujo.dl.itc.u-tokyo.ac.jp/data/curation/16-A00-6010-14-5.json</v>
      </c>
      <c r="D2361" s="4">
        <v>2358</v>
      </c>
      <c r="E2361" s="4" t="str">
        <f t="shared" si="146"/>
        <v>2358</v>
      </c>
      <c r="F2361" s="4" t="str">
        <f t="shared" si="145"/>
        <v>1872</v>
      </c>
      <c r="G2361" s="4" t="str">
        <f>IFERROR(VLOOKUP(B2361, [2]thumbnail_list!$A:$B, 2, FALSE), "")</f>
        <v>https://iiif.dl.itc.u-tokyo.ac.jp/iiif/kunshujou/A00_6010/014/014_0004.tif/862,482,2806,5405/,300/0/default.jpg</v>
      </c>
      <c r="H2361" s="4" t="s">
        <v>923</v>
      </c>
      <c r="I2361" s="4" t="str">
        <f>VLOOKUP(H2361, 地名!A:B, 2, FALSE)</f>
        <v>http://ja.dbpedia.org/resource/東京</v>
      </c>
      <c r="K2361" s="4" t="str">
        <f>IFERROR(VLOOKUP(J2361, 地名!A:B, 2, FALSE), "")</f>
        <v/>
      </c>
      <c r="L2361" s="3" t="s">
        <v>2</v>
      </c>
      <c r="M2361" s="4"/>
      <c r="N2361" s="3"/>
      <c r="O2361" s="4"/>
      <c r="P2361" s="4" t="str">
        <f>IFERROR(VLOOKUP(N2361, 形態!A:B, 2, FALSE), "")</f>
        <v/>
      </c>
      <c r="Q2361" s="5" t="str">
        <f>IFERROR(VLOOKUP(O2361, 形態!A:B, 2, FALSE), "")</f>
        <v/>
      </c>
      <c r="R2361" s="4" t="str">
        <f t="shared" si="147"/>
        <v/>
      </c>
      <c r="S2361" s="3"/>
      <c r="T2361" s="4" t="str">
        <f>IFERROR(VLOOKUP(S2361, 内容!A:B, 2, FALSE), "")</f>
        <v/>
      </c>
      <c r="U2361" s="3">
        <v>18720002099</v>
      </c>
      <c r="V2361" t="s">
        <v>4662</v>
      </c>
      <c r="W2361" s="4" t="s">
        <v>7523</v>
      </c>
      <c r="X2361" s="4" t="s">
        <v>7807</v>
      </c>
      <c r="Y2361" s="4" t="s">
        <v>923</v>
      </c>
      <c r="Z2361" s="17" t="s">
        <v>8087</v>
      </c>
      <c r="AA2361" s="4">
        <v>16</v>
      </c>
      <c r="AB2361">
        <v>14</v>
      </c>
    </row>
    <row r="2362" spans="1:28" ht="19.5" customHeight="1">
      <c r="A2362" t="str">
        <f t="shared" si="144"/>
        <v>https://kunshujo.dl.itc.u-tokyo.ac.jp/data/data.json#2359</v>
      </c>
      <c r="B2362" s="4" t="s">
        <v>4663</v>
      </c>
      <c r="C2362" t="str">
        <f>IFERROR("https://kunshujo.dl.itc.u-tokyo.ac.jp/data/curation/"&amp;VLOOKUP(B2362, [1]member!$A:$B, 1, FALSE)&amp;".json", "")</f>
        <v>https://kunshujo.dl.itc.u-tokyo.ac.jp/data/curation/16-A00-6010-14-6.json</v>
      </c>
      <c r="D2362" s="4">
        <v>2359</v>
      </c>
      <c r="E2362" s="4" t="str">
        <f t="shared" si="146"/>
        <v>2359</v>
      </c>
      <c r="F2362" s="4" t="str">
        <f t="shared" si="145"/>
        <v>1872</v>
      </c>
      <c r="G2362" s="4" t="str">
        <f>IFERROR(VLOOKUP(B2362, [2]thumbnail_list!$A:$B, 2, FALSE), "")</f>
        <v>https://iiif.dl.itc.u-tokyo.ac.jp/iiif/kunshujou/A00_6010/014/014_0005.tif/880,518,5631,5331/,300/0/default.jpg</v>
      </c>
      <c r="H2362" s="4" t="s">
        <v>923</v>
      </c>
      <c r="I2362" s="4" t="str">
        <f>VLOOKUP(H2362, 地名!A:B, 2, FALSE)</f>
        <v>http://ja.dbpedia.org/resource/東京</v>
      </c>
      <c r="K2362" s="4" t="str">
        <f>IFERROR(VLOOKUP(J2362, 地名!A:B, 2, FALSE), "")</f>
        <v/>
      </c>
      <c r="L2362" s="3" t="s">
        <v>2</v>
      </c>
      <c r="M2362" s="4"/>
      <c r="N2362" s="3"/>
      <c r="O2362" s="4"/>
      <c r="P2362" s="4" t="str">
        <f>IFERROR(VLOOKUP(N2362, 形態!A:B, 2, FALSE), "")</f>
        <v/>
      </c>
      <c r="Q2362" s="5" t="str">
        <f>IFERROR(VLOOKUP(O2362, 形態!A:B, 2, FALSE), "")</f>
        <v/>
      </c>
      <c r="R2362" s="4" t="str">
        <f t="shared" si="147"/>
        <v/>
      </c>
      <c r="S2362" s="3">
        <v>7</v>
      </c>
      <c r="T2362" s="4" t="str">
        <f>IFERROR(VLOOKUP(S2362, 内容!A:B, 2, FALSE), "")</f>
        <v>諸営業</v>
      </c>
      <c r="U2362" s="3">
        <v>18720199099</v>
      </c>
      <c r="V2362" t="s">
        <v>4664</v>
      </c>
      <c r="W2362" s="4" t="s">
        <v>7524</v>
      </c>
      <c r="X2362" s="4" t="s">
        <v>7807</v>
      </c>
      <c r="Y2362" s="4" t="s">
        <v>923</v>
      </c>
      <c r="Z2362" s="17" t="s">
        <v>8099</v>
      </c>
      <c r="AA2362" s="4">
        <v>16</v>
      </c>
      <c r="AB2362">
        <v>14</v>
      </c>
    </row>
    <row r="2363" spans="1:28" ht="19.5" customHeight="1">
      <c r="A2363" t="str">
        <f t="shared" si="144"/>
        <v>https://kunshujo.dl.itc.u-tokyo.ac.jp/data/data.json#2360</v>
      </c>
      <c r="B2363" s="4" t="s">
        <v>4665</v>
      </c>
      <c r="C2363" t="str">
        <f>IFERROR("https://kunshujo.dl.itc.u-tokyo.ac.jp/data/curation/"&amp;VLOOKUP(B2363, [1]member!$A:$B, 1, FALSE)&amp;".json", "")</f>
        <v>https://kunshujo.dl.itc.u-tokyo.ac.jp/data/curation/16-A00-6010-14-7.json</v>
      </c>
      <c r="D2363" s="4">
        <v>2360</v>
      </c>
      <c r="E2363" s="4" t="str">
        <f t="shared" si="146"/>
        <v>2360</v>
      </c>
      <c r="F2363" s="4" t="str">
        <f t="shared" si="145"/>
        <v>1872</v>
      </c>
      <c r="G2363" s="4" t="str">
        <f>IFERROR(VLOOKUP(B2363, [2]thumbnail_list!$A:$B, 2, FALSE), "")</f>
        <v>https://iiif.dl.itc.u-tokyo.ac.jp/iiif/kunshujou/A00_6010/014/014_0006.tif/1673,1322,4823,3601/,300/0/default.jpg</v>
      </c>
      <c r="H2363" s="4" t="s">
        <v>923</v>
      </c>
      <c r="I2363" s="4" t="str">
        <f>VLOOKUP(H2363, 地名!A:B, 2, FALSE)</f>
        <v>http://ja.dbpedia.org/resource/東京</v>
      </c>
      <c r="K2363" s="4" t="str">
        <f>IFERROR(VLOOKUP(J2363, 地名!A:B, 2, FALSE), "")</f>
        <v/>
      </c>
      <c r="L2363" s="3" t="s">
        <v>2</v>
      </c>
      <c r="M2363" s="4"/>
      <c r="N2363" s="3"/>
      <c r="O2363" s="4"/>
      <c r="P2363" s="4" t="str">
        <f>IFERROR(VLOOKUP(N2363, 形態!A:B, 2, FALSE), "")</f>
        <v/>
      </c>
      <c r="Q2363" s="5" t="str">
        <f>IFERROR(VLOOKUP(O2363, 形態!A:B, 2, FALSE), "")</f>
        <v/>
      </c>
      <c r="R2363" s="4" t="str">
        <f t="shared" si="147"/>
        <v/>
      </c>
      <c r="S2363" s="3"/>
      <c r="T2363" s="4" t="str">
        <f>IFERROR(VLOOKUP(S2363, 内容!A:B, 2, FALSE), "")</f>
        <v/>
      </c>
      <c r="U2363" s="3">
        <v>18720001099</v>
      </c>
      <c r="V2363" t="s">
        <v>4666</v>
      </c>
      <c r="W2363" s="4" t="s">
        <v>7525</v>
      </c>
      <c r="X2363" s="4" t="s">
        <v>7817</v>
      </c>
      <c r="Y2363" s="4" t="s">
        <v>923</v>
      </c>
      <c r="Z2363" s="17" t="s">
        <v>8086</v>
      </c>
      <c r="AA2363" s="4">
        <v>16</v>
      </c>
      <c r="AB2363">
        <v>14</v>
      </c>
    </row>
    <row r="2364" spans="1:28" ht="19.5" customHeight="1">
      <c r="A2364" t="str">
        <f t="shared" si="144"/>
        <v>https://kunshujo.dl.itc.u-tokyo.ac.jp/data/data.json#2361</v>
      </c>
      <c r="B2364" s="4" t="s">
        <v>4667</v>
      </c>
      <c r="C2364" t="str">
        <f>IFERROR("https://kunshujo.dl.itc.u-tokyo.ac.jp/data/curation/"&amp;VLOOKUP(B2364, [1]member!$A:$B, 1, FALSE)&amp;".json", "")</f>
        <v>https://kunshujo.dl.itc.u-tokyo.ac.jp/data/curation/16-A00-6010-14-8.json</v>
      </c>
      <c r="D2364" s="4">
        <v>2361</v>
      </c>
      <c r="E2364" s="4" t="str">
        <f t="shared" si="146"/>
        <v>2361</v>
      </c>
      <c r="F2364" s="4" t="str">
        <f t="shared" si="145"/>
        <v>1872</v>
      </c>
      <c r="G2364" s="4" t="str">
        <f>IFERROR(VLOOKUP(B2364, [2]thumbnail_list!$A:$B, 2, FALSE), "")</f>
        <v>https://iiif.dl.itc.u-tokyo.ac.jp/iiif/kunshujou/A00_6010/014/014_0010.tif/849,823,2840,4106/,300/0/default.jpg</v>
      </c>
      <c r="H2364" s="4" t="s">
        <v>923</v>
      </c>
      <c r="I2364" s="4" t="str">
        <f>VLOOKUP(H2364, 地名!A:B, 2, FALSE)</f>
        <v>http://ja.dbpedia.org/resource/東京</v>
      </c>
      <c r="K2364" s="4" t="str">
        <f>IFERROR(VLOOKUP(J2364, 地名!A:B, 2, FALSE), "")</f>
        <v/>
      </c>
      <c r="L2364" s="3" t="s">
        <v>2</v>
      </c>
      <c r="M2364" s="4"/>
      <c r="N2364" s="3"/>
      <c r="O2364" s="4"/>
      <c r="P2364" s="4" t="str">
        <f>IFERROR(VLOOKUP(N2364, 形態!A:B, 2, FALSE), "")</f>
        <v/>
      </c>
      <c r="Q2364" s="5" t="str">
        <f>IFERROR(VLOOKUP(O2364, 形態!A:B, 2, FALSE), "")</f>
        <v/>
      </c>
      <c r="R2364" s="4" t="str">
        <f t="shared" si="147"/>
        <v/>
      </c>
      <c r="S2364" s="3">
        <v>10</v>
      </c>
      <c r="T2364" s="4" t="str">
        <f>IFERROR(VLOOKUP(S2364, 内容!A:B, 2, FALSE), "")</f>
        <v>文芸・芸能・スポーツ・教育・出版・教化</v>
      </c>
      <c r="U2364" s="3">
        <v>18720099099</v>
      </c>
      <c r="V2364" t="s">
        <v>4668</v>
      </c>
      <c r="W2364" s="4" t="s">
        <v>7526</v>
      </c>
      <c r="X2364" s="4" t="s">
        <v>7810</v>
      </c>
      <c r="Y2364" s="4" t="s">
        <v>923</v>
      </c>
      <c r="Z2364" s="17" t="s">
        <v>8058</v>
      </c>
      <c r="AA2364" s="4">
        <v>16</v>
      </c>
      <c r="AB2364">
        <v>14</v>
      </c>
    </row>
    <row r="2365" spans="1:28" ht="19.5" customHeight="1">
      <c r="A2365" t="str">
        <f t="shared" si="144"/>
        <v>https://kunshujo.dl.itc.u-tokyo.ac.jp/data/data.json#2362</v>
      </c>
      <c r="B2365" s="4" t="s">
        <v>4669</v>
      </c>
      <c r="C2365" t="str">
        <f>IFERROR("https://kunshujo.dl.itc.u-tokyo.ac.jp/data/curation/"&amp;VLOOKUP(B2365, [1]member!$A:$B, 1, FALSE)&amp;".json", "")</f>
        <v>https://kunshujo.dl.itc.u-tokyo.ac.jp/data/curation/16-A00-6010-14-9.json</v>
      </c>
      <c r="D2365" s="4">
        <v>2362</v>
      </c>
      <c r="E2365" s="4" t="str">
        <f t="shared" si="146"/>
        <v>2362</v>
      </c>
      <c r="F2365" s="4" t="str">
        <f t="shared" si="145"/>
        <v>1872</v>
      </c>
      <c r="G2365" s="4" t="str">
        <f>IFERROR(VLOOKUP(B2365, [2]thumbnail_list!$A:$B, 2, FALSE), "")</f>
        <v>https://iiif.dl.itc.u-tokyo.ac.jp/iiif/kunshujou/A00_6010/014/014_0012.tif/873,1179,2747,3504/,300/0/default.jpg</v>
      </c>
      <c r="H2365" s="4" t="s">
        <v>923</v>
      </c>
      <c r="I2365" s="4" t="str">
        <f>VLOOKUP(H2365, 地名!A:B, 2, FALSE)</f>
        <v>http://ja.dbpedia.org/resource/東京</v>
      </c>
      <c r="K2365" s="4" t="str">
        <f>IFERROR(VLOOKUP(J2365, 地名!A:B, 2, FALSE), "")</f>
        <v/>
      </c>
      <c r="L2365" s="3" t="s">
        <v>2</v>
      </c>
      <c r="M2365" s="4"/>
      <c r="N2365" s="3"/>
      <c r="O2365" s="4"/>
      <c r="P2365" s="4" t="str">
        <f>IFERROR(VLOOKUP(N2365, 形態!A:B, 2, FALSE), "")</f>
        <v/>
      </c>
      <c r="Q2365" s="5" t="str">
        <f>IFERROR(VLOOKUP(O2365, 形態!A:B, 2, FALSE), "")</f>
        <v/>
      </c>
      <c r="R2365" s="4" t="str">
        <f t="shared" si="147"/>
        <v/>
      </c>
      <c r="S2365" s="3">
        <v>10</v>
      </c>
      <c r="T2365" s="4" t="str">
        <f>IFERROR(VLOOKUP(S2365, 内容!A:B, 2, FALSE), "")</f>
        <v>文芸・芸能・スポーツ・教育・出版・教化</v>
      </c>
      <c r="U2365" s="3">
        <v>18720001099</v>
      </c>
      <c r="V2365" t="s">
        <v>4670</v>
      </c>
      <c r="W2365" s="4" t="s">
        <v>7527</v>
      </c>
      <c r="X2365" s="4" t="s">
        <v>7807</v>
      </c>
      <c r="Y2365" s="4" t="s">
        <v>923</v>
      </c>
      <c r="Z2365" s="17" t="s">
        <v>8086</v>
      </c>
      <c r="AA2365" s="4">
        <v>16</v>
      </c>
      <c r="AB2365">
        <v>14</v>
      </c>
    </row>
    <row r="2366" spans="1:28" ht="19.5" customHeight="1">
      <c r="A2366" t="str">
        <f t="shared" si="144"/>
        <v>https://kunshujo.dl.itc.u-tokyo.ac.jp/data/data.json#2363</v>
      </c>
      <c r="B2366" s="4" t="s">
        <v>4671</v>
      </c>
      <c r="C2366" t="str">
        <f>IFERROR("https://kunshujo.dl.itc.u-tokyo.ac.jp/data/curation/"&amp;VLOOKUP(B2366, [1]member!$A:$B, 1, FALSE)&amp;".json", "")</f>
        <v>https://kunshujo.dl.itc.u-tokyo.ac.jp/data/curation/16-A00-6010-14-10.json</v>
      </c>
      <c r="D2366" s="4">
        <v>2363</v>
      </c>
      <c r="E2366" s="4" t="str">
        <f t="shared" si="146"/>
        <v>2363</v>
      </c>
      <c r="F2366" s="4" t="str">
        <f t="shared" si="145"/>
        <v>1871</v>
      </c>
      <c r="G2366" s="4" t="str">
        <f>IFERROR(VLOOKUP(B2366, [2]thumbnail_list!$A:$B, 2, FALSE), "")</f>
        <v>https://iiif.dl.itc.u-tokyo.ac.jp/iiif/kunshujou/A00_6010/014/014_0013.tif/1556,1317,4963,3580/,300/0/default.jpg</v>
      </c>
      <c r="H2366" s="4" t="s">
        <v>923</v>
      </c>
      <c r="I2366" s="4" t="str">
        <f>VLOOKUP(H2366, 地名!A:B, 2, FALSE)</f>
        <v>http://ja.dbpedia.org/resource/東京</v>
      </c>
      <c r="K2366" s="4" t="str">
        <f>IFERROR(VLOOKUP(J2366, 地名!A:B, 2, FALSE), "")</f>
        <v/>
      </c>
      <c r="L2366" s="3" t="s">
        <v>2</v>
      </c>
      <c r="M2366" s="4"/>
      <c r="N2366" s="3"/>
      <c r="O2366" s="4"/>
      <c r="P2366" s="4" t="str">
        <f>IFERROR(VLOOKUP(N2366, 形態!A:B, 2, FALSE), "")</f>
        <v/>
      </c>
      <c r="Q2366" s="5" t="str">
        <f>IFERROR(VLOOKUP(O2366, 形態!A:B, 2, FALSE), "")</f>
        <v/>
      </c>
      <c r="R2366" s="4" t="str">
        <f t="shared" si="147"/>
        <v/>
      </c>
      <c r="S2366" s="3">
        <v>10</v>
      </c>
      <c r="T2366" s="4" t="str">
        <f>IFERROR(VLOOKUP(S2366, 内容!A:B, 2, FALSE), "")</f>
        <v>文芸・芸能・スポーツ・教育・出版・教化</v>
      </c>
      <c r="U2366" s="3">
        <v>18710009099</v>
      </c>
      <c r="V2366" t="s">
        <v>4672</v>
      </c>
      <c r="W2366" s="4" t="s">
        <v>7528</v>
      </c>
      <c r="X2366" s="4" t="s">
        <v>7807</v>
      </c>
      <c r="Y2366" s="4" t="s">
        <v>923</v>
      </c>
      <c r="Z2366" s="17" t="s">
        <v>8089</v>
      </c>
      <c r="AA2366" s="4">
        <v>16</v>
      </c>
      <c r="AB2366">
        <v>14</v>
      </c>
    </row>
    <row r="2367" spans="1:28" ht="19.5" customHeight="1">
      <c r="A2367" t="str">
        <f t="shared" si="144"/>
        <v>https://kunshujo.dl.itc.u-tokyo.ac.jp/data/data.json#2364</v>
      </c>
      <c r="B2367" s="4" t="s">
        <v>4673</v>
      </c>
      <c r="C2367" t="str">
        <f>IFERROR("https://kunshujo.dl.itc.u-tokyo.ac.jp/data/curation/"&amp;VLOOKUP(B2367, [1]member!$A:$B, 1, FALSE)&amp;".json", "")</f>
        <v>https://kunshujo.dl.itc.u-tokyo.ac.jp/data/curation/16-A00-6010-14-11.json</v>
      </c>
      <c r="D2367" s="4">
        <v>2364</v>
      </c>
      <c r="E2367" s="4" t="str">
        <f t="shared" si="146"/>
        <v>2364</v>
      </c>
      <c r="F2367" s="4" t="str">
        <f t="shared" si="145"/>
        <v>1872</v>
      </c>
      <c r="G2367" s="4" t="str">
        <f>IFERROR(VLOOKUP(B2367, [2]thumbnail_list!$A:$B, 2, FALSE), "")</f>
        <v>https://iiif.dl.itc.u-tokyo.ac.jp/iiif/kunshujou/A00_6010/014/014_0014.tif/3609,1102,2842,3815/,300/0/default.jpg</v>
      </c>
      <c r="H2367" s="4" t="s">
        <v>923</v>
      </c>
      <c r="I2367" s="4" t="str">
        <f>VLOOKUP(H2367, 地名!A:B, 2, FALSE)</f>
        <v>http://ja.dbpedia.org/resource/東京</v>
      </c>
      <c r="K2367" s="4" t="str">
        <f>IFERROR(VLOOKUP(J2367, 地名!A:B, 2, FALSE), "")</f>
        <v/>
      </c>
      <c r="L2367" s="3" t="s">
        <v>2</v>
      </c>
      <c r="M2367" s="4"/>
      <c r="N2367" s="3"/>
      <c r="O2367" s="4"/>
      <c r="P2367" s="4" t="str">
        <f>IFERROR(VLOOKUP(N2367, 形態!A:B, 2, FALSE), "")</f>
        <v/>
      </c>
      <c r="Q2367" s="5" t="str">
        <f>IFERROR(VLOOKUP(O2367, 形態!A:B, 2, FALSE), "")</f>
        <v/>
      </c>
      <c r="R2367" s="4" t="str">
        <f t="shared" si="147"/>
        <v/>
      </c>
      <c r="S2367" s="3">
        <v>10</v>
      </c>
      <c r="T2367" s="4" t="str">
        <f>IFERROR(VLOOKUP(S2367, 内容!A:B, 2, FALSE), "")</f>
        <v>文芸・芸能・スポーツ・教育・出版・教化</v>
      </c>
      <c r="U2367" s="3">
        <v>18720002099</v>
      </c>
      <c r="V2367" t="s">
        <v>4674</v>
      </c>
      <c r="W2367" s="4" t="s">
        <v>7529</v>
      </c>
      <c r="X2367" s="4" t="s">
        <v>7807</v>
      </c>
      <c r="Y2367" s="4" t="s">
        <v>923</v>
      </c>
      <c r="Z2367" s="17" t="s">
        <v>8087</v>
      </c>
      <c r="AA2367" s="4">
        <v>16</v>
      </c>
      <c r="AB2367">
        <v>14</v>
      </c>
    </row>
    <row r="2368" spans="1:28" ht="19.5" customHeight="1">
      <c r="A2368" t="str">
        <f t="shared" si="144"/>
        <v>https://kunshujo.dl.itc.u-tokyo.ac.jp/data/data.json#2365</v>
      </c>
      <c r="B2368" s="4" t="s">
        <v>4675</v>
      </c>
      <c r="C2368" t="str">
        <f>IFERROR("https://kunshujo.dl.itc.u-tokyo.ac.jp/data/curation/"&amp;VLOOKUP(B2368, [1]member!$A:$B, 1, FALSE)&amp;".json", "")</f>
        <v>https://kunshujo.dl.itc.u-tokyo.ac.jp/data/curation/16-A00-6010-14-12.json</v>
      </c>
      <c r="D2368" s="4">
        <v>2365</v>
      </c>
      <c r="E2368" s="4" t="str">
        <f t="shared" si="146"/>
        <v>2365</v>
      </c>
      <c r="F2368" s="4" t="str">
        <f t="shared" si="145"/>
        <v>1872</v>
      </c>
      <c r="G2368" s="4" t="str">
        <f>IFERROR(VLOOKUP(B2368, [2]thumbnail_list!$A:$B, 2, FALSE), "")</f>
        <v>https://iiif.dl.itc.u-tokyo.ac.jp/iiif/kunshujou/A00_6010/014/014_0014.tif/887,490,2473,4465/,300/0/default.jpg</v>
      </c>
      <c r="H2368" s="4" t="s">
        <v>923</v>
      </c>
      <c r="I2368" s="4" t="str">
        <f>VLOOKUP(H2368, 地名!A:B, 2, FALSE)</f>
        <v>http://ja.dbpedia.org/resource/東京</v>
      </c>
      <c r="K2368" s="4" t="str">
        <f>IFERROR(VLOOKUP(J2368, 地名!A:B, 2, FALSE), "")</f>
        <v/>
      </c>
      <c r="L2368" s="3" t="s">
        <v>2</v>
      </c>
      <c r="M2368" s="4"/>
      <c r="N2368" s="3"/>
      <c r="O2368" s="4"/>
      <c r="P2368" s="4" t="str">
        <f>IFERROR(VLOOKUP(N2368, 形態!A:B, 2, FALSE), "")</f>
        <v/>
      </c>
      <c r="Q2368" s="5" t="str">
        <f>IFERROR(VLOOKUP(O2368, 形態!A:B, 2, FALSE), "")</f>
        <v/>
      </c>
      <c r="R2368" s="4" t="str">
        <f t="shared" si="147"/>
        <v/>
      </c>
      <c r="S2368" s="3">
        <v>10</v>
      </c>
      <c r="T2368" s="4" t="str">
        <f>IFERROR(VLOOKUP(S2368, 内容!A:B, 2, FALSE), "")</f>
        <v>文芸・芸能・スポーツ・教育・出版・教化</v>
      </c>
      <c r="U2368" s="3">
        <v>18720001099</v>
      </c>
      <c r="V2368" t="s">
        <v>4676</v>
      </c>
      <c r="W2368" s="4" t="s">
        <v>7530</v>
      </c>
      <c r="X2368" s="4" t="s">
        <v>7807</v>
      </c>
      <c r="Y2368" s="4" t="s">
        <v>923</v>
      </c>
      <c r="Z2368" s="17" t="s">
        <v>8086</v>
      </c>
      <c r="AA2368" s="4">
        <v>16</v>
      </c>
      <c r="AB2368">
        <v>14</v>
      </c>
    </row>
    <row r="2369" spans="1:28" ht="19.5" customHeight="1">
      <c r="A2369" t="str">
        <f t="shared" si="144"/>
        <v>https://kunshujo.dl.itc.u-tokyo.ac.jp/data/data.json#2366</v>
      </c>
      <c r="B2369" s="4" t="s">
        <v>4677</v>
      </c>
      <c r="C2369" t="str">
        <f>IFERROR("https://kunshujo.dl.itc.u-tokyo.ac.jp/data/curation/"&amp;VLOOKUP(B2369, [1]member!$A:$B, 1, FALSE)&amp;".json", "")</f>
        <v>https://kunshujo.dl.itc.u-tokyo.ac.jp/data/curation/16-A00-6010-14-13.json</v>
      </c>
      <c r="D2369" s="4">
        <v>2366</v>
      </c>
      <c r="E2369" s="4" t="str">
        <f t="shared" si="146"/>
        <v>2366</v>
      </c>
      <c r="F2369" s="4" t="str">
        <f t="shared" si="145"/>
        <v>1872</v>
      </c>
      <c r="G2369" s="4" t="str">
        <f>IFERROR(VLOOKUP(B2369, [2]thumbnail_list!$A:$B, 2, FALSE), "")</f>
        <v>https://iiif.dl.itc.u-tokyo.ac.jp/iiif/kunshujou/A00_6010/014/014_0016.tif/1233,1273,4959,3402/,300/0/default.jpg</v>
      </c>
      <c r="H2369" s="4" t="s">
        <v>923</v>
      </c>
      <c r="I2369" s="4" t="str">
        <f>VLOOKUP(H2369, 地名!A:B, 2, FALSE)</f>
        <v>http://ja.dbpedia.org/resource/東京</v>
      </c>
      <c r="K2369" s="4" t="str">
        <f>IFERROR(VLOOKUP(J2369, 地名!A:B, 2, FALSE), "")</f>
        <v/>
      </c>
      <c r="L2369" s="3" t="s">
        <v>2</v>
      </c>
      <c r="M2369" s="4"/>
      <c r="N2369" s="3"/>
      <c r="O2369" s="4"/>
      <c r="P2369" s="4" t="str">
        <f>IFERROR(VLOOKUP(N2369, 形態!A:B, 2, FALSE), "")</f>
        <v/>
      </c>
      <c r="Q2369" s="5" t="str">
        <f>IFERROR(VLOOKUP(O2369, 形態!A:B, 2, FALSE), "")</f>
        <v/>
      </c>
      <c r="R2369" s="4" t="str">
        <f t="shared" si="147"/>
        <v/>
      </c>
      <c r="S2369" s="3">
        <v>10</v>
      </c>
      <c r="T2369" s="4" t="str">
        <f>IFERROR(VLOOKUP(S2369, 内容!A:B, 2, FALSE), "")</f>
        <v>文芸・芸能・スポーツ・教育・出版・教化</v>
      </c>
      <c r="U2369" s="3">
        <v>18720001099</v>
      </c>
      <c r="V2369" t="s">
        <v>4678</v>
      </c>
      <c r="W2369" s="4" t="s">
        <v>7531</v>
      </c>
      <c r="X2369" s="4" t="s">
        <v>7807</v>
      </c>
      <c r="Y2369" s="4" t="s">
        <v>923</v>
      </c>
      <c r="Z2369" s="17" t="s">
        <v>8086</v>
      </c>
      <c r="AA2369" s="4">
        <v>16</v>
      </c>
      <c r="AB2369">
        <v>14</v>
      </c>
    </row>
    <row r="2370" spans="1:28" ht="19.5" customHeight="1">
      <c r="A2370" t="str">
        <f t="shared" si="144"/>
        <v>https://kunshujo.dl.itc.u-tokyo.ac.jp/data/data.json#2367</v>
      </c>
      <c r="B2370" s="4" t="s">
        <v>4679</v>
      </c>
      <c r="C2370" t="str">
        <f>IFERROR("https://kunshujo.dl.itc.u-tokyo.ac.jp/data/curation/"&amp;VLOOKUP(B2370, [1]member!$A:$B, 1, FALSE)&amp;".json", "")</f>
        <v>https://kunshujo.dl.itc.u-tokyo.ac.jp/data/curation/16-A00-6010-14-14.json</v>
      </c>
      <c r="D2370" s="4">
        <v>2367</v>
      </c>
      <c r="E2370" s="4" t="str">
        <f t="shared" si="146"/>
        <v>2367</v>
      </c>
      <c r="F2370" s="4" t="str">
        <f t="shared" si="145"/>
        <v>1872</v>
      </c>
      <c r="G2370" s="4" t="str">
        <f>IFERROR(VLOOKUP(B2370, [2]thumbnail_list!$A:$B, 2, FALSE), "")</f>
        <v>https://iiif.dl.itc.u-tokyo.ac.jp/iiif/kunshujou/A00_6010/014/014_0017.tif/887,498,5577,4488/,300/0/default.jpg</v>
      </c>
      <c r="H2370" s="4" t="s">
        <v>923</v>
      </c>
      <c r="I2370" s="4" t="str">
        <f>VLOOKUP(H2370, 地名!A:B, 2, FALSE)</f>
        <v>http://ja.dbpedia.org/resource/東京</v>
      </c>
      <c r="K2370" s="4" t="str">
        <f>IFERROR(VLOOKUP(J2370, 地名!A:B, 2, FALSE), "")</f>
        <v/>
      </c>
      <c r="L2370" s="3" t="s">
        <v>23</v>
      </c>
      <c r="M2370" s="4"/>
      <c r="N2370" s="3"/>
      <c r="O2370" s="4"/>
      <c r="P2370" s="4" t="str">
        <f>IFERROR(VLOOKUP(N2370, 形態!A:B, 2, FALSE), "")</f>
        <v/>
      </c>
      <c r="Q2370" s="5" t="str">
        <f>IFERROR(VLOOKUP(O2370, 形態!A:B, 2, FALSE), "")</f>
        <v/>
      </c>
      <c r="R2370" s="4" t="str">
        <f t="shared" si="147"/>
        <v/>
      </c>
      <c r="S2370" s="3"/>
      <c r="T2370" s="4" t="str">
        <f>IFERROR(VLOOKUP(S2370, 内容!A:B, 2, FALSE), "")</f>
        <v/>
      </c>
      <c r="U2370" s="3">
        <v>18720009009</v>
      </c>
      <c r="V2370" t="s">
        <v>4680</v>
      </c>
      <c r="W2370" s="4" t="s">
        <v>7532</v>
      </c>
      <c r="X2370" s="4" t="s">
        <v>7821</v>
      </c>
      <c r="Y2370" s="4" t="s">
        <v>923</v>
      </c>
      <c r="Z2370" s="17" t="s">
        <v>8100</v>
      </c>
      <c r="AA2370" s="4">
        <v>16</v>
      </c>
      <c r="AB2370">
        <v>14</v>
      </c>
    </row>
    <row r="2371" spans="1:28" ht="19.5" customHeight="1">
      <c r="A2371" t="str">
        <f t="shared" si="144"/>
        <v>https://kunshujo.dl.itc.u-tokyo.ac.jp/data/data.json#2368</v>
      </c>
      <c r="B2371" s="4" t="s">
        <v>4681</v>
      </c>
      <c r="C2371" t="str">
        <f>IFERROR("https://kunshujo.dl.itc.u-tokyo.ac.jp/data/curation/"&amp;VLOOKUP(B2371, [1]member!$A:$B, 1, FALSE)&amp;".json", "")</f>
        <v>https://kunshujo.dl.itc.u-tokyo.ac.jp/data/curation/16-A00-6010-14-15.json</v>
      </c>
      <c r="D2371" s="4">
        <v>2368</v>
      </c>
      <c r="E2371" s="4" t="str">
        <f t="shared" si="146"/>
        <v>2368</v>
      </c>
      <c r="F2371" s="4" t="str">
        <f t="shared" si="145"/>
        <v>1872</v>
      </c>
      <c r="G2371" s="4" t="str">
        <f>IFERROR(VLOOKUP(B2371, [2]thumbnail_list!$A:$B, 2, FALSE), "")</f>
        <v>https://iiif.dl.itc.u-tokyo.ac.jp/iiif/kunshujou/A00_6010/014/014_0019.tif/1046,512,2026,4337/,300/0/default.jpg</v>
      </c>
      <c r="H2371" s="4" t="s">
        <v>923</v>
      </c>
      <c r="I2371" s="4" t="str">
        <f>VLOOKUP(H2371, 地名!A:B, 2, FALSE)</f>
        <v>http://ja.dbpedia.org/resource/東京</v>
      </c>
      <c r="K2371" s="4" t="str">
        <f>IFERROR(VLOOKUP(J2371, 地名!A:B, 2, FALSE), "")</f>
        <v/>
      </c>
      <c r="L2371" s="3" t="s">
        <v>23</v>
      </c>
      <c r="M2371" s="4"/>
      <c r="N2371" s="3"/>
      <c r="O2371" s="4"/>
      <c r="P2371" s="4" t="str">
        <f>IFERROR(VLOOKUP(N2371, 形態!A:B, 2, FALSE), "")</f>
        <v/>
      </c>
      <c r="Q2371" s="5" t="str">
        <f>IFERROR(VLOOKUP(O2371, 形態!A:B, 2, FALSE), "")</f>
        <v/>
      </c>
      <c r="R2371" s="4" t="str">
        <f t="shared" si="147"/>
        <v/>
      </c>
      <c r="S2371" s="3"/>
      <c r="T2371" s="4" t="str">
        <f>IFERROR(VLOOKUP(S2371, 内容!A:B, 2, FALSE), "")</f>
        <v/>
      </c>
      <c r="U2371" s="3">
        <v>18720009009</v>
      </c>
      <c r="V2371" t="s">
        <v>4682</v>
      </c>
      <c r="W2371" s="4" t="s">
        <v>7533</v>
      </c>
      <c r="X2371" s="4" t="s">
        <v>7811</v>
      </c>
      <c r="Y2371" s="4" t="s">
        <v>923</v>
      </c>
      <c r="Z2371" s="17" t="s">
        <v>8100</v>
      </c>
      <c r="AA2371" s="4">
        <v>16</v>
      </c>
      <c r="AB2371">
        <v>14</v>
      </c>
    </row>
    <row r="2372" spans="1:28" ht="19.5" customHeight="1">
      <c r="A2372" t="str">
        <f t="shared" ref="A2372:A2435" si="148">"https://kunshujo.dl.itc.u-tokyo.ac.jp/data/data.json#"&amp;D2372</f>
        <v>https://kunshujo.dl.itc.u-tokyo.ac.jp/data/data.json#2369</v>
      </c>
      <c r="B2372" s="4" t="s">
        <v>4683</v>
      </c>
      <c r="C2372" t="str">
        <f>IFERROR("https://kunshujo.dl.itc.u-tokyo.ac.jp/data/curation/"&amp;VLOOKUP(B2372, [1]member!$A:$B, 1, FALSE)&amp;".json", "")</f>
        <v>https://kunshujo.dl.itc.u-tokyo.ac.jp/data/curation/16-A00-6010-14-16.json</v>
      </c>
      <c r="D2372" s="4">
        <v>2369</v>
      </c>
      <c r="E2372" s="4" t="str">
        <f t="shared" si="146"/>
        <v>2369</v>
      </c>
      <c r="F2372" s="4" t="str">
        <f t="shared" ref="F2372:F2435" si="149">LEFT(U2372, 4)</f>
        <v>1872</v>
      </c>
      <c r="G2372" s="4" t="str">
        <f>IFERROR(VLOOKUP(B2372, [2]thumbnail_list!$A:$B, 2, FALSE), "")</f>
        <v>https://iiif.dl.itc.u-tokyo.ac.jp/iiif/kunshujou/A00_6010/014/014_0020.tif/3752,3030,2689,1926/,300/0/default.jpg</v>
      </c>
      <c r="H2372" s="4" t="s">
        <v>923</v>
      </c>
      <c r="I2372" s="4" t="str">
        <f>VLOOKUP(H2372, 地名!A:B, 2, FALSE)</f>
        <v>http://ja.dbpedia.org/resource/東京</v>
      </c>
      <c r="K2372" s="4" t="str">
        <f>IFERROR(VLOOKUP(J2372, 地名!A:B, 2, FALSE), "")</f>
        <v/>
      </c>
      <c r="L2372" s="3" t="s">
        <v>23</v>
      </c>
      <c r="M2372" s="4"/>
      <c r="N2372" s="3"/>
      <c r="O2372" s="4"/>
      <c r="P2372" s="4" t="str">
        <f>IFERROR(VLOOKUP(N2372, 形態!A:B, 2, FALSE), "")</f>
        <v/>
      </c>
      <c r="Q2372" s="5" t="str">
        <f>IFERROR(VLOOKUP(O2372, 形態!A:B, 2, FALSE), "")</f>
        <v/>
      </c>
      <c r="R2372" s="4" t="str">
        <f t="shared" si="147"/>
        <v/>
      </c>
      <c r="S2372" s="3"/>
      <c r="T2372" s="4" t="str">
        <f>IFERROR(VLOOKUP(S2372, 内容!A:B, 2, FALSE), "")</f>
        <v/>
      </c>
      <c r="U2372" s="3">
        <v>18720011029</v>
      </c>
      <c r="V2372" t="s">
        <v>4684</v>
      </c>
      <c r="W2372" s="4" t="s">
        <v>7534</v>
      </c>
      <c r="X2372" s="4" t="s">
        <v>7810</v>
      </c>
      <c r="Y2372" s="4" t="s">
        <v>923</v>
      </c>
      <c r="Z2372" s="17" t="s">
        <v>8101</v>
      </c>
      <c r="AA2372" s="4">
        <v>16</v>
      </c>
      <c r="AB2372">
        <v>14</v>
      </c>
    </row>
    <row r="2373" spans="1:28" ht="19.5" customHeight="1">
      <c r="A2373" t="str">
        <f t="shared" si="148"/>
        <v>https://kunshujo.dl.itc.u-tokyo.ac.jp/data/data.json#2370</v>
      </c>
      <c r="B2373" s="4" t="s">
        <v>4685</v>
      </c>
      <c r="C2373" t="str">
        <f>IFERROR("https://kunshujo.dl.itc.u-tokyo.ac.jp/data/curation/"&amp;VLOOKUP(B2373, [1]member!$A:$B, 1, FALSE)&amp;".json", "")</f>
        <v>https://kunshujo.dl.itc.u-tokyo.ac.jp/data/curation/16-A00-6010-14-17.json</v>
      </c>
      <c r="D2373" s="4">
        <v>2370</v>
      </c>
      <c r="E2373" s="4" t="str">
        <f t="shared" ref="E2373:E2436" si="150">TEXT(D2373, "0000")</f>
        <v>2370</v>
      </c>
      <c r="F2373" s="4" t="str">
        <f t="shared" si="149"/>
        <v>1872</v>
      </c>
      <c r="G2373" s="4" t="str">
        <f>IFERROR(VLOOKUP(B2373, [2]thumbnail_list!$A:$B, 2, FALSE), "")</f>
        <v>https://iiif.dl.itc.u-tokyo.ac.jp/iiif/kunshujou/A00_6010/014/014_0020.tif/962,3073,2696,1911/,300/0/default.jpg</v>
      </c>
      <c r="H2373" s="4" t="s">
        <v>923</v>
      </c>
      <c r="I2373" s="4" t="str">
        <f>VLOOKUP(H2373, 地名!A:B, 2, FALSE)</f>
        <v>http://ja.dbpedia.org/resource/東京</v>
      </c>
      <c r="K2373" s="4" t="str">
        <f>IFERROR(VLOOKUP(J2373, 地名!A:B, 2, FALSE), "")</f>
        <v/>
      </c>
      <c r="L2373" s="3" t="s">
        <v>23</v>
      </c>
      <c r="M2373" s="4"/>
      <c r="N2373" s="3"/>
      <c r="O2373" s="4"/>
      <c r="P2373" s="4" t="str">
        <f>IFERROR(VLOOKUP(N2373, 形態!A:B, 2, FALSE), "")</f>
        <v/>
      </c>
      <c r="Q2373" s="5" t="str">
        <f>IFERROR(VLOOKUP(O2373, 形態!A:B, 2, FALSE), "")</f>
        <v/>
      </c>
      <c r="R2373" s="4" t="str">
        <f t="shared" ref="R2373:R2436" si="151">IF(Q2373&lt;&gt;"", P2373&amp;"・"&amp;Q2373, P2373)</f>
        <v/>
      </c>
      <c r="S2373" s="3"/>
      <c r="T2373" s="4" t="str">
        <f>IFERROR(VLOOKUP(S2373, 内容!A:B, 2, FALSE), "")</f>
        <v/>
      </c>
      <c r="U2373" s="3">
        <v>18720011023</v>
      </c>
      <c r="V2373" t="s">
        <v>4684</v>
      </c>
      <c r="W2373" s="4" t="s">
        <v>7535</v>
      </c>
      <c r="X2373" s="4" t="s">
        <v>7810</v>
      </c>
      <c r="Y2373" s="4" t="s">
        <v>923</v>
      </c>
      <c r="Z2373" s="17" t="s">
        <v>8102</v>
      </c>
      <c r="AA2373" s="4">
        <v>16</v>
      </c>
      <c r="AB2373">
        <v>14</v>
      </c>
    </row>
    <row r="2374" spans="1:28" ht="19.5" customHeight="1">
      <c r="A2374" t="str">
        <f t="shared" si="148"/>
        <v>https://kunshujo.dl.itc.u-tokyo.ac.jp/data/data.json#2371</v>
      </c>
      <c r="B2374" s="4" t="s">
        <v>4686</v>
      </c>
      <c r="C2374" t="str">
        <f>IFERROR("https://kunshujo.dl.itc.u-tokyo.ac.jp/data/curation/"&amp;VLOOKUP(B2374, [1]member!$A:$B, 1, FALSE)&amp;".json", "")</f>
        <v>https://kunshujo.dl.itc.u-tokyo.ac.jp/data/curation/16-A00-6010-14-18.json</v>
      </c>
      <c r="D2374" s="4">
        <v>2371</v>
      </c>
      <c r="E2374" s="4" t="str">
        <f t="shared" si="150"/>
        <v>2371</v>
      </c>
      <c r="F2374" s="4" t="str">
        <f t="shared" si="149"/>
        <v>1872</v>
      </c>
      <c r="G2374" s="4" t="str">
        <f>IFERROR(VLOOKUP(B2374, [2]thumbnail_list!$A:$B, 2, FALSE), "")</f>
        <v>https://iiif.dl.itc.u-tokyo.ac.jp/iiif/kunshujou/A00_6010/014/014_0021.tif/924,511,5511,4406/,300/0/default.jpg</v>
      </c>
      <c r="H2374" s="4" t="s">
        <v>923</v>
      </c>
      <c r="I2374" s="4" t="str">
        <f>VLOOKUP(H2374, 地名!A:B, 2, FALSE)</f>
        <v>http://ja.dbpedia.org/resource/東京</v>
      </c>
      <c r="K2374" s="4" t="str">
        <f>IFERROR(VLOOKUP(J2374, 地名!A:B, 2, FALSE), "")</f>
        <v/>
      </c>
      <c r="L2374" s="3" t="s">
        <v>23</v>
      </c>
      <c r="M2374" s="4"/>
      <c r="N2374" s="3"/>
      <c r="O2374" s="4"/>
      <c r="P2374" s="4" t="str">
        <f>IFERROR(VLOOKUP(N2374, 形態!A:B, 2, FALSE), "")</f>
        <v/>
      </c>
      <c r="Q2374" s="5" t="str">
        <f>IFERROR(VLOOKUP(O2374, 形態!A:B, 2, FALSE), "")</f>
        <v/>
      </c>
      <c r="R2374" s="4" t="str">
        <f t="shared" si="151"/>
        <v/>
      </c>
      <c r="S2374" s="3"/>
      <c r="T2374" s="4" t="str">
        <f>IFERROR(VLOOKUP(S2374, 内容!A:B, 2, FALSE), "")</f>
        <v/>
      </c>
      <c r="U2374" s="3">
        <v>18720009009</v>
      </c>
      <c r="V2374" t="s">
        <v>4687</v>
      </c>
      <c r="W2374" s="4" t="s">
        <v>7536</v>
      </c>
      <c r="X2374" s="4" t="s">
        <v>7807</v>
      </c>
      <c r="Y2374" s="4" t="s">
        <v>923</v>
      </c>
      <c r="Z2374" s="17" t="s">
        <v>8100</v>
      </c>
      <c r="AA2374" s="4">
        <v>16</v>
      </c>
      <c r="AB2374">
        <v>14</v>
      </c>
    </row>
    <row r="2375" spans="1:28" ht="19.5" customHeight="1">
      <c r="A2375" t="str">
        <f t="shared" si="148"/>
        <v>https://kunshujo.dl.itc.u-tokyo.ac.jp/data/data.json#2372</v>
      </c>
      <c r="B2375" s="4" t="s">
        <v>4688</v>
      </c>
      <c r="C2375" t="str">
        <f>IFERROR("https://kunshujo.dl.itc.u-tokyo.ac.jp/data/curation/"&amp;VLOOKUP(B2375, [1]member!$A:$B, 1, FALSE)&amp;".json", "")</f>
        <v>https://kunshujo.dl.itc.u-tokyo.ac.jp/data/curation/16-A00-6010-14-19.json</v>
      </c>
      <c r="D2375" s="4">
        <v>2372</v>
      </c>
      <c r="E2375" s="4" t="str">
        <f t="shared" si="150"/>
        <v>2372</v>
      </c>
      <c r="F2375" s="4" t="str">
        <f t="shared" si="149"/>
        <v>1872</v>
      </c>
      <c r="G2375" s="4" t="str">
        <f>IFERROR(VLOOKUP(B2375, [2]thumbnail_list!$A:$B, 2, FALSE), "")</f>
        <v>https://iiif.dl.itc.u-tokyo.ac.jp/iiif/kunshujou/A00_6010/014/014_0023.tif/928,833,5591,4041/,300/0/default.jpg</v>
      </c>
      <c r="H2375" s="4" t="s">
        <v>923</v>
      </c>
      <c r="I2375" s="4" t="str">
        <f>VLOOKUP(H2375, 地名!A:B, 2, FALSE)</f>
        <v>http://ja.dbpedia.org/resource/東京</v>
      </c>
      <c r="K2375" s="4" t="str">
        <f>IFERROR(VLOOKUP(J2375, 地名!A:B, 2, FALSE), "")</f>
        <v/>
      </c>
      <c r="L2375" s="3" t="s">
        <v>23</v>
      </c>
      <c r="M2375" s="4"/>
      <c r="N2375" s="3"/>
      <c r="O2375" s="4"/>
      <c r="P2375" s="4" t="str">
        <f>IFERROR(VLOOKUP(N2375, 形態!A:B, 2, FALSE), "")</f>
        <v/>
      </c>
      <c r="Q2375" s="5" t="str">
        <f>IFERROR(VLOOKUP(O2375, 形態!A:B, 2, FALSE), "")</f>
        <v/>
      </c>
      <c r="R2375" s="4" t="str">
        <f t="shared" si="151"/>
        <v/>
      </c>
      <c r="S2375" s="3">
        <v>7</v>
      </c>
      <c r="T2375" s="4" t="str">
        <f>IFERROR(VLOOKUP(S2375, 内容!A:B, 2, FALSE), "")</f>
        <v>諸営業</v>
      </c>
      <c r="U2375" s="3">
        <v>18720009099</v>
      </c>
      <c r="V2375" t="s">
        <v>4689</v>
      </c>
      <c r="W2375" s="4" t="s">
        <v>7537</v>
      </c>
      <c r="X2375" s="4" t="s">
        <v>7807</v>
      </c>
      <c r="Y2375" s="4" t="s">
        <v>923</v>
      </c>
      <c r="Z2375" s="17" t="s">
        <v>8103</v>
      </c>
      <c r="AA2375" s="4">
        <v>16</v>
      </c>
      <c r="AB2375">
        <v>14</v>
      </c>
    </row>
    <row r="2376" spans="1:28" ht="19.5" customHeight="1">
      <c r="A2376" t="str">
        <f t="shared" si="148"/>
        <v>https://kunshujo.dl.itc.u-tokyo.ac.jp/data/data.json#2373</v>
      </c>
      <c r="B2376" s="4" t="s">
        <v>4690</v>
      </c>
      <c r="C2376" t="str">
        <f>IFERROR("https://kunshujo.dl.itc.u-tokyo.ac.jp/data/curation/"&amp;VLOOKUP(B2376, [1]member!$A:$B, 1, FALSE)&amp;".json", "")</f>
        <v>https://kunshujo.dl.itc.u-tokyo.ac.jp/data/curation/16-A00-6010-14-20.json</v>
      </c>
      <c r="D2376" s="4">
        <v>2373</v>
      </c>
      <c r="E2376" s="4" t="str">
        <f t="shared" si="150"/>
        <v>2373</v>
      </c>
      <c r="F2376" s="4" t="str">
        <f t="shared" si="149"/>
        <v>1872</v>
      </c>
      <c r="G2376" s="4" t="str">
        <f>IFERROR(VLOOKUP(B2376, [2]thumbnail_list!$A:$B, 2, FALSE), "")</f>
        <v>https://iiif.dl.itc.u-tokyo.ac.jp/iiif/kunshujou/A00_6010/014/014_0024.tif/878,522,5655,4379/,300/0/default.jpg</v>
      </c>
      <c r="H2376" s="4" t="s">
        <v>923</v>
      </c>
      <c r="I2376" s="4" t="str">
        <f>VLOOKUP(H2376, 地名!A:B, 2, FALSE)</f>
        <v>http://ja.dbpedia.org/resource/東京</v>
      </c>
      <c r="K2376" s="4" t="str">
        <f>IFERROR(VLOOKUP(J2376, 地名!A:B, 2, FALSE), "")</f>
        <v/>
      </c>
      <c r="L2376" s="3" t="s">
        <v>2</v>
      </c>
      <c r="M2376" s="4"/>
      <c r="N2376" s="3"/>
      <c r="O2376" s="4"/>
      <c r="P2376" s="4" t="str">
        <f>IFERROR(VLOOKUP(N2376, 形態!A:B, 2, FALSE), "")</f>
        <v/>
      </c>
      <c r="Q2376" s="5" t="str">
        <f>IFERROR(VLOOKUP(O2376, 形態!A:B, 2, FALSE), "")</f>
        <v/>
      </c>
      <c r="R2376" s="4" t="str">
        <f t="shared" si="151"/>
        <v/>
      </c>
      <c r="S2376" s="3">
        <v>7</v>
      </c>
      <c r="T2376" s="4" t="str">
        <f>IFERROR(VLOOKUP(S2376, 内容!A:B, 2, FALSE), "")</f>
        <v>諸営業</v>
      </c>
      <c r="U2376" s="3">
        <v>18720199099</v>
      </c>
      <c r="V2376" t="s">
        <v>4691</v>
      </c>
      <c r="W2376" s="4" t="s">
        <v>7538</v>
      </c>
      <c r="X2376" s="4" t="s">
        <v>7810</v>
      </c>
      <c r="Y2376" s="4" t="s">
        <v>923</v>
      </c>
      <c r="Z2376" s="17" t="s">
        <v>8099</v>
      </c>
      <c r="AA2376" s="4">
        <v>16</v>
      </c>
      <c r="AB2376">
        <v>14</v>
      </c>
    </row>
    <row r="2377" spans="1:28" ht="19.5" customHeight="1">
      <c r="A2377" t="str">
        <f t="shared" si="148"/>
        <v>https://kunshujo.dl.itc.u-tokyo.ac.jp/data/data.json#2374</v>
      </c>
      <c r="B2377" s="4" t="s">
        <v>4692</v>
      </c>
      <c r="C2377" t="str">
        <f>IFERROR("https://kunshujo.dl.itc.u-tokyo.ac.jp/data/curation/"&amp;VLOOKUP(B2377, [1]member!$A:$B, 1, FALSE)&amp;".json", "")</f>
        <v>https://kunshujo.dl.itc.u-tokyo.ac.jp/data/curation/16-A00-6010-14-21.json</v>
      </c>
      <c r="D2377" s="4">
        <v>2374</v>
      </c>
      <c r="E2377" s="4" t="str">
        <f t="shared" si="150"/>
        <v>2374</v>
      </c>
      <c r="F2377" s="4" t="str">
        <f t="shared" si="149"/>
        <v>1873</v>
      </c>
      <c r="G2377" s="4" t="str">
        <f>IFERROR(VLOOKUP(B2377, [2]thumbnail_list!$A:$B, 2, FALSE), "")</f>
        <v>https://iiif.dl.itc.u-tokyo.ac.jp/iiif/kunshujou/A00_6010/014/014_0026.tif/867,865,5608,4062/,300/0/default.jpg</v>
      </c>
      <c r="H2377" s="4" t="s">
        <v>923</v>
      </c>
      <c r="I2377" s="4" t="str">
        <f>VLOOKUP(H2377, 地名!A:B, 2, FALSE)</f>
        <v>http://ja.dbpedia.org/resource/東京</v>
      </c>
      <c r="K2377" s="4" t="str">
        <f>IFERROR(VLOOKUP(J2377, 地名!A:B, 2, FALSE), "")</f>
        <v/>
      </c>
      <c r="L2377" s="3" t="s">
        <v>23</v>
      </c>
      <c r="M2377" s="4"/>
      <c r="N2377" s="3"/>
      <c r="O2377" s="4"/>
      <c r="P2377" s="4" t="str">
        <f>IFERROR(VLOOKUP(N2377, 形態!A:B, 2, FALSE), "")</f>
        <v/>
      </c>
      <c r="Q2377" s="5" t="str">
        <f>IFERROR(VLOOKUP(O2377, 形態!A:B, 2, FALSE), "")</f>
        <v/>
      </c>
      <c r="R2377" s="4" t="str">
        <f t="shared" si="151"/>
        <v/>
      </c>
      <c r="S2377" s="3">
        <v>7</v>
      </c>
      <c r="T2377" s="4" t="str">
        <f>IFERROR(VLOOKUP(S2377, 内容!A:B, 2, FALSE), "")</f>
        <v>諸営業</v>
      </c>
      <c r="U2377" s="3">
        <v>18730199099</v>
      </c>
      <c r="V2377" t="s">
        <v>4693</v>
      </c>
      <c r="W2377" s="4" t="s">
        <v>7539</v>
      </c>
      <c r="X2377" s="4" t="s">
        <v>7807</v>
      </c>
      <c r="Y2377" s="4" t="s">
        <v>923</v>
      </c>
      <c r="Z2377" s="17" t="s">
        <v>8104</v>
      </c>
      <c r="AA2377" s="4">
        <v>16</v>
      </c>
      <c r="AB2377">
        <v>14</v>
      </c>
    </row>
    <row r="2378" spans="1:28" ht="19.5" customHeight="1">
      <c r="A2378" t="str">
        <f t="shared" si="148"/>
        <v>https://kunshujo.dl.itc.u-tokyo.ac.jp/data/data.json#2375</v>
      </c>
      <c r="B2378" s="4" t="s">
        <v>4694</v>
      </c>
      <c r="C2378" t="str">
        <f>IFERROR("https://kunshujo.dl.itc.u-tokyo.ac.jp/data/curation/"&amp;VLOOKUP(B2378, [1]member!$A:$B, 1, FALSE)&amp;".json", "")</f>
        <v>https://kunshujo.dl.itc.u-tokyo.ac.jp/data/curation/16-A00-6010-14-22.json</v>
      </c>
      <c r="D2378" s="4">
        <v>2375</v>
      </c>
      <c r="E2378" s="4" t="str">
        <f t="shared" si="150"/>
        <v>2375</v>
      </c>
      <c r="F2378" s="4" t="str">
        <f t="shared" si="149"/>
        <v>1874</v>
      </c>
      <c r="G2378" s="4" t="str">
        <f>IFERROR(VLOOKUP(B2378, [2]thumbnail_list!$A:$B, 2, FALSE), "")</f>
        <v>https://iiif.dl.itc.u-tokyo.ac.jp/iiif/kunshujou/A00_6010/014/014_0027.tif/872,854,5598,4122/,300/0/default.jpg</v>
      </c>
      <c r="H2378" s="4" t="s">
        <v>923</v>
      </c>
      <c r="I2378" s="4" t="str">
        <f>VLOOKUP(H2378, 地名!A:B, 2, FALSE)</f>
        <v>http://ja.dbpedia.org/resource/東京</v>
      </c>
      <c r="K2378" s="4" t="str">
        <f>IFERROR(VLOOKUP(J2378, 地名!A:B, 2, FALSE), "")</f>
        <v/>
      </c>
      <c r="L2378" s="3" t="s">
        <v>2</v>
      </c>
      <c r="M2378" s="4"/>
      <c r="N2378" s="3"/>
      <c r="O2378" s="4"/>
      <c r="P2378" s="4" t="str">
        <f>IFERROR(VLOOKUP(N2378, 形態!A:B, 2, FALSE), "")</f>
        <v/>
      </c>
      <c r="Q2378" s="5" t="str">
        <f>IFERROR(VLOOKUP(O2378, 形態!A:B, 2, FALSE), "")</f>
        <v/>
      </c>
      <c r="R2378" s="4" t="str">
        <f t="shared" si="151"/>
        <v/>
      </c>
      <c r="S2378" s="3"/>
      <c r="T2378" s="4" t="str">
        <f>IFERROR(VLOOKUP(S2378, 内容!A:B, 2, FALSE), "")</f>
        <v/>
      </c>
      <c r="U2378" s="3">
        <v>18740002099</v>
      </c>
      <c r="V2378" t="s">
        <v>4658</v>
      </c>
      <c r="W2378" s="4" t="s">
        <v>7540</v>
      </c>
      <c r="X2378" s="4" t="s">
        <v>7807</v>
      </c>
      <c r="Y2378" s="4" t="s">
        <v>923</v>
      </c>
      <c r="Z2378" s="17" t="s">
        <v>8105</v>
      </c>
      <c r="AA2378" s="4">
        <v>16</v>
      </c>
      <c r="AB2378">
        <v>14</v>
      </c>
    </row>
    <row r="2379" spans="1:28" ht="19.5" customHeight="1">
      <c r="A2379" t="str">
        <f t="shared" si="148"/>
        <v>https://kunshujo.dl.itc.u-tokyo.ac.jp/data/data.json#2376</v>
      </c>
      <c r="B2379" s="4" t="s">
        <v>4695</v>
      </c>
      <c r="C2379" t="str">
        <f>IFERROR("https://kunshujo.dl.itc.u-tokyo.ac.jp/data/curation/"&amp;VLOOKUP(B2379, [1]member!$A:$B, 1, FALSE)&amp;".json", "")</f>
        <v>https://kunshujo.dl.itc.u-tokyo.ac.jp/data/curation/16-A00-6010-14-23.json</v>
      </c>
      <c r="D2379" s="4">
        <v>2376</v>
      </c>
      <c r="E2379" s="4" t="str">
        <f t="shared" si="150"/>
        <v>2376</v>
      </c>
      <c r="F2379" s="4" t="str">
        <f t="shared" si="149"/>
        <v>1874</v>
      </c>
      <c r="G2379" s="4" t="str">
        <f>IFERROR(VLOOKUP(B2379, [2]thumbnail_list!$A:$B, 2, FALSE), "")</f>
        <v>https://iiif.dl.itc.u-tokyo.ac.jp/iiif/kunshujou/A00_6010/014/014_0028.tif/3733,496,2772,4453/,300/0/default.jpg</v>
      </c>
      <c r="H2379" s="4" t="s">
        <v>923</v>
      </c>
      <c r="I2379" s="4" t="str">
        <f>VLOOKUP(H2379, 地名!A:B, 2, FALSE)</f>
        <v>http://ja.dbpedia.org/resource/東京</v>
      </c>
      <c r="K2379" s="4" t="str">
        <f>IFERROR(VLOOKUP(J2379, 地名!A:B, 2, FALSE), "")</f>
        <v/>
      </c>
      <c r="L2379" s="3" t="s">
        <v>2</v>
      </c>
      <c r="M2379" s="4"/>
      <c r="N2379" s="3" t="s">
        <v>3</v>
      </c>
      <c r="O2379" s="4"/>
      <c r="P2379" s="4" t="str">
        <f>IFERROR(VLOOKUP(N2379, 形態!A:B, 2, FALSE), "")</f>
        <v>引札</v>
      </c>
      <c r="Q2379" s="5" t="str">
        <f>IFERROR(VLOOKUP(O2379, 形態!A:B, 2, FALSE), "")</f>
        <v/>
      </c>
      <c r="R2379" s="4" t="str">
        <f t="shared" si="151"/>
        <v>引札</v>
      </c>
      <c r="S2379" s="3">
        <v>7</v>
      </c>
      <c r="T2379" s="4" t="str">
        <f>IFERROR(VLOOKUP(S2379, 内容!A:B, 2, FALSE), "")</f>
        <v>諸営業</v>
      </c>
      <c r="U2379" s="3">
        <v>18740005099</v>
      </c>
      <c r="V2379" t="s">
        <v>4696</v>
      </c>
      <c r="W2379" s="4" t="s">
        <v>7541</v>
      </c>
      <c r="X2379" s="4" t="s">
        <v>7807</v>
      </c>
      <c r="Y2379" s="4" t="s">
        <v>923</v>
      </c>
      <c r="Z2379" s="17" t="s">
        <v>8106</v>
      </c>
      <c r="AA2379" s="4">
        <v>16</v>
      </c>
      <c r="AB2379">
        <v>14</v>
      </c>
    </row>
    <row r="2380" spans="1:28" ht="19.5" customHeight="1">
      <c r="A2380" t="str">
        <f t="shared" si="148"/>
        <v>https://kunshujo.dl.itc.u-tokyo.ac.jp/data/data.json#2377</v>
      </c>
      <c r="B2380" s="4" t="s">
        <v>4697</v>
      </c>
      <c r="C2380" t="str">
        <f>IFERROR("https://kunshujo.dl.itc.u-tokyo.ac.jp/data/curation/"&amp;VLOOKUP(B2380, [1]member!$A:$B, 1, FALSE)&amp;".json", "")</f>
        <v>https://kunshujo.dl.itc.u-tokyo.ac.jp/data/curation/16-A00-6010-14-24.json</v>
      </c>
      <c r="D2380" s="4">
        <v>2377</v>
      </c>
      <c r="E2380" s="4" t="str">
        <f t="shared" si="150"/>
        <v>2377</v>
      </c>
      <c r="F2380" s="4" t="str">
        <f t="shared" si="149"/>
        <v>1874</v>
      </c>
      <c r="G2380" s="4" t="str">
        <f>IFERROR(VLOOKUP(B2380, [2]thumbnail_list!$A:$B, 2, FALSE), "")</f>
        <v>https://iiif.dl.itc.u-tokyo.ac.jp/iiif/kunshujou/A00_6010/014/014_0028.tif/954,616,2205,2147/,300/0/default.jpg</v>
      </c>
      <c r="H2380" s="4" t="s">
        <v>9</v>
      </c>
      <c r="I2380" s="4" t="str">
        <f>VLOOKUP(H2380, 地名!A:B, 2, FALSE)</f>
        <v>http://ja.dbpedia.org/resource/尾張国</v>
      </c>
      <c r="K2380" s="4" t="str">
        <f>IFERROR(VLOOKUP(J2380, 地名!A:B, 2, FALSE), "")</f>
        <v/>
      </c>
      <c r="L2380" s="3" t="s">
        <v>2</v>
      </c>
      <c r="M2380" s="4"/>
      <c r="N2380" s="3"/>
      <c r="O2380" s="4"/>
      <c r="P2380" s="4" t="str">
        <f>IFERROR(VLOOKUP(N2380, 形態!A:B, 2, FALSE), "")</f>
        <v/>
      </c>
      <c r="Q2380" s="5" t="str">
        <f>IFERROR(VLOOKUP(O2380, 形態!A:B, 2, FALSE), "")</f>
        <v/>
      </c>
      <c r="R2380" s="4" t="str">
        <f t="shared" si="151"/>
        <v/>
      </c>
      <c r="S2380" s="3"/>
      <c r="T2380" s="4" t="str">
        <f>IFERROR(VLOOKUP(S2380, 内容!A:B, 2, FALSE), "")</f>
        <v/>
      </c>
      <c r="U2380" s="3">
        <v>18740005099</v>
      </c>
      <c r="V2380" t="s">
        <v>4698</v>
      </c>
      <c r="W2380" s="4" t="s">
        <v>7542</v>
      </c>
      <c r="X2380" s="4" t="s">
        <v>7807</v>
      </c>
      <c r="Y2380" s="4" t="s">
        <v>9</v>
      </c>
      <c r="Z2380" s="17" t="s">
        <v>8106</v>
      </c>
      <c r="AA2380" s="4">
        <v>16</v>
      </c>
      <c r="AB2380">
        <v>14</v>
      </c>
    </row>
    <row r="2381" spans="1:28" ht="19.5" customHeight="1">
      <c r="A2381" t="str">
        <f t="shared" si="148"/>
        <v>https://kunshujo.dl.itc.u-tokyo.ac.jp/data/data.json#2378</v>
      </c>
      <c r="B2381" s="4" t="s">
        <v>4699</v>
      </c>
      <c r="C2381" t="str">
        <f>IFERROR("https://kunshujo.dl.itc.u-tokyo.ac.jp/data/curation/"&amp;VLOOKUP(B2381, [1]member!$A:$B, 1, FALSE)&amp;".json", "")</f>
        <v>https://kunshujo.dl.itc.u-tokyo.ac.jp/data/curation/16-A00-6010-14-25.json</v>
      </c>
      <c r="D2381" s="4">
        <v>2378</v>
      </c>
      <c r="E2381" s="4" t="str">
        <f t="shared" si="150"/>
        <v>2378</v>
      </c>
      <c r="F2381" s="4" t="str">
        <f t="shared" si="149"/>
        <v>1874</v>
      </c>
      <c r="G2381" s="4" t="str">
        <f>IFERROR(VLOOKUP(B2381, [2]thumbnail_list!$A:$B, 2, FALSE), "")</f>
        <v>https://iiif.dl.itc.u-tokyo.ac.jp/iiif/kunshujou/A00_6010/014/014_0028.tif/896,2928,2554,1427/,300/0/default.jpg</v>
      </c>
      <c r="H2381" s="4" t="s">
        <v>923</v>
      </c>
      <c r="I2381" s="4" t="str">
        <f>VLOOKUP(H2381, 地名!A:B, 2, FALSE)</f>
        <v>http://ja.dbpedia.org/resource/東京</v>
      </c>
      <c r="K2381" s="4" t="str">
        <f>IFERROR(VLOOKUP(J2381, 地名!A:B, 2, FALSE), "")</f>
        <v/>
      </c>
      <c r="L2381" s="3" t="s">
        <v>2</v>
      </c>
      <c r="M2381" s="4"/>
      <c r="N2381" s="3" t="s">
        <v>3</v>
      </c>
      <c r="O2381" s="4"/>
      <c r="P2381" s="4" t="str">
        <f>IFERROR(VLOOKUP(N2381, 形態!A:B, 2, FALSE), "")</f>
        <v>引札</v>
      </c>
      <c r="Q2381" s="5" t="str">
        <f>IFERROR(VLOOKUP(O2381, 形態!A:B, 2, FALSE), "")</f>
        <v/>
      </c>
      <c r="R2381" s="4" t="str">
        <f t="shared" si="151"/>
        <v>引札</v>
      </c>
      <c r="S2381" s="3">
        <v>7</v>
      </c>
      <c r="T2381" s="4" t="str">
        <f>IFERROR(VLOOKUP(S2381, 内容!A:B, 2, FALSE), "")</f>
        <v>諸営業</v>
      </c>
      <c r="U2381" s="3">
        <v>18740099099</v>
      </c>
      <c r="V2381" t="s">
        <v>4700</v>
      </c>
      <c r="W2381" s="4" t="s">
        <v>7543</v>
      </c>
      <c r="X2381" s="4" t="s">
        <v>7810</v>
      </c>
      <c r="Y2381" s="4" t="s">
        <v>923</v>
      </c>
      <c r="Z2381" s="17" t="s">
        <v>8107</v>
      </c>
      <c r="AA2381" s="4">
        <v>16</v>
      </c>
      <c r="AB2381">
        <v>14</v>
      </c>
    </row>
    <row r="2382" spans="1:28" ht="19.5" customHeight="1">
      <c r="A2382" t="str">
        <f t="shared" si="148"/>
        <v>https://kunshujo.dl.itc.u-tokyo.ac.jp/data/data.json#2379</v>
      </c>
      <c r="B2382" s="4" t="s">
        <v>4701</v>
      </c>
      <c r="C2382" t="str">
        <f>IFERROR("https://kunshujo.dl.itc.u-tokyo.ac.jp/data/curation/"&amp;VLOOKUP(B2382, [1]member!$A:$B, 1, FALSE)&amp;".json", "")</f>
        <v>https://kunshujo.dl.itc.u-tokyo.ac.jp/data/curation/16-A00-6010-14-26.json</v>
      </c>
      <c r="D2382" s="4">
        <v>2379</v>
      </c>
      <c r="E2382" s="4" t="str">
        <f t="shared" si="150"/>
        <v>2379</v>
      </c>
      <c r="F2382" s="4" t="str">
        <f t="shared" si="149"/>
        <v>1874</v>
      </c>
      <c r="G2382" s="4" t="str">
        <f>IFERROR(VLOOKUP(B2382, [2]thumbnail_list!$A:$B, 2, FALSE), "")</f>
        <v>https://iiif.dl.itc.u-tokyo.ac.jp/iiif/kunshujou/A00_6010/014/014_0029.tif/3741,886,2783,3996/,300/0/default.jpg</v>
      </c>
      <c r="H2382" s="4" t="s">
        <v>923</v>
      </c>
      <c r="I2382" s="4" t="str">
        <f>VLOOKUP(H2382, 地名!A:B, 2, FALSE)</f>
        <v>http://ja.dbpedia.org/resource/東京</v>
      </c>
      <c r="K2382" s="4" t="str">
        <f>IFERROR(VLOOKUP(J2382, 地名!A:B, 2, FALSE), "")</f>
        <v/>
      </c>
      <c r="L2382" s="3" t="s">
        <v>2</v>
      </c>
      <c r="M2382" s="4"/>
      <c r="N2382" s="3" t="s">
        <v>3</v>
      </c>
      <c r="O2382" s="4"/>
      <c r="P2382" s="4" t="str">
        <f>IFERROR(VLOOKUP(N2382, 形態!A:B, 2, FALSE), "")</f>
        <v>引札</v>
      </c>
      <c r="Q2382" s="5" t="str">
        <f>IFERROR(VLOOKUP(O2382, 形態!A:B, 2, FALSE), "")</f>
        <v/>
      </c>
      <c r="R2382" s="4" t="str">
        <f t="shared" si="151"/>
        <v>引札</v>
      </c>
      <c r="S2382" s="3">
        <v>7</v>
      </c>
      <c r="T2382" s="4" t="str">
        <f>IFERROR(VLOOKUP(S2382, 内容!A:B, 2, FALSE), "")</f>
        <v>諸営業</v>
      </c>
      <c r="U2382" s="3">
        <v>18740005099</v>
      </c>
      <c r="V2382" t="s">
        <v>4702</v>
      </c>
      <c r="W2382" s="4" t="s">
        <v>7544</v>
      </c>
      <c r="X2382" s="4" t="s">
        <v>7807</v>
      </c>
      <c r="Y2382" s="4" t="s">
        <v>923</v>
      </c>
      <c r="Z2382" s="17" t="s">
        <v>8106</v>
      </c>
      <c r="AA2382" s="4">
        <v>16</v>
      </c>
      <c r="AB2382">
        <v>14</v>
      </c>
    </row>
    <row r="2383" spans="1:28" ht="19.5" customHeight="1">
      <c r="A2383" t="str">
        <f t="shared" si="148"/>
        <v>https://kunshujo.dl.itc.u-tokyo.ac.jp/data/data.json#2380</v>
      </c>
      <c r="B2383" s="4" t="s">
        <v>4703</v>
      </c>
      <c r="C2383" t="str">
        <f>IFERROR("https://kunshujo.dl.itc.u-tokyo.ac.jp/data/curation/"&amp;VLOOKUP(B2383, [1]member!$A:$B, 1, FALSE)&amp;".json", "")</f>
        <v>https://kunshujo.dl.itc.u-tokyo.ac.jp/data/curation/16-A00-6010-14-27.json</v>
      </c>
      <c r="D2383" s="4">
        <v>2380</v>
      </c>
      <c r="E2383" s="4" t="str">
        <f t="shared" si="150"/>
        <v>2380</v>
      </c>
      <c r="F2383" s="4" t="str">
        <f t="shared" si="149"/>
        <v>1874</v>
      </c>
      <c r="G2383" s="4" t="str">
        <f>IFERROR(VLOOKUP(B2383, [2]thumbnail_list!$A:$B, 2, FALSE), "")</f>
        <v>https://iiif.dl.itc.u-tokyo.ac.jp/iiif/kunshujou/A00_6010/014/014_0029.tif/857,899,2832,4013/,300/0/default.jpg</v>
      </c>
      <c r="H2383" s="4" t="s">
        <v>923</v>
      </c>
      <c r="I2383" s="4" t="str">
        <f>VLOOKUP(H2383, 地名!A:B, 2, FALSE)</f>
        <v>http://ja.dbpedia.org/resource/東京</v>
      </c>
      <c r="K2383" s="4" t="str">
        <f>IFERROR(VLOOKUP(J2383, 地名!A:B, 2, FALSE), "")</f>
        <v/>
      </c>
      <c r="L2383" s="3" t="s">
        <v>23</v>
      </c>
      <c r="M2383" s="4"/>
      <c r="N2383" s="3" t="s">
        <v>3</v>
      </c>
      <c r="O2383" s="4"/>
      <c r="P2383" s="4" t="str">
        <f>IFERROR(VLOOKUP(N2383, 形態!A:B, 2, FALSE), "")</f>
        <v>引札</v>
      </c>
      <c r="Q2383" s="5" t="str">
        <f>IFERROR(VLOOKUP(O2383, 形態!A:B, 2, FALSE), "")</f>
        <v/>
      </c>
      <c r="R2383" s="4" t="str">
        <f t="shared" si="151"/>
        <v>引札</v>
      </c>
      <c r="S2383" s="3">
        <v>7</v>
      </c>
      <c r="T2383" s="4" t="str">
        <f>IFERROR(VLOOKUP(S2383, 内容!A:B, 2, FALSE), "")</f>
        <v>諸営業</v>
      </c>
      <c r="U2383" s="3">
        <v>18740004099</v>
      </c>
      <c r="V2383" t="s">
        <v>4702</v>
      </c>
      <c r="W2383" s="4" t="s">
        <v>7545</v>
      </c>
      <c r="X2383" s="4" t="s">
        <v>7807</v>
      </c>
      <c r="Y2383" s="4" t="s">
        <v>923</v>
      </c>
      <c r="Z2383" s="17" t="s">
        <v>8108</v>
      </c>
      <c r="AA2383" s="4">
        <v>16</v>
      </c>
      <c r="AB2383">
        <v>14</v>
      </c>
    </row>
    <row r="2384" spans="1:28" ht="19.5" customHeight="1">
      <c r="A2384" t="str">
        <f t="shared" si="148"/>
        <v>https://kunshujo.dl.itc.u-tokyo.ac.jp/data/data.json#2381</v>
      </c>
      <c r="B2384" s="4" t="s">
        <v>4704</v>
      </c>
      <c r="C2384" t="str">
        <f>IFERROR("https://kunshujo.dl.itc.u-tokyo.ac.jp/data/curation/"&amp;VLOOKUP(B2384, [1]member!$A:$B, 1, FALSE)&amp;".json", "")</f>
        <v>https://kunshujo.dl.itc.u-tokyo.ac.jp/data/curation/16-A00-6010-14-28.json</v>
      </c>
      <c r="D2384" s="4">
        <v>2381</v>
      </c>
      <c r="E2384" s="4" t="str">
        <f t="shared" si="150"/>
        <v>2381</v>
      </c>
      <c r="F2384" s="4" t="str">
        <f t="shared" si="149"/>
        <v>1874</v>
      </c>
      <c r="G2384" s="4" t="str">
        <f>IFERROR(VLOOKUP(B2384, [2]thumbnail_list!$A:$B, 2, FALSE), "")</f>
        <v>https://iiif.dl.itc.u-tokyo.ac.jp/iiif/kunshujou/A00_6010/014/014_0030.tif/1046,867,5414,3856/,300/0/default.jpg</v>
      </c>
      <c r="H2384" s="4" t="s">
        <v>4411</v>
      </c>
      <c r="I2384" s="4" t="str">
        <f>VLOOKUP(H2384, 地名!A:B, 2, FALSE)</f>
        <v>http://ja.dbpedia.org/resource/加賀国</v>
      </c>
      <c r="K2384" s="4" t="str">
        <f>IFERROR(VLOOKUP(J2384, 地名!A:B, 2, FALSE), "")</f>
        <v/>
      </c>
      <c r="L2384" s="3" t="s">
        <v>2</v>
      </c>
      <c r="M2384" s="4"/>
      <c r="N2384" s="3"/>
      <c r="O2384" s="4"/>
      <c r="P2384" s="4" t="str">
        <f>IFERROR(VLOOKUP(N2384, 形態!A:B, 2, FALSE), "")</f>
        <v/>
      </c>
      <c r="Q2384" s="5" t="str">
        <f>IFERROR(VLOOKUP(O2384, 形態!A:B, 2, FALSE), "")</f>
        <v/>
      </c>
      <c r="R2384" s="4" t="str">
        <f t="shared" si="151"/>
        <v/>
      </c>
      <c r="S2384" s="3"/>
      <c r="T2384" s="4" t="str">
        <f>IFERROR(VLOOKUP(S2384, 内容!A:B, 2, FALSE), "")</f>
        <v/>
      </c>
      <c r="U2384" s="3">
        <v>18740004099</v>
      </c>
      <c r="V2384" t="s">
        <v>4705</v>
      </c>
      <c r="W2384" s="4" t="s">
        <v>7546</v>
      </c>
      <c r="X2384" s="4" t="s">
        <v>7807</v>
      </c>
      <c r="Y2384" s="4" t="s">
        <v>4411</v>
      </c>
      <c r="Z2384" s="17" t="s">
        <v>8108</v>
      </c>
      <c r="AA2384" s="4">
        <v>16</v>
      </c>
      <c r="AB2384">
        <v>14</v>
      </c>
    </row>
    <row r="2385" spans="1:28" ht="19.5" customHeight="1">
      <c r="A2385" t="str">
        <f t="shared" si="148"/>
        <v>https://kunshujo.dl.itc.u-tokyo.ac.jp/data/data.json#2382</v>
      </c>
      <c r="B2385" s="4" t="s">
        <v>4706</v>
      </c>
      <c r="C2385" t="str">
        <f>IFERROR("https://kunshujo.dl.itc.u-tokyo.ac.jp/data/curation/"&amp;VLOOKUP(B2385, [1]member!$A:$B, 1, FALSE)&amp;".json", "")</f>
        <v>https://kunshujo.dl.itc.u-tokyo.ac.jp/data/curation/16-A00-6010-14-29.json</v>
      </c>
      <c r="D2385" s="4">
        <v>2382</v>
      </c>
      <c r="E2385" s="4" t="str">
        <f t="shared" si="150"/>
        <v>2382</v>
      </c>
      <c r="F2385" s="4" t="str">
        <f t="shared" si="149"/>
        <v>1874</v>
      </c>
      <c r="G2385" s="4" t="str">
        <f>IFERROR(VLOOKUP(B2385, [2]thumbnail_list!$A:$B, 2, FALSE), "")</f>
        <v>https://iiif.dl.itc.u-tokyo.ac.jp/iiif/kunshujou/A00_6010/014/014_0031.tif/825,498,5577,4402/,300/0/default.jpg</v>
      </c>
      <c r="H2385" s="4" t="s">
        <v>923</v>
      </c>
      <c r="I2385" s="4" t="str">
        <f>VLOOKUP(H2385, 地名!A:B, 2, FALSE)</f>
        <v>http://ja.dbpedia.org/resource/東京</v>
      </c>
      <c r="K2385" s="4" t="str">
        <f>IFERROR(VLOOKUP(J2385, 地名!A:B, 2, FALSE), "")</f>
        <v/>
      </c>
      <c r="L2385" s="3" t="s">
        <v>2</v>
      </c>
      <c r="M2385" s="4"/>
      <c r="N2385" s="3"/>
      <c r="O2385" s="4"/>
      <c r="P2385" s="4" t="str">
        <f>IFERROR(VLOOKUP(N2385, 形態!A:B, 2, FALSE), "")</f>
        <v/>
      </c>
      <c r="Q2385" s="5" t="str">
        <f>IFERROR(VLOOKUP(O2385, 形態!A:B, 2, FALSE), "")</f>
        <v/>
      </c>
      <c r="R2385" s="4" t="str">
        <f t="shared" si="151"/>
        <v/>
      </c>
      <c r="S2385" s="3">
        <v>7</v>
      </c>
      <c r="T2385" s="4" t="str">
        <f>IFERROR(VLOOKUP(S2385, 内容!A:B, 2, FALSE), "")</f>
        <v>諸営業</v>
      </c>
      <c r="U2385" s="3">
        <v>18740099099</v>
      </c>
      <c r="V2385" t="s">
        <v>4707</v>
      </c>
      <c r="W2385" s="4" t="s">
        <v>7547</v>
      </c>
      <c r="X2385" s="4" t="s">
        <v>7807</v>
      </c>
      <c r="Y2385" s="4" t="s">
        <v>923</v>
      </c>
      <c r="Z2385" s="17" t="s">
        <v>8107</v>
      </c>
      <c r="AA2385" s="4">
        <v>16</v>
      </c>
      <c r="AB2385">
        <v>14</v>
      </c>
    </row>
    <row r="2386" spans="1:28" ht="19.5" customHeight="1">
      <c r="A2386" t="str">
        <f t="shared" si="148"/>
        <v>https://kunshujo.dl.itc.u-tokyo.ac.jp/data/data.json#2383</v>
      </c>
      <c r="B2386" s="4" t="s">
        <v>4708</v>
      </c>
      <c r="C2386" t="str">
        <f>IFERROR("https://kunshujo.dl.itc.u-tokyo.ac.jp/data/curation/"&amp;VLOOKUP(B2386, [1]member!$A:$B, 1, FALSE)&amp;".json", "")</f>
        <v>https://kunshujo.dl.itc.u-tokyo.ac.jp/data/curation/16-A00-6010-14-30.json</v>
      </c>
      <c r="D2386" s="4">
        <v>2383</v>
      </c>
      <c r="E2386" s="4" t="str">
        <f t="shared" si="150"/>
        <v>2383</v>
      </c>
      <c r="F2386" s="4" t="str">
        <f t="shared" si="149"/>
        <v>1874</v>
      </c>
      <c r="G2386" s="4" t="str">
        <f>IFERROR(VLOOKUP(B2386, [2]thumbnail_list!$A:$B, 2, FALSE), "")</f>
        <v>https://iiif.dl.itc.u-tokyo.ac.jp/iiif/kunshujou/A00_6010/014/014_0032.tif/3870,791,1497,4064/,300/0/default.jpg</v>
      </c>
      <c r="H2386" s="4" t="s">
        <v>923</v>
      </c>
      <c r="I2386" s="4" t="str">
        <f>VLOOKUP(H2386, 地名!A:B, 2, FALSE)</f>
        <v>http://ja.dbpedia.org/resource/東京</v>
      </c>
      <c r="K2386" s="4" t="str">
        <f>IFERROR(VLOOKUP(J2386, 地名!A:B, 2, FALSE), "")</f>
        <v/>
      </c>
      <c r="L2386" s="3" t="s">
        <v>2</v>
      </c>
      <c r="M2386" s="4"/>
      <c r="N2386" s="3"/>
      <c r="O2386" s="4"/>
      <c r="P2386" s="4" t="str">
        <f>IFERROR(VLOOKUP(N2386, 形態!A:B, 2, FALSE), "")</f>
        <v/>
      </c>
      <c r="Q2386" s="5" t="str">
        <f>IFERROR(VLOOKUP(O2386, 形態!A:B, 2, FALSE), "")</f>
        <v/>
      </c>
      <c r="R2386" s="4" t="str">
        <f t="shared" si="151"/>
        <v/>
      </c>
      <c r="S2386" s="3">
        <v>6</v>
      </c>
      <c r="T2386" s="4" t="str">
        <f>IFERROR(VLOOKUP(S2386, 内容!A:B, 2, FALSE), "")</f>
        <v>政治社会変動</v>
      </c>
      <c r="U2386" s="3">
        <v>18740009023</v>
      </c>
      <c r="V2386" t="s">
        <v>4709</v>
      </c>
      <c r="W2386" s="4" t="s">
        <v>7548</v>
      </c>
      <c r="X2386" s="4" t="s">
        <v>7807</v>
      </c>
      <c r="Y2386" s="4" t="s">
        <v>923</v>
      </c>
      <c r="Z2386" s="17" t="s">
        <v>8109</v>
      </c>
      <c r="AA2386" s="4">
        <v>16</v>
      </c>
      <c r="AB2386">
        <v>14</v>
      </c>
    </row>
    <row r="2387" spans="1:28" ht="19.5" customHeight="1">
      <c r="A2387" t="str">
        <f t="shared" si="148"/>
        <v>https://kunshujo.dl.itc.u-tokyo.ac.jp/data/data.json#2384</v>
      </c>
      <c r="B2387" s="4" t="s">
        <v>4710</v>
      </c>
      <c r="C2387" t="str">
        <f>IFERROR("https://kunshujo.dl.itc.u-tokyo.ac.jp/data/curation/"&amp;VLOOKUP(B2387, [1]member!$A:$B, 1, FALSE)&amp;".json", "")</f>
        <v>https://kunshujo.dl.itc.u-tokyo.ac.jp/data/curation/16-A00-6010-14-31.json</v>
      </c>
      <c r="D2387" s="4">
        <v>2384</v>
      </c>
      <c r="E2387" s="4" t="str">
        <f t="shared" si="150"/>
        <v>2384</v>
      </c>
      <c r="F2387" s="4" t="str">
        <f t="shared" si="149"/>
        <v>1874</v>
      </c>
      <c r="G2387" s="4" t="str">
        <f>IFERROR(VLOOKUP(B2387, [2]thumbnail_list!$A:$B, 2, FALSE), "")</f>
        <v>https://iiif.dl.itc.u-tokyo.ac.jp/iiif/kunshujou/A00_6010/014/014_0032.tif/825,482,2434,4480/,300/0/default.jpg</v>
      </c>
      <c r="H2387" s="4" t="s">
        <v>923</v>
      </c>
      <c r="I2387" s="4" t="str">
        <f>VLOOKUP(H2387, 地名!A:B, 2, FALSE)</f>
        <v>http://ja.dbpedia.org/resource/東京</v>
      </c>
      <c r="K2387" s="4" t="str">
        <f>IFERROR(VLOOKUP(J2387, 地名!A:B, 2, FALSE), "")</f>
        <v/>
      </c>
      <c r="L2387" s="3" t="s">
        <v>2</v>
      </c>
      <c r="M2387" s="4"/>
      <c r="N2387" s="3" t="s">
        <v>3</v>
      </c>
      <c r="O2387" s="4"/>
      <c r="P2387" s="4" t="str">
        <f>IFERROR(VLOOKUP(N2387, 形態!A:B, 2, FALSE), "")</f>
        <v>引札</v>
      </c>
      <c r="Q2387" s="5" t="str">
        <f>IFERROR(VLOOKUP(O2387, 形態!A:B, 2, FALSE), "")</f>
        <v/>
      </c>
      <c r="R2387" s="4" t="str">
        <f t="shared" si="151"/>
        <v>引札</v>
      </c>
      <c r="S2387" s="3">
        <v>7</v>
      </c>
      <c r="T2387" s="4" t="str">
        <f>IFERROR(VLOOKUP(S2387, 内容!A:B, 2, FALSE), "")</f>
        <v>諸営業</v>
      </c>
      <c r="U2387" s="3">
        <v>18740099099</v>
      </c>
      <c r="V2387" t="s">
        <v>4337</v>
      </c>
      <c r="W2387" s="4" t="s">
        <v>7549</v>
      </c>
      <c r="X2387" s="4" t="s">
        <v>7807</v>
      </c>
      <c r="Y2387" s="4" t="s">
        <v>923</v>
      </c>
      <c r="Z2387" s="17" t="s">
        <v>8107</v>
      </c>
      <c r="AA2387" s="4">
        <v>16</v>
      </c>
      <c r="AB2387">
        <v>14</v>
      </c>
    </row>
    <row r="2388" spans="1:28" ht="19.5" customHeight="1">
      <c r="A2388" t="str">
        <f t="shared" si="148"/>
        <v>https://kunshujo.dl.itc.u-tokyo.ac.jp/data/data.json#2385</v>
      </c>
      <c r="B2388" s="4" t="s">
        <v>4711</v>
      </c>
      <c r="C2388" t="str">
        <f>IFERROR("https://kunshujo.dl.itc.u-tokyo.ac.jp/data/curation/"&amp;VLOOKUP(B2388, [1]member!$A:$B, 1, FALSE)&amp;".json", "")</f>
        <v>https://kunshujo.dl.itc.u-tokyo.ac.jp/data/curation/16-A00-6010-14-32.json</v>
      </c>
      <c r="D2388" s="4">
        <v>2385</v>
      </c>
      <c r="E2388" s="4" t="str">
        <f t="shared" si="150"/>
        <v>2385</v>
      </c>
      <c r="F2388" s="4" t="str">
        <f t="shared" si="149"/>
        <v>1874</v>
      </c>
      <c r="G2388" s="4" t="str">
        <f>IFERROR(VLOOKUP(B2388, [2]thumbnail_list!$A:$B, 2, FALSE), "")</f>
        <v>https://iiif.dl.itc.u-tokyo.ac.jp/iiif/kunshujou/A00_6010/014/014_0033.tif/978,636,5402,4118/,300/0/default.jpg</v>
      </c>
      <c r="H2388" s="4" t="s">
        <v>923</v>
      </c>
      <c r="I2388" s="4" t="str">
        <f>VLOOKUP(H2388, 地名!A:B, 2, FALSE)</f>
        <v>http://ja.dbpedia.org/resource/東京</v>
      </c>
      <c r="K2388" s="4" t="str">
        <f>IFERROR(VLOOKUP(J2388, 地名!A:B, 2, FALSE), "")</f>
        <v/>
      </c>
      <c r="L2388" s="3" t="s">
        <v>2</v>
      </c>
      <c r="M2388" s="4"/>
      <c r="N2388" s="3"/>
      <c r="O2388" s="4"/>
      <c r="P2388" s="4" t="str">
        <f>IFERROR(VLOOKUP(N2388, 形態!A:B, 2, FALSE), "")</f>
        <v/>
      </c>
      <c r="Q2388" s="5" t="str">
        <f>IFERROR(VLOOKUP(O2388, 形態!A:B, 2, FALSE), "")</f>
        <v/>
      </c>
      <c r="R2388" s="4" t="str">
        <f t="shared" si="151"/>
        <v/>
      </c>
      <c r="S2388" s="3"/>
      <c r="T2388" s="4" t="str">
        <f>IFERROR(VLOOKUP(S2388, 内容!A:B, 2, FALSE), "")</f>
        <v/>
      </c>
      <c r="U2388" s="3">
        <v>18740003099</v>
      </c>
      <c r="V2388" t="s">
        <v>4712</v>
      </c>
      <c r="W2388" s="4" t="s">
        <v>7550</v>
      </c>
      <c r="X2388" s="4" t="s">
        <v>7807</v>
      </c>
      <c r="Y2388" s="4" t="s">
        <v>923</v>
      </c>
      <c r="Z2388" s="17" t="s">
        <v>8110</v>
      </c>
      <c r="AA2388" s="4">
        <v>16</v>
      </c>
      <c r="AB2388">
        <v>14</v>
      </c>
    </row>
    <row r="2389" spans="1:28" ht="19.5" customHeight="1">
      <c r="A2389" t="str">
        <f t="shared" si="148"/>
        <v>https://kunshujo.dl.itc.u-tokyo.ac.jp/data/data.json#2386</v>
      </c>
      <c r="B2389" s="4" t="s">
        <v>4713</v>
      </c>
      <c r="C2389" t="str">
        <f>IFERROR("https://kunshujo.dl.itc.u-tokyo.ac.jp/data/curation/"&amp;VLOOKUP(B2389, [1]member!$A:$B, 1, FALSE)&amp;".json", "")</f>
        <v>https://kunshujo.dl.itc.u-tokyo.ac.jp/data/curation/16-A00-6010-14-33.json</v>
      </c>
      <c r="D2389" s="4">
        <v>2386</v>
      </c>
      <c r="E2389" s="4" t="str">
        <f t="shared" si="150"/>
        <v>2386</v>
      </c>
      <c r="F2389" s="4" t="str">
        <f t="shared" si="149"/>
        <v>1874</v>
      </c>
      <c r="G2389" s="4" t="str">
        <f>IFERROR(VLOOKUP(B2389, [2]thumbnail_list!$A:$B, 2, FALSE), "")</f>
        <v>https://iiif.dl.itc.u-tokyo.ac.jp/iiif/kunshujou/A00_6010/014/014_0034.tif/833,700,5546,4107/,300/0/default.jpg</v>
      </c>
      <c r="H2389" s="4" t="s">
        <v>923</v>
      </c>
      <c r="I2389" s="4" t="str">
        <f>VLOOKUP(H2389, 地名!A:B, 2, FALSE)</f>
        <v>http://ja.dbpedia.org/resource/東京</v>
      </c>
      <c r="K2389" s="4" t="str">
        <f>IFERROR(VLOOKUP(J2389, 地名!A:B, 2, FALSE), "")</f>
        <v/>
      </c>
      <c r="L2389" s="3" t="s">
        <v>2</v>
      </c>
      <c r="M2389" s="4"/>
      <c r="N2389" s="3" t="s">
        <v>3</v>
      </c>
      <c r="O2389" s="4"/>
      <c r="P2389" s="4" t="str">
        <f>IFERROR(VLOOKUP(N2389, 形態!A:B, 2, FALSE), "")</f>
        <v>引札</v>
      </c>
      <c r="Q2389" s="5" t="str">
        <f>IFERROR(VLOOKUP(O2389, 形態!A:B, 2, FALSE), "")</f>
        <v/>
      </c>
      <c r="R2389" s="4" t="str">
        <f t="shared" si="151"/>
        <v>引札</v>
      </c>
      <c r="S2389" s="3">
        <v>7</v>
      </c>
      <c r="T2389" s="4" t="str">
        <f>IFERROR(VLOOKUP(S2389, 内容!A:B, 2, FALSE), "")</f>
        <v>諸営業</v>
      </c>
      <c r="U2389" s="3">
        <v>18740099099</v>
      </c>
      <c r="V2389" t="s">
        <v>4714</v>
      </c>
      <c r="W2389" s="4" t="s">
        <v>7551</v>
      </c>
      <c r="X2389" s="4" t="s">
        <v>7807</v>
      </c>
      <c r="Y2389" s="4" t="s">
        <v>923</v>
      </c>
      <c r="Z2389" s="17" t="s">
        <v>8107</v>
      </c>
      <c r="AA2389" s="4">
        <v>16</v>
      </c>
      <c r="AB2389">
        <v>14</v>
      </c>
    </row>
    <row r="2390" spans="1:28" ht="19.5" customHeight="1">
      <c r="A2390" t="str">
        <f t="shared" si="148"/>
        <v>https://kunshujo.dl.itc.u-tokyo.ac.jp/data/data.json#2387</v>
      </c>
      <c r="B2390" s="4" t="s">
        <v>4715</v>
      </c>
      <c r="C2390" t="str">
        <f>IFERROR("https://kunshujo.dl.itc.u-tokyo.ac.jp/data/curation/"&amp;VLOOKUP(B2390, [1]member!$A:$B, 1, FALSE)&amp;".json", "")</f>
        <v>https://kunshujo.dl.itc.u-tokyo.ac.jp/data/curation/16-A00-6010-14-34.json</v>
      </c>
      <c r="D2390" s="4">
        <v>2387</v>
      </c>
      <c r="E2390" s="4" t="str">
        <f t="shared" si="150"/>
        <v>2387</v>
      </c>
      <c r="F2390" s="4" t="str">
        <f t="shared" si="149"/>
        <v>1875</v>
      </c>
      <c r="G2390" s="4" t="str">
        <f>IFERROR(VLOOKUP(B2390, [2]thumbnail_list!$A:$B, 2, FALSE), "")</f>
        <v>https://iiif.dl.itc.u-tokyo.ac.jp/iiif/kunshujou/A00_6010/014/014_0035.tif/1191,451,2605,4504/,300/0/default.jpg</v>
      </c>
      <c r="H2390" s="4" t="s">
        <v>923</v>
      </c>
      <c r="I2390" s="4" t="str">
        <f>VLOOKUP(H2390, 地名!A:B, 2, FALSE)</f>
        <v>http://ja.dbpedia.org/resource/東京</v>
      </c>
      <c r="K2390" s="4" t="str">
        <f>IFERROR(VLOOKUP(J2390, 地名!A:B, 2, FALSE), "")</f>
        <v/>
      </c>
      <c r="L2390" s="3" t="s">
        <v>23</v>
      </c>
      <c r="M2390" s="4"/>
      <c r="N2390" s="3" t="s">
        <v>3</v>
      </c>
      <c r="O2390" s="4"/>
      <c r="P2390" s="4" t="str">
        <f>IFERROR(VLOOKUP(N2390, 形態!A:B, 2, FALSE), "")</f>
        <v>引札</v>
      </c>
      <c r="Q2390" s="5" t="str">
        <f>IFERROR(VLOOKUP(O2390, 形態!A:B, 2, FALSE), "")</f>
        <v/>
      </c>
      <c r="R2390" s="4" t="str">
        <f t="shared" si="151"/>
        <v>引札</v>
      </c>
      <c r="S2390" s="3">
        <v>7</v>
      </c>
      <c r="T2390" s="4" t="str">
        <f>IFERROR(VLOOKUP(S2390, 内容!A:B, 2, FALSE), "")</f>
        <v>諸営業</v>
      </c>
      <c r="U2390" s="3">
        <v>18750009015</v>
      </c>
      <c r="V2390" t="s">
        <v>4716</v>
      </c>
      <c r="W2390" s="4" t="s">
        <v>7552</v>
      </c>
      <c r="X2390" s="4" t="s">
        <v>7807</v>
      </c>
      <c r="Y2390" s="4" t="s">
        <v>923</v>
      </c>
      <c r="Z2390" s="17" t="s">
        <v>8111</v>
      </c>
      <c r="AA2390" s="4">
        <v>16</v>
      </c>
      <c r="AB2390">
        <v>14</v>
      </c>
    </row>
    <row r="2391" spans="1:28" ht="19.5" customHeight="1">
      <c r="A2391" t="str">
        <f t="shared" si="148"/>
        <v>https://kunshujo.dl.itc.u-tokyo.ac.jp/data/data.json#2388</v>
      </c>
      <c r="B2391" s="4" t="s">
        <v>4717</v>
      </c>
      <c r="C2391" t="str">
        <f>IFERROR("https://kunshujo.dl.itc.u-tokyo.ac.jp/data/curation/"&amp;VLOOKUP(B2391, [1]member!$A:$B, 1, FALSE)&amp;".json", "")</f>
        <v>https://kunshujo.dl.itc.u-tokyo.ac.jp/data/curation/16-A00-6010-14-35.json</v>
      </c>
      <c r="D2391" s="4">
        <v>2388</v>
      </c>
      <c r="E2391" s="4" t="str">
        <f t="shared" si="150"/>
        <v>2388</v>
      </c>
      <c r="F2391" s="4" t="str">
        <f t="shared" si="149"/>
        <v>1875</v>
      </c>
      <c r="G2391" s="4" t="str">
        <f>IFERROR(VLOOKUP(B2391, [2]thumbnail_list!$A:$B, 2, FALSE), "")</f>
        <v>https://iiif.dl.itc.u-tokyo.ac.jp/iiif/kunshujou/A00_6010/014/014_0036.tif/786,482,2854,3780/,300/0/default.jpg</v>
      </c>
      <c r="H2391" s="4" t="s">
        <v>923</v>
      </c>
      <c r="I2391" s="4" t="str">
        <f>VLOOKUP(H2391, 地名!A:B, 2, FALSE)</f>
        <v>http://ja.dbpedia.org/resource/東京</v>
      </c>
      <c r="K2391" s="4" t="str">
        <f>IFERROR(VLOOKUP(J2391, 地名!A:B, 2, FALSE), "")</f>
        <v/>
      </c>
      <c r="L2391" s="3" t="s">
        <v>23</v>
      </c>
      <c r="M2391" s="4"/>
      <c r="N2391" s="3"/>
      <c r="O2391" s="4"/>
      <c r="P2391" s="4" t="str">
        <f>IFERROR(VLOOKUP(N2391, 形態!A:B, 2, FALSE), "")</f>
        <v/>
      </c>
      <c r="Q2391" s="5" t="str">
        <f>IFERROR(VLOOKUP(O2391, 形態!A:B, 2, FALSE), "")</f>
        <v/>
      </c>
      <c r="R2391" s="4" t="str">
        <f t="shared" si="151"/>
        <v/>
      </c>
      <c r="S2391" s="3">
        <v>10</v>
      </c>
      <c r="T2391" s="4" t="str">
        <f>IFERROR(VLOOKUP(S2391, 内容!A:B, 2, FALSE), "")</f>
        <v>文芸・芸能・スポーツ・教育・出版・教化</v>
      </c>
      <c r="U2391" s="3">
        <v>18750005012</v>
      </c>
      <c r="V2391" t="s">
        <v>4718</v>
      </c>
      <c r="W2391" s="4" t="s">
        <v>7553</v>
      </c>
      <c r="X2391" s="4" t="s">
        <v>7807</v>
      </c>
      <c r="Y2391" s="4" t="s">
        <v>923</v>
      </c>
      <c r="Z2391" s="17" t="s">
        <v>8112</v>
      </c>
      <c r="AA2391" s="4">
        <v>16</v>
      </c>
      <c r="AB2391">
        <v>14</v>
      </c>
    </row>
    <row r="2392" spans="1:28" ht="19.5" customHeight="1">
      <c r="A2392" t="str">
        <f t="shared" si="148"/>
        <v>https://kunshujo.dl.itc.u-tokyo.ac.jp/data/data.json#2389</v>
      </c>
      <c r="B2392" s="4" t="s">
        <v>4719</v>
      </c>
      <c r="C2392" t="str">
        <f>IFERROR("https://kunshujo.dl.itc.u-tokyo.ac.jp/data/curation/"&amp;VLOOKUP(B2392, [1]member!$A:$B, 1, FALSE)&amp;".json", "")</f>
        <v>https://kunshujo.dl.itc.u-tokyo.ac.jp/data/curation/16-A00-6010-14-36.json</v>
      </c>
      <c r="D2392" s="4">
        <v>2389</v>
      </c>
      <c r="E2392" s="4" t="str">
        <f t="shared" si="150"/>
        <v>2389</v>
      </c>
      <c r="F2392" s="4" t="str">
        <f t="shared" si="149"/>
        <v>1874</v>
      </c>
      <c r="G2392" s="4" t="str">
        <f>IFERROR(VLOOKUP(B2392, [2]thumbnail_list!$A:$B, 2, FALSE), "")</f>
        <v>https://iiif.dl.itc.u-tokyo.ac.jp/iiif/kunshujou/A00_6010/014/014_0039.tif/2272,988,4146,3578/,300/0/default.jpg</v>
      </c>
      <c r="H2392" s="4" t="s">
        <v>923</v>
      </c>
      <c r="I2392" s="4" t="str">
        <f>VLOOKUP(H2392, 地名!A:B, 2, FALSE)</f>
        <v>http://ja.dbpedia.org/resource/東京</v>
      </c>
      <c r="K2392" s="4" t="str">
        <f>IFERROR(VLOOKUP(J2392, 地名!A:B, 2, FALSE), "")</f>
        <v/>
      </c>
      <c r="L2392" s="3" t="s">
        <v>23</v>
      </c>
      <c r="M2392" s="4"/>
      <c r="N2392" s="3" t="s">
        <v>3</v>
      </c>
      <c r="O2392" s="4"/>
      <c r="P2392" s="4" t="str">
        <f>IFERROR(VLOOKUP(N2392, 形態!A:B, 2, FALSE), "")</f>
        <v>引札</v>
      </c>
      <c r="Q2392" s="5" t="str">
        <f>IFERROR(VLOOKUP(O2392, 形態!A:B, 2, FALSE), "")</f>
        <v/>
      </c>
      <c r="R2392" s="4" t="str">
        <f t="shared" si="151"/>
        <v>引札</v>
      </c>
      <c r="S2392" s="3">
        <v>7</v>
      </c>
      <c r="T2392" s="4" t="str">
        <f>IFERROR(VLOOKUP(S2392, 内容!A:B, 2, FALSE), "")</f>
        <v>諸営業</v>
      </c>
      <c r="U2392" s="3">
        <v>18740006099</v>
      </c>
      <c r="V2392" t="s">
        <v>4702</v>
      </c>
      <c r="W2392" s="4" t="s">
        <v>7554</v>
      </c>
      <c r="X2392" s="4" t="s">
        <v>7807</v>
      </c>
      <c r="Y2392" s="4" t="s">
        <v>923</v>
      </c>
      <c r="Z2392" s="17" t="s">
        <v>8113</v>
      </c>
      <c r="AA2392" s="4">
        <v>16</v>
      </c>
      <c r="AB2392">
        <v>14</v>
      </c>
    </row>
    <row r="2393" spans="1:28" ht="19.5" customHeight="1">
      <c r="A2393" t="str">
        <f t="shared" si="148"/>
        <v>https://kunshujo.dl.itc.u-tokyo.ac.jp/data/data.json#2390</v>
      </c>
      <c r="B2393" s="4" t="s">
        <v>4720</v>
      </c>
      <c r="C2393" t="str">
        <f>IFERROR("https://kunshujo.dl.itc.u-tokyo.ac.jp/data/curation/"&amp;VLOOKUP(B2393, [1]member!$A:$B, 1, FALSE)&amp;".json", "")</f>
        <v>https://kunshujo.dl.itc.u-tokyo.ac.jp/data/curation/16-A00-6010-14-37.json</v>
      </c>
      <c r="D2393" s="4">
        <v>2390</v>
      </c>
      <c r="E2393" s="4" t="str">
        <f t="shared" si="150"/>
        <v>2390</v>
      </c>
      <c r="F2393" s="4" t="str">
        <f t="shared" si="149"/>
        <v>1874</v>
      </c>
      <c r="G2393" s="4" t="str">
        <f>IFERROR(VLOOKUP(B2393, [2]thumbnail_list!$A:$B, 2, FALSE), "")</f>
        <v>https://iiif.dl.itc.u-tokyo.ac.jp/iiif/kunshujou/A00_6010/014/014_0039.tif/854,1064,1457,3511/,300/0/default.jpg</v>
      </c>
      <c r="H2393" s="4" t="s">
        <v>923</v>
      </c>
      <c r="I2393" s="4" t="str">
        <f>VLOOKUP(H2393, 地名!A:B, 2, FALSE)</f>
        <v>http://ja.dbpedia.org/resource/東京</v>
      </c>
      <c r="K2393" s="4" t="str">
        <f>IFERROR(VLOOKUP(J2393, 地名!A:B, 2, FALSE), "")</f>
        <v/>
      </c>
      <c r="L2393" s="3" t="s">
        <v>2</v>
      </c>
      <c r="M2393" s="4"/>
      <c r="N2393" s="3" t="s">
        <v>3</v>
      </c>
      <c r="O2393" s="4"/>
      <c r="P2393" s="4" t="str">
        <f>IFERROR(VLOOKUP(N2393, 形態!A:B, 2, FALSE), "")</f>
        <v>引札</v>
      </c>
      <c r="Q2393" s="5" t="str">
        <f>IFERROR(VLOOKUP(O2393, 形態!A:B, 2, FALSE), "")</f>
        <v/>
      </c>
      <c r="R2393" s="4" t="str">
        <f t="shared" si="151"/>
        <v>引札</v>
      </c>
      <c r="S2393" s="3">
        <v>7</v>
      </c>
      <c r="T2393" s="4" t="str">
        <f>IFERROR(VLOOKUP(S2393, 内容!A:B, 2, FALSE), "")</f>
        <v>諸営業</v>
      </c>
      <c r="U2393" s="3">
        <v>18740007099</v>
      </c>
      <c r="V2393" t="s">
        <v>4721</v>
      </c>
      <c r="W2393" s="4" t="s">
        <v>7555</v>
      </c>
      <c r="X2393" s="4" t="s">
        <v>7807</v>
      </c>
      <c r="Y2393" s="4" t="s">
        <v>923</v>
      </c>
      <c r="Z2393" s="17" t="s">
        <v>8114</v>
      </c>
      <c r="AA2393" s="4">
        <v>16</v>
      </c>
      <c r="AB2393">
        <v>14</v>
      </c>
    </row>
    <row r="2394" spans="1:28" ht="19.5" customHeight="1">
      <c r="A2394" t="str">
        <f t="shared" si="148"/>
        <v>https://kunshujo.dl.itc.u-tokyo.ac.jp/data/data.json#2391</v>
      </c>
      <c r="B2394" s="4" t="s">
        <v>4722</v>
      </c>
      <c r="C2394" t="str">
        <f>IFERROR("https://kunshujo.dl.itc.u-tokyo.ac.jp/data/curation/"&amp;VLOOKUP(B2394, [1]member!$A:$B, 1, FALSE)&amp;".json", "")</f>
        <v>https://kunshujo.dl.itc.u-tokyo.ac.jp/data/curation/16-A00-6010-14-38.json</v>
      </c>
      <c r="D2394" s="4">
        <v>2391</v>
      </c>
      <c r="E2394" s="4" t="str">
        <f t="shared" si="150"/>
        <v>2391</v>
      </c>
      <c r="F2394" s="4" t="str">
        <f t="shared" si="149"/>
        <v>1874</v>
      </c>
      <c r="G2394" s="4" t="str">
        <f>IFERROR(VLOOKUP(B2394, [2]thumbnail_list!$A:$B, 2, FALSE), "")</f>
        <v>https://iiif.dl.itc.u-tokyo.ac.jp/iiif/kunshujou/A00_6010/014/014_0040.tif/3671,457,2741,4523/,300/0/default.jpg</v>
      </c>
      <c r="H2394" s="4" t="s">
        <v>923</v>
      </c>
      <c r="I2394" s="4" t="str">
        <f>VLOOKUP(H2394, 地名!A:B, 2, FALSE)</f>
        <v>http://ja.dbpedia.org/resource/東京</v>
      </c>
      <c r="K2394" s="4" t="str">
        <f>IFERROR(VLOOKUP(J2394, 地名!A:B, 2, FALSE), "")</f>
        <v/>
      </c>
      <c r="L2394" s="3" t="s">
        <v>2</v>
      </c>
      <c r="M2394" s="4"/>
      <c r="N2394" s="3" t="s">
        <v>3</v>
      </c>
      <c r="O2394" s="4"/>
      <c r="P2394" s="4" t="str">
        <f>IFERROR(VLOOKUP(N2394, 形態!A:B, 2, FALSE), "")</f>
        <v>引札</v>
      </c>
      <c r="Q2394" s="5" t="str">
        <f>IFERROR(VLOOKUP(O2394, 形態!A:B, 2, FALSE), "")</f>
        <v/>
      </c>
      <c r="R2394" s="4" t="str">
        <f t="shared" si="151"/>
        <v>引札</v>
      </c>
      <c r="S2394" s="3">
        <v>7</v>
      </c>
      <c r="T2394" s="4" t="str">
        <f>IFERROR(VLOOKUP(S2394, 内容!A:B, 2, FALSE), "")</f>
        <v>諸営業</v>
      </c>
      <c r="U2394" s="3">
        <v>18740007099</v>
      </c>
      <c r="V2394" t="s">
        <v>4723</v>
      </c>
      <c r="W2394" s="4" t="s">
        <v>7556</v>
      </c>
      <c r="X2394" s="4" t="s">
        <v>7807</v>
      </c>
      <c r="Y2394" s="4" t="s">
        <v>923</v>
      </c>
      <c r="Z2394" s="17" t="s">
        <v>8114</v>
      </c>
      <c r="AA2394" s="4">
        <v>16</v>
      </c>
      <c r="AB2394">
        <v>14</v>
      </c>
    </row>
    <row r="2395" spans="1:28" ht="19.5" customHeight="1">
      <c r="A2395" t="str">
        <f t="shared" si="148"/>
        <v>https://kunshujo.dl.itc.u-tokyo.ac.jp/data/data.json#2392</v>
      </c>
      <c r="B2395" s="4" t="s">
        <v>4724</v>
      </c>
      <c r="C2395" t="str">
        <f>IFERROR("https://kunshujo.dl.itc.u-tokyo.ac.jp/data/curation/"&amp;VLOOKUP(B2395, [1]member!$A:$B, 1, FALSE)&amp;".json", "")</f>
        <v>https://kunshujo.dl.itc.u-tokyo.ac.jp/data/curation/16-A00-6010-14-39.json</v>
      </c>
      <c r="D2395" s="4">
        <v>2392</v>
      </c>
      <c r="E2395" s="4" t="str">
        <f t="shared" si="150"/>
        <v>2392</v>
      </c>
      <c r="F2395" s="4" t="str">
        <f t="shared" si="149"/>
        <v>1874</v>
      </c>
      <c r="G2395" s="4" t="str">
        <f>IFERROR(VLOOKUP(B2395, [2]thumbnail_list!$A:$B, 2, FALSE), "")</f>
        <v>https://iiif.dl.itc.u-tokyo.ac.jp/iiif/kunshujou/A00_6010/014/014_0040.tif/2122,488,1465,2492/,300/0/default.jpg</v>
      </c>
      <c r="H2395" s="4" t="s">
        <v>923</v>
      </c>
      <c r="I2395" s="4" t="str">
        <f>VLOOKUP(H2395, 地名!A:B, 2, FALSE)</f>
        <v>http://ja.dbpedia.org/resource/東京</v>
      </c>
      <c r="K2395" s="4" t="str">
        <f>IFERROR(VLOOKUP(J2395, 地名!A:B, 2, FALSE), "")</f>
        <v/>
      </c>
      <c r="L2395" s="3" t="s">
        <v>2</v>
      </c>
      <c r="M2395" s="4"/>
      <c r="N2395" s="3" t="s">
        <v>3</v>
      </c>
      <c r="O2395" s="4"/>
      <c r="P2395" s="4" t="str">
        <f>IFERROR(VLOOKUP(N2395, 形態!A:B, 2, FALSE), "")</f>
        <v>引札</v>
      </c>
      <c r="Q2395" s="5" t="str">
        <f>IFERROR(VLOOKUP(O2395, 形態!A:B, 2, FALSE), "")</f>
        <v/>
      </c>
      <c r="R2395" s="4" t="str">
        <f t="shared" si="151"/>
        <v>引札</v>
      </c>
      <c r="S2395" s="3">
        <v>7</v>
      </c>
      <c r="T2395" s="4" t="str">
        <f>IFERROR(VLOOKUP(S2395, 内容!A:B, 2, FALSE), "")</f>
        <v>諸営業</v>
      </c>
      <c r="U2395" s="3">
        <v>18740003099</v>
      </c>
      <c r="V2395" t="s">
        <v>4725</v>
      </c>
      <c r="W2395" s="4" t="s">
        <v>7557</v>
      </c>
      <c r="X2395" s="4" t="s">
        <v>7807</v>
      </c>
      <c r="Y2395" s="4" t="s">
        <v>923</v>
      </c>
      <c r="Z2395" s="17" t="s">
        <v>8110</v>
      </c>
      <c r="AA2395" s="4">
        <v>16</v>
      </c>
      <c r="AB2395">
        <v>14</v>
      </c>
    </row>
    <row r="2396" spans="1:28" ht="19.5" customHeight="1">
      <c r="A2396" t="str">
        <f t="shared" si="148"/>
        <v>https://kunshujo.dl.itc.u-tokyo.ac.jp/data/data.json#2393</v>
      </c>
      <c r="B2396" s="4" t="s">
        <v>4726</v>
      </c>
      <c r="C2396" t="str">
        <f>IFERROR("https://kunshujo.dl.itc.u-tokyo.ac.jp/data/curation/"&amp;VLOOKUP(B2396, [1]member!$A:$B, 1, FALSE)&amp;".json", "")</f>
        <v>https://kunshujo.dl.itc.u-tokyo.ac.jp/data/curation/16-A00-6010-14-40.json</v>
      </c>
      <c r="D2396" s="4">
        <v>2393</v>
      </c>
      <c r="E2396" s="4" t="str">
        <f t="shared" si="150"/>
        <v>2393</v>
      </c>
      <c r="F2396" s="4" t="str">
        <f t="shared" si="149"/>
        <v>1874</v>
      </c>
      <c r="G2396" s="4" t="str">
        <f>IFERROR(VLOOKUP(B2396, [2]thumbnail_list!$A:$B, 2, FALSE), "")</f>
        <v>https://iiif.dl.itc.u-tokyo.ac.jp/iiif/kunshujou/A00_6010/014/014_0040.tif/862,464,1294,2710/,300/0/default.jpg</v>
      </c>
      <c r="H2396" s="4" t="s">
        <v>923</v>
      </c>
      <c r="I2396" s="4" t="str">
        <f>VLOOKUP(H2396, 地名!A:B, 2, FALSE)</f>
        <v>http://ja.dbpedia.org/resource/東京</v>
      </c>
      <c r="K2396" s="4" t="str">
        <f>IFERROR(VLOOKUP(J2396, 地名!A:B, 2, FALSE), "")</f>
        <v/>
      </c>
      <c r="L2396" s="3" t="s">
        <v>23</v>
      </c>
      <c r="M2396" s="4"/>
      <c r="N2396" s="3" t="s">
        <v>3</v>
      </c>
      <c r="O2396" s="4"/>
      <c r="P2396" s="4" t="str">
        <f>IFERROR(VLOOKUP(N2396, 形態!A:B, 2, FALSE), "")</f>
        <v>引札</v>
      </c>
      <c r="Q2396" s="5" t="str">
        <f>IFERROR(VLOOKUP(O2396, 形態!A:B, 2, FALSE), "")</f>
        <v/>
      </c>
      <c r="R2396" s="4" t="str">
        <f t="shared" si="151"/>
        <v>引札</v>
      </c>
      <c r="S2396" s="3">
        <v>7</v>
      </c>
      <c r="T2396" s="4" t="str">
        <f>IFERROR(VLOOKUP(S2396, 内容!A:B, 2, FALSE), "")</f>
        <v>諸営業</v>
      </c>
      <c r="U2396" s="3">
        <v>18740005099</v>
      </c>
      <c r="V2396" t="s">
        <v>4725</v>
      </c>
      <c r="W2396" s="4" t="s">
        <v>7558</v>
      </c>
      <c r="X2396" s="4" t="s">
        <v>7807</v>
      </c>
      <c r="Y2396" s="4" t="s">
        <v>923</v>
      </c>
      <c r="Z2396" s="17" t="s">
        <v>8106</v>
      </c>
      <c r="AA2396" s="4">
        <v>16</v>
      </c>
      <c r="AB2396">
        <v>14</v>
      </c>
    </row>
    <row r="2397" spans="1:28" ht="19.5" customHeight="1">
      <c r="A2397" t="str">
        <f t="shared" si="148"/>
        <v>https://kunshujo.dl.itc.u-tokyo.ac.jp/data/data.json#2394</v>
      </c>
      <c r="B2397" s="4" t="s">
        <v>4727</v>
      </c>
      <c r="C2397" t="str">
        <f>IFERROR("https://kunshujo.dl.itc.u-tokyo.ac.jp/data/curation/"&amp;VLOOKUP(B2397, [1]member!$A:$B, 1, FALSE)&amp;".json", "")</f>
        <v>https://kunshujo.dl.itc.u-tokyo.ac.jp/data/curation/16-A00-6010-14-41.json</v>
      </c>
      <c r="D2397" s="4">
        <v>2394</v>
      </c>
      <c r="E2397" s="4" t="str">
        <f t="shared" si="150"/>
        <v>2394</v>
      </c>
      <c r="F2397" s="4" t="str">
        <f t="shared" si="149"/>
        <v>1874</v>
      </c>
      <c r="G2397" s="4" t="str">
        <f>IFERROR(VLOOKUP(B2397, [2]thumbnail_list!$A:$B, 2, FALSE), "")</f>
        <v>https://iiif.dl.itc.u-tokyo.ac.jp/iiif/kunshujou/A00_6010/014/014_0040.tif/895,3190,2706,1593/,300/0/default.jpg</v>
      </c>
      <c r="H2397" s="4" t="s">
        <v>923</v>
      </c>
      <c r="I2397" s="4" t="str">
        <f>VLOOKUP(H2397, 地名!A:B, 2, FALSE)</f>
        <v>http://ja.dbpedia.org/resource/東京</v>
      </c>
      <c r="K2397" s="4" t="str">
        <f>IFERROR(VLOOKUP(J2397, 地名!A:B, 2, FALSE), "")</f>
        <v/>
      </c>
      <c r="L2397" s="3" t="s">
        <v>2</v>
      </c>
      <c r="M2397" s="4"/>
      <c r="N2397" s="3" t="s">
        <v>3</v>
      </c>
      <c r="O2397" s="4"/>
      <c r="P2397" s="4" t="str">
        <f>IFERROR(VLOOKUP(N2397, 形態!A:B, 2, FALSE), "")</f>
        <v>引札</v>
      </c>
      <c r="Q2397" s="5" t="str">
        <f>IFERROR(VLOOKUP(O2397, 形態!A:B, 2, FALSE), "")</f>
        <v/>
      </c>
      <c r="R2397" s="4" t="str">
        <f t="shared" si="151"/>
        <v>引札</v>
      </c>
      <c r="S2397" s="3">
        <v>7</v>
      </c>
      <c r="T2397" s="4" t="str">
        <f>IFERROR(VLOOKUP(S2397, 内容!A:B, 2, FALSE), "")</f>
        <v>諸営業</v>
      </c>
      <c r="U2397" s="3">
        <v>18740099099</v>
      </c>
      <c r="V2397" t="s">
        <v>4728</v>
      </c>
      <c r="W2397" s="4" t="s">
        <v>7559</v>
      </c>
      <c r="X2397" s="4" t="s">
        <v>7807</v>
      </c>
      <c r="Y2397" s="4" t="s">
        <v>923</v>
      </c>
      <c r="Z2397" s="17" t="s">
        <v>8107</v>
      </c>
      <c r="AA2397" s="4">
        <v>16</v>
      </c>
      <c r="AB2397">
        <v>14</v>
      </c>
    </row>
    <row r="2398" spans="1:28" ht="19.5" customHeight="1">
      <c r="A2398" t="str">
        <f t="shared" si="148"/>
        <v>https://kunshujo.dl.itc.u-tokyo.ac.jp/data/data.json#2395</v>
      </c>
      <c r="B2398" s="4" t="s">
        <v>4729</v>
      </c>
      <c r="C2398" t="str">
        <f>IFERROR("https://kunshujo.dl.itc.u-tokyo.ac.jp/data/curation/"&amp;VLOOKUP(B2398, [1]member!$A:$B, 1, FALSE)&amp;".json", "")</f>
        <v>https://kunshujo.dl.itc.u-tokyo.ac.jp/data/curation/16-A00-6010-14-42.json</v>
      </c>
      <c r="D2398" s="4">
        <v>2395</v>
      </c>
      <c r="E2398" s="4" t="str">
        <f t="shared" si="150"/>
        <v>2395</v>
      </c>
      <c r="F2398" s="4" t="str">
        <f t="shared" si="149"/>
        <v>1874</v>
      </c>
      <c r="G2398" s="4" t="str">
        <f>IFERROR(VLOOKUP(B2398, [2]thumbnail_list!$A:$B, 2, FALSE), "")</f>
        <v>https://iiif.dl.itc.u-tokyo.ac.jp/iiif/kunshujou/A00_6010/014/014_0041.tif/4046,606,2418,1873/,300/0/default.jpg</v>
      </c>
      <c r="H2398" s="4" t="s">
        <v>404</v>
      </c>
      <c r="I2398" s="4" t="str">
        <f>VLOOKUP(H2398, 地名!A:B, 2, FALSE)</f>
        <v>http://ja.dbpedia.org/resource/相模国</v>
      </c>
      <c r="K2398" s="4" t="str">
        <f>IFERROR(VLOOKUP(J2398, 地名!A:B, 2, FALSE), "")</f>
        <v/>
      </c>
      <c r="L2398" s="3" t="s">
        <v>2</v>
      </c>
      <c r="M2398" s="4"/>
      <c r="N2398" s="3" t="s">
        <v>3</v>
      </c>
      <c r="O2398" s="4"/>
      <c r="P2398" s="4" t="str">
        <f>IFERROR(VLOOKUP(N2398, 形態!A:B, 2, FALSE), "")</f>
        <v>引札</v>
      </c>
      <c r="Q2398" s="5" t="str">
        <f>IFERROR(VLOOKUP(O2398, 形態!A:B, 2, FALSE), "")</f>
        <v/>
      </c>
      <c r="R2398" s="4" t="str">
        <f t="shared" si="151"/>
        <v>引札</v>
      </c>
      <c r="S2398" s="3">
        <v>7</v>
      </c>
      <c r="T2398" s="4" t="str">
        <f>IFERROR(VLOOKUP(S2398, 内容!A:B, 2, FALSE), "")</f>
        <v>諸営業</v>
      </c>
      <c r="U2398" s="3">
        <v>18740099099</v>
      </c>
      <c r="V2398" t="s">
        <v>4730</v>
      </c>
      <c r="W2398" s="4" t="s">
        <v>7560</v>
      </c>
      <c r="X2398" s="4" t="s">
        <v>7807</v>
      </c>
      <c r="Y2398" s="4" t="s">
        <v>404</v>
      </c>
      <c r="Z2398" s="17" t="s">
        <v>8107</v>
      </c>
      <c r="AA2398" s="4">
        <v>16</v>
      </c>
      <c r="AB2398">
        <v>14</v>
      </c>
    </row>
    <row r="2399" spans="1:28" ht="19.5" customHeight="1">
      <c r="A2399" t="str">
        <f t="shared" si="148"/>
        <v>https://kunshujo.dl.itc.u-tokyo.ac.jp/data/data.json#2396</v>
      </c>
      <c r="B2399" s="4" t="s">
        <v>4731</v>
      </c>
      <c r="C2399" t="str">
        <f>IFERROR("https://kunshujo.dl.itc.u-tokyo.ac.jp/data/curation/"&amp;VLOOKUP(B2399, [1]member!$A:$B, 1, FALSE)&amp;".json", "")</f>
        <v>https://kunshujo.dl.itc.u-tokyo.ac.jp/data/curation/16-A00-6010-14-43.json</v>
      </c>
      <c r="D2399" s="4">
        <v>2396</v>
      </c>
      <c r="E2399" s="4" t="str">
        <f t="shared" si="150"/>
        <v>2396</v>
      </c>
      <c r="F2399" s="4" t="str">
        <f t="shared" si="149"/>
        <v>1874</v>
      </c>
      <c r="G2399" s="4" t="str">
        <f>IFERROR(VLOOKUP(B2399, [2]thumbnail_list!$A:$B, 2, FALSE), "")</f>
        <v>https://iiif.dl.itc.u-tokyo.ac.jp/iiif/kunshujou/A00_6010/014/014_0041.tif/4179,2412,2224,2535/,300/0/default.jpg</v>
      </c>
      <c r="H2399" s="4" t="s">
        <v>923</v>
      </c>
      <c r="I2399" s="4" t="str">
        <f>VLOOKUP(H2399, 地名!A:B, 2, FALSE)</f>
        <v>http://ja.dbpedia.org/resource/東京</v>
      </c>
      <c r="K2399" s="4" t="str">
        <f>IFERROR(VLOOKUP(J2399, 地名!A:B, 2, FALSE), "")</f>
        <v/>
      </c>
      <c r="L2399" s="3" t="s">
        <v>2</v>
      </c>
      <c r="M2399" s="4"/>
      <c r="N2399" s="3" t="s">
        <v>3</v>
      </c>
      <c r="O2399" s="4"/>
      <c r="P2399" s="4" t="str">
        <f>IFERROR(VLOOKUP(N2399, 形態!A:B, 2, FALSE), "")</f>
        <v>引札</v>
      </c>
      <c r="Q2399" s="5" t="str">
        <f>IFERROR(VLOOKUP(O2399, 形態!A:B, 2, FALSE), "")</f>
        <v/>
      </c>
      <c r="R2399" s="4" t="str">
        <f t="shared" si="151"/>
        <v>引札</v>
      </c>
      <c r="S2399" s="3">
        <v>7</v>
      </c>
      <c r="T2399" s="4" t="str">
        <f>IFERROR(VLOOKUP(S2399, 内容!A:B, 2, FALSE), "")</f>
        <v>諸営業</v>
      </c>
      <c r="U2399" s="3">
        <v>18740099099</v>
      </c>
      <c r="V2399" t="s">
        <v>4732</v>
      </c>
      <c r="W2399" s="4" t="s">
        <v>7561</v>
      </c>
      <c r="X2399" s="4" t="s">
        <v>7807</v>
      </c>
      <c r="Y2399" s="4" t="s">
        <v>923</v>
      </c>
      <c r="Z2399" s="17" t="s">
        <v>8107</v>
      </c>
      <c r="AA2399" s="4">
        <v>16</v>
      </c>
      <c r="AB2399">
        <v>14</v>
      </c>
    </row>
    <row r="2400" spans="1:28" ht="19.5" customHeight="1">
      <c r="A2400" t="str">
        <f t="shared" si="148"/>
        <v>https://kunshujo.dl.itc.u-tokyo.ac.jp/data/data.json#2397</v>
      </c>
      <c r="B2400" s="4" t="s">
        <v>4733</v>
      </c>
      <c r="C2400" t="str">
        <f>IFERROR("https://kunshujo.dl.itc.u-tokyo.ac.jp/data/curation/"&amp;VLOOKUP(B2400, [1]member!$A:$B, 1, FALSE)&amp;".json", "")</f>
        <v>https://kunshujo.dl.itc.u-tokyo.ac.jp/data/curation/16-A00-6010-14-44.json</v>
      </c>
      <c r="D2400" s="4">
        <v>2397</v>
      </c>
      <c r="E2400" s="4" t="str">
        <f t="shared" si="150"/>
        <v>2397</v>
      </c>
      <c r="F2400" s="4" t="str">
        <f t="shared" si="149"/>
        <v>1874</v>
      </c>
      <c r="G2400" s="4" t="str">
        <f>IFERROR(VLOOKUP(B2400, [2]thumbnail_list!$A:$B, 2, FALSE), "")</f>
        <v>https://iiif.dl.itc.u-tokyo.ac.jp/iiif/kunshujou/A00_6010/014/014_0041.tif/3694,760,586,2080/,300/0/default.jpg</v>
      </c>
      <c r="H2400" s="4" t="s">
        <v>923</v>
      </c>
      <c r="I2400" s="4" t="str">
        <f>VLOOKUP(H2400, 地名!A:B, 2, FALSE)</f>
        <v>http://ja.dbpedia.org/resource/東京</v>
      </c>
      <c r="K2400" s="4" t="str">
        <f>IFERROR(VLOOKUP(J2400, 地名!A:B, 2, FALSE), "")</f>
        <v/>
      </c>
      <c r="L2400" s="3" t="s">
        <v>2</v>
      </c>
      <c r="M2400" s="4"/>
      <c r="N2400" s="3" t="s">
        <v>3</v>
      </c>
      <c r="O2400" s="4"/>
      <c r="P2400" s="4" t="str">
        <f>IFERROR(VLOOKUP(N2400, 形態!A:B, 2, FALSE), "")</f>
        <v>引札</v>
      </c>
      <c r="Q2400" s="5" t="str">
        <f>IFERROR(VLOOKUP(O2400, 形態!A:B, 2, FALSE), "")</f>
        <v/>
      </c>
      <c r="R2400" s="4" t="str">
        <f t="shared" si="151"/>
        <v>引札</v>
      </c>
      <c r="S2400" s="3">
        <v>7</v>
      </c>
      <c r="T2400" s="4" t="str">
        <f>IFERROR(VLOOKUP(S2400, 内容!A:B, 2, FALSE), "")</f>
        <v>諸営業</v>
      </c>
      <c r="U2400" s="3">
        <v>18740099099</v>
      </c>
      <c r="V2400" t="s">
        <v>4734</v>
      </c>
      <c r="W2400" s="4" t="s">
        <v>7562</v>
      </c>
      <c r="X2400" s="4" t="s">
        <v>7807</v>
      </c>
      <c r="Y2400" s="4" t="s">
        <v>923</v>
      </c>
      <c r="Z2400" s="17" t="s">
        <v>8107</v>
      </c>
      <c r="AA2400" s="4">
        <v>16</v>
      </c>
      <c r="AB2400">
        <v>14</v>
      </c>
    </row>
    <row r="2401" spans="1:28" ht="19.5" customHeight="1">
      <c r="A2401" t="str">
        <f t="shared" si="148"/>
        <v>https://kunshujo.dl.itc.u-tokyo.ac.jp/data/data.json#2398</v>
      </c>
      <c r="B2401" s="4" t="s">
        <v>4735</v>
      </c>
      <c r="C2401" t="str">
        <f>IFERROR("https://kunshujo.dl.itc.u-tokyo.ac.jp/data/curation/"&amp;VLOOKUP(B2401, [1]member!$A:$B, 1, FALSE)&amp;".json", "")</f>
        <v>https://kunshujo.dl.itc.u-tokyo.ac.jp/data/curation/16-A00-6010-14-45.json</v>
      </c>
      <c r="D2401" s="4">
        <v>2398</v>
      </c>
      <c r="E2401" s="4" t="str">
        <f t="shared" si="150"/>
        <v>2398</v>
      </c>
      <c r="F2401" s="4" t="str">
        <f t="shared" si="149"/>
        <v>1874</v>
      </c>
      <c r="G2401" s="4" t="str">
        <f>IFERROR(VLOOKUP(B2401, [2]thumbnail_list!$A:$B, 2, FALSE), "")</f>
        <v>https://iiif.dl.itc.u-tokyo.ac.jp/iiif/kunshujou/A00_6010/014/014_0041.tif/3642,2933,706,1998/,300/0/default.jpg</v>
      </c>
      <c r="H2401" s="4" t="s">
        <v>923</v>
      </c>
      <c r="I2401" s="4" t="str">
        <f>VLOOKUP(H2401, 地名!A:B, 2, FALSE)</f>
        <v>http://ja.dbpedia.org/resource/東京</v>
      </c>
      <c r="K2401" s="4" t="str">
        <f>IFERROR(VLOOKUP(J2401, 地名!A:B, 2, FALSE), "")</f>
        <v/>
      </c>
      <c r="L2401" s="3" t="s">
        <v>2</v>
      </c>
      <c r="M2401" s="4"/>
      <c r="N2401" s="3" t="s">
        <v>3</v>
      </c>
      <c r="O2401" s="4"/>
      <c r="P2401" s="4" t="str">
        <f>IFERROR(VLOOKUP(N2401, 形態!A:B, 2, FALSE), "")</f>
        <v>引札</v>
      </c>
      <c r="Q2401" s="5" t="str">
        <f>IFERROR(VLOOKUP(O2401, 形態!A:B, 2, FALSE), "")</f>
        <v/>
      </c>
      <c r="R2401" s="4" t="str">
        <f t="shared" si="151"/>
        <v>引札</v>
      </c>
      <c r="S2401" s="3">
        <v>7</v>
      </c>
      <c r="T2401" s="4" t="str">
        <f>IFERROR(VLOOKUP(S2401, 内容!A:B, 2, FALSE), "")</f>
        <v>諸営業</v>
      </c>
      <c r="U2401" s="3">
        <v>18740099099</v>
      </c>
      <c r="V2401" t="s">
        <v>4736</v>
      </c>
      <c r="W2401" s="4" t="s">
        <v>7563</v>
      </c>
      <c r="X2401" s="4" t="s">
        <v>7807</v>
      </c>
      <c r="Y2401" s="4" t="s">
        <v>923</v>
      </c>
      <c r="Z2401" s="17" t="s">
        <v>8107</v>
      </c>
      <c r="AA2401" s="4">
        <v>16</v>
      </c>
      <c r="AB2401">
        <v>14</v>
      </c>
    </row>
    <row r="2402" spans="1:28" ht="19.5" customHeight="1">
      <c r="A2402" t="str">
        <f t="shared" si="148"/>
        <v>https://kunshujo.dl.itc.u-tokyo.ac.jp/data/data.json#2399</v>
      </c>
      <c r="B2402" s="4" t="s">
        <v>4737</v>
      </c>
      <c r="C2402" t="str">
        <f>IFERROR("https://kunshujo.dl.itc.u-tokyo.ac.jp/data/curation/"&amp;VLOOKUP(B2402, [1]member!$A:$B, 1, FALSE)&amp;".json", "")</f>
        <v>https://kunshujo.dl.itc.u-tokyo.ac.jp/data/curation/16-A00-6010-14-46.json</v>
      </c>
      <c r="D2402" s="4">
        <v>2399</v>
      </c>
      <c r="E2402" s="4" t="str">
        <f t="shared" si="150"/>
        <v>2399</v>
      </c>
      <c r="F2402" s="4" t="str">
        <f t="shared" si="149"/>
        <v>1874</v>
      </c>
      <c r="G2402" s="4" t="str">
        <f>IFERROR(VLOOKUP(B2402, [2]thumbnail_list!$A:$B, 2, FALSE), "")</f>
        <v>https://iiif.dl.itc.u-tokyo.ac.jp/iiif/kunshujou/A00_6010/014/014_0041.tif/2412,498,1080,1679/,300/0/default.jpg</v>
      </c>
      <c r="H2402" s="4" t="s">
        <v>1091</v>
      </c>
      <c r="I2402" s="4" t="str">
        <f>VLOOKUP(H2402, 地名!A:B, 2, FALSE)</f>
        <v>http://ja.dbpedia.org/resource/美作国</v>
      </c>
      <c r="K2402" s="4" t="str">
        <f>IFERROR(VLOOKUP(J2402, 地名!A:B, 2, FALSE), "")</f>
        <v/>
      </c>
      <c r="L2402" s="3" t="s">
        <v>2</v>
      </c>
      <c r="M2402" s="4"/>
      <c r="N2402" s="3" t="s">
        <v>3</v>
      </c>
      <c r="O2402" s="4"/>
      <c r="P2402" s="4" t="str">
        <f>IFERROR(VLOOKUP(N2402, 形態!A:B, 2, FALSE), "")</f>
        <v>引札</v>
      </c>
      <c r="Q2402" s="5" t="str">
        <f>IFERROR(VLOOKUP(O2402, 形態!A:B, 2, FALSE), "")</f>
        <v/>
      </c>
      <c r="R2402" s="4" t="str">
        <f t="shared" si="151"/>
        <v>引札</v>
      </c>
      <c r="S2402" s="3">
        <v>7</v>
      </c>
      <c r="T2402" s="4" t="str">
        <f>IFERROR(VLOOKUP(S2402, 内容!A:B, 2, FALSE), "")</f>
        <v>諸営業</v>
      </c>
      <c r="U2402" s="3">
        <v>18740099099</v>
      </c>
      <c r="V2402" t="s">
        <v>4431</v>
      </c>
      <c r="W2402" s="4" t="s">
        <v>7564</v>
      </c>
      <c r="X2402" s="4" t="s">
        <v>7807</v>
      </c>
      <c r="Y2402" s="4" t="s">
        <v>1091</v>
      </c>
      <c r="Z2402" s="17" t="s">
        <v>8107</v>
      </c>
      <c r="AA2402" s="4">
        <v>16</v>
      </c>
      <c r="AB2402">
        <v>14</v>
      </c>
    </row>
    <row r="2403" spans="1:28" ht="19.5" customHeight="1">
      <c r="A2403" t="str">
        <f t="shared" si="148"/>
        <v>https://kunshujo.dl.itc.u-tokyo.ac.jp/data/data.json#2400</v>
      </c>
      <c r="B2403" s="4" t="s">
        <v>4738</v>
      </c>
      <c r="C2403" t="str">
        <f>IFERROR("https://kunshujo.dl.itc.u-tokyo.ac.jp/data/curation/"&amp;VLOOKUP(B2403, [1]member!$A:$B, 1, FALSE)&amp;".json", "")</f>
        <v>https://kunshujo.dl.itc.u-tokyo.ac.jp/data/curation/16-A00-6010-14-47.json</v>
      </c>
      <c r="D2403" s="4">
        <v>2400</v>
      </c>
      <c r="E2403" s="4" t="str">
        <f t="shared" si="150"/>
        <v>2400</v>
      </c>
      <c r="F2403" s="4" t="str">
        <f t="shared" si="149"/>
        <v>1874</v>
      </c>
      <c r="G2403" s="4" t="str">
        <f>IFERROR(VLOOKUP(B2403, [2]thumbnail_list!$A:$B, 2, FALSE), "")</f>
        <v>https://iiif.dl.itc.u-tokyo.ac.jp/iiif/kunshujou/A00_6010/014/014_0041.tif/1829,490,558,737/,300/0/default.jpg</v>
      </c>
      <c r="H2403" s="4" t="s">
        <v>923</v>
      </c>
      <c r="I2403" s="4" t="str">
        <f>VLOOKUP(H2403, 地名!A:B, 2, FALSE)</f>
        <v>http://ja.dbpedia.org/resource/東京</v>
      </c>
      <c r="K2403" s="4" t="str">
        <f>IFERROR(VLOOKUP(J2403, 地名!A:B, 2, FALSE), "")</f>
        <v/>
      </c>
      <c r="L2403" s="3" t="s">
        <v>2</v>
      </c>
      <c r="M2403" s="4"/>
      <c r="N2403" s="3" t="s">
        <v>3</v>
      </c>
      <c r="O2403" s="4"/>
      <c r="P2403" s="4" t="str">
        <f>IFERROR(VLOOKUP(N2403, 形態!A:B, 2, FALSE), "")</f>
        <v>引札</v>
      </c>
      <c r="Q2403" s="5" t="str">
        <f>IFERROR(VLOOKUP(O2403, 形態!A:B, 2, FALSE), "")</f>
        <v/>
      </c>
      <c r="R2403" s="4" t="str">
        <f t="shared" si="151"/>
        <v>引札</v>
      </c>
      <c r="S2403" s="3">
        <v>7</v>
      </c>
      <c r="T2403" s="4" t="str">
        <f>IFERROR(VLOOKUP(S2403, 内容!A:B, 2, FALSE), "")</f>
        <v>諸営業</v>
      </c>
      <c r="U2403" s="3">
        <v>18740099099</v>
      </c>
      <c r="V2403" t="s">
        <v>4739</v>
      </c>
      <c r="W2403" s="4" t="s">
        <v>7565</v>
      </c>
      <c r="X2403" s="4" t="s">
        <v>7807</v>
      </c>
      <c r="Y2403" s="4" t="s">
        <v>923</v>
      </c>
      <c r="Z2403" s="17" t="s">
        <v>8107</v>
      </c>
      <c r="AA2403" s="4">
        <v>16</v>
      </c>
      <c r="AB2403">
        <v>14</v>
      </c>
    </row>
    <row r="2404" spans="1:28" ht="19.5" customHeight="1">
      <c r="A2404" t="str">
        <f t="shared" si="148"/>
        <v>https://kunshujo.dl.itc.u-tokyo.ac.jp/data/data.json#2401</v>
      </c>
      <c r="B2404" s="4" t="s">
        <v>4740</v>
      </c>
      <c r="C2404" t="str">
        <f>IFERROR("https://kunshujo.dl.itc.u-tokyo.ac.jp/data/curation/"&amp;VLOOKUP(B2404, [1]member!$A:$B, 1, FALSE)&amp;".json", "")</f>
        <v>https://kunshujo.dl.itc.u-tokyo.ac.jp/data/curation/16-A00-6010-14-48.json</v>
      </c>
      <c r="D2404" s="4">
        <v>2401</v>
      </c>
      <c r="E2404" s="4" t="str">
        <f t="shared" si="150"/>
        <v>2401</v>
      </c>
      <c r="F2404" s="4" t="str">
        <f t="shared" si="149"/>
        <v>1874</v>
      </c>
      <c r="G2404" s="4" t="str">
        <f>IFERROR(VLOOKUP(B2404, [2]thumbnail_list!$A:$B, 2, FALSE), "")</f>
        <v>https://iiif.dl.itc.u-tokyo.ac.jp/iiif/kunshujou/A00_6010/014/014_0041.tif/1025,503,749,695/,300/0/default.jpg</v>
      </c>
      <c r="H2404" s="4" t="s">
        <v>923</v>
      </c>
      <c r="I2404" s="4" t="str">
        <f>VLOOKUP(H2404, 地名!A:B, 2, FALSE)</f>
        <v>http://ja.dbpedia.org/resource/東京</v>
      </c>
      <c r="K2404" s="4" t="str">
        <f>IFERROR(VLOOKUP(J2404, 地名!A:B, 2, FALSE), "")</f>
        <v/>
      </c>
      <c r="L2404" s="3" t="s">
        <v>2</v>
      </c>
      <c r="M2404" s="4"/>
      <c r="N2404" s="3" t="s">
        <v>3</v>
      </c>
      <c r="O2404" s="4"/>
      <c r="P2404" s="4" t="str">
        <f>IFERROR(VLOOKUP(N2404, 形態!A:B, 2, FALSE), "")</f>
        <v>引札</v>
      </c>
      <c r="Q2404" s="5" t="str">
        <f>IFERROR(VLOOKUP(O2404, 形態!A:B, 2, FALSE), "")</f>
        <v/>
      </c>
      <c r="R2404" s="4" t="str">
        <f t="shared" si="151"/>
        <v>引札</v>
      </c>
      <c r="S2404" s="3">
        <v>7</v>
      </c>
      <c r="T2404" s="4" t="str">
        <f>IFERROR(VLOOKUP(S2404, 内容!A:B, 2, FALSE), "")</f>
        <v>諸営業</v>
      </c>
      <c r="U2404" s="3">
        <v>18740099099</v>
      </c>
      <c r="V2404" t="s">
        <v>4741</v>
      </c>
      <c r="W2404" s="4" t="s">
        <v>7566</v>
      </c>
      <c r="X2404" s="4" t="s">
        <v>7807</v>
      </c>
      <c r="Y2404" s="4" t="s">
        <v>923</v>
      </c>
      <c r="Z2404" s="17" t="s">
        <v>8107</v>
      </c>
      <c r="AA2404" s="4">
        <v>16</v>
      </c>
      <c r="AB2404">
        <v>14</v>
      </c>
    </row>
    <row r="2405" spans="1:28" ht="19.5" customHeight="1">
      <c r="A2405" t="str">
        <f t="shared" si="148"/>
        <v>https://kunshujo.dl.itc.u-tokyo.ac.jp/data/data.json#2402</v>
      </c>
      <c r="B2405" s="4" t="s">
        <v>4742</v>
      </c>
      <c r="C2405" t="str">
        <f>IFERROR("https://kunshujo.dl.itc.u-tokyo.ac.jp/data/curation/"&amp;VLOOKUP(B2405, [1]member!$A:$B, 1, FALSE)&amp;".json", "")</f>
        <v>https://kunshujo.dl.itc.u-tokyo.ac.jp/data/curation/16-A00-6010-14-49.json</v>
      </c>
      <c r="D2405" s="4">
        <v>2402</v>
      </c>
      <c r="E2405" s="4" t="str">
        <f t="shared" si="150"/>
        <v>2402</v>
      </c>
      <c r="F2405" s="4" t="str">
        <f t="shared" si="149"/>
        <v>1875</v>
      </c>
      <c r="G2405" s="4" t="str">
        <f>IFERROR(VLOOKUP(B2405, [2]thumbnail_list!$A:$B, 2, FALSE), "")</f>
        <v>https://iiif.dl.itc.u-tokyo.ac.jp/iiif/kunshujou/A00_6010/014/014_0041.tif/2373,2139,1196,2760/,300/0/default.jpg</v>
      </c>
      <c r="H2405" s="4" t="s">
        <v>923</v>
      </c>
      <c r="I2405" s="4" t="str">
        <f>VLOOKUP(H2405, 地名!A:B, 2, FALSE)</f>
        <v>http://ja.dbpedia.org/resource/東京</v>
      </c>
      <c r="K2405" s="4" t="str">
        <f>IFERROR(VLOOKUP(J2405, 地名!A:B, 2, FALSE), "")</f>
        <v/>
      </c>
      <c r="L2405" s="3" t="s">
        <v>2</v>
      </c>
      <c r="M2405" s="4"/>
      <c r="N2405" s="3" t="s">
        <v>3</v>
      </c>
      <c r="O2405" s="4"/>
      <c r="P2405" s="4" t="str">
        <f>IFERROR(VLOOKUP(N2405, 形態!A:B, 2, FALSE), "")</f>
        <v>引札</v>
      </c>
      <c r="Q2405" s="5" t="str">
        <f>IFERROR(VLOOKUP(O2405, 形態!A:B, 2, FALSE), "")</f>
        <v/>
      </c>
      <c r="R2405" s="4" t="str">
        <f t="shared" si="151"/>
        <v>引札</v>
      </c>
      <c r="S2405" s="3">
        <v>7</v>
      </c>
      <c r="T2405" s="4" t="str">
        <f>IFERROR(VLOOKUP(S2405, 内容!A:B, 2, FALSE), "")</f>
        <v>諸営業</v>
      </c>
      <c r="U2405" s="3">
        <v>18750005099</v>
      </c>
      <c r="V2405" t="s">
        <v>4743</v>
      </c>
      <c r="W2405" s="4" t="s">
        <v>7567</v>
      </c>
      <c r="X2405" s="4" t="s">
        <v>7807</v>
      </c>
      <c r="Y2405" s="4" t="s">
        <v>923</v>
      </c>
      <c r="Z2405" s="17" t="s">
        <v>8115</v>
      </c>
      <c r="AA2405" s="4">
        <v>16</v>
      </c>
      <c r="AB2405">
        <v>14</v>
      </c>
    </row>
    <row r="2406" spans="1:28" ht="19.5" customHeight="1">
      <c r="A2406" t="str">
        <f t="shared" si="148"/>
        <v>https://kunshujo.dl.itc.u-tokyo.ac.jp/data/data.json#2403</v>
      </c>
      <c r="B2406" s="4" t="s">
        <v>4744</v>
      </c>
      <c r="C2406" t="str">
        <f>IFERROR("https://kunshujo.dl.itc.u-tokyo.ac.jp/data/curation/"&amp;VLOOKUP(B2406, [1]member!$A:$B, 1, FALSE)&amp;".json", "")</f>
        <v>https://kunshujo.dl.itc.u-tokyo.ac.jp/data/curation/16-A00-6010-14-50.json</v>
      </c>
      <c r="D2406" s="4">
        <v>2403</v>
      </c>
      <c r="E2406" s="4" t="str">
        <f t="shared" si="150"/>
        <v>2403</v>
      </c>
      <c r="F2406" s="4" t="str">
        <f t="shared" si="149"/>
        <v>1875</v>
      </c>
      <c r="G2406" s="4" t="str">
        <f>IFERROR(VLOOKUP(B2406, [2]thumbnail_list!$A:$B, 2, FALSE), "")</f>
        <v>https://iiif.dl.itc.u-tokyo.ac.jp/iiif/kunshujou/A00_6010/014/014_0041.tif/916,1258,1488,3488/,300/0/default.jpg</v>
      </c>
      <c r="H2406" s="4" t="s">
        <v>923</v>
      </c>
      <c r="I2406" s="4" t="str">
        <f>VLOOKUP(H2406, 地名!A:B, 2, FALSE)</f>
        <v>http://ja.dbpedia.org/resource/東京</v>
      </c>
      <c r="K2406" s="4" t="str">
        <f>IFERROR(VLOOKUP(J2406, 地名!A:B, 2, FALSE), "")</f>
        <v/>
      </c>
      <c r="L2406" s="3" t="s">
        <v>23</v>
      </c>
      <c r="M2406" s="4"/>
      <c r="N2406" s="3"/>
      <c r="O2406" s="4"/>
      <c r="P2406" s="4" t="str">
        <f>IFERROR(VLOOKUP(N2406, 形態!A:B, 2, FALSE), "")</f>
        <v/>
      </c>
      <c r="Q2406" s="5" t="str">
        <f>IFERROR(VLOOKUP(O2406, 形態!A:B, 2, FALSE), "")</f>
        <v/>
      </c>
      <c r="R2406" s="4" t="str">
        <f t="shared" si="151"/>
        <v/>
      </c>
      <c r="S2406" s="3">
        <v>7</v>
      </c>
      <c r="T2406" s="4" t="str">
        <f>IFERROR(VLOOKUP(S2406, 内容!A:B, 2, FALSE), "")</f>
        <v>諸営業</v>
      </c>
      <c r="U2406" s="3">
        <v>18750008007</v>
      </c>
      <c r="V2406" t="s">
        <v>4745</v>
      </c>
      <c r="W2406" s="4" t="s">
        <v>7568</v>
      </c>
      <c r="X2406" s="4" t="s">
        <v>7807</v>
      </c>
      <c r="Y2406" s="4" t="s">
        <v>923</v>
      </c>
      <c r="Z2406" s="17" t="s">
        <v>8116</v>
      </c>
      <c r="AA2406" s="4">
        <v>16</v>
      </c>
      <c r="AB2406">
        <v>14</v>
      </c>
    </row>
    <row r="2407" spans="1:28" ht="19.5" customHeight="1">
      <c r="A2407" t="str">
        <f t="shared" si="148"/>
        <v>https://kunshujo.dl.itc.u-tokyo.ac.jp/data/data.json#2404</v>
      </c>
      <c r="B2407" s="4" t="s">
        <v>4746</v>
      </c>
      <c r="C2407" t="str">
        <f>IFERROR("https://kunshujo.dl.itc.u-tokyo.ac.jp/data/curation/"&amp;VLOOKUP(B2407, [1]member!$A:$B, 1, FALSE)&amp;".json", "")</f>
        <v>https://kunshujo.dl.itc.u-tokyo.ac.jp/data/curation/16-A00-6010-14-51.json</v>
      </c>
      <c r="D2407" s="4">
        <v>2404</v>
      </c>
      <c r="E2407" s="4" t="str">
        <f t="shared" si="150"/>
        <v>2404</v>
      </c>
      <c r="F2407" s="4" t="str">
        <f t="shared" si="149"/>
        <v>1846</v>
      </c>
      <c r="G2407" s="4" t="str">
        <f>IFERROR(VLOOKUP(B2407, [2]thumbnail_list!$A:$B, 2, FALSE), "")</f>
        <v>https://iiif.dl.itc.u-tokyo.ac.jp/iiif/kunshujou/A00_6010/014/014_0043.tif/3805,1478,2550,3469/,300/0/default.jpg</v>
      </c>
      <c r="H2407" s="4" t="s">
        <v>64</v>
      </c>
      <c r="I2407" s="4" t="str">
        <f>VLOOKUP(H2407, 地名!A:B, 2, FALSE)</f>
        <v/>
      </c>
      <c r="K2407" s="4" t="str">
        <f>IFERROR(VLOOKUP(J2407, 地名!A:B, 2, FALSE), "")</f>
        <v/>
      </c>
      <c r="L2407" s="3" t="s">
        <v>2</v>
      </c>
      <c r="M2407" s="4"/>
      <c r="N2407" s="3" t="s">
        <v>12</v>
      </c>
      <c r="O2407" s="4"/>
      <c r="P2407" s="4" t="str">
        <f>IFERROR(VLOOKUP(N2407, 形態!A:B, 2, FALSE), "")</f>
        <v>暦</v>
      </c>
      <c r="Q2407" s="5" t="str">
        <f>IFERROR(VLOOKUP(O2407, 形態!A:B, 2, FALSE), "")</f>
        <v/>
      </c>
      <c r="R2407" s="4" t="str">
        <f t="shared" si="151"/>
        <v>暦</v>
      </c>
      <c r="S2407" s="3">
        <v>4</v>
      </c>
      <c r="T2407" s="4" t="str">
        <f>IFERROR(VLOOKUP(S2407, 内容!A:B, 2, FALSE), "")</f>
        <v>引札</v>
      </c>
      <c r="U2407" s="3">
        <v>18460007099</v>
      </c>
      <c r="V2407" t="s">
        <v>4747</v>
      </c>
      <c r="W2407" s="4" t="s">
        <v>7569</v>
      </c>
      <c r="X2407" s="4" t="s">
        <v>7807</v>
      </c>
      <c r="Y2407" s="4" t="s">
        <v>64</v>
      </c>
      <c r="Z2407" s="17" t="s">
        <v>8117</v>
      </c>
      <c r="AA2407" s="4">
        <v>16</v>
      </c>
      <c r="AB2407">
        <v>14</v>
      </c>
    </row>
    <row r="2408" spans="1:28" ht="19.5" customHeight="1">
      <c r="A2408" t="str">
        <f t="shared" si="148"/>
        <v>https://kunshujo.dl.itc.u-tokyo.ac.jp/data/data.json#2405</v>
      </c>
      <c r="B2408" s="4" t="s">
        <v>4748</v>
      </c>
      <c r="C2408" t="str">
        <f>IFERROR("https://kunshujo.dl.itc.u-tokyo.ac.jp/data/curation/"&amp;VLOOKUP(B2408, [1]member!$A:$B, 1, FALSE)&amp;".json", "")</f>
        <v>https://kunshujo.dl.itc.u-tokyo.ac.jp/data/curation/16-A00-6010-14-52.json</v>
      </c>
      <c r="D2408" s="4">
        <v>2405</v>
      </c>
      <c r="E2408" s="4" t="str">
        <f t="shared" si="150"/>
        <v>2405</v>
      </c>
      <c r="F2408" s="4" t="str">
        <f t="shared" si="149"/>
        <v>1875</v>
      </c>
      <c r="G2408" s="4" t="str">
        <f>IFERROR(VLOOKUP(B2408, [2]thumbnail_list!$A:$B, 2, FALSE), "")</f>
        <v>https://iiif.dl.itc.u-tokyo.ac.jp/iiif/kunshujou/A00_6010/014/014_0043.tif/3832,438,2606,1108/,300/0/default.jpg</v>
      </c>
      <c r="H2408" s="4" t="s">
        <v>923</v>
      </c>
      <c r="I2408" s="4" t="str">
        <f>VLOOKUP(H2408, 地名!A:B, 2, FALSE)</f>
        <v>http://ja.dbpedia.org/resource/東京</v>
      </c>
      <c r="K2408" s="4" t="str">
        <f>IFERROR(VLOOKUP(J2408, 地名!A:B, 2, FALSE), "")</f>
        <v/>
      </c>
      <c r="L2408" s="3" t="s">
        <v>555</v>
      </c>
      <c r="M2408" s="4"/>
      <c r="N2408" s="3"/>
      <c r="O2408" s="4"/>
      <c r="P2408" s="4" t="str">
        <f>IFERROR(VLOOKUP(N2408, 形態!A:B, 2, FALSE), "")</f>
        <v/>
      </c>
      <c r="Q2408" s="5" t="str">
        <f>IFERROR(VLOOKUP(O2408, 形態!A:B, 2, FALSE), "")</f>
        <v/>
      </c>
      <c r="R2408" s="4" t="str">
        <f t="shared" si="151"/>
        <v/>
      </c>
      <c r="S2408" s="3">
        <v>7</v>
      </c>
      <c r="T2408" s="4" t="str">
        <f>IFERROR(VLOOKUP(S2408, 内容!A:B, 2, FALSE), "")</f>
        <v>諸営業</v>
      </c>
      <c r="U2408" s="3">
        <v>18750099099</v>
      </c>
      <c r="V2408" t="s">
        <v>4749</v>
      </c>
      <c r="W2408" s="4" t="s">
        <v>7570</v>
      </c>
      <c r="X2408" s="4" t="s">
        <v>7807</v>
      </c>
      <c r="Y2408" s="4" t="s">
        <v>923</v>
      </c>
      <c r="Z2408" s="17" t="s">
        <v>8118</v>
      </c>
      <c r="AA2408" s="4">
        <v>16</v>
      </c>
      <c r="AB2408">
        <v>14</v>
      </c>
    </row>
    <row r="2409" spans="1:28" ht="19.5" customHeight="1">
      <c r="A2409" t="str">
        <f t="shared" si="148"/>
        <v>https://kunshujo.dl.itc.u-tokyo.ac.jp/data/data.json#2406</v>
      </c>
      <c r="B2409" s="4" t="s">
        <v>4750</v>
      </c>
      <c r="C2409" t="str">
        <f>IFERROR("https://kunshujo.dl.itc.u-tokyo.ac.jp/data/curation/"&amp;VLOOKUP(B2409, [1]member!$A:$B, 1, FALSE)&amp;".json", "")</f>
        <v>https://kunshujo.dl.itc.u-tokyo.ac.jp/data/curation/16-A00-6010-14-53.json</v>
      </c>
      <c r="D2409" s="4">
        <v>2406</v>
      </c>
      <c r="E2409" s="4" t="str">
        <f t="shared" si="150"/>
        <v>2406</v>
      </c>
      <c r="F2409" s="4" t="str">
        <f t="shared" si="149"/>
        <v>1874</v>
      </c>
      <c r="G2409" s="4" t="str">
        <f>IFERROR(VLOOKUP(B2409, [2]thumbnail_list!$A:$B, 2, FALSE), "")</f>
        <v>https://iiif.dl.itc.u-tokyo.ac.jp/iiif/kunshujou/A00_6010/014/014_0043.tif/2855,415,747,1363/,300/0/default.jpg</v>
      </c>
      <c r="H2409" s="4" t="s">
        <v>923</v>
      </c>
      <c r="I2409" s="4" t="str">
        <f>VLOOKUP(H2409, 地名!A:B, 2, FALSE)</f>
        <v>http://ja.dbpedia.org/resource/東京</v>
      </c>
      <c r="K2409" s="4" t="str">
        <f>IFERROR(VLOOKUP(J2409, 地名!A:B, 2, FALSE), "")</f>
        <v/>
      </c>
      <c r="L2409" s="3"/>
      <c r="M2409" s="4"/>
      <c r="N2409" s="3"/>
      <c r="O2409" s="4"/>
      <c r="P2409" s="4" t="str">
        <f>IFERROR(VLOOKUP(N2409, 形態!A:B, 2, FALSE), "")</f>
        <v/>
      </c>
      <c r="Q2409" s="5" t="str">
        <f>IFERROR(VLOOKUP(O2409, 形態!A:B, 2, FALSE), "")</f>
        <v/>
      </c>
      <c r="R2409" s="4" t="str">
        <f t="shared" si="151"/>
        <v/>
      </c>
      <c r="S2409" s="3">
        <v>15</v>
      </c>
      <c r="T2409" s="4" t="str">
        <f>IFERROR(VLOOKUP(S2409, 内容!A:B, 2, FALSE), "")</f>
        <v>常識・娯楽・遊戯・地図・食事</v>
      </c>
      <c r="U2409" s="3">
        <v>18740008020</v>
      </c>
      <c r="V2409" t="s">
        <v>4751</v>
      </c>
      <c r="W2409" s="4" t="s">
        <v>7571</v>
      </c>
      <c r="X2409" s="4" t="s">
        <v>7807</v>
      </c>
      <c r="Y2409" s="4" t="s">
        <v>923</v>
      </c>
      <c r="Z2409" s="17" t="s">
        <v>8119</v>
      </c>
      <c r="AA2409" s="4">
        <v>16</v>
      </c>
      <c r="AB2409">
        <v>14</v>
      </c>
    </row>
    <row r="2410" spans="1:28" ht="19.5" customHeight="1">
      <c r="A2410" t="str">
        <f t="shared" si="148"/>
        <v>https://kunshujo.dl.itc.u-tokyo.ac.jp/data/data.json#2407</v>
      </c>
      <c r="B2410" s="4" t="s">
        <v>4752</v>
      </c>
      <c r="C2410" t="str">
        <f>IFERROR("https://kunshujo.dl.itc.u-tokyo.ac.jp/data/curation/"&amp;VLOOKUP(B2410, [1]member!$A:$B, 1, FALSE)&amp;".json", "")</f>
        <v>https://kunshujo.dl.itc.u-tokyo.ac.jp/data/curation/16-A00-6010-14-54.json</v>
      </c>
      <c r="D2410" s="4">
        <v>2407</v>
      </c>
      <c r="E2410" s="4" t="str">
        <f t="shared" si="150"/>
        <v>2407</v>
      </c>
      <c r="F2410" s="4" t="str">
        <f t="shared" si="149"/>
        <v>1875</v>
      </c>
      <c r="G2410" s="4" t="str">
        <f>IFERROR(VLOOKUP(B2410, [2]thumbnail_list!$A:$B, 2, FALSE), "")</f>
        <v>https://iiif.dl.itc.u-tokyo.ac.jp/iiif/kunshujou/A00_6010/014/014_0043.tif/867,440,1982,1014/,300/0/default.jpg</v>
      </c>
      <c r="H2410" s="4" t="s">
        <v>923</v>
      </c>
      <c r="I2410" s="4" t="str">
        <f>VLOOKUP(H2410, 地名!A:B, 2, FALSE)</f>
        <v>http://ja.dbpedia.org/resource/東京</v>
      </c>
      <c r="K2410" s="4" t="str">
        <f>IFERROR(VLOOKUP(J2410, 地名!A:B, 2, FALSE), "")</f>
        <v/>
      </c>
      <c r="L2410" s="3" t="s">
        <v>23</v>
      </c>
      <c r="M2410" s="4"/>
      <c r="N2410" s="3" t="s">
        <v>3</v>
      </c>
      <c r="O2410" s="4"/>
      <c r="P2410" s="4" t="str">
        <f>IFERROR(VLOOKUP(N2410, 形態!A:B, 2, FALSE), "")</f>
        <v>引札</v>
      </c>
      <c r="Q2410" s="5" t="str">
        <f>IFERROR(VLOOKUP(O2410, 形態!A:B, 2, FALSE), "")</f>
        <v/>
      </c>
      <c r="R2410" s="4" t="str">
        <f t="shared" si="151"/>
        <v>引札</v>
      </c>
      <c r="S2410" s="3">
        <v>7</v>
      </c>
      <c r="T2410" s="4" t="str">
        <f>IFERROR(VLOOKUP(S2410, 内容!A:B, 2, FALSE), "")</f>
        <v>諸営業</v>
      </c>
      <c r="U2410" s="3">
        <v>18750099099</v>
      </c>
      <c r="V2410" t="s">
        <v>4753</v>
      </c>
      <c r="W2410" s="4" t="s">
        <v>7572</v>
      </c>
      <c r="X2410" s="4" t="s">
        <v>7807</v>
      </c>
      <c r="Y2410" s="4" t="s">
        <v>923</v>
      </c>
      <c r="Z2410" s="17" t="s">
        <v>8118</v>
      </c>
      <c r="AA2410" s="4">
        <v>16</v>
      </c>
      <c r="AB2410">
        <v>14</v>
      </c>
    </row>
    <row r="2411" spans="1:28" ht="19.5" customHeight="1">
      <c r="A2411" t="str">
        <f t="shared" si="148"/>
        <v>https://kunshujo.dl.itc.u-tokyo.ac.jp/data/data.json#2408</v>
      </c>
      <c r="B2411" s="4" t="s">
        <v>4754</v>
      </c>
      <c r="C2411" t="str">
        <f>IFERROR("https://kunshujo.dl.itc.u-tokyo.ac.jp/data/curation/"&amp;VLOOKUP(B2411, [1]member!$A:$B, 1, FALSE)&amp;".json", "")</f>
        <v>https://kunshujo.dl.itc.u-tokyo.ac.jp/data/curation/16-A00-6010-14-55.json</v>
      </c>
      <c r="D2411" s="4">
        <v>2408</v>
      </c>
      <c r="E2411" s="4" t="str">
        <f t="shared" si="150"/>
        <v>2408</v>
      </c>
      <c r="F2411" s="4" t="str">
        <f t="shared" si="149"/>
        <v>1875</v>
      </c>
      <c r="G2411" s="4" t="str">
        <f>IFERROR(VLOOKUP(B2411, [2]thumbnail_list!$A:$B, 2, FALSE), "")</f>
        <v>https://iiif.dl.itc.u-tokyo.ac.jp/iiif/kunshujou/A00_6010/014/014_0043.tif/864,1447,2869,3399/,300/0/default.jpg</v>
      </c>
      <c r="H2411" s="4" t="s">
        <v>64</v>
      </c>
      <c r="I2411" s="4" t="str">
        <f>VLOOKUP(H2411, 地名!A:B, 2, FALSE)</f>
        <v/>
      </c>
      <c r="K2411" s="4" t="str">
        <f>IFERROR(VLOOKUP(J2411, 地名!A:B, 2, FALSE), "")</f>
        <v/>
      </c>
      <c r="L2411" s="3" t="s">
        <v>2</v>
      </c>
      <c r="M2411" s="4"/>
      <c r="N2411" s="3" t="s">
        <v>3</v>
      </c>
      <c r="O2411" s="4"/>
      <c r="P2411" s="4" t="str">
        <f>IFERROR(VLOOKUP(N2411, 形態!A:B, 2, FALSE), "")</f>
        <v>引札</v>
      </c>
      <c r="Q2411" s="5" t="str">
        <f>IFERROR(VLOOKUP(O2411, 形態!A:B, 2, FALSE), "")</f>
        <v/>
      </c>
      <c r="R2411" s="4" t="str">
        <f t="shared" si="151"/>
        <v>引札</v>
      </c>
      <c r="S2411" s="3">
        <v>7</v>
      </c>
      <c r="T2411" s="4" t="str">
        <f>IFERROR(VLOOKUP(S2411, 内容!A:B, 2, FALSE), "")</f>
        <v>諸営業</v>
      </c>
      <c r="U2411" s="3">
        <v>18750002011</v>
      </c>
      <c r="V2411" t="s">
        <v>4755</v>
      </c>
      <c r="W2411" s="4" t="s">
        <v>7573</v>
      </c>
      <c r="X2411" s="4" t="s">
        <v>7807</v>
      </c>
      <c r="Y2411" s="4" t="s">
        <v>64</v>
      </c>
      <c r="Z2411" s="17" t="s">
        <v>8120</v>
      </c>
      <c r="AA2411" s="4">
        <v>16</v>
      </c>
      <c r="AB2411">
        <v>14</v>
      </c>
    </row>
    <row r="2412" spans="1:28" ht="19.5" customHeight="1">
      <c r="A2412" t="str">
        <f t="shared" si="148"/>
        <v>https://kunshujo.dl.itc.u-tokyo.ac.jp/data/data.json#2409</v>
      </c>
      <c r="B2412" s="4" t="s">
        <v>4756</v>
      </c>
      <c r="C2412" t="str">
        <f>IFERROR("https://kunshujo.dl.itc.u-tokyo.ac.jp/data/curation/"&amp;VLOOKUP(B2412, [1]member!$A:$B, 1, FALSE)&amp;".json", "")</f>
        <v>https://kunshujo.dl.itc.u-tokyo.ac.jp/data/curation/16-A00-6010-14-56.json</v>
      </c>
      <c r="D2412" s="4">
        <v>2409</v>
      </c>
      <c r="E2412" s="4" t="str">
        <f t="shared" si="150"/>
        <v>2409</v>
      </c>
      <c r="F2412" s="4" t="str">
        <f t="shared" si="149"/>
        <v>1875</v>
      </c>
      <c r="G2412" s="4" t="str">
        <f>IFERROR(VLOOKUP(B2412, [2]thumbnail_list!$A:$B, 2, FALSE), "")</f>
        <v>https://iiif.dl.itc.u-tokyo.ac.jp/iiif/kunshujou/A00_6010/014/014_0045.tif/3758,435,2737,1126/,300/0/default.jpg</v>
      </c>
      <c r="H2412" s="4" t="s">
        <v>87</v>
      </c>
      <c r="I2412" s="4" t="str">
        <f>VLOOKUP(H2412, 地名!A:B, 2, FALSE)</f>
        <v>http://ja.dbpedia.org/resource/大阪</v>
      </c>
      <c r="K2412" s="4" t="str">
        <f>IFERROR(VLOOKUP(J2412, 地名!A:B, 2, FALSE), "")</f>
        <v/>
      </c>
      <c r="L2412" s="3" t="s">
        <v>2</v>
      </c>
      <c r="M2412" s="4"/>
      <c r="N2412" s="3" t="s">
        <v>3</v>
      </c>
      <c r="O2412" s="4"/>
      <c r="P2412" s="4" t="str">
        <f>IFERROR(VLOOKUP(N2412, 形態!A:B, 2, FALSE), "")</f>
        <v>引札</v>
      </c>
      <c r="Q2412" s="5" t="str">
        <f>IFERROR(VLOOKUP(O2412, 形態!A:B, 2, FALSE), "")</f>
        <v/>
      </c>
      <c r="R2412" s="4" t="str">
        <f t="shared" si="151"/>
        <v>引札</v>
      </c>
      <c r="S2412" s="3">
        <v>7</v>
      </c>
      <c r="T2412" s="4" t="str">
        <f>IFERROR(VLOOKUP(S2412, 内容!A:B, 2, FALSE), "")</f>
        <v>諸営業</v>
      </c>
      <c r="U2412" s="3">
        <v>18750099099</v>
      </c>
      <c r="V2412" t="s">
        <v>4757</v>
      </c>
      <c r="W2412" s="4" t="s">
        <v>7574</v>
      </c>
      <c r="X2412" s="4" t="s">
        <v>7810</v>
      </c>
      <c r="Y2412" s="4" t="s">
        <v>87</v>
      </c>
      <c r="Z2412" s="17" t="s">
        <v>8118</v>
      </c>
      <c r="AA2412" s="4">
        <v>16</v>
      </c>
      <c r="AB2412">
        <v>14</v>
      </c>
    </row>
    <row r="2413" spans="1:28" ht="19.5" customHeight="1">
      <c r="A2413" t="str">
        <f t="shared" si="148"/>
        <v>https://kunshujo.dl.itc.u-tokyo.ac.jp/data/data.json#2410</v>
      </c>
      <c r="B2413" s="4" t="s">
        <v>4758</v>
      </c>
      <c r="C2413" t="str">
        <f>IFERROR("https://kunshujo.dl.itc.u-tokyo.ac.jp/data/curation/"&amp;VLOOKUP(B2413, [1]member!$A:$B, 1, FALSE)&amp;".json", "")</f>
        <v>https://kunshujo.dl.itc.u-tokyo.ac.jp/data/curation/16-A00-6010-14-57.json</v>
      </c>
      <c r="D2413" s="4">
        <v>2410</v>
      </c>
      <c r="E2413" s="4" t="str">
        <f t="shared" si="150"/>
        <v>2410</v>
      </c>
      <c r="F2413" s="4" t="str">
        <f t="shared" si="149"/>
        <v>1875</v>
      </c>
      <c r="G2413" s="4" t="str">
        <f>IFERROR(VLOOKUP(B2413, [2]thumbnail_list!$A:$B, 2, FALSE), "")</f>
        <v>https://iiif.dl.itc.u-tokyo.ac.jp/iiif/kunshujou/A00_6010/014/014_0045.tif/4249,1564,2224,3329/,300/0/default.jpg</v>
      </c>
      <c r="H2413" s="4" t="s">
        <v>923</v>
      </c>
      <c r="I2413" s="4" t="str">
        <f>VLOOKUP(H2413, 地名!A:B, 2, FALSE)</f>
        <v>http://ja.dbpedia.org/resource/東京</v>
      </c>
      <c r="K2413" s="4" t="str">
        <f>IFERROR(VLOOKUP(J2413, 地名!A:B, 2, FALSE), "")</f>
        <v/>
      </c>
      <c r="L2413" s="3" t="s">
        <v>2</v>
      </c>
      <c r="M2413" s="4"/>
      <c r="N2413" s="3" t="s">
        <v>3</v>
      </c>
      <c r="O2413" s="4"/>
      <c r="P2413" s="4" t="str">
        <f>IFERROR(VLOOKUP(N2413, 形態!A:B, 2, FALSE), "")</f>
        <v>引札</v>
      </c>
      <c r="Q2413" s="5" t="str">
        <f>IFERROR(VLOOKUP(O2413, 形態!A:B, 2, FALSE), "")</f>
        <v/>
      </c>
      <c r="R2413" s="4" t="str">
        <f t="shared" si="151"/>
        <v>引札</v>
      </c>
      <c r="S2413" s="3">
        <v>7</v>
      </c>
      <c r="T2413" s="4" t="str">
        <f>IFERROR(VLOOKUP(S2413, 内容!A:B, 2, FALSE), "")</f>
        <v>諸営業</v>
      </c>
      <c r="U2413" s="3">
        <v>18750099099</v>
      </c>
      <c r="V2413" t="s">
        <v>4759</v>
      </c>
      <c r="W2413" s="4" t="s">
        <v>7575</v>
      </c>
      <c r="X2413" s="4" t="s">
        <v>7807</v>
      </c>
      <c r="Y2413" s="4" t="s">
        <v>923</v>
      </c>
      <c r="Z2413" s="17" t="s">
        <v>8118</v>
      </c>
      <c r="AA2413" s="4">
        <v>16</v>
      </c>
      <c r="AB2413">
        <v>14</v>
      </c>
    </row>
    <row r="2414" spans="1:28" ht="19.5" customHeight="1">
      <c r="A2414" t="str">
        <f t="shared" si="148"/>
        <v>https://kunshujo.dl.itc.u-tokyo.ac.jp/data/data.json#2411</v>
      </c>
      <c r="B2414" s="4" t="s">
        <v>4761</v>
      </c>
      <c r="C2414" t="str">
        <f>IFERROR("https://kunshujo.dl.itc.u-tokyo.ac.jp/data/curation/"&amp;VLOOKUP(B2414, [1]member!$A:$B, 1, FALSE)&amp;".json", "")</f>
        <v>https://kunshujo.dl.itc.u-tokyo.ac.jp/data/curation/16-A00-6010-14-58.json</v>
      </c>
      <c r="D2414" s="4">
        <v>2411</v>
      </c>
      <c r="E2414" s="4" t="str">
        <f t="shared" si="150"/>
        <v>2411</v>
      </c>
      <c r="F2414" s="4" t="str">
        <f t="shared" si="149"/>
        <v>1875</v>
      </c>
      <c r="G2414" s="4" t="str">
        <f>IFERROR(VLOOKUP(B2414, [2]thumbnail_list!$A:$B, 2, FALSE), "")</f>
        <v>https://iiif.dl.itc.u-tokyo.ac.jp/iiif/kunshujou/A00_6010/014/014_0045.tif/3756,1632,687,3255/,300/0/default.jpg</v>
      </c>
      <c r="H2414" s="4" t="s">
        <v>4760</v>
      </c>
      <c r="I2414" s="4" t="str">
        <f>VLOOKUP(H2414, 地名!A:B, 2, FALSE)</f>
        <v>http://ja.dbpedia.org/resource/因幡国</v>
      </c>
      <c r="K2414" s="4" t="str">
        <f>IFERROR(VLOOKUP(J2414, 地名!A:B, 2, FALSE), "")</f>
        <v/>
      </c>
      <c r="L2414" s="3" t="s">
        <v>2</v>
      </c>
      <c r="M2414" s="4"/>
      <c r="N2414" s="3" t="s">
        <v>3</v>
      </c>
      <c r="O2414" s="4"/>
      <c r="P2414" s="4" t="str">
        <f>IFERROR(VLOOKUP(N2414, 形態!A:B, 2, FALSE), "")</f>
        <v>引札</v>
      </c>
      <c r="Q2414" s="5" t="str">
        <f>IFERROR(VLOOKUP(O2414, 形態!A:B, 2, FALSE), "")</f>
        <v/>
      </c>
      <c r="R2414" s="4" t="str">
        <f t="shared" si="151"/>
        <v>引札</v>
      </c>
      <c r="S2414" s="3">
        <v>7</v>
      </c>
      <c r="T2414" s="4" t="str">
        <f>IFERROR(VLOOKUP(S2414, 内容!A:B, 2, FALSE), "")</f>
        <v>諸営業</v>
      </c>
      <c r="U2414" s="3">
        <v>18750099099</v>
      </c>
      <c r="V2414" t="s">
        <v>4762</v>
      </c>
      <c r="W2414" s="4" t="s">
        <v>7576</v>
      </c>
      <c r="X2414" s="4" t="s">
        <v>7807</v>
      </c>
      <c r="Y2414" s="4" t="s">
        <v>4760</v>
      </c>
      <c r="Z2414" s="17" t="s">
        <v>8118</v>
      </c>
      <c r="AA2414" s="4">
        <v>16</v>
      </c>
      <c r="AB2414">
        <v>14</v>
      </c>
    </row>
    <row r="2415" spans="1:28" ht="19.5" customHeight="1">
      <c r="A2415" t="str">
        <f t="shared" si="148"/>
        <v>https://kunshujo.dl.itc.u-tokyo.ac.jp/data/data.json#2412</v>
      </c>
      <c r="B2415" s="4" t="s">
        <v>4763</v>
      </c>
      <c r="C2415" t="str">
        <f>IFERROR("https://kunshujo.dl.itc.u-tokyo.ac.jp/data/curation/"&amp;VLOOKUP(B2415, [1]member!$A:$B, 1, FALSE)&amp;".json", "")</f>
        <v>https://kunshujo.dl.itc.u-tokyo.ac.jp/data/curation/16-A00-6010-14-59.json</v>
      </c>
      <c r="D2415" s="4">
        <v>2412</v>
      </c>
      <c r="E2415" s="4" t="str">
        <f t="shared" si="150"/>
        <v>2412</v>
      </c>
      <c r="F2415" s="4" t="str">
        <f t="shared" si="149"/>
        <v>1872</v>
      </c>
      <c r="G2415" s="4" t="str">
        <f>IFERROR(VLOOKUP(B2415, [2]thumbnail_list!$A:$B, 2, FALSE), "")</f>
        <v>https://iiif.dl.itc.u-tokyo.ac.jp/iiif/kunshujou/A00_6010/014/014_0045.tif/895,404,2760,4480/,300/0/default.jpg</v>
      </c>
      <c r="H2415" s="4" t="s">
        <v>923</v>
      </c>
      <c r="I2415" s="4" t="str">
        <f>VLOOKUP(H2415, 地名!A:B, 2, FALSE)</f>
        <v>http://ja.dbpedia.org/resource/東京</v>
      </c>
      <c r="J2415" t="s">
        <v>395</v>
      </c>
      <c r="K2415" s="4" t="str">
        <f>IFERROR(VLOOKUP(J2415, 地名!A:B, 2, FALSE), "")</f>
        <v>http://ja.dbpedia.org/resource/横浜</v>
      </c>
      <c r="L2415" s="3" t="s">
        <v>23</v>
      </c>
      <c r="M2415" s="4"/>
      <c r="N2415" s="3"/>
      <c r="O2415" s="4"/>
      <c r="P2415" s="4" t="str">
        <f>IFERROR(VLOOKUP(N2415, 形態!A:B, 2, FALSE), "")</f>
        <v/>
      </c>
      <c r="Q2415" s="5" t="str">
        <f>IFERROR(VLOOKUP(O2415, 形態!A:B, 2, FALSE), "")</f>
        <v/>
      </c>
      <c r="R2415" s="4" t="str">
        <f t="shared" si="151"/>
        <v/>
      </c>
      <c r="S2415" s="3">
        <v>7</v>
      </c>
      <c r="T2415" s="4" t="str">
        <f>IFERROR(VLOOKUP(S2415, 内容!A:B, 2, FALSE), "")</f>
        <v>諸営業</v>
      </c>
      <c r="U2415" s="3">
        <v>18720009099</v>
      </c>
      <c r="V2415" t="s">
        <v>4764</v>
      </c>
      <c r="W2415" s="4" t="s">
        <v>7577</v>
      </c>
      <c r="X2415" s="4" t="s">
        <v>7807</v>
      </c>
      <c r="Y2415" s="4" t="s">
        <v>3710</v>
      </c>
      <c r="Z2415" s="17" t="s">
        <v>8103</v>
      </c>
      <c r="AA2415" s="4">
        <v>16</v>
      </c>
      <c r="AB2415">
        <v>14</v>
      </c>
    </row>
    <row r="2416" spans="1:28" ht="19.5" customHeight="1">
      <c r="A2416" t="str">
        <f t="shared" si="148"/>
        <v>https://kunshujo.dl.itc.u-tokyo.ac.jp/data/data.json#2413</v>
      </c>
      <c r="B2416" s="4" t="s">
        <v>4765</v>
      </c>
      <c r="C2416" t="str">
        <f>IFERROR("https://kunshujo.dl.itc.u-tokyo.ac.jp/data/curation/"&amp;VLOOKUP(B2416, [1]member!$A:$B, 1, FALSE)&amp;".json", "")</f>
        <v>https://kunshujo.dl.itc.u-tokyo.ac.jp/data/curation/16-A00-6010-14-60.json</v>
      </c>
      <c r="D2416" s="4">
        <v>2413</v>
      </c>
      <c r="E2416" s="4" t="str">
        <f t="shared" si="150"/>
        <v>2413</v>
      </c>
      <c r="F2416" s="4" t="str">
        <f t="shared" si="149"/>
        <v>1875</v>
      </c>
      <c r="G2416" s="4" t="str">
        <f>IFERROR(VLOOKUP(B2416, [2]thumbnail_list!$A:$B, 2, FALSE), "")</f>
        <v>https://iiif.dl.itc.u-tokyo.ac.jp/iiif/kunshujou/A00_6010/014/014_0046.tif/5019,466,1547,776/,300/0/default.jpg</v>
      </c>
      <c r="H2416" s="4" t="s">
        <v>64</v>
      </c>
      <c r="I2416" s="4" t="str">
        <f>VLOOKUP(H2416, 地名!A:B, 2, FALSE)</f>
        <v/>
      </c>
      <c r="K2416" s="4" t="str">
        <f>IFERROR(VLOOKUP(J2416, 地名!A:B, 2, FALSE), "")</f>
        <v/>
      </c>
      <c r="L2416" s="3" t="s">
        <v>2</v>
      </c>
      <c r="M2416" s="4"/>
      <c r="N2416" s="3" t="s">
        <v>3</v>
      </c>
      <c r="O2416" s="4"/>
      <c r="P2416" s="4" t="str">
        <f>IFERROR(VLOOKUP(N2416, 形態!A:B, 2, FALSE), "")</f>
        <v>引札</v>
      </c>
      <c r="Q2416" s="5" t="str">
        <f>IFERROR(VLOOKUP(O2416, 形態!A:B, 2, FALSE), "")</f>
        <v/>
      </c>
      <c r="R2416" s="4" t="str">
        <f t="shared" si="151"/>
        <v>引札</v>
      </c>
      <c r="S2416" s="3">
        <v>7</v>
      </c>
      <c r="T2416" s="4" t="str">
        <f>IFERROR(VLOOKUP(S2416, 内容!A:B, 2, FALSE), "")</f>
        <v>諸営業</v>
      </c>
      <c r="U2416" s="3">
        <v>18750099099</v>
      </c>
      <c r="V2416" t="s">
        <v>4766</v>
      </c>
      <c r="W2416" s="4" t="s">
        <v>7578</v>
      </c>
      <c r="X2416" s="4" t="s">
        <v>7807</v>
      </c>
      <c r="Y2416" s="4" t="s">
        <v>64</v>
      </c>
      <c r="Z2416" s="17" t="s">
        <v>8118</v>
      </c>
      <c r="AA2416" s="4">
        <v>16</v>
      </c>
      <c r="AB2416">
        <v>14</v>
      </c>
    </row>
    <row r="2417" spans="1:28" ht="19.5" customHeight="1">
      <c r="A2417" t="str">
        <f t="shared" si="148"/>
        <v>https://kunshujo.dl.itc.u-tokyo.ac.jp/data/data.json#2414</v>
      </c>
      <c r="B2417" s="4" t="s">
        <v>4767</v>
      </c>
      <c r="C2417" t="str">
        <f>IFERROR("https://kunshujo.dl.itc.u-tokyo.ac.jp/data/curation/"&amp;VLOOKUP(B2417, [1]member!$A:$B, 1, FALSE)&amp;".json", "")</f>
        <v>https://kunshujo.dl.itc.u-tokyo.ac.jp/data/curation/16-A00-6010-14-61.json</v>
      </c>
      <c r="D2417" s="4">
        <v>2414</v>
      </c>
      <c r="E2417" s="4" t="str">
        <f t="shared" si="150"/>
        <v>2414</v>
      </c>
      <c r="F2417" s="4" t="str">
        <f t="shared" si="149"/>
        <v>1875</v>
      </c>
      <c r="G2417" s="4" t="str">
        <f>IFERROR(VLOOKUP(B2417, [2]thumbnail_list!$A:$B, 2, FALSE), "")</f>
        <v>https://iiif.dl.itc.u-tokyo.ac.jp/iiif/kunshujou/A00_6010/014/014_0046.tif/3780,433,1255,804/,300/0/default.jpg</v>
      </c>
      <c r="H2417" s="4" t="s">
        <v>923</v>
      </c>
      <c r="I2417" s="4" t="str">
        <f>VLOOKUP(H2417, 地名!A:B, 2, FALSE)</f>
        <v>http://ja.dbpedia.org/resource/東京</v>
      </c>
      <c r="K2417" s="4" t="str">
        <f>IFERROR(VLOOKUP(J2417, 地名!A:B, 2, FALSE), "")</f>
        <v/>
      </c>
      <c r="L2417" s="3" t="s">
        <v>2</v>
      </c>
      <c r="M2417" s="4"/>
      <c r="N2417" s="3" t="s">
        <v>3</v>
      </c>
      <c r="O2417" s="4"/>
      <c r="P2417" s="4" t="str">
        <f>IFERROR(VLOOKUP(N2417, 形態!A:B, 2, FALSE), "")</f>
        <v>引札</v>
      </c>
      <c r="Q2417" s="5" t="str">
        <f>IFERROR(VLOOKUP(O2417, 形態!A:B, 2, FALSE), "")</f>
        <v/>
      </c>
      <c r="R2417" s="4" t="str">
        <f t="shared" si="151"/>
        <v>引札</v>
      </c>
      <c r="S2417" s="3">
        <v>7</v>
      </c>
      <c r="T2417" s="4" t="str">
        <f>IFERROR(VLOOKUP(S2417, 内容!A:B, 2, FALSE), "")</f>
        <v>諸営業</v>
      </c>
      <c r="U2417" s="3">
        <v>18750099099</v>
      </c>
      <c r="V2417" t="s">
        <v>4768</v>
      </c>
      <c r="W2417" s="4" t="s">
        <v>7579</v>
      </c>
      <c r="X2417" s="4" t="s">
        <v>7807</v>
      </c>
      <c r="Y2417" s="4" t="s">
        <v>923</v>
      </c>
      <c r="Z2417" s="17" t="s">
        <v>8118</v>
      </c>
      <c r="AA2417" s="4">
        <v>16</v>
      </c>
      <c r="AB2417">
        <v>14</v>
      </c>
    </row>
    <row r="2418" spans="1:28" ht="19.5" customHeight="1">
      <c r="A2418" t="str">
        <f t="shared" si="148"/>
        <v>https://kunshujo.dl.itc.u-tokyo.ac.jp/data/data.json#2415</v>
      </c>
      <c r="B2418" s="4" t="s">
        <v>4769</v>
      </c>
      <c r="C2418" t="str">
        <f>IFERROR("https://kunshujo.dl.itc.u-tokyo.ac.jp/data/curation/"&amp;VLOOKUP(B2418, [1]member!$A:$B, 1, FALSE)&amp;".json", "")</f>
        <v>https://kunshujo.dl.itc.u-tokyo.ac.jp/data/curation/16-A00-6010-14-62.json</v>
      </c>
      <c r="D2418" s="4">
        <v>2415</v>
      </c>
      <c r="E2418" s="4" t="str">
        <f t="shared" si="150"/>
        <v>2415</v>
      </c>
      <c r="F2418" s="4" t="str">
        <f t="shared" si="149"/>
        <v>1875</v>
      </c>
      <c r="G2418" s="4" t="str">
        <f>IFERROR(VLOOKUP(B2418, [2]thumbnail_list!$A:$B, 2, FALSE), "")</f>
        <v>https://iiif.dl.itc.u-tokyo.ac.jp/iiif/kunshujou/A00_6010/014/014_0046.tif/5803,1281,726,3659/,300/0/default.jpg</v>
      </c>
      <c r="H2418" s="4" t="s">
        <v>923</v>
      </c>
      <c r="I2418" s="4" t="str">
        <f>VLOOKUP(H2418, 地名!A:B, 2, FALSE)</f>
        <v>http://ja.dbpedia.org/resource/東京</v>
      </c>
      <c r="K2418" s="4" t="str">
        <f>IFERROR(VLOOKUP(J2418, 地名!A:B, 2, FALSE), "")</f>
        <v/>
      </c>
      <c r="L2418" s="3" t="s">
        <v>2</v>
      </c>
      <c r="M2418" s="4"/>
      <c r="N2418" s="3"/>
      <c r="O2418" s="4"/>
      <c r="P2418" s="4" t="str">
        <f>IFERROR(VLOOKUP(N2418, 形態!A:B, 2, FALSE), "")</f>
        <v/>
      </c>
      <c r="Q2418" s="5" t="str">
        <f>IFERROR(VLOOKUP(O2418, 形態!A:B, 2, FALSE), "")</f>
        <v/>
      </c>
      <c r="R2418" s="4" t="str">
        <f t="shared" si="151"/>
        <v/>
      </c>
      <c r="S2418" s="3"/>
      <c r="T2418" s="4" t="str">
        <f>IFERROR(VLOOKUP(S2418, 内容!A:B, 2, FALSE), "")</f>
        <v/>
      </c>
      <c r="U2418" s="3">
        <v>18750099099</v>
      </c>
      <c r="V2418" t="s">
        <v>4770</v>
      </c>
      <c r="W2418" s="4" t="s">
        <v>7580</v>
      </c>
      <c r="X2418" s="4" t="s">
        <v>7810</v>
      </c>
      <c r="Y2418" s="4" t="s">
        <v>923</v>
      </c>
      <c r="Z2418" s="17" t="s">
        <v>8118</v>
      </c>
      <c r="AA2418" s="4">
        <v>16</v>
      </c>
      <c r="AB2418">
        <v>14</v>
      </c>
    </row>
    <row r="2419" spans="1:28" ht="19.5" customHeight="1">
      <c r="A2419" t="str">
        <f t="shared" si="148"/>
        <v>https://kunshujo.dl.itc.u-tokyo.ac.jp/data/data.json#2416</v>
      </c>
      <c r="B2419" s="4" t="s">
        <v>4771</v>
      </c>
      <c r="C2419" t="str">
        <f>IFERROR("https://kunshujo.dl.itc.u-tokyo.ac.jp/data/curation/"&amp;VLOOKUP(B2419, [1]member!$A:$B, 1, FALSE)&amp;".json", "")</f>
        <v>https://kunshujo.dl.itc.u-tokyo.ac.jp/data/curation/16-A00-6010-14-63.json</v>
      </c>
      <c r="D2419" s="4">
        <v>2416</v>
      </c>
      <c r="E2419" s="4" t="str">
        <f t="shared" si="150"/>
        <v>2416</v>
      </c>
      <c r="F2419" s="4" t="str">
        <f t="shared" si="149"/>
        <v>1875</v>
      </c>
      <c r="G2419" s="4" t="str">
        <f>IFERROR(VLOOKUP(B2419, [2]thumbnail_list!$A:$B, 2, FALSE), "")</f>
        <v>https://iiif.dl.itc.u-tokyo.ac.jp/iiif/kunshujou/A00_6010/014/014_0046.tif/3788,1266,1979,3636/,300/0/default.jpg</v>
      </c>
      <c r="H2419" s="4" t="s">
        <v>923</v>
      </c>
      <c r="I2419" s="4" t="str">
        <f>VLOOKUP(H2419, 地名!A:B, 2, FALSE)</f>
        <v>http://ja.dbpedia.org/resource/東京</v>
      </c>
      <c r="K2419" s="4" t="str">
        <f>IFERROR(VLOOKUP(J2419, 地名!A:B, 2, FALSE), "")</f>
        <v/>
      </c>
      <c r="L2419" s="3" t="s">
        <v>2</v>
      </c>
      <c r="M2419" s="4"/>
      <c r="N2419" s="3" t="s">
        <v>3</v>
      </c>
      <c r="O2419" s="4"/>
      <c r="P2419" s="4" t="str">
        <f>IFERROR(VLOOKUP(N2419, 形態!A:B, 2, FALSE), "")</f>
        <v>引札</v>
      </c>
      <c r="Q2419" s="5" t="str">
        <f>IFERROR(VLOOKUP(O2419, 形態!A:B, 2, FALSE), "")</f>
        <v/>
      </c>
      <c r="R2419" s="4" t="str">
        <f t="shared" si="151"/>
        <v>引札</v>
      </c>
      <c r="S2419" s="3">
        <v>7</v>
      </c>
      <c r="T2419" s="4" t="str">
        <f>IFERROR(VLOOKUP(S2419, 内容!A:B, 2, FALSE), "")</f>
        <v>諸営業</v>
      </c>
      <c r="U2419" s="3">
        <v>18750099099</v>
      </c>
      <c r="V2419" t="s">
        <v>4772</v>
      </c>
      <c r="W2419" s="4" t="s">
        <v>7581</v>
      </c>
      <c r="X2419" s="4" t="s">
        <v>7807</v>
      </c>
      <c r="Y2419" s="4" t="s">
        <v>923</v>
      </c>
      <c r="Z2419" s="17" t="s">
        <v>8118</v>
      </c>
      <c r="AA2419" s="4">
        <v>16</v>
      </c>
      <c r="AB2419">
        <v>14</v>
      </c>
    </row>
    <row r="2420" spans="1:28" ht="19.5" customHeight="1">
      <c r="A2420" t="str">
        <f t="shared" si="148"/>
        <v>https://kunshujo.dl.itc.u-tokyo.ac.jp/data/data.json#2417</v>
      </c>
      <c r="B2420" s="4" t="s">
        <v>4773</v>
      </c>
      <c r="C2420" t="str">
        <f>IFERROR("https://kunshujo.dl.itc.u-tokyo.ac.jp/data/curation/"&amp;VLOOKUP(B2420, [1]member!$A:$B, 1, FALSE)&amp;".json", "")</f>
        <v>https://kunshujo.dl.itc.u-tokyo.ac.jp/data/curation/16-A00-6010-14-64.json</v>
      </c>
      <c r="D2420" s="4">
        <v>2417</v>
      </c>
      <c r="E2420" s="4" t="str">
        <f t="shared" si="150"/>
        <v>2417</v>
      </c>
      <c r="F2420" s="4" t="str">
        <f t="shared" si="149"/>
        <v>1875</v>
      </c>
      <c r="G2420" s="4" t="str">
        <f>IFERROR(VLOOKUP(B2420, [2]thumbnail_list!$A:$B, 2, FALSE), "")</f>
        <v>https://iiif.dl.itc.u-tokyo.ac.jp/iiif/kunshujou/A00_6010/014/014_0046.tif/986,861,2648,3994/,300/0/default.jpg</v>
      </c>
      <c r="H2420" s="4" t="s">
        <v>923</v>
      </c>
      <c r="I2420" s="4" t="str">
        <f>VLOOKUP(H2420, 地名!A:B, 2, FALSE)</f>
        <v>http://ja.dbpedia.org/resource/東京</v>
      </c>
      <c r="K2420" s="4" t="str">
        <f>IFERROR(VLOOKUP(J2420, 地名!A:B, 2, FALSE), "")</f>
        <v/>
      </c>
      <c r="L2420" s="3" t="s">
        <v>2</v>
      </c>
      <c r="M2420" s="4"/>
      <c r="N2420" s="3" t="s">
        <v>3</v>
      </c>
      <c r="O2420" s="4"/>
      <c r="P2420" s="4" t="str">
        <f>IFERROR(VLOOKUP(N2420, 形態!A:B, 2, FALSE), "")</f>
        <v>引札</v>
      </c>
      <c r="Q2420" s="5" t="str">
        <f>IFERROR(VLOOKUP(O2420, 形態!A:B, 2, FALSE), "")</f>
        <v/>
      </c>
      <c r="R2420" s="4" t="str">
        <f t="shared" si="151"/>
        <v>引札</v>
      </c>
      <c r="S2420" s="3">
        <v>7</v>
      </c>
      <c r="T2420" s="4" t="str">
        <f>IFERROR(VLOOKUP(S2420, 内容!A:B, 2, FALSE), "")</f>
        <v>諸営業</v>
      </c>
      <c r="U2420" s="3">
        <v>18750009099</v>
      </c>
      <c r="V2420" t="s">
        <v>4774</v>
      </c>
      <c r="W2420" s="4" t="s">
        <v>7582</v>
      </c>
      <c r="X2420" s="4" t="s">
        <v>7807</v>
      </c>
      <c r="Y2420" s="4" t="s">
        <v>923</v>
      </c>
      <c r="Z2420" s="17" t="s">
        <v>8121</v>
      </c>
      <c r="AA2420" s="4">
        <v>16</v>
      </c>
      <c r="AB2420">
        <v>14</v>
      </c>
    </row>
    <row r="2421" spans="1:28" ht="19.5" customHeight="1">
      <c r="A2421" t="str">
        <f t="shared" si="148"/>
        <v>https://kunshujo.dl.itc.u-tokyo.ac.jp/data/data.json#2418</v>
      </c>
      <c r="B2421" s="4" t="s">
        <v>4775</v>
      </c>
      <c r="C2421" t="str">
        <f>IFERROR("https://kunshujo.dl.itc.u-tokyo.ac.jp/data/curation/"&amp;VLOOKUP(B2421, [1]member!$A:$B, 1, FALSE)&amp;".json", "")</f>
        <v>https://kunshujo.dl.itc.u-tokyo.ac.jp/data/curation/16-A00-6010-14-65.json</v>
      </c>
      <c r="D2421" s="4">
        <v>2418</v>
      </c>
      <c r="E2421" s="4" t="str">
        <f t="shared" si="150"/>
        <v>2418</v>
      </c>
      <c r="F2421" s="4" t="str">
        <f t="shared" si="149"/>
        <v>1875</v>
      </c>
      <c r="G2421" s="4" t="str">
        <f>IFERROR(VLOOKUP(B2421, [2]thumbnail_list!$A:$B, 2, FALSE), "")</f>
        <v>https://iiif.dl.itc.u-tokyo.ac.jp/iiif/kunshujou/A00_6010/014/014_0047.tif/2444,414,1146,879/,300/0/default.jpg</v>
      </c>
      <c r="H2421" s="4" t="s">
        <v>923</v>
      </c>
      <c r="I2421" s="4" t="str">
        <f>VLOOKUP(H2421, 地名!A:B, 2, FALSE)</f>
        <v>http://ja.dbpedia.org/resource/東京</v>
      </c>
      <c r="K2421" s="4" t="str">
        <f>IFERROR(VLOOKUP(J2421, 地名!A:B, 2, FALSE), "")</f>
        <v/>
      </c>
      <c r="L2421" s="3" t="s">
        <v>2</v>
      </c>
      <c r="M2421" s="4"/>
      <c r="N2421" s="3"/>
      <c r="O2421" s="4"/>
      <c r="P2421" s="4" t="str">
        <f>IFERROR(VLOOKUP(N2421, 形態!A:B, 2, FALSE), "")</f>
        <v/>
      </c>
      <c r="Q2421" s="5" t="str">
        <f>IFERROR(VLOOKUP(O2421, 形態!A:B, 2, FALSE), "")</f>
        <v/>
      </c>
      <c r="R2421" s="4" t="str">
        <f t="shared" si="151"/>
        <v/>
      </c>
      <c r="S2421" s="3">
        <v>3</v>
      </c>
      <c r="T2421" s="4" t="str">
        <f>IFERROR(VLOOKUP(S2421, 内容!A:B, 2, FALSE), "")</f>
        <v>病気・医療</v>
      </c>
      <c r="U2421" s="3">
        <v>18750199099</v>
      </c>
      <c r="V2421" t="s">
        <v>4776</v>
      </c>
      <c r="W2421" s="4" t="s">
        <v>7583</v>
      </c>
      <c r="X2421" s="4" t="s">
        <v>7807</v>
      </c>
      <c r="Y2421" s="4" t="s">
        <v>923</v>
      </c>
      <c r="Z2421" s="17" t="s">
        <v>8122</v>
      </c>
      <c r="AA2421" s="4">
        <v>16</v>
      </c>
      <c r="AB2421">
        <v>14</v>
      </c>
    </row>
    <row r="2422" spans="1:28" ht="19.5" customHeight="1">
      <c r="A2422" t="str">
        <f t="shared" si="148"/>
        <v>https://kunshujo.dl.itc.u-tokyo.ac.jp/data/data.json#2419</v>
      </c>
      <c r="B2422" s="4" t="s">
        <v>4777</v>
      </c>
      <c r="C2422" t="str">
        <f>IFERROR("https://kunshujo.dl.itc.u-tokyo.ac.jp/data/curation/"&amp;VLOOKUP(B2422, [1]member!$A:$B, 1, FALSE)&amp;".json", "")</f>
        <v>https://kunshujo.dl.itc.u-tokyo.ac.jp/data/curation/16-A00-6010-14-66.json</v>
      </c>
      <c r="D2422" s="4">
        <v>2419</v>
      </c>
      <c r="E2422" s="4" t="str">
        <f t="shared" si="150"/>
        <v>2419</v>
      </c>
      <c r="F2422" s="4" t="str">
        <f t="shared" si="149"/>
        <v>1875</v>
      </c>
      <c r="G2422" s="4" t="str">
        <f>IFERROR(VLOOKUP(B2422, [2]thumbnail_list!$A:$B, 2, FALSE), "")</f>
        <v>https://iiif.dl.itc.u-tokyo.ac.jp/iiif/kunshujou/A00_6010/014/014_0047.tif/1035,420,1399,955/,300/0/default.jpg</v>
      </c>
      <c r="H2422" s="4" t="s">
        <v>395</v>
      </c>
      <c r="I2422" s="4" t="str">
        <f>VLOOKUP(H2422, 地名!A:B, 2, FALSE)</f>
        <v>http://ja.dbpedia.org/resource/横浜</v>
      </c>
      <c r="K2422" s="4" t="str">
        <f>IFERROR(VLOOKUP(J2422, 地名!A:B, 2, FALSE), "")</f>
        <v/>
      </c>
      <c r="L2422" s="3" t="s">
        <v>2</v>
      </c>
      <c r="M2422" s="4"/>
      <c r="N2422" s="3"/>
      <c r="O2422" s="4"/>
      <c r="P2422" s="4" t="str">
        <f>IFERROR(VLOOKUP(N2422, 形態!A:B, 2, FALSE), "")</f>
        <v/>
      </c>
      <c r="Q2422" s="5" t="str">
        <f>IFERROR(VLOOKUP(O2422, 形態!A:B, 2, FALSE), "")</f>
        <v/>
      </c>
      <c r="R2422" s="4" t="str">
        <f t="shared" si="151"/>
        <v/>
      </c>
      <c r="S2422" s="3">
        <v>7</v>
      </c>
      <c r="T2422" s="4" t="str">
        <f>IFERROR(VLOOKUP(S2422, 内容!A:B, 2, FALSE), "")</f>
        <v>諸営業</v>
      </c>
      <c r="U2422" s="3">
        <v>18750099099</v>
      </c>
      <c r="V2422" t="s">
        <v>4778</v>
      </c>
      <c r="W2422" s="4" t="s">
        <v>7584</v>
      </c>
      <c r="X2422" s="4" t="s">
        <v>7807</v>
      </c>
      <c r="Y2422" s="4" t="s">
        <v>395</v>
      </c>
      <c r="Z2422" s="17" t="s">
        <v>8118</v>
      </c>
      <c r="AA2422" s="4">
        <v>16</v>
      </c>
      <c r="AB2422">
        <v>14</v>
      </c>
    </row>
    <row r="2423" spans="1:28" ht="19.5" customHeight="1">
      <c r="A2423" t="str">
        <f t="shared" si="148"/>
        <v>https://kunshujo.dl.itc.u-tokyo.ac.jp/data/data.json#2420</v>
      </c>
      <c r="B2423" s="4" t="s">
        <v>4779</v>
      </c>
      <c r="C2423" t="str">
        <f>IFERROR("https://kunshujo.dl.itc.u-tokyo.ac.jp/data/curation/"&amp;VLOOKUP(B2423, [1]member!$A:$B, 1, FALSE)&amp;".json", "")</f>
        <v>https://kunshujo.dl.itc.u-tokyo.ac.jp/data/curation/16-A00-6010-14-67.json</v>
      </c>
      <c r="D2423" s="4">
        <v>2420</v>
      </c>
      <c r="E2423" s="4" t="str">
        <f t="shared" si="150"/>
        <v>2420</v>
      </c>
      <c r="F2423" s="4" t="str">
        <f t="shared" si="149"/>
        <v>1875</v>
      </c>
      <c r="G2423" s="4" t="str">
        <f>IFERROR(VLOOKUP(B2423, [2]thumbnail_list!$A:$B, 2, FALSE), "")</f>
        <v>https://iiif.dl.itc.u-tokyo.ac.jp/iiif/kunshujou/A00_6010/014/014_0047.tif/3157,1329,394,3578/,300/0/default.jpg</v>
      </c>
      <c r="H2423" s="4" t="s">
        <v>923</v>
      </c>
      <c r="I2423" s="4" t="str">
        <f>VLOOKUP(H2423, 地名!A:B, 2, FALSE)</f>
        <v>http://ja.dbpedia.org/resource/東京</v>
      </c>
      <c r="K2423" s="4" t="str">
        <f>IFERROR(VLOOKUP(J2423, 地名!A:B, 2, FALSE), "")</f>
        <v/>
      </c>
      <c r="L2423" s="3" t="s">
        <v>23</v>
      </c>
      <c r="M2423" s="4"/>
      <c r="N2423" s="3" t="s">
        <v>3</v>
      </c>
      <c r="O2423" s="4"/>
      <c r="P2423" s="4" t="str">
        <f>IFERROR(VLOOKUP(N2423, 形態!A:B, 2, FALSE), "")</f>
        <v>引札</v>
      </c>
      <c r="Q2423" s="5" t="str">
        <f>IFERROR(VLOOKUP(O2423, 形態!A:B, 2, FALSE), "")</f>
        <v/>
      </c>
      <c r="R2423" s="4" t="str">
        <f t="shared" si="151"/>
        <v>引札</v>
      </c>
      <c r="S2423" s="3">
        <v>3</v>
      </c>
      <c r="T2423" s="4" t="str">
        <f>IFERROR(VLOOKUP(S2423, 内容!A:B, 2, FALSE), "")</f>
        <v>病気・医療</v>
      </c>
      <c r="U2423" s="3">
        <v>18750099099</v>
      </c>
      <c r="V2423" t="s">
        <v>4780</v>
      </c>
      <c r="W2423" s="4" t="s">
        <v>7585</v>
      </c>
      <c r="X2423" s="4" t="s">
        <v>7810</v>
      </c>
      <c r="Y2423" s="4" t="s">
        <v>923</v>
      </c>
      <c r="Z2423" s="17" t="s">
        <v>8118</v>
      </c>
      <c r="AA2423" s="4">
        <v>16</v>
      </c>
      <c r="AB2423">
        <v>14</v>
      </c>
    </row>
    <row r="2424" spans="1:28" ht="19.5" customHeight="1">
      <c r="A2424" t="str">
        <f t="shared" si="148"/>
        <v>https://kunshujo.dl.itc.u-tokyo.ac.jp/data/data.json#2421</v>
      </c>
      <c r="B2424" s="4" t="s">
        <v>4781</v>
      </c>
      <c r="C2424" t="str">
        <f>IFERROR("https://kunshujo.dl.itc.u-tokyo.ac.jp/data/curation/"&amp;VLOOKUP(B2424, [1]member!$A:$B, 1, FALSE)&amp;".json", "")</f>
        <v>https://kunshujo.dl.itc.u-tokyo.ac.jp/data/curation/16-A00-6010-14-68.json</v>
      </c>
      <c r="D2424" s="4">
        <v>2421</v>
      </c>
      <c r="E2424" s="4" t="str">
        <f t="shared" si="150"/>
        <v>2421</v>
      </c>
      <c r="F2424" s="4" t="str">
        <f t="shared" si="149"/>
        <v>1875</v>
      </c>
      <c r="G2424" s="4" t="str">
        <f>IFERROR(VLOOKUP(B2424, [2]thumbnail_list!$A:$B, 2, FALSE), "")</f>
        <v>https://iiif.dl.itc.u-tokyo.ac.jp/iiif/kunshujou/A00_6010/014/014_0047.tif/1011,1436,2148,3455/,300/0/default.jpg</v>
      </c>
      <c r="H2424" s="4" t="s">
        <v>923</v>
      </c>
      <c r="I2424" s="4" t="str">
        <f>VLOOKUP(H2424, 地名!A:B, 2, FALSE)</f>
        <v>http://ja.dbpedia.org/resource/東京</v>
      </c>
      <c r="K2424" s="4" t="str">
        <f>IFERROR(VLOOKUP(J2424, 地名!A:B, 2, FALSE), "")</f>
        <v/>
      </c>
      <c r="L2424" s="3" t="s">
        <v>2</v>
      </c>
      <c r="M2424" s="4"/>
      <c r="N2424" s="3" t="s">
        <v>3</v>
      </c>
      <c r="O2424" s="4"/>
      <c r="P2424" s="4" t="str">
        <f>IFERROR(VLOOKUP(N2424, 形態!A:B, 2, FALSE), "")</f>
        <v>引札</v>
      </c>
      <c r="Q2424" s="5" t="str">
        <f>IFERROR(VLOOKUP(O2424, 形態!A:B, 2, FALSE), "")</f>
        <v/>
      </c>
      <c r="R2424" s="4" t="str">
        <f t="shared" si="151"/>
        <v>引札</v>
      </c>
      <c r="S2424" s="3">
        <v>7</v>
      </c>
      <c r="T2424" s="4" t="str">
        <f>IFERROR(VLOOKUP(S2424, 内容!A:B, 2, FALSE), "")</f>
        <v>諸営業</v>
      </c>
      <c r="U2424" s="3">
        <v>18750099099</v>
      </c>
      <c r="V2424" t="s">
        <v>4782</v>
      </c>
      <c r="W2424" s="4" t="s">
        <v>7586</v>
      </c>
      <c r="X2424" s="4" t="s">
        <v>7807</v>
      </c>
      <c r="Y2424" s="4" t="s">
        <v>923</v>
      </c>
      <c r="Z2424" s="17" t="s">
        <v>8118</v>
      </c>
      <c r="AA2424" s="4">
        <v>16</v>
      </c>
      <c r="AB2424">
        <v>14</v>
      </c>
    </row>
    <row r="2425" spans="1:28" ht="19.5" customHeight="1">
      <c r="A2425" t="str">
        <f t="shared" si="148"/>
        <v>https://kunshujo.dl.itc.u-tokyo.ac.jp/data/data.json#2422</v>
      </c>
      <c r="B2425" s="4" t="s">
        <v>4783</v>
      </c>
      <c r="C2425" t="str">
        <f>IFERROR("https://kunshujo.dl.itc.u-tokyo.ac.jp/data/curation/"&amp;VLOOKUP(B2425, [1]member!$A:$B, 1, FALSE)&amp;".json", "")</f>
        <v>https://kunshujo.dl.itc.u-tokyo.ac.jp/data/curation/16-A00-6010-14-69.json</v>
      </c>
      <c r="D2425" s="4">
        <v>2422</v>
      </c>
      <c r="E2425" s="4" t="str">
        <f t="shared" si="150"/>
        <v>2422</v>
      </c>
      <c r="F2425" s="4" t="str">
        <f t="shared" si="149"/>
        <v>1875</v>
      </c>
      <c r="G2425" s="4" t="str">
        <f>IFERROR(VLOOKUP(B2425, [2]thumbnail_list!$A:$B, 2, FALSE), "")</f>
        <v>https://iiif.dl.itc.u-tokyo.ac.jp/iiif/kunshujou/A00_6010/014/014_0048.tif/4239,698,2243,3776/,300/0/default.jpg</v>
      </c>
      <c r="H2425" s="4" t="s">
        <v>923</v>
      </c>
      <c r="I2425" s="4" t="str">
        <f>VLOOKUP(H2425, 地名!A:B, 2, FALSE)</f>
        <v>http://ja.dbpedia.org/resource/東京</v>
      </c>
      <c r="K2425" s="4" t="str">
        <f>IFERROR(VLOOKUP(J2425, 地名!A:B, 2, FALSE), "")</f>
        <v/>
      </c>
      <c r="L2425" s="3" t="s">
        <v>2</v>
      </c>
      <c r="M2425" s="4"/>
      <c r="N2425" s="3" t="s">
        <v>3</v>
      </c>
      <c r="O2425" s="4"/>
      <c r="P2425" s="4" t="str">
        <f>IFERROR(VLOOKUP(N2425, 形態!A:B, 2, FALSE), "")</f>
        <v>引札</v>
      </c>
      <c r="Q2425" s="5" t="str">
        <f>IFERROR(VLOOKUP(O2425, 形態!A:B, 2, FALSE), "")</f>
        <v/>
      </c>
      <c r="R2425" s="4" t="str">
        <f t="shared" si="151"/>
        <v>引札</v>
      </c>
      <c r="S2425" s="3">
        <v>7</v>
      </c>
      <c r="T2425" s="4" t="str">
        <f>IFERROR(VLOOKUP(S2425, 内容!A:B, 2, FALSE), "")</f>
        <v>諸営業</v>
      </c>
      <c r="U2425" s="3">
        <v>18750099099</v>
      </c>
      <c r="V2425" t="s">
        <v>4784</v>
      </c>
      <c r="W2425" s="4" t="s">
        <v>7587</v>
      </c>
      <c r="X2425" s="4" t="s">
        <v>7807</v>
      </c>
      <c r="Y2425" s="4" t="s">
        <v>923</v>
      </c>
      <c r="Z2425" s="17" t="s">
        <v>8118</v>
      </c>
      <c r="AA2425" s="4">
        <v>16</v>
      </c>
      <c r="AB2425">
        <v>14</v>
      </c>
    </row>
    <row r="2426" spans="1:28" ht="19.5" customHeight="1">
      <c r="A2426" t="str">
        <f t="shared" si="148"/>
        <v>https://kunshujo.dl.itc.u-tokyo.ac.jp/data/data.json#2423</v>
      </c>
      <c r="B2426" s="4" t="s">
        <v>4786</v>
      </c>
      <c r="C2426" t="str">
        <f>IFERROR("https://kunshujo.dl.itc.u-tokyo.ac.jp/data/curation/"&amp;VLOOKUP(B2426, [1]member!$A:$B, 1, FALSE)&amp;".json", "")</f>
        <v>https://kunshujo.dl.itc.u-tokyo.ac.jp/data/curation/16-A00-6010-14-70.json</v>
      </c>
      <c r="D2426" s="4">
        <v>2423</v>
      </c>
      <c r="E2426" s="4" t="str">
        <f t="shared" si="150"/>
        <v>2423</v>
      </c>
      <c r="F2426" s="4" t="str">
        <f t="shared" si="149"/>
        <v>1875</v>
      </c>
      <c r="G2426" s="4" t="str">
        <f>IFERROR(VLOOKUP(B2426, [2]thumbnail_list!$A:$B, 2, FALSE), "")</f>
        <v>https://iiif.dl.itc.u-tokyo.ac.jp/iiif/kunshujou/A00_6010/014/014_0048.tif/3727,3704,737,978/,300/0/default.jpg</v>
      </c>
      <c r="H2426" s="4" t="s">
        <v>4785</v>
      </c>
      <c r="I2426" s="4" t="str">
        <f>VLOOKUP(H2426, 地名!A:B, 2, FALSE)</f>
        <v>http://ja.dbpedia.org/resource/下野国</v>
      </c>
      <c r="K2426" s="4" t="str">
        <f>IFERROR(VLOOKUP(J2426, 地名!A:B, 2, FALSE), "")</f>
        <v/>
      </c>
      <c r="L2426" s="3" t="s">
        <v>2</v>
      </c>
      <c r="M2426" s="4"/>
      <c r="N2426" s="3" t="s">
        <v>3</v>
      </c>
      <c r="O2426" s="4"/>
      <c r="P2426" s="4" t="str">
        <f>IFERROR(VLOOKUP(N2426, 形態!A:B, 2, FALSE), "")</f>
        <v>引札</v>
      </c>
      <c r="Q2426" s="5" t="str">
        <f>IFERROR(VLOOKUP(O2426, 形態!A:B, 2, FALSE), "")</f>
        <v/>
      </c>
      <c r="R2426" s="4" t="str">
        <f t="shared" si="151"/>
        <v>引札</v>
      </c>
      <c r="S2426" s="3">
        <v>7</v>
      </c>
      <c r="T2426" s="4" t="str">
        <f>IFERROR(VLOOKUP(S2426, 内容!A:B, 2, FALSE), "")</f>
        <v>諸営業</v>
      </c>
      <c r="U2426" s="3">
        <v>18750099099</v>
      </c>
      <c r="V2426" t="s">
        <v>4787</v>
      </c>
      <c r="W2426" s="4" t="s">
        <v>6128</v>
      </c>
      <c r="X2426" s="4" t="s">
        <v>7807</v>
      </c>
      <c r="Y2426" s="4" t="s">
        <v>4785</v>
      </c>
      <c r="Z2426" s="17" t="s">
        <v>8118</v>
      </c>
      <c r="AA2426" s="4">
        <v>16</v>
      </c>
      <c r="AB2426">
        <v>14</v>
      </c>
    </row>
    <row r="2427" spans="1:28" ht="19.5" customHeight="1">
      <c r="A2427" t="str">
        <f t="shared" si="148"/>
        <v>https://kunshujo.dl.itc.u-tokyo.ac.jp/data/data.json#2424</v>
      </c>
      <c r="B2427" s="4" t="s">
        <v>4788</v>
      </c>
      <c r="C2427" t="str">
        <f>IFERROR("https://kunshujo.dl.itc.u-tokyo.ac.jp/data/curation/"&amp;VLOOKUP(B2427, [1]member!$A:$B, 1, FALSE)&amp;".json", "")</f>
        <v>https://kunshujo.dl.itc.u-tokyo.ac.jp/data/curation/16-A00-6010-14-71.json</v>
      </c>
      <c r="D2427" s="4">
        <v>2424</v>
      </c>
      <c r="E2427" s="4" t="str">
        <f t="shared" si="150"/>
        <v>2424</v>
      </c>
      <c r="F2427" s="4" t="str">
        <f t="shared" si="149"/>
        <v>1875</v>
      </c>
      <c r="G2427" s="4" t="str">
        <f>IFERROR(VLOOKUP(B2427, [2]thumbnail_list!$A:$B, 2, FALSE), "")</f>
        <v>https://iiif.dl.itc.u-tokyo.ac.jp/iiif/kunshujou/A00_6010/014/014_0048.tif/2085,435,1624,3111/,300/0/default.jpg</v>
      </c>
      <c r="H2427" s="4" t="s">
        <v>9</v>
      </c>
      <c r="I2427" s="4" t="str">
        <f>VLOOKUP(H2427, 地名!A:B, 2, FALSE)</f>
        <v>http://ja.dbpedia.org/resource/尾張国</v>
      </c>
      <c r="K2427" s="4" t="str">
        <f>IFERROR(VLOOKUP(J2427, 地名!A:B, 2, FALSE), "")</f>
        <v/>
      </c>
      <c r="L2427" s="3" t="s">
        <v>2</v>
      </c>
      <c r="M2427" s="4"/>
      <c r="N2427" s="3" t="s">
        <v>3</v>
      </c>
      <c r="O2427" s="4"/>
      <c r="P2427" s="4" t="str">
        <f>IFERROR(VLOOKUP(N2427, 形態!A:B, 2, FALSE), "")</f>
        <v>引札</v>
      </c>
      <c r="Q2427" s="5" t="str">
        <f>IFERROR(VLOOKUP(O2427, 形態!A:B, 2, FALSE), "")</f>
        <v/>
      </c>
      <c r="R2427" s="4" t="str">
        <f t="shared" si="151"/>
        <v>引札</v>
      </c>
      <c r="S2427" s="3">
        <v>7</v>
      </c>
      <c r="T2427" s="4" t="str">
        <f>IFERROR(VLOOKUP(S2427, 内容!A:B, 2, FALSE), "")</f>
        <v>諸営業</v>
      </c>
      <c r="U2427" s="3">
        <v>18750099099</v>
      </c>
      <c r="V2427" t="s">
        <v>4789</v>
      </c>
      <c r="W2427" s="4" t="s">
        <v>7588</v>
      </c>
      <c r="X2427" s="4" t="s">
        <v>7807</v>
      </c>
      <c r="Y2427" s="4" t="s">
        <v>9</v>
      </c>
      <c r="Z2427" s="17" t="s">
        <v>8118</v>
      </c>
      <c r="AA2427" s="4">
        <v>16</v>
      </c>
      <c r="AB2427">
        <v>14</v>
      </c>
    </row>
    <row r="2428" spans="1:28" ht="19.5" customHeight="1">
      <c r="A2428" t="str">
        <f t="shared" si="148"/>
        <v>https://kunshujo.dl.itc.u-tokyo.ac.jp/data/data.json#2425</v>
      </c>
      <c r="B2428" s="4" t="s">
        <v>4790</v>
      </c>
      <c r="C2428" t="str">
        <f>IFERROR("https://kunshujo.dl.itc.u-tokyo.ac.jp/data/curation/"&amp;VLOOKUP(B2428, [1]member!$A:$B, 1, FALSE)&amp;".json", "")</f>
        <v>https://kunshujo.dl.itc.u-tokyo.ac.jp/data/curation/16-A00-6010-14-72.json</v>
      </c>
      <c r="D2428" s="4">
        <v>2425</v>
      </c>
      <c r="E2428" s="4" t="str">
        <f t="shared" si="150"/>
        <v>2425</v>
      </c>
      <c r="F2428" s="4" t="str">
        <f t="shared" si="149"/>
        <v>1875</v>
      </c>
      <c r="G2428" s="4" t="str">
        <f>IFERROR(VLOOKUP(B2428, [2]thumbnail_list!$A:$B, 2, FALSE), "")</f>
        <v>https://iiif.dl.itc.u-tokyo.ac.jp/iiif/kunshujou/A00_6010/014/014_0048.tif/963,480,1309,2547/,300/0/default.jpg</v>
      </c>
      <c r="H2428" s="4" t="s">
        <v>1039</v>
      </c>
      <c r="I2428" s="4" t="str">
        <f>VLOOKUP(H2428, 地名!A:B, 2, FALSE)</f>
        <v>http://ja.dbpedia.org/resource/備後国</v>
      </c>
      <c r="K2428" s="4" t="str">
        <f>IFERROR(VLOOKUP(J2428, 地名!A:B, 2, FALSE), "")</f>
        <v/>
      </c>
      <c r="L2428" s="3" t="s">
        <v>2</v>
      </c>
      <c r="M2428" s="4"/>
      <c r="N2428" s="3" t="s">
        <v>3</v>
      </c>
      <c r="O2428" s="4"/>
      <c r="P2428" s="4" t="str">
        <f>IFERROR(VLOOKUP(N2428, 形態!A:B, 2, FALSE), "")</f>
        <v>引札</v>
      </c>
      <c r="Q2428" s="5" t="str">
        <f>IFERROR(VLOOKUP(O2428, 形態!A:B, 2, FALSE), "")</f>
        <v/>
      </c>
      <c r="R2428" s="4" t="str">
        <f t="shared" si="151"/>
        <v>引札</v>
      </c>
      <c r="S2428" s="3">
        <v>7</v>
      </c>
      <c r="T2428" s="4" t="str">
        <f>IFERROR(VLOOKUP(S2428, 内容!A:B, 2, FALSE), "")</f>
        <v>諸営業</v>
      </c>
      <c r="U2428" s="3">
        <v>18750099099</v>
      </c>
      <c r="V2428" t="s">
        <v>4791</v>
      </c>
      <c r="W2428" s="4" t="s">
        <v>7589</v>
      </c>
      <c r="X2428" s="4" t="s">
        <v>7807</v>
      </c>
      <c r="Y2428" s="4" t="s">
        <v>1039</v>
      </c>
      <c r="Z2428" s="17" t="s">
        <v>8118</v>
      </c>
      <c r="AA2428" s="4">
        <v>16</v>
      </c>
      <c r="AB2428">
        <v>14</v>
      </c>
    </row>
    <row r="2429" spans="1:28" ht="19.5" customHeight="1">
      <c r="A2429" t="str">
        <f t="shared" si="148"/>
        <v>https://kunshujo.dl.itc.u-tokyo.ac.jp/data/data.json#2426</v>
      </c>
      <c r="B2429" s="4" t="s">
        <v>4792</v>
      </c>
      <c r="C2429" t="str">
        <f>IFERROR("https://kunshujo.dl.itc.u-tokyo.ac.jp/data/curation/"&amp;VLOOKUP(B2429, [1]member!$A:$B, 1, FALSE)&amp;".json", "")</f>
        <v>https://kunshujo.dl.itc.u-tokyo.ac.jp/data/curation/16-A00-6010-14-73.json</v>
      </c>
      <c r="D2429" s="4">
        <v>2426</v>
      </c>
      <c r="E2429" s="4" t="str">
        <f t="shared" si="150"/>
        <v>2426</v>
      </c>
      <c r="F2429" s="4" t="str">
        <f t="shared" si="149"/>
        <v>1875</v>
      </c>
      <c r="G2429" s="4" t="str">
        <f>IFERROR(VLOOKUP(B2429, [2]thumbnail_list!$A:$B, 2, FALSE), "")</f>
        <v>https://iiif.dl.itc.u-tokyo.ac.jp/iiif/kunshujou/A00_6010/014/014_0048.tif/2350,3501,1134,1368/,300/0/default.jpg</v>
      </c>
      <c r="H2429" s="4" t="s">
        <v>4785</v>
      </c>
      <c r="I2429" s="4" t="str">
        <f>VLOOKUP(H2429, 地名!A:B, 2, FALSE)</f>
        <v>http://ja.dbpedia.org/resource/下野国</v>
      </c>
      <c r="K2429" s="4" t="str">
        <f>IFERROR(VLOOKUP(J2429, 地名!A:B, 2, FALSE), "")</f>
        <v/>
      </c>
      <c r="L2429" s="3" t="s">
        <v>2</v>
      </c>
      <c r="M2429" s="4"/>
      <c r="N2429" s="3" t="s">
        <v>3</v>
      </c>
      <c r="O2429" s="4"/>
      <c r="P2429" s="4" t="str">
        <f>IFERROR(VLOOKUP(N2429, 形態!A:B, 2, FALSE), "")</f>
        <v>引札</v>
      </c>
      <c r="Q2429" s="5" t="str">
        <f>IFERROR(VLOOKUP(O2429, 形態!A:B, 2, FALSE), "")</f>
        <v/>
      </c>
      <c r="R2429" s="4" t="str">
        <f t="shared" si="151"/>
        <v>引札</v>
      </c>
      <c r="S2429" s="3">
        <v>7</v>
      </c>
      <c r="T2429" s="4" t="str">
        <f>IFERROR(VLOOKUP(S2429, 内容!A:B, 2, FALSE), "")</f>
        <v>諸営業</v>
      </c>
      <c r="U2429" s="3">
        <v>18750099099</v>
      </c>
      <c r="V2429" t="s">
        <v>4793</v>
      </c>
      <c r="W2429" s="4" t="s">
        <v>7590</v>
      </c>
      <c r="X2429" s="4" t="s">
        <v>7807</v>
      </c>
      <c r="Y2429" s="4" t="s">
        <v>4785</v>
      </c>
      <c r="Z2429" s="17" t="s">
        <v>8118</v>
      </c>
      <c r="AA2429" s="4">
        <v>16</v>
      </c>
      <c r="AB2429">
        <v>14</v>
      </c>
    </row>
    <row r="2430" spans="1:28" ht="19.5" customHeight="1">
      <c r="A2430" t="str">
        <f t="shared" si="148"/>
        <v>https://kunshujo.dl.itc.u-tokyo.ac.jp/data/data.json#2427</v>
      </c>
      <c r="B2430" s="4" t="s">
        <v>4794</v>
      </c>
      <c r="C2430" t="str">
        <f>IFERROR("https://kunshujo.dl.itc.u-tokyo.ac.jp/data/curation/"&amp;VLOOKUP(B2430, [1]member!$A:$B, 1, FALSE)&amp;".json", "")</f>
        <v>https://kunshujo.dl.itc.u-tokyo.ac.jp/data/curation/16-A00-6010-14-74.json</v>
      </c>
      <c r="D2430" s="4">
        <v>2427</v>
      </c>
      <c r="E2430" s="4" t="str">
        <f t="shared" si="150"/>
        <v>2427</v>
      </c>
      <c r="F2430" s="4" t="str">
        <f t="shared" si="149"/>
        <v>1875</v>
      </c>
      <c r="G2430" s="4" t="str">
        <f>IFERROR(VLOOKUP(B2430, [2]thumbnail_list!$A:$B, 2, FALSE), "")</f>
        <v>https://iiif.dl.itc.u-tokyo.ac.jp/iiif/kunshujou/A00_6010/014/014_0048.tif/942,3198,1204,1492/,300/0/default.jpg</v>
      </c>
      <c r="H2430" s="4" t="s">
        <v>4785</v>
      </c>
      <c r="I2430" s="4" t="str">
        <f>VLOOKUP(H2430, 地名!A:B, 2, FALSE)</f>
        <v>http://ja.dbpedia.org/resource/下野国</v>
      </c>
      <c r="K2430" s="4" t="str">
        <f>IFERROR(VLOOKUP(J2430, 地名!A:B, 2, FALSE), "")</f>
        <v/>
      </c>
      <c r="L2430" s="3" t="s">
        <v>2</v>
      </c>
      <c r="M2430" s="4"/>
      <c r="N2430" s="3" t="s">
        <v>3</v>
      </c>
      <c r="O2430" s="4"/>
      <c r="P2430" s="4" t="str">
        <f>IFERROR(VLOOKUP(N2430, 形態!A:B, 2, FALSE), "")</f>
        <v>引札</v>
      </c>
      <c r="Q2430" s="5" t="str">
        <f>IFERROR(VLOOKUP(O2430, 形態!A:B, 2, FALSE), "")</f>
        <v/>
      </c>
      <c r="R2430" s="4" t="str">
        <f t="shared" si="151"/>
        <v>引札</v>
      </c>
      <c r="S2430" s="3">
        <v>7</v>
      </c>
      <c r="T2430" s="4" t="str">
        <f>IFERROR(VLOOKUP(S2430, 内容!A:B, 2, FALSE), "")</f>
        <v>諸営業</v>
      </c>
      <c r="U2430" s="3">
        <v>18750099099</v>
      </c>
      <c r="V2430" t="s">
        <v>4795</v>
      </c>
      <c r="W2430" s="4" t="s">
        <v>7591</v>
      </c>
      <c r="X2430" s="4" t="s">
        <v>7807</v>
      </c>
      <c r="Y2430" s="4" t="s">
        <v>4785</v>
      </c>
      <c r="Z2430" s="17" t="s">
        <v>8118</v>
      </c>
      <c r="AA2430" s="4">
        <v>16</v>
      </c>
      <c r="AB2430">
        <v>14</v>
      </c>
    </row>
    <row r="2431" spans="1:28" ht="19.5" customHeight="1">
      <c r="A2431" t="str">
        <f t="shared" si="148"/>
        <v>https://kunshujo.dl.itc.u-tokyo.ac.jp/data/data.json#2428</v>
      </c>
      <c r="B2431" s="4" t="s">
        <v>4796</v>
      </c>
      <c r="C2431" t="str">
        <f>IFERROR("https://kunshujo.dl.itc.u-tokyo.ac.jp/data/curation/"&amp;VLOOKUP(B2431, [1]member!$A:$B, 1, FALSE)&amp;".json", "")</f>
        <v>https://kunshujo.dl.itc.u-tokyo.ac.jp/data/curation/16-A00-6010-14-75.json</v>
      </c>
      <c r="D2431" s="4">
        <v>2428</v>
      </c>
      <c r="E2431" s="4" t="str">
        <f t="shared" si="150"/>
        <v>2428</v>
      </c>
      <c r="F2431" s="4" t="str">
        <f t="shared" si="149"/>
        <v>1875</v>
      </c>
      <c r="G2431" s="4" t="str">
        <f>IFERROR(VLOOKUP(B2431, [2]thumbnail_list!$A:$B, 2, FALSE), "")</f>
        <v>https://iiif.dl.itc.u-tokyo.ac.jp/iiif/kunshujou/A00_6010/014/014_0049.tif/5564,498,862,1368/,300/0/default.jpg</v>
      </c>
      <c r="H2431" s="4" t="s">
        <v>923</v>
      </c>
      <c r="I2431" s="4" t="str">
        <f>VLOOKUP(H2431, 地名!A:B, 2, FALSE)</f>
        <v>http://ja.dbpedia.org/resource/東京</v>
      </c>
      <c r="K2431" s="4" t="str">
        <f>IFERROR(VLOOKUP(J2431, 地名!A:B, 2, FALSE), "")</f>
        <v/>
      </c>
      <c r="L2431" s="3" t="s">
        <v>2</v>
      </c>
      <c r="M2431" s="4"/>
      <c r="N2431" s="3" t="s">
        <v>3</v>
      </c>
      <c r="O2431" s="4"/>
      <c r="P2431" s="4" t="str">
        <f>IFERROR(VLOOKUP(N2431, 形態!A:B, 2, FALSE), "")</f>
        <v>引札</v>
      </c>
      <c r="Q2431" s="5" t="str">
        <f>IFERROR(VLOOKUP(O2431, 形態!A:B, 2, FALSE), "")</f>
        <v/>
      </c>
      <c r="R2431" s="4" t="str">
        <f t="shared" si="151"/>
        <v>引札</v>
      </c>
      <c r="S2431" s="3">
        <v>7</v>
      </c>
      <c r="T2431" s="4" t="str">
        <f>IFERROR(VLOOKUP(S2431, 内容!A:B, 2, FALSE), "")</f>
        <v>諸営業</v>
      </c>
      <c r="U2431" s="3">
        <v>18750099099</v>
      </c>
      <c r="V2431" t="s">
        <v>4797</v>
      </c>
      <c r="W2431" s="4" t="s">
        <v>7592</v>
      </c>
      <c r="X2431" s="4" t="s">
        <v>7807</v>
      </c>
      <c r="Y2431" s="4" t="s">
        <v>923</v>
      </c>
      <c r="Z2431" s="17" t="s">
        <v>8118</v>
      </c>
      <c r="AA2431" s="4">
        <v>16</v>
      </c>
      <c r="AB2431">
        <v>14</v>
      </c>
    </row>
    <row r="2432" spans="1:28" ht="19.5" customHeight="1">
      <c r="A2432" t="str">
        <f t="shared" si="148"/>
        <v>https://kunshujo.dl.itc.u-tokyo.ac.jp/data/data.json#2429</v>
      </c>
      <c r="B2432" s="4" t="s">
        <v>4798</v>
      </c>
      <c r="C2432" t="str">
        <f>IFERROR("https://kunshujo.dl.itc.u-tokyo.ac.jp/data/curation/"&amp;VLOOKUP(B2432, [1]member!$A:$B, 1, FALSE)&amp;".json", "")</f>
        <v>https://kunshujo.dl.itc.u-tokyo.ac.jp/data/curation/16-A00-6010-14-76.json</v>
      </c>
      <c r="D2432" s="4">
        <v>2429</v>
      </c>
      <c r="E2432" s="4" t="str">
        <f t="shared" si="150"/>
        <v>2429</v>
      </c>
      <c r="F2432" s="4" t="str">
        <f t="shared" si="149"/>
        <v>1875</v>
      </c>
      <c r="G2432" s="4" t="str">
        <f>IFERROR(VLOOKUP(B2432, [2]thumbnail_list!$A:$B, 2, FALSE), "")</f>
        <v>https://iiif.dl.itc.u-tokyo.ac.jp/iiif/kunshujou/A00_6010/014/014_0049.tif/4410,511,1161,1325/,300/0/default.jpg</v>
      </c>
      <c r="H2432" s="4" t="s">
        <v>702</v>
      </c>
      <c r="I2432" s="4" t="str">
        <f>VLOOKUP(H2432, 地名!A:B, 2, FALSE)</f>
        <v>http://ja.dbpedia.org/resource/越中国</v>
      </c>
      <c r="K2432" s="4" t="str">
        <f>IFERROR(VLOOKUP(J2432, 地名!A:B, 2, FALSE), "")</f>
        <v/>
      </c>
      <c r="L2432" s="3" t="s">
        <v>2</v>
      </c>
      <c r="M2432" s="4"/>
      <c r="N2432" s="3" t="s">
        <v>3</v>
      </c>
      <c r="O2432" s="4"/>
      <c r="P2432" s="4" t="str">
        <f>IFERROR(VLOOKUP(N2432, 形態!A:B, 2, FALSE), "")</f>
        <v>引札</v>
      </c>
      <c r="Q2432" s="5" t="str">
        <f>IFERROR(VLOOKUP(O2432, 形態!A:B, 2, FALSE), "")</f>
        <v/>
      </c>
      <c r="R2432" s="4" t="str">
        <f t="shared" si="151"/>
        <v>引札</v>
      </c>
      <c r="S2432" s="3">
        <v>7</v>
      </c>
      <c r="T2432" s="4" t="str">
        <f>IFERROR(VLOOKUP(S2432, 内容!A:B, 2, FALSE), "")</f>
        <v>諸営業</v>
      </c>
      <c r="U2432" s="3">
        <v>18750099099</v>
      </c>
      <c r="V2432" t="s">
        <v>4799</v>
      </c>
      <c r="W2432" s="4" t="s">
        <v>7593</v>
      </c>
      <c r="X2432" s="4" t="s">
        <v>7807</v>
      </c>
      <c r="Y2432" s="4" t="s">
        <v>702</v>
      </c>
      <c r="Z2432" s="17" t="s">
        <v>8118</v>
      </c>
      <c r="AA2432" s="4">
        <v>16</v>
      </c>
      <c r="AB2432">
        <v>14</v>
      </c>
    </row>
    <row r="2433" spans="1:28" ht="19.5" customHeight="1">
      <c r="A2433" t="str">
        <f t="shared" si="148"/>
        <v>https://kunshujo.dl.itc.u-tokyo.ac.jp/data/data.json#2430</v>
      </c>
      <c r="B2433" s="4" t="s">
        <v>4800</v>
      </c>
      <c r="C2433" t="str">
        <f>IFERROR("https://kunshujo.dl.itc.u-tokyo.ac.jp/data/curation/"&amp;VLOOKUP(B2433, [1]member!$A:$B, 1, FALSE)&amp;".json", "")</f>
        <v>https://kunshujo.dl.itc.u-tokyo.ac.jp/data/curation/16-A00-6010-14-77.json</v>
      </c>
      <c r="D2433" s="4">
        <v>2430</v>
      </c>
      <c r="E2433" s="4" t="str">
        <f t="shared" si="150"/>
        <v>2430</v>
      </c>
      <c r="F2433" s="4" t="str">
        <f t="shared" si="149"/>
        <v>1875</v>
      </c>
      <c r="G2433" s="4" t="str">
        <f>IFERROR(VLOOKUP(B2433, [2]thumbnail_list!$A:$B, 2, FALSE), "")</f>
        <v>https://iiif.dl.itc.u-tokyo.ac.jp/iiif/kunshujou/A00_6010/014/014_0049.tif/3850,1048,601,811/,300/0/default.jpg</v>
      </c>
      <c r="H2433" s="4" t="s">
        <v>15</v>
      </c>
      <c r="I2433" s="4" t="str">
        <f>VLOOKUP(H2433, 地名!A:B, 2, FALSE)</f>
        <v>http://ja.dbpedia.org/resource/伊勢国</v>
      </c>
      <c r="K2433" s="4" t="str">
        <f>IFERROR(VLOOKUP(J2433, 地名!A:B, 2, FALSE), "")</f>
        <v/>
      </c>
      <c r="L2433" s="3" t="s">
        <v>2</v>
      </c>
      <c r="M2433" s="4"/>
      <c r="N2433" s="3" t="s">
        <v>3</v>
      </c>
      <c r="O2433" s="4"/>
      <c r="P2433" s="4" t="str">
        <f>IFERROR(VLOOKUP(N2433, 形態!A:B, 2, FALSE), "")</f>
        <v>引札</v>
      </c>
      <c r="Q2433" s="5" t="str">
        <f>IFERROR(VLOOKUP(O2433, 形態!A:B, 2, FALSE), "")</f>
        <v/>
      </c>
      <c r="R2433" s="4" t="str">
        <f t="shared" si="151"/>
        <v>引札</v>
      </c>
      <c r="S2433" s="3">
        <v>7</v>
      </c>
      <c r="T2433" s="4" t="str">
        <f>IFERROR(VLOOKUP(S2433, 内容!A:B, 2, FALSE), "")</f>
        <v>諸営業</v>
      </c>
      <c r="U2433" s="3">
        <v>18750099099</v>
      </c>
      <c r="V2433" t="s">
        <v>4801</v>
      </c>
      <c r="W2433" s="4" t="s">
        <v>7594</v>
      </c>
      <c r="X2433" s="4" t="s">
        <v>7807</v>
      </c>
      <c r="Y2433" s="4" t="s">
        <v>15</v>
      </c>
      <c r="Z2433" s="17" t="s">
        <v>8118</v>
      </c>
      <c r="AA2433" s="4">
        <v>16</v>
      </c>
      <c r="AB2433">
        <v>14</v>
      </c>
    </row>
    <row r="2434" spans="1:28" ht="19.5" customHeight="1">
      <c r="A2434" t="str">
        <f t="shared" si="148"/>
        <v>https://kunshujo.dl.itc.u-tokyo.ac.jp/data/data.json#2431</v>
      </c>
      <c r="B2434" s="4" t="s">
        <v>4802</v>
      </c>
      <c r="C2434" t="str">
        <f>IFERROR("https://kunshujo.dl.itc.u-tokyo.ac.jp/data/curation/"&amp;VLOOKUP(B2434, [1]member!$A:$B, 1, FALSE)&amp;".json", "")</f>
        <v>https://kunshujo.dl.itc.u-tokyo.ac.jp/data/curation/16-A00-6010-14-78.json</v>
      </c>
      <c r="D2434" s="4">
        <v>2431</v>
      </c>
      <c r="E2434" s="4" t="str">
        <f t="shared" si="150"/>
        <v>2431</v>
      </c>
      <c r="F2434" s="4" t="str">
        <f t="shared" si="149"/>
        <v>1875</v>
      </c>
      <c r="G2434" s="4" t="str">
        <f>IFERROR(VLOOKUP(B2434, [2]thumbnail_list!$A:$B, 2, FALSE), "")</f>
        <v>https://iiif.dl.itc.u-tokyo.ac.jp/iiif/kunshujou/A00_6010/014/014_0049.tif/5151,1859,1243,1134/,300/0/default.jpg</v>
      </c>
      <c r="H2434" s="4" t="s">
        <v>923</v>
      </c>
      <c r="I2434" s="4" t="str">
        <f>VLOOKUP(H2434, 地名!A:B, 2, FALSE)</f>
        <v>http://ja.dbpedia.org/resource/東京</v>
      </c>
      <c r="K2434" s="4" t="str">
        <f>IFERROR(VLOOKUP(J2434, 地名!A:B, 2, FALSE), "")</f>
        <v/>
      </c>
      <c r="L2434" s="3" t="s">
        <v>2</v>
      </c>
      <c r="M2434" s="4"/>
      <c r="N2434" s="3" t="s">
        <v>3</v>
      </c>
      <c r="O2434" s="4"/>
      <c r="P2434" s="4" t="str">
        <f>IFERROR(VLOOKUP(N2434, 形態!A:B, 2, FALSE), "")</f>
        <v>引札</v>
      </c>
      <c r="Q2434" s="5" t="str">
        <f>IFERROR(VLOOKUP(O2434, 形態!A:B, 2, FALSE), "")</f>
        <v/>
      </c>
      <c r="R2434" s="4" t="str">
        <f t="shared" si="151"/>
        <v>引札</v>
      </c>
      <c r="S2434" s="3">
        <v>7</v>
      </c>
      <c r="T2434" s="4" t="str">
        <f>IFERROR(VLOOKUP(S2434, 内容!A:B, 2, FALSE), "")</f>
        <v>諸営業</v>
      </c>
      <c r="U2434" s="3">
        <v>18750099099</v>
      </c>
      <c r="V2434" t="s">
        <v>4803</v>
      </c>
      <c r="W2434" s="4" t="s">
        <v>7595</v>
      </c>
      <c r="X2434" s="4" t="s">
        <v>7807</v>
      </c>
      <c r="Y2434" s="4" t="s">
        <v>923</v>
      </c>
      <c r="Z2434" s="17" t="s">
        <v>8118</v>
      </c>
      <c r="AA2434" s="4">
        <v>16</v>
      </c>
      <c r="AB2434">
        <v>14</v>
      </c>
    </row>
    <row r="2435" spans="1:28" ht="19.5" customHeight="1">
      <c r="A2435" t="str">
        <f t="shared" si="148"/>
        <v>https://kunshujo.dl.itc.u-tokyo.ac.jp/data/data.json#2432</v>
      </c>
      <c r="B2435" s="4" t="s">
        <v>4804</v>
      </c>
      <c r="C2435" t="str">
        <f>IFERROR("https://kunshujo.dl.itc.u-tokyo.ac.jp/data/curation/"&amp;VLOOKUP(B2435, [1]member!$A:$B, 1, FALSE)&amp;".json", "")</f>
        <v>https://kunshujo.dl.itc.u-tokyo.ac.jp/data/curation/16-A00-6010-14-79.json</v>
      </c>
      <c r="D2435" s="4">
        <v>2432</v>
      </c>
      <c r="E2435" s="4" t="str">
        <f t="shared" si="150"/>
        <v>2432</v>
      </c>
      <c r="F2435" s="4" t="str">
        <f t="shared" si="149"/>
        <v>1875</v>
      </c>
      <c r="G2435" s="4" t="str">
        <f>IFERROR(VLOOKUP(B2435, [2]thumbnail_list!$A:$B, 2, FALSE), "")</f>
        <v>https://iiif.dl.itc.u-tokyo.ac.jp/iiif/kunshujou/A00_6010/014/014_0049.tif/3766,1805,2652,3142/,300/0/default.jpg</v>
      </c>
      <c r="H2435" s="4" t="s">
        <v>64</v>
      </c>
      <c r="I2435" s="4" t="str">
        <f>VLOOKUP(H2435, 地名!A:B, 2, FALSE)</f>
        <v/>
      </c>
      <c r="K2435" s="4" t="str">
        <f>IFERROR(VLOOKUP(J2435, 地名!A:B, 2, FALSE), "")</f>
        <v/>
      </c>
      <c r="L2435" s="3" t="s">
        <v>2</v>
      </c>
      <c r="M2435" s="4"/>
      <c r="N2435" s="3" t="s">
        <v>3</v>
      </c>
      <c r="O2435" s="4"/>
      <c r="P2435" s="4" t="str">
        <f>IFERROR(VLOOKUP(N2435, 形態!A:B, 2, FALSE), "")</f>
        <v>引札</v>
      </c>
      <c r="Q2435" s="5" t="str">
        <f>IFERROR(VLOOKUP(O2435, 形態!A:B, 2, FALSE), "")</f>
        <v/>
      </c>
      <c r="R2435" s="4" t="str">
        <f t="shared" si="151"/>
        <v>引札</v>
      </c>
      <c r="S2435" s="3">
        <v>7</v>
      </c>
      <c r="T2435" s="4" t="str">
        <f>IFERROR(VLOOKUP(S2435, 内容!A:B, 2, FALSE), "")</f>
        <v>諸営業</v>
      </c>
      <c r="U2435" s="3">
        <v>18750099099</v>
      </c>
      <c r="V2435" t="s">
        <v>4805</v>
      </c>
      <c r="W2435" s="4" t="s">
        <v>7596</v>
      </c>
      <c r="X2435" s="4" t="s">
        <v>7807</v>
      </c>
      <c r="Y2435" s="4" t="s">
        <v>64</v>
      </c>
      <c r="Z2435" s="17" t="s">
        <v>8118</v>
      </c>
      <c r="AA2435" s="4">
        <v>16</v>
      </c>
      <c r="AB2435">
        <v>14</v>
      </c>
    </row>
    <row r="2436" spans="1:28" ht="19.5" customHeight="1">
      <c r="A2436" t="str">
        <f t="shared" ref="A2436:A2499" si="152">"https://kunshujo.dl.itc.u-tokyo.ac.jp/data/data.json#"&amp;D2436</f>
        <v>https://kunshujo.dl.itc.u-tokyo.ac.jp/data/data.json#2433</v>
      </c>
      <c r="B2436" s="4" t="s">
        <v>4806</v>
      </c>
      <c r="C2436" t="str">
        <f>IFERROR("https://kunshujo.dl.itc.u-tokyo.ac.jp/data/curation/"&amp;VLOOKUP(B2436, [1]member!$A:$B, 1, FALSE)&amp;".json", "")</f>
        <v>https://kunshujo.dl.itc.u-tokyo.ac.jp/data/curation/16-A00-6010-14-80.json</v>
      </c>
      <c r="D2436" s="4">
        <v>2433</v>
      </c>
      <c r="E2436" s="4" t="str">
        <f t="shared" si="150"/>
        <v>2433</v>
      </c>
      <c r="F2436" s="4" t="str">
        <f t="shared" ref="F2436:F2499" si="153">LEFT(U2436, 4)</f>
        <v>1875</v>
      </c>
      <c r="G2436" s="4" t="str">
        <f>IFERROR(VLOOKUP(B2436, [2]thumbnail_list!$A:$B, 2, FALSE), "")</f>
        <v>https://iiif.dl.itc.u-tokyo.ac.jp/iiif/kunshujou/A00_6010/014/014_0049.tif/2451,451,1212,1796/,300/0/default.jpg</v>
      </c>
      <c r="H2436" s="4" t="s">
        <v>64</v>
      </c>
      <c r="I2436" s="4" t="str">
        <f>VLOOKUP(H2436, 地名!A:B, 2, FALSE)</f>
        <v/>
      </c>
      <c r="K2436" s="4" t="str">
        <f>IFERROR(VLOOKUP(J2436, 地名!A:B, 2, FALSE), "")</f>
        <v/>
      </c>
      <c r="L2436" s="3" t="s">
        <v>2</v>
      </c>
      <c r="M2436" s="4"/>
      <c r="N2436" s="3" t="s">
        <v>3</v>
      </c>
      <c r="O2436" s="4"/>
      <c r="P2436" s="4" t="str">
        <f>IFERROR(VLOOKUP(N2436, 形態!A:B, 2, FALSE), "")</f>
        <v>引札</v>
      </c>
      <c r="Q2436" s="5" t="str">
        <f>IFERROR(VLOOKUP(O2436, 形態!A:B, 2, FALSE), "")</f>
        <v/>
      </c>
      <c r="R2436" s="4" t="str">
        <f t="shared" si="151"/>
        <v>引札</v>
      </c>
      <c r="S2436" s="3">
        <v>7</v>
      </c>
      <c r="T2436" s="4" t="str">
        <f>IFERROR(VLOOKUP(S2436, 内容!A:B, 2, FALSE), "")</f>
        <v>諸営業</v>
      </c>
      <c r="U2436" s="3">
        <v>18750099099</v>
      </c>
      <c r="V2436" t="s">
        <v>4807</v>
      </c>
      <c r="W2436" s="4" t="s">
        <v>7597</v>
      </c>
      <c r="X2436" s="4" t="s">
        <v>7807</v>
      </c>
      <c r="Y2436" s="4" t="s">
        <v>64</v>
      </c>
      <c r="Z2436" s="17" t="s">
        <v>8118</v>
      </c>
      <c r="AA2436" s="4">
        <v>16</v>
      </c>
      <c r="AB2436">
        <v>14</v>
      </c>
    </row>
    <row r="2437" spans="1:28" ht="19.5" customHeight="1">
      <c r="A2437" t="str">
        <f t="shared" si="152"/>
        <v>https://kunshujo.dl.itc.u-tokyo.ac.jp/data/data.json#2434</v>
      </c>
      <c r="B2437" s="4" t="s">
        <v>4808</v>
      </c>
      <c r="C2437" t="str">
        <f>IFERROR("https://kunshujo.dl.itc.u-tokyo.ac.jp/data/curation/"&amp;VLOOKUP(B2437, [1]member!$A:$B, 1, FALSE)&amp;".json", "")</f>
        <v>https://kunshujo.dl.itc.u-tokyo.ac.jp/data/curation/16-A00-6010-14-81.json</v>
      </c>
      <c r="D2437" s="4">
        <v>2434</v>
      </c>
      <c r="E2437" s="4" t="str">
        <f t="shared" ref="E2437:E2500" si="154">TEXT(D2437, "0000")</f>
        <v>2434</v>
      </c>
      <c r="F2437" s="4" t="str">
        <f t="shared" si="153"/>
        <v>1875</v>
      </c>
      <c r="G2437" s="4" t="str">
        <f>IFERROR(VLOOKUP(B2437, [2]thumbnail_list!$A:$B, 2, FALSE), "")</f>
        <v>https://iiif.dl.itc.u-tokyo.ac.jp/iiif/kunshujou/A00_6010/014/014_0049.tif/2459,2256,1134,2636/,300/0/default.jpg</v>
      </c>
      <c r="H2437" s="4" t="s">
        <v>923</v>
      </c>
      <c r="I2437" s="4" t="str">
        <f>VLOOKUP(H2437, 地名!A:B, 2, FALSE)</f>
        <v>http://ja.dbpedia.org/resource/東京</v>
      </c>
      <c r="K2437" s="4" t="str">
        <f>IFERROR(VLOOKUP(J2437, 地名!A:B, 2, FALSE), "")</f>
        <v/>
      </c>
      <c r="L2437" s="3" t="s">
        <v>2</v>
      </c>
      <c r="M2437" s="4"/>
      <c r="N2437" s="3" t="s">
        <v>3</v>
      </c>
      <c r="O2437" s="4"/>
      <c r="P2437" s="4" t="str">
        <f>IFERROR(VLOOKUP(N2437, 形態!A:B, 2, FALSE), "")</f>
        <v>引札</v>
      </c>
      <c r="Q2437" s="5" t="str">
        <f>IFERROR(VLOOKUP(O2437, 形態!A:B, 2, FALSE), "")</f>
        <v/>
      </c>
      <c r="R2437" s="4" t="str">
        <f t="shared" ref="R2437:R2500" si="155">IF(Q2437&lt;&gt;"", P2437&amp;"・"&amp;Q2437, P2437)</f>
        <v>引札</v>
      </c>
      <c r="S2437" s="3">
        <v>7</v>
      </c>
      <c r="T2437" s="4" t="str">
        <f>IFERROR(VLOOKUP(S2437, 内容!A:B, 2, FALSE), "")</f>
        <v>諸営業</v>
      </c>
      <c r="U2437" s="3">
        <v>18750099099</v>
      </c>
      <c r="V2437" t="s">
        <v>4809</v>
      </c>
      <c r="W2437" s="4" t="s">
        <v>7598</v>
      </c>
      <c r="X2437" s="4" t="s">
        <v>7807</v>
      </c>
      <c r="Y2437" s="4" t="s">
        <v>923</v>
      </c>
      <c r="Z2437" s="17" t="s">
        <v>8118</v>
      </c>
      <c r="AA2437" s="4">
        <v>16</v>
      </c>
      <c r="AB2437">
        <v>14</v>
      </c>
    </row>
    <row r="2438" spans="1:28" ht="19.5" customHeight="1">
      <c r="A2438" t="str">
        <f t="shared" si="152"/>
        <v>https://kunshujo.dl.itc.u-tokyo.ac.jp/data/data.json#2435</v>
      </c>
      <c r="B2438" s="4" t="s">
        <v>4810</v>
      </c>
      <c r="C2438" t="str">
        <f>IFERROR("https://kunshujo.dl.itc.u-tokyo.ac.jp/data/curation/"&amp;VLOOKUP(B2438, [1]member!$A:$B, 1, FALSE)&amp;".json", "")</f>
        <v>https://kunshujo.dl.itc.u-tokyo.ac.jp/data/curation/16-A00-6010-14-82.json</v>
      </c>
      <c r="D2438" s="4">
        <v>2435</v>
      </c>
      <c r="E2438" s="4" t="str">
        <f t="shared" si="154"/>
        <v>2435</v>
      </c>
      <c r="F2438" s="4" t="str">
        <f t="shared" si="153"/>
        <v>1875</v>
      </c>
      <c r="G2438" s="4" t="str">
        <f>IFERROR(VLOOKUP(B2438, [2]thumbnail_list!$A:$B, 2, FALSE), "")</f>
        <v>https://iiif.dl.itc.u-tokyo.ac.jp/iiif/kunshujou/A00_6010/014/014_0049.tif/932,433,1519,788/,300/0/default.jpg</v>
      </c>
      <c r="H2438" s="4" t="s">
        <v>923</v>
      </c>
      <c r="I2438" s="4" t="str">
        <f>VLOOKUP(H2438, 地名!A:B, 2, FALSE)</f>
        <v>http://ja.dbpedia.org/resource/東京</v>
      </c>
      <c r="K2438" s="4" t="str">
        <f>IFERROR(VLOOKUP(J2438, 地名!A:B, 2, FALSE), "")</f>
        <v/>
      </c>
      <c r="L2438" s="3" t="s">
        <v>2</v>
      </c>
      <c r="M2438" s="4"/>
      <c r="N2438" s="3" t="s">
        <v>3</v>
      </c>
      <c r="O2438" s="4"/>
      <c r="P2438" s="4" t="str">
        <f>IFERROR(VLOOKUP(N2438, 形態!A:B, 2, FALSE), "")</f>
        <v>引札</v>
      </c>
      <c r="Q2438" s="5" t="str">
        <f>IFERROR(VLOOKUP(O2438, 形態!A:B, 2, FALSE), "")</f>
        <v/>
      </c>
      <c r="R2438" s="4" t="str">
        <f t="shared" si="155"/>
        <v>引札</v>
      </c>
      <c r="S2438" s="3">
        <v>7</v>
      </c>
      <c r="T2438" s="4" t="str">
        <f>IFERROR(VLOOKUP(S2438, 内容!A:B, 2, FALSE), "")</f>
        <v>諸営業</v>
      </c>
      <c r="U2438" s="3">
        <v>18750099099</v>
      </c>
      <c r="V2438" t="s">
        <v>4811</v>
      </c>
      <c r="W2438" s="4" t="s">
        <v>7599</v>
      </c>
      <c r="X2438" s="4" t="s">
        <v>7810</v>
      </c>
      <c r="Y2438" s="4" t="s">
        <v>923</v>
      </c>
      <c r="Z2438" s="17" t="s">
        <v>8118</v>
      </c>
      <c r="AA2438" s="4">
        <v>16</v>
      </c>
      <c r="AB2438">
        <v>14</v>
      </c>
    </row>
    <row r="2439" spans="1:28" ht="19.5" customHeight="1">
      <c r="A2439" t="str">
        <f t="shared" si="152"/>
        <v>https://kunshujo.dl.itc.u-tokyo.ac.jp/data/data.json#2436</v>
      </c>
      <c r="B2439" s="4" t="s">
        <v>4812</v>
      </c>
      <c r="C2439" t="str">
        <f>IFERROR("https://kunshujo.dl.itc.u-tokyo.ac.jp/data/curation/"&amp;VLOOKUP(B2439, [1]member!$A:$B, 1, FALSE)&amp;".json", "")</f>
        <v>https://kunshujo.dl.itc.u-tokyo.ac.jp/data/curation/16-A00-6010-14-83.json</v>
      </c>
      <c r="D2439" s="4">
        <v>2436</v>
      </c>
      <c r="E2439" s="4" t="str">
        <f t="shared" si="154"/>
        <v>2436</v>
      </c>
      <c r="F2439" s="4" t="str">
        <f t="shared" si="153"/>
        <v>1875</v>
      </c>
      <c r="G2439" s="4" t="str">
        <f>IFERROR(VLOOKUP(B2439, [2]thumbnail_list!$A:$B, 2, FALSE), "")</f>
        <v>https://iiif.dl.itc.u-tokyo.ac.jp/iiif/kunshujou/A00_6010/014/014_0049.tif/940,1211,1589,3698/,300/0/default.jpg</v>
      </c>
      <c r="H2439" s="4" t="s">
        <v>923</v>
      </c>
      <c r="I2439" s="4" t="str">
        <f>VLOOKUP(H2439, 地名!A:B, 2, FALSE)</f>
        <v>http://ja.dbpedia.org/resource/東京</v>
      </c>
      <c r="K2439" s="4" t="str">
        <f>IFERROR(VLOOKUP(J2439, 地名!A:B, 2, FALSE), "")</f>
        <v/>
      </c>
      <c r="L2439" s="3" t="s">
        <v>2</v>
      </c>
      <c r="M2439" s="4"/>
      <c r="N2439" s="3" t="s">
        <v>3</v>
      </c>
      <c r="O2439" s="4"/>
      <c r="P2439" s="4" t="str">
        <f>IFERROR(VLOOKUP(N2439, 形態!A:B, 2, FALSE), "")</f>
        <v>引札</v>
      </c>
      <c r="Q2439" s="5" t="str">
        <f>IFERROR(VLOOKUP(O2439, 形態!A:B, 2, FALSE), "")</f>
        <v/>
      </c>
      <c r="R2439" s="4" t="str">
        <f t="shared" si="155"/>
        <v>引札</v>
      </c>
      <c r="S2439" s="3">
        <v>7</v>
      </c>
      <c r="T2439" s="4" t="str">
        <f>IFERROR(VLOOKUP(S2439, 内容!A:B, 2, FALSE), "")</f>
        <v>諸営業</v>
      </c>
      <c r="U2439" s="3">
        <v>18750099099</v>
      </c>
      <c r="V2439" t="s">
        <v>4813</v>
      </c>
      <c r="W2439" s="4" t="s">
        <v>7600</v>
      </c>
      <c r="X2439" s="4" t="s">
        <v>7807</v>
      </c>
      <c r="Y2439" s="4" t="s">
        <v>923</v>
      </c>
      <c r="Z2439" s="17" t="s">
        <v>8118</v>
      </c>
      <c r="AA2439" s="4">
        <v>16</v>
      </c>
      <c r="AB2439">
        <v>14</v>
      </c>
    </row>
    <row r="2440" spans="1:28" ht="19.5" customHeight="1">
      <c r="A2440" t="str">
        <f t="shared" si="152"/>
        <v>https://kunshujo.dl.itc.u-tokyo.ac.jp/data/data.json#2437</v>
      </c>
      <c r="B2440" s="4" t="s">
        <v>4814</v>
      </c>
      <c r="C2440" t="str">
        <f>IFERROR("https://kunshujo.dl.itc.u-tokyo.ac.jp/data/curation/"&amp;VLOOKUP(B2440, [1]member!$A:$B, 1, FALSE)&amp;".json", "")</f>
        <v>https://kunshujo.dl.itc.u-tokyo.ac.jp/data/curation/16-A00-6010-14-84.json</v>
      </c>
      <c r="D2440" s="4">
        <v>2437</v>
      </c>
      <c r="E2440" s="4" t="str">
        <f t="shared" si="154"/>
        <v>2437</v>
      </c>
      <c r="F2440" s="4" t="str">
        <f t="shared" si="153"/>
        <v>1875</v>
      </c>
      <c r="G2440" s="4" t="str">
        <f>IFERROR(VLOOKUP(B2440, [2]thumbnail_list!$A:$B, 2, FALSE), "")</f>
        <v>https://iiif.dl.itc.u-tokyo.ac.jp/iiif/kunshujou/A00_6010/014/014_0050.tif/5517,599,947,1710/,300/0/default.jpg</v>
      </c>
      <c r="H2440" s="4" t="s">
        <v>27</v>
      </c>
      <c r="I2440" s="4" t="str">
        <f>VLOOKUP(H2440, 地名!A:B, 2, FALSE)</f>
        <v>http://ja.dbpedia.org/resource/北海道</v>
      </c>
      <c r="K2440" s="4" t="str">
        <f>IFERROR(VLOOKUP(J2440, 地名!A:B, 2, FALSE), "")</f>
        <v/>
      </c>
      <c r="L2440" s="3" t="s">
        <v>2</v>
      </c>
      <c r="M2440" s="4"/>
      <c r="N2440" s="3" t="s">
        <v>3</v>
      </c>
      <c r="O2440" s="4"/>
      <c r="P2440" s="4" t="str">
        <f>IFERROR(VLOOKUP(N2440, 形態!A:B, 2, FALSE), "")</f>
        <v>引札</v>
      </c>
      <c r="Q2440" s="5" t="str">
        <f>IFERROR(VLOOKUP(O2440, 形態!A:B, 2, FALSE), "")</f>
        <v/>
      </c>
      <c r="R2440" s="4" t="str">
        <f t="shared" si="155"/>
        <v>引札</v>
      </c>
      <c r="S2440" s="3">
        <v>7</v>
      </c>
      <c r="T2440" s="4" t="str">
        <f>IFERROR(VLOOKUP(S2440, 内容!A:B, 2, FALSE), "")</f>
        <v>諸営業</v>
      </c>
      <c r="U2440" s="3">
        <v>18750099099</v>
      </c>
      <c r="V2440" t="s">
        <v>4815</v>
      </c>
      <c r="W2440" s="4" t="s">
        <v>7601</v>
      </c>
      <c r="X2440" s="4" t="s">
        <v>7807</v>
      </c>
      <c r="Y2440" s="4" t="s">
        <v>27</v>
      </c>
      <c r="Z2440" s="17" t="s">
        <v>8118</v>
      </c>
      <c r="AA2440" s="4">
        <v>16</v>
      </c>
      <c r="AB2440">
        <v>14</v>
      </c>
    </row>
    <row r="2441" spans="1:28" ht="19.5" customHeight="1">
      <c r="A2441" t="str">
        <f t="shared" si="152"/>
        <v>https://kunshujo.dl.itc.u-tokyo.ac.jp/data/data.json#2438</v>
      </c>
      <c r="B2441" s="4" t="s">
        <v>4816</v>
      </c>
      <c r="C2441" t="str">
        <f>IFERROR("https://kunshujo.dl.itc.u-tokyo.ac.jp/data/curation/"&amp;VLOOKUP(B2441, [1]member!$A:$B, 1, FALSE)&amp;".json", "")</f>
        <v>https://kunshujo.dl.itc.u-tokyo.ac.jp/data/curation/16-A00-6010-14-85.json</v>
      </c>
      <c r="D2441" s="4">
        <v>2438</v>
      </c>
      <c r="E2441" s="4" t="str">
        <f t="shared" si="154"/>
        <v>2438</v>
      </c>
      <c r="F2441" s="4" t="str">
        <f t="shared" si="153"/>
        <v>1875</v>
      </c>
      <c r="G2441" s="4" t="str">
        <f>IFERROR(VLOOKUP(B2441, [2]thumbnail_list!$A:$B, 2, FALSE), "")</f>
        <v>https://iiif.dl.itc.u-tokyo.ac.jp/iiif/kunshujou/A00_6010/014/014_0050.tif/4807,449,687,663/,300/0/default.jpg</v>
      </c>
      <c r="H2441" s="4" t="s">
        <v>923</v>
      </c>
      <c r="I2441" s="4" t="str">
        <f>VLOOKUP(H2441, 地名!A:B, 2, FALSE)</f>
        <v>http://ja.dbpedia.org/resource/東京</v>
      </c>
      <c r="K2441" s="4" t="str">
        <f>IFERROR(VLOOKUP(J2441, 地名!A:B, 2, FALSE), "")</f>
        <v/>
      </c>
      <c r="L2441" s="3" t="s">
        <v>2</v>
      </c>
      <c r="M2441" s="4"/>
      <c r="N2441" s="3" t="s">
        <v>3</v>
      </c>
      <c r="O2441" s="4"/>
      <c r="P2441" s="4" t="str">
        <f>IFERROR(VLOOKUP(N2441, 形態!A:B, 2, FALSE), "")</f>
        <v>引札</v>
      </c>
      <c r="Q2441" s="5" t="str">
        <f>IFERROR(VLOOKUP(O2441, 形態!A:B, 2, FALSE), "")</f>
        <v/>
      </c>
      <c r="R2441" s="4" t="str">
        <f t="shared" si="155"/>
        <v>引札</v>
      </c>
      <c r="S2441" s="3">
        <v>7</v>
      </c>
      <c r="T2441" s="4" t="str">
        <f>IFERROR(VLOOKUP(S2441, 内容!A:B, 2, FALSE), "")</f>
        <v>諸営業</v>
      </c>
      <c r="U2441" s="3">
        <v>18750099099</v>
      </c>
      <c r="V2441" t="s">
        <v>1652</v>
      </c>
      <c r="W2441" s="4" t="s">
        <v>7602</v>
      </c>
      <c r="X2441" s="4" t="s">
        <v>7807</v>
      </c>
      <c r="Y2441" s="4" t="s">
        <v>923</v>
      </c>
      <c r="Z2441" s="17" t="s">
        <v>8118</v>
      </c>
      <c r="AA2441" s="4">
        <v>16</v>
      </c>
      <c r="AB2441">
        <v>14</v>
      </c>
    </row>
    <row r="2442" spans="1:28" ht="19.5" customHeight="1">
      <c r="A2442" t="str">
        <f t="shared" si="152"/>
        <v>https://kunshujo.dl.itc.u-tokyo.ac.jp/data/data.json#2439</v>
      </c>
      <c r="B2442" s="4" t="s">
        <v>4817</v>
      </c>
      <c r="C2442" t="str">
        <f>IFERROR("https://kunshujo.dl.itc.u-tokyo.ac.jp/data/curation/"&amp;VLOOKUP(B2442, [1]member!$A:$B, 1, FALSE)&amp;".json", "")</f>
        <v>https://kunshujo.dl.itc.u-tokyo.ac.jp/data/curation/16-A00-6010-14-86.json</v>
      </c>
      <c r="D2442" s="4">
        <v>2439</v>
      </c>
      <c r="E2442" s="4" t="str">
        <f t="shared" si="154"/>
        <v>2439</v>
      </c>
      <c r="F2442" s="4" t="str">
        <f t="shared" si="153"/>
        <v>1875</v>
      </c>
      <c r="G2442" s="4" t="str">
        <f>IFERROR(VLOOKUP(B2442, [2]thumbnail_list!$A:$B, 2, FALSE), "")</f>
        <v>https://iiif.dl.itc.u-tokyo.ac.jp/iiif/kunshujou/A00_6010/014/014_0050.tif/4815,1149,726,1154/,300/0/default.jpg</v>
      </c>
      <c r="H2442" s="4" t="s">
        <v>87</v>
      </c>
      <c r="I2442" s="4" t="str">
        <f>VLOOKUP(H2442, 地名!A:B, 2, FALSE)</f>
        <v>http://ja.dbpedia.org/resource/大阪</v>
      </c>
      <c r="K2442" s="4" t="str">
        <f>IFERROR(VLOOKUP(J2442, 地名!A:B, 2, FALSE), "")</f>
        <v/>
      </c>
      <c r="L2442" s="3" t="s">
        <v>2</v>
      </c>
      <c r="M2442" s="4"/>
      <c r="N2442" s="3" t="s">
        <v>3</v>
      </c>
      <c r="O2442" s="4"/>
      <c r="P2442" s="4" t="str">
        <f>IFERROR(VLOOKUP(N2442, 形態!A:B, 2, FALSE), "")</f>
        <v>引札</v>
      </c>
      <c r="Q2442" s="5" t="str">
        <f>IFERROR(VLOOKUP(O2442, 形態!A:B, 2, FALSE), "")</f>
        <v/>
      </c>
      <c r="R2442" s="4" t="str">
        <f t="shared" si="155"/>
        <v>引札</v>
      </c>
      <c r="S2442" s="3">
        <v>7</v>
      </c>
      <c r="T2442" s="4" t="str">
        <f>IFERROR(VLOOKUP(S2442, 内容!A:B, 2, FALSE), "")</f>
        <v>諸営業</v>
      </c>
      <c r="U2442" s="3">
        <v>18750099099</v>
      </c>
      <c r="V2442" t="s">
        <v>4818</v>
      </c>
      <c r="W2442" s="4" t="s">
        <v>7603</v>
      </c>
      <c r="X2442" s="4" t="s">
        <v>7807</v>
      </c>
      <c r="Y2442" s="4" t="s">
        <v>87</v>
      </c>
      <c r="Z2442" s="17" t="s">
        <v>8118</v>
      </c>
      <c r="AA2442" s="4">
        <v>16</v>
      </c>
      <c r="AB2442">
        <v>14</v>
      </c>
    </row>
    <row r="2443" spans="1:28" ht="19.5" customHeight="1">
      <c r="A2443" t="str">
        <f t="shared" si="152"/>
        <v>https://kunshujo.dl.itc.u-tokyo.ac.jp/data/data.json#2440</v>
      </c>
      <c r="B2443" s="4" t="s">
        <v>4819</v>
      </c>
      <c r="C2443" t="str">
        <f>IFERROR("https://kunshujo.dl.itc.u-tokyo.ac.jp/data/curation/"&amp;VLOOKUP(B2443, [1]member!$A:$B, 1, FALSE)&amp;".json", "")</f>
        <v>https://kunshujo.dl.itc.u-tokyo.ac.jp/data/curation/16-A00-6010-14-87.json</v>
      </c>
      <c r="D2443" s="4">
        <v>2440</v>
      </c>
      <c r="E2443" s="4" t="str">
        <f t="shared" si="154"/>
        <v>2440</v>
      </c>
      <c r="F2443" s="4" t="str">
        <f t="shared" si="153"/>
        <v>1875</v>
      </c>
      <c r="G2443" s="4" t="str">
        <f>IFERROR(VLOOKUP(B2443, [2]thumbnail_list!$A:$B, 2, FALSE), "")</f>
        <v>https://iiif.dl.itc.u-tokyo.ac.jp/iiif/kunshujou/A00_6010/014/014_0050.tif/3782,2318,2737,2581/,300/0/default.jpg</v>
      </c>
      <c r="H2443" s="4" t="s">
        <v>522</v>
      </c>
      <c r="I2443" s="4" t="str">
        <f>VLOOKUP(H2443, 地名!A:B, 2, FALSE)</f>
        <v>http://ja.dbpedia.org/resource/飛騨国</v>
      </c>
      <c r="K2443" s="4" t="str">
        <f>IFERROR(VLOOKUP(J2443, 地名!A:B, 2, FALSE), "")</f>
        <v/>
      </c>
      <c r="L2443" s="3" t="s">
        <v>2</v>
      </c>
      <c r="M2443" s="4"/>
      <c r="N2443" s="3" t="s">
        <v>3</v>
      </c>
      <c r="O2443" s="4"/>
      <c r="P2443" s="4" t="str">
        <f>IFERROR(VLOOKUP(N2443, 形態!A:B, 2, FALSE), "")</f>
        <v>引札</v>
      </c>
      <c r="Q2443" s="5" t="str">
        <f>IFERROR(VLOOKUP(O2443, 形態!A:B, 2, FALSE), "")</f>
        <v/>
      </c>
      <c r="R2443" s="4" t="str">
        <f t="shared" si="155"/>
        <v>引札</v>
      </c>
      <c r="S2443" s="3">
        <v>7</v>
      </c>
      <c r="T2443" s="4" t="str">
        <f>IFERROR(VLOOKUP(S2443, 内容!A:B, 2, FALSE), "")</f>
        <v>諸営業</v>
      </c>
      <c r="U2443" s="3">
        <v>18750099099</v>
      </c>
      <c r="V2443" t="s">
        <v>4820</v>
      </c>
      <c r="W2443" s="4" t="s">
        <v>7604</v>
      </c>
      <c r="X2443" s="4" t="s">
        <v>7807</v>
      </c>
      <c r="Y2443" s="4" t="s">
        <v>522</v>
      </c>
      <c r="Z2443" s="17" t="s">
        <v>8118</v>
      </c>
      <c r="AA2443" s="4">
        <v>16</v>
      </c>
      <c r="AB2443">
        <v>14</v>
      </c>
    </row>
    <row r="2444" spans="1:28" ht="19.5" customHeight="1">
      <c r="A2444" t="str">
        <f t="shared" si="152"/>
        <v>https://kunshujo.dl.itc.u-tokyo.ac.jp/data/data.json#2441</v>
      </c>
      <c r="B2444" s="4" t="s">
        <v>4821</v>
      </c>
      <c r="C2444" t="str">
        <f>IFERROR("https://kunshujo.dl.itc.u-tokyo.ac.jp/data/curation/"&amp;VLOOKUP(B2444, [1]member!$A:$B, 1, FALSE)&amp;".json", "")</f>
        <v>https://kunshujo.dl.itc.u-tokyo.ac.jp/data/curation/16-A00-6010-14-88.json</v>
      </c>
      <c r="D2444" s="4">
        <v>2441</v>
      </c>
      <c r="E2444" s="4" t="str">
        <f t="shared" si="154"/>
        <v>2441</v>
      </c>
      <c r="F2444" s="4" t="str">
        <f t="shared" si="153"/>
        <v>1874</v>
      </c>
      <c r="G2444" s="4" t="str">
        <f>IFERROR(VLOOKUP(B2444, [2]thumbnail_list!$A:$B, 2, FALSE), "")</f>
        <v>https://iiif.dl.itc.u-tokyo.ac.jp/iiif/kunshujou/A00_6010/014/014_0050.tif/2280,941,1422,3935/,300/0/default.jpg</v>
      </c>
      <c r="H2444" s="4" t="s">
        <v>923</v>
      </c>
      <c r="I2444" s="4" t="str">
        <f>VLOOKUP(H2444, 地名!A:B, 2, FALSE)</f>
        <v>http://ja.dbpedia.org/resource/東京</v>
      </c>
      <c r="K2444" s="4" t="str">
        <f>IFERROR(VLOOKUP(J2444, 地名!A:B, 2, FALSE), "")</f>
        <v/>
      </c>
      <c r="L2444" s="3" t="s">
        <v>2</v>
      </c>
      <c r="M2444" s="4"/>
      <c r="N2444" s="3"/>
      <c r="O2444" s="4"/>
      <c r="P2444" s="4" t="str">
        <f>IFERROR(VLOOKUP(N2444, 形態!A:B, 2, FALSE), "")</f>
        <v/>
      </c>
      <c r="Q2444" s="5" t="str">
        <f>IFERROR(VLOOKUP(O2444, 形態!A:B, 2, FALSE), "")</f>
        <v/>
      </c>
      <c r="R2444" s="4" t="str">
        <f t="shared" si="155"/>
        <v/>
      </c>
      <c r="S2444" s="3"/>
      <c r="T2444" s="4" t="str">
        <f>IFERROR(VLOOKUP(S2444, 内容!A:B, 2, FALSE), "")</f>
        <v/>
      </c>
      <c r="U2444" s="3">
        <v>18740008015</v>
      </c>
      <c r="V2444" t="s">
        <v>4822</v>
      </c>
      <c r="W2444" s="4" t="s">
        <v>7605</v>
      </c>
      <c r="X2444" s="4" t="s">
        <v>7807</v>
      </c>
      <c r="Y2444" s="4" t="s">
        <v>923</v>
      </c>
      <c r="Z2444" s="17" t="s">
        <v>8123</v>
      </c>
      <c r="AA2444" s="4">
        <v>16</v>
      </c>
      <c r="AB2444">
        <v>14</v>
      </c>
    </row>
    <row r="2445" spans="1:28" ht="19.5" customHeight="1">
      <c r="A2445" t="str">
        <f t="shared" si="152"/>
        <v>https://kunshujo.dl.itc.u-tokyo.ac.jp/data/data.json#2442</v>
      </c>
      <c r="B2445" s="4" t="s">
        <v>4823</v>
      </c>
      <c r="C2445" t="str">
        <f>IFERROR("https://kunshujo.dl.itc.u-tokyo.ac.jp/data/curation/"&amp;VLOOKUP(B2445, [1]member!$A:$B, 1, FALSE)&amp;".json", "")</f>
        <v>https://kunshujo.dl.itc.u-tokyo.ac.jp/data/curation/16-A00-6010-14-89.json</v>
      </c>
      <c r="D2445" s="4">
        <v>2442</v>
      </c>
      <c r="E2445" s="4" t="str">
        <f t="shared" si="154"/>
        <v>2442</v>
      </c>
      <c r="F2445" s="4" t="str">
        <f t="shared" si="153"/>
        <v>1875</v>
      </c>
      <c r="G2445" s="4" t="str">
        <f>IFERROR(VLOOKUP(B2445, [2]thumbnail_list!$A:$B, 2, FALSE), "")</f>
        <v>https://iiif.dl.itc.u-tokyo.ac.jp/iiif/kunshujou/A00_6010/014/014_0050.tif/955,480,1410,4414/,300/0/default.jpg</v>
      </c>
      <c r="H2445" s="4" t="s">
        <v>923</v>
      </c>
      <c r="I2445" s="4" t="str">
        <f>VLOOKUP(H2445, 地名!A:B, 2, FALSE)</f>
        <v>http://ja.dbpedia.org/resource/東京</v>
      </c>
      <c r="K2445" s="4" t="str">
        <f>IFERROR(VLOOKUP(J2445, 地名!A:B, 2, FALSE), "")</f>
        <v/>
      </c>
      <c r="L2445" s="3" t="s">
        <v>2</v>
      </c>
      <c r="M2445" s="4"/>
      <c r="N2445" s="3"/>
      <c r="O2445" s="4"/>
      <c r="P2445" s="4" t="str">
        <f>IFERROR(VLOOKUP(N2445, 形態!A:B, 2, FALSE), "")</f>
        <v/>
      </c>
      <c r="Q2445" s="5" t="str">
        <f>IFERROR(VLOOKUP(O2445, 形態!A:B, 2, FALSE), "")</f>
        <v/>
      </c>
      <c r="R2445" s="4" t="str">
        <f t="shared" si="155"/>
        <v/>
      </c>
      <c r="S2445" s="3"/>
      <c r="T2445" s="4" t="str">
        <f>IFERROR(VLOOKUP(S2445, 内容!A:B, 2, FALSE), "")</f>
        <v/>
      </c>
      <c r="U2445" s="3">
        <v>18750199099</v>
      </c>
      <c r="V2445" t="s">
        <v>4824</v>
      </c>
      <c r="W2445" s="4" t="s">
        <v>7606</v>
      </c>
      <c r="X2445" s="4" t="s">
        <v>7807</v>
      </c>
      <c r="Y2445" s="4" t="s">
        <v>923</v>
      </c>
      <c r="Z2445" s="17" t="s">
        <v>8122</v>
      </c>
      <c r="AA2445" s="4">
        <v>16</v>
      </c>
      <c r="AB2445">
        <v>14</v>
      </c>
    </row>
    <row r="2446" spans="1:28" ht="19.5" customHeight="1">
      <c r="A2446" t="str">
        <f t="shared" si="152"/>
        <v>https://kunshujo.dl.itc.u-tokyo.ac.jp/data/data.json#2443</v>
      </c>
      <c r="B2446" s="4" t="s">
        <v>4825</v>
      </c>
      <c r="C2446" t="str">
        <f>IFERROR("https://kunshujo.dl.itc.u-tokyo.ac.jp/data/curation/"&amp;VLOOKUP(B2446, [1]member!$A:$B, 1, FALSE)&amp;".json", "")</f>
        <v>https://kunshujo.dl.itc.u-tokyo.ac.jp/data/curation/16-A00-6010-14-90.json</v>
      </c>
      <c r="D2446" s="4">
        <v>2443</v>
      </c>
      <c r="E2446" s="4" t="str">
        <f t="shared" si="154"/>
        <v>2443</v>
      </c>
      <c r="F2446" s="4" t="str">
        <f t="shared" si="153"/>
        <v>1876</v>
      </c>
      <c r="G2446" s="4" t="str">
        <f>IFERROR(VLOOKUP(B2446, [2]thumbnail_list!$A:$B, 2, FALSE), "")</f>
        <v>https://iiif.dl.itc.u-tokyo.ac.jp/iiif/kunshujou/A00_6010/014/014_0051.tif/4941,428,1500,1492/,300/0/default.jpg</v>
      </c>
      <c r="H2446" s="4" t="s">
        <v>923</v>
      </c>
      <c r="I2446" s="4" t="str">
        <f>VLOOKUP(H2446, 地名!A:B, 2, FALSE)</f>
        <v>http://ja.dbpedia.org/resource/東京</v>
      </c>
      <c r="K2446" s="4" t="str">
        <f>IFERROR(VLOOKUP(J2446, 地名!A:B, 2, FALSE), "")</f>
        <v/>
      </c>
      <c r="L2446" s="3" t="s">
        <v>647</v>
      </c>
      <c r="M2446" s="4"/>
      <c r="N2446" s="3"/>
      <c r="O2446" s="4"/>
      <c r="P2446" s="4" t="str">
        <f>IFERROR(VLOOKUP(N2446, 形態!A:B, 2, FALSE), "")</f>
        <v/>
      </c>
      <c r="Q2446" s="5" t="str">
        <f>IFERROR(VLOOKUP(O2446, 形態!A:B, 2, FALSE), "")</f>
        <v/>
      </c>
      <c r="R2446" s="4" t="str">
        <f t="shared" si="155"/>
        <v/>
      </c>
      <c r="S2446" s="3">
        <v>10</v>
      </c>
      <c r="T2446" s="4" t="str">
        <f>IFERROR(VLOOKUP(S2446, 内容!A:B, 2, FALSE), "")</f>
        <v>文芸・芸能・スポーツ・教育・出版・教化</v>
      </c>
      <c r="U2446" s="3">
        <v>18760001099</v>
      </c>
      <c r="V2446" t="s">
        <v>4826</v>
      </c>
      <c r="W2446" s="4" t="s">
        <v>7607</v>
      </c>
      <c r="X2446" s="4" t="s">
        <v>7807</v>
      </c>
      <c r="Y2446" s="4" t="s">
        <v>923</v>
      </c>
      <c r="Z2446" s="17" t="s">
        <v>8124</v>
      </c>
      <c r="AA2446" s="4">
        <v>16</v>
      </c>
      <c r="AB2446">
        <v>14</v>
      </c>
    </row>
    <row r="2447" spans="1:28" ht="19.5" customHeight="1">
      <c r="A2447" t="str">
        <f t="shared" si="152"/>
        <v>https://kunshujo.dl.itc.u-tokyo.ac.jp/data/data.json#2444</v>
      </c>
      <c r="B2447" s="4" t="s">
        <v>4827</v>
      </c>
      <c r="C2447" t="str">
        <f>IFERROR("https://kunshujo.dl.itc.u-tokyo.ac.jp/data/curation/"&amp;VLOOKUP(B2447, [1]member!$A:$B, 1, FALSE)&amp;".json", "")</f>
        <v>https://kunshujo.dl.itc.u-tokyo.ac.jp/data/curation/16-A00-6010-14-91.json</v>
      </c>
      <c r="D2447" s="4">
        <v>2444</v>
      </c>
      <c r="E2447" s="4" t="str">
        <f t="shared" si="154"/>
        <v>2444</v>
      </c>
      <c r="F2447" s="4" t="str">
        <f t="shared" si="153"/>
        <v>1875</v>
      </c>
      <c r="G2447" s="4" t="str">
        <f>IFERROR(VLOOKUP(B2447, [2]thumbnail_list!$A:$B, 2, FALSE), "")</f>
        <v>https://iiif.dl.itc.u-tokyo.ac.jp/iiif/kunshujou/A00_6010/014/014_0051.tif/3702,449,1231,1146/,300/0/default.jpg</v>
      </c>
      <c r="H2447" s="4" t="s">
        <v>923</v>
      </c>
      <c r="I2447" s="4" t="str">
        <f>VLOOKUP(H2447, 地名!A:B, 2, FALSE)</f>
        <v>http://ja.dbpedia.org/resource/東京</v>
      </c>
      <c r="K2447" s="4" t="str">
        <f>IFERROR(VLOOKUP(J2447, 地名!A:B, 2, FALSE), "")</f>
        <v/>
      </c>
      <c r="L2447" s="3" t="s">
        <v>2</v>
      </c>
      <c r="M2447" s="4"/>
      <c r="N2447" s="3" t="s">
        <v>3</v>
      </c>
      <c r="O2447" s="4"/>
      <c r="P2447" s="4" t="str">
        <f>IFERROR(VLOOKUP(N2447, 形態!A:B, 2, FALSE), "")</f>
        <v>引札</v>
      </c>
      <c r="Q2447" s="5" t="str">
        <f>IFERROR(VLOOKUP(O2447, 形態!A:B, 2, FALSE), "")</f>
        <v/>
      </c>
      <c r="R2447" s="4" t="str">
        <f t="shared" si="155"/>
        <v>引札</v>
      </c>
      <c r="S2447" s="3">
        <v>7</v>
      </c>
      <c r="T2447" s="4" t="str">
        <f>IFERROR(VLOOKUP(S2447, 内容!A:B, 2, FALSE), "")</f>
        <v>諸営業</v>
      </c>
      <c r="U2447" s="3">
        <v>18750099099</v>
      </c>
      <c r="V2447" t="s">
        <v>4828</v>
      </c>
      <c r="W2447" s="4" t="s">
        <v>7608</v>
      </c>
      <c r="X2447" s="4" t="s">
        <v>7807</v>
      </c>
      <c r="Y2447" s="4" t="s">
        <v>4081</v>
      </c>
      <c r="Z2447" s="17" t="s">
        <v>8118</v>
      </c>
      <c r="AA2447" s="4">
        <v>16</v>
      </c>
      <c r="AB2447">
        <v>14</v>
      </c>
    </row>
    <row r="2448" spans="1:28" ht="19.5" customHeight="1">
      <c r="A2448" t="str">
        <f t="shared" si="152"/>
        <v>https://kunshujo.dl.itc.u-tokyo.ac.jp/data/data.json#2445</v>
      </c>
      <c r="B2448" s="4" t="s">
        <v>4829</v>
      </c>
      <c r="C2448" t="str">
        <f>IFERROR("https://kunshujo.dl.itc.u-tokyo.ac.jp/data/curation/"&amp;VLOOKUP(B2448, [1]member!$A:$B, 1, FALSE)&amp;".json", "")</f>
        <v>https://kunshujo.dl.itc.u-tokyo.ac.jp/data/curation/16-A00-6010-14-92.json</v>
      </c>
      <c r="D2448" s="4">
        <v>2445</v>
      </c>
      <c r="E2448" s="4" t="str">
        <f t="shared" si="154"/>
        <v>2445</v>
      </c>
      <c r="F2448" s="4" t="str">
        <f t="shared" si="153"/>
        <v>1875</v>
      </c>
      <c r="G2448" s="4" t="str">
        <f>IFERROR(VLOOKUP(B2448, [2]thumbnail_list!$A:$B, 2, FALSE), "")</f>
        <v>https://iiif.dl.itc.u-tokyo.ac.jp/iiif/kunshujou/A00_6010/014/014_0051.tif/1549,466,2122,1329/,300/0/default.jpg</v>
      </c>
      <c r="H2448" s="4" t="s">
        <v>923</v>
      </c>
      <c r="I2448" s="4" t="str">
        <f>VLOOKUP(H2448, 地名!A:B, 2, FALSE)</f>
        <v>http://ja.dbpedia.org/resource/東京</v>
      </c>
      <c r="K2448" s="4" t="str">
        <f>IFERROR(VLOOKUP(J2448, 地名!A:B, 2, FALSE), "")</f>
        <v/>
      </c>
      <c r="L2448" s="3" t="s">
        <v>2</v>
      </c>
      <c r="M2448" s="4"/>
      <c r="N2448" s="3" t="s">
        <v>3</v>
      </c>
      <c r="O2448" s="4"/>
      <c r="P2448" s="4" t="str">
        <f>IFERROR(VLOOKUP(N2448, 形態!A:B, 2, FALSE), "")</f>
        <v>引札</v>
      </c>
      <c r="Q2448" s="5" t="str">
        <f>IFERROR(VLOOKUP(O2448, 形態!A:B, 2, FALSE), "")</f>
        <v/>
      </c>
      <c r="R2448" s="4" t="str">
        <f t="shared" si="155"/>
        <v>引札</v>
      </c>
      <c r="S2448" s="3">
        <v>7</v>
      </c>
      <c r="T2448" s="4" t="str">
        <f>IFERROR(VLOOKUP(S2448, 内容!A:B, 2, FALSE), "")</f>
        <v>諸営業</v>
      </c>
      <c r="U2448" s="3">
        <v>18750099099</v>
      </c>
      <c r="V2448" t="s">
        <v>4830</v>
      </c>
      <c r="W2448" s="4" t="s">
        <v>7609</v>
      </c>
      <c r="X2448" s="4" t="s">
        <v>7810</v>
      </c>
      <c r="Y2448" s="4" t="s">
        <v>923</v>
      </c>
      <c r="Z2448" s="17" t="s">
        <v>8118</v>
      </c>
      <c r="AA2448" s="4">
        <v>16</v>
      </c>
      <c r="AB2448">
        <v>14</v>
      </c>
    </row>
    <row r="2449" spans="1:28" ht="19.5" customHeight="1">
      <c r="A2449" t="str">
        <f t="shared" si="152"/>
        <v>https://kunshujo.dl.itc.u-tokyo.ac.jp/data/data.json#2446</v>
      </c>
      <c r="B2449" s="4" t="s">
        <v>4831</v>
      </c>
      <c r="C2449" t="str">
        <f>IFERROR("https://kunshujo.dl.itc.u-tokyo.ac.jp/data/curation/"&amp;VLOOKUP(B2449, [1]member!$A:$B, 1, FALSE)&amp;".json", "")</f>
        <v>https://kunshujo.dl.itc.u-tokyo.ac.jp/data/curation/16-A00-6010-14-93.json</v>
      </c>
      <c r="D2449" s="4">
        <v>2446</v>
      </c>
      <c r="E2449" s="4" t="str">
        <f t="shared" si="154"/>
        <v>2446</v>
      </c>
      <c r="F2449" s="4" t="str">
        <f t="shared" si="153"/>
        <v>1875</v>
      </c>
      <c r="G2449" s="4" t="str">
        <f>IFERROR(VLOOKUP(B2449, [2]thumbnail_list!$A:$B, 2, FALSE), "")</f>
        <v>https://iiif.dl.itc.u-tokyo.ac.jp/iiif/kunshujou/A00_6010/014/014_0051.tif/955,488,617,1574/,300/0/default.jpg</v>
      </c>
      <c r="H2449" s="4" t="s">
        <v>923</v>
      </c>
      <c r="I2449" s="4" t="str">
        <f>VLOOKUP(H2449, 地名!A:B, 2, FALSE)</f>
        <v>http://ja.dbpedia.org/resource/東京</v>
      </c>
      <c r="K2449" s="4" t="str">
        <f>IFERROR(VLOOKUP(J2449, 地名!A:B, 2, FALSE), "")</f>
        <v/>
      </c>
      <c r="L2449" s="3" t="s">
        <v>2</v>
      </c>
      <c r="M2449" s="4"/>
      <c r="N2449" s="3" t="s">
        <v>3</v>
      </c>
      <c r="O2449" s="4"/>
      <c r="P2449" s="4" t="str">
        <f>IFERROR(VLOOKUP(N2449, 形態!A:B, 2, FALSE), "")</f>
        <v>引札</v>
      </c>
      <c r="Q2449" s="5" t="str">
        <f>IFERROR(VLOOKUP(O2449, 形態!A:B, 2, FALSE), "")</f>
        <v/>
      </c>
      <c r="R2449" s="4" t="str">
        <f t="shared" si="155"/>
        <v>引札</v>
      </c>
      <c r="S2449" s="3">
        <v>7</v>
      </c>
      <c r="T2449" s="4" t="str">
        <f>IFERROR(VLOOKUP(S2449, 内容!A:B, 2, FALSE), "")</f>
        <v>諸営業</v>
      </c>
      <c r="U2449" s="3">
        <v>18750099099</v>
      </c>
      <c r="V2449" t="s">
        <v>4832</v>
      </c>
      <c r="W2449" s="4" t="s">
        <v>7610</v>
      </c>
      <c r="X2449" s="4" t="s">
        <v>7807</v>
      </c>
      <c r="Y2449" s="4" t="s">
        <v>923</v>
      </c>
      <c r="Z2449" s="17" t="s">
        <v>8118</v>
      </c>
      <c r="AA2449" s="4">
        <v>16</v>
      </c>
      <c r="AB2449">
        <v>14</v>
      </c>
    </row>
    <row r="2450" spans="1:28" ht="19.5" customHeight="1">
      <c r="A2450" t="str">
        <f t="shared" si="152"/>
        <v>https://kunshujo.dl.itc.u-tokyo.ac.jp/data/data.json#2447</v>
      </c>
      <c r="B2450" s="4" t="s">
        <v>4833</v>
      </c>
      <c r="C2450" t="str">
        <f>IFERROR("https://kunshujo.dl.itc.u-tokyo.ac.jp/data/curation/"&amp;VLOOKUP(B2450, [1]member!$A:$B, 1, FALSE)&amp;".json", "")</f>
        <v>https://kunshujo.dl.itc.u-tokyo.ac.jp/data/curation/16-A00-6010-14-94.json</v>
      </c>
      <c r="D2450" s="4">
        <v>2447</v>
      </c>
      <c r="E2450" s="4" t="str">
        <f t="shared" si="154"/>
        <v>2447</v>
      </c>
      <c r="F2450" s="4" t="str">
        <f t="shared" si="153"/>
        <v>1867</v>
      </c>
      <c r="G2450" s="4" t="str">
        <f>IFERROR(VLOOKUP(B2450, [2]thumbnail_list!$A:$B, 2, FALSE), "")</f>
        <v>https://iiif.dl.itc.u-tokyo.ac.jp/iiif/kunshujou/A00_6010/014/014_0051.tif/1354,1603,5103,3305/,300/0/default.jpg</v>
      </c>
      <c r="H2450" s="4" t="s">
        <v>97</v>
      </c>
      <c r="I2450" s="4" t="str">
        <f>VLOOKUP(H2450, 地名!A:B, 2, FALSE)</f>
        <v>http://ja.dbpedia.org/resource/信濃国</v>
      </c>
      <c r="K2450" s="4" t="str">
        <f>IFERROR(VLOOKUP(J2450, 地名!A:B, 2, FALSE), "")</f>
        <v/>
      </c>
      <c r="L2450" s="3" t="s">
        <v>2</v>
      </c>
      <c r="M2450" s="4"/>
      <c r="N2450" s="3"/>
      <c r="O2450" s="4"/>
      <c r="P2450" s="4" t="str">
        <f>IFERROR(VLOOKUP(N2450, 形態!A:B, 2, FALSE), "")</f>
        <v/>
      </c>
      <c r="Q2450" s="5" t="str">
        <f>IFERROR(VLOOKUP(O2450, 形態!A:B, 2, FALSE), "")</f>
        <v/>
      </c>
      <c r="R2450" s="4" t="str">
        <f t="shared" si="155"/>
        <v/>
      </c>
      <c r="S2450" s="3">
        <v>9</v>
      </c>
      <c r="T2450" s="4" t="str">
        <f>IFERROR(VLOOKUP(S2450, 内容!A:B, 2, FALSE), "")</f>
        <v>信仰・行楽・名所図会</v>
      </c>
      <c r="U2450" s="3">
        <v>18670499099</v>
      </c>
      <c r="V2450" t="s">
        <v>4834</v>
      </c>
      <c r="W2450" s="4" t="s">
        <v>7611</v>
      </c>
      <c r="X2450" s="4" t="s">
        <v>7807</v>
      </c>
      <c r="Y2450" s="4" t="s">
        <v>97</v>
      </c>
      <c r="Z2450" s="17" t="s">
        <v>8092</v>
      </c>
      <c r="AA2450" s="4">
        <v>16</v>
      </c>
      <c r="AB2450">
        <v>14</v>
      </c>
    </row>
    <row r="2451" spans="1:28" ht="19.5" customHeight="1">
      <c r="A2451" t="str">
        <f t="shared" si="152"/>
        <v>https://kunshujo.dl.itc.u-tokyo.ac.jp/data/data.json#2448</v>
      </c>
      <c r="B2451" s="4" t="s">
        <v>4835</v>
      </c>
      <c r="C2451" t="str">
        <f>IFERROR("https://kunshujo.dl.itc.u-tokyo.ac.jp/data/curation/"&amp;VLOOKUP(B2451, [1]member!$A:$B, 1, FALSE)&amp;".json", "")</f>
        <v>https://kunshujo.dl.itc.u-tokyo.ac.jp/data/curation/16-A00-6010-14-95.json</v>
      </c>
      <c r="D2451" s="4">
        <v>2448</v>
      </c>
      <c r="E2451" s="4" t="str">
        <f t="shared" si="154"/>
        <v>2448</v>
      </c>
      <c r="F2451" s="4" t="str">
        <f t="shared" si="153"/>
        <v>1875</v>
      </c>
      <c r="G2451" s="4" t="str">
        <f>IFERROR(VLOOKUP(B2451, [2]thumbnail_list!$A:$B, 2, FALSE), "")</f>
        <v>https://iiif.dl.itc.u-tokyo.ac.jp/iiif/kunshujou/A00_6010/014/014_0052.tif/4583,459,1903,4434/,300/0/default.jpg</v>
      </c>
      <c r="H2451" s="4" t="s">
        <v>97</v>
      </c>
      <c r="I2451" s="4" t="str">
        <f>VLOOKUP(H2451, 地名!A:B, 2, FALSE)</f>
        <v>http://ja.dbpedia.org/resource/信濃国</v>
      </c>
      <c r="K2451" s="4" t="str">
        <f>IFERROR(VLOOKUP(J2451, 地名!A:B, 2, FALSE), "")</f>
        <v/>
      </c>
      <c r="L2451" s="3" t="s">
        <v>2</v>
      </c>
      <c r="M2451" s="4"/>
      <c r="N2451" s="3" t="s">
        <v>3</v>
      </c>
      <c r="O2451" s="4"/>
      <c r="P2451" s="4" t="str">
        <f>IFERROR(VLOOKUP(N2451, 形態!A:B, 2, FALSE), "")</f>
        <v>引札</v>
      </c>
      <c r="Q2451" s="5" t="str">
        <f>IFERROR(VLOOKUP(O2451, 形態!A:B, 2, FALSE), "")</f>
        <v/>
      </c>
      <c r="R2451" s="4" t="str">
        <f t="shared" si="155"/>
        <v>引札</v>
      </c>
      <c r="S2451" s="3">
        <v>7</v>
      </c>
      <c r="T2451" s="4" t="str">
        <f>IFERROR(VLOOKUP(S2451, 内容!A:B, 2, FALSE), "")</f>
        <v>諸営業</v>
      </c>
      <c r="U2451" s="3">
        <v>18750099099</v>
      </c>
      <c r="V2451" t="s">
        <v>4836</v>
      </c>
      <c r="W2451" s="4" t="s">
        <v>7612</v>
      </c>
      <c r="X2451" s="4" t="s">
        <v>7807</v>
      </c>
      <c r="Y2451" s="4" t="s">
        <v>97</v>
      </c>
      <c r="Z2451" s="17" t="s">
        <v>8118</v>
      </c>
      <c r="AA2451" s="4">
        <v>16</v>
      </c>
      <c r="AB2451">
        <v>14</v>
      </c>
    </row>
    <row r="2452" spans="1:28" ht="19.5" customHeight="1">
      <c r="A2452" t="str">
        <f t="shared" si="152"/>
        <v>https://kunshujo.dl.itc.u-tokyo.ac.jp/data/data.json#2449</v>
      </c>
      <c r="B2452" s="4" t="s">
        <v>4837</v>
      </c>
      <c r="C2452" t="str">
        <f>IFERROR("https://kunshujo.dl.itc.u-tokyo.ac.jp/data/curation/"&amp;VLOOKUP(B2452, [1]member!$A:$B, 1, FALSE)&amp;".json", "")</f>
        <v>https://kunshujo.dl.itc.u-tokyo.ac.jp/data/curation/16-A00-6010-14-96.json</v>
      </c>
      <c r="D2452" s="4">
        <v>2449</v>
      </c>
      <c r="E2452" s="4" t="str">
        <f t="shared" si="154"/>
        <v>2449</v>
      </c>
      <c r="F2452" s="4" t="str">
        <f t="shared" si="153"/>
        <v>1875</v>
      </c>
      <c r="G2452" s="4" t="str">
        <f>IFERROR(VLOOKUP(B2452, [2]thumbnail_list!$A:$B, 2, FALSE), "")</f>
        <v>https://iiif.dl.itc.u-tokyo.ac.jp/iiif/kunshujou/A00_6010/014/014_0052.tif/3911,423,680,1924/,300/0/default.jpg</v>
      </c>
      <c r="H2452" s="4" t="s">
        <v>97</v>
      </c>
      <c r="I2452" s="4" t="str">
        <f>VLOOKUP(H2452, 地名!A:B, 2, FALSE)</f>
        <v>http://ja.dbpedia.org/resource/信濃国</v>
      </c>
      <c r="K2452" s="4" t="str">
        <f>IFERROR(VLOOKUP(J2452, 地名!A:B, 2, FALSE), "")</f>
        <v/>
      </c>
      <c r="L2452" s="3" t="s">
        <v>2</v>
      </c>
      <c r="M2452" s="4"/>
      <c r="N2452" s="3" t="s">
        <v>3</v>
      </c>
      <c r="O2452" s="4"/>
      <c r="P2452" s="4" t="str">
        <f>IFERROR(VLOOKUP(N2452, 形態!A:B, 2, FALSE), "")</f>
        <v>引札</v>
      </c>
      <c r="Q2452" s="5" t="str">
        <f>IFERROR(VLOOKUP(O2452, 形態!A:B, 2, FALSE), "")</f>
        <v/>
      </c>
      <c r="R2452" s="4" t="str">
        <f t="shared" si="155"/>
        <v>引札</v>
      </c>
      <c r="S2452" s="3">
        <v>7</v>
      </c>
      <c r="T2452" s="4" t="str">
        <f>IFERROR(VLOOKUP(S2452, 内容!A:B, 2, FALSE), "")</f>
        <v>諸営業</v>
      </c>
      <c r="U2452" s="3">
        <v>18750099099</v>
      </c>
      <c r="V2452" t="s">
        <v>4838</v>
      </c>
      <c r="W2452" s="4" t="s">
        <v>7613</v>
      </c>
      <c r="X2452" s="4" t="s">
        <v>7807</v>
      </c>
      <c r="Y2452" s="4" t="s">
        <v>97</v>
      </c>
      <c r="Z2452" s="17" t="s">
        <v>8118</v>
      </c>
      <c r="AA2452" s="4">
        <v>16</v>
      </c>
      <c r="AB2452">
        <v>14</v>
      </c>
    </row>
    <row r="2453" spans="1:28" ht="19.5" customHeight="1">
      <c r="A2453" t="str">
        <f t="shared" si="152"/>
        <v>https://kunshujo.dl.itc.u-tokyo.ac.jp/data/data.json#2450</v>
      </c>
      <c r="B2453" s="4" t="s">
        <v>4839</v>
      </c>
      <c r="C2453" t="str">
        <f>IFERROR("https://kunshujo.dl.itc.u-tokyo.ac.jp/data/curation/"&amp;VLOOKUP(B2453, [1]member!$A:$B, 1, FALSE)&amp;".json", "")</f>
        <v>https://kunshujo.dl.itc.u-tokyo.ac.jp/data/curation/16-A00-6010-14-97.json</v>
      </c>
      <c r="D2453" s="4">
        <v>2450</v>
      </c>
      <c r="E2453" s="4" t="str">
        <f t="shared" si="154"/>
        <v>2450</v>
      </c>
      <c r="F2453" s="4" t="str">
        <f t="shared" si="153"/>
        <v>1875</v>
      </c>
      <c r="G2453" s="4" t="str">
        <f>IFERROR(VLOOKUP(B2453, [2]thumbnail_list!$A:$B, 2, FALSE), "")</f>
        <v>https://iiif.dl.itc.u-tokyo.ac.jp/iiif/kunshujou/A00_6010/014/014_0052.tif/3881,2150,776,2798/,300/0/default.jpg</v>
      </c>
      <c r="H2453" s="4" t="s">
        <v>97</v>
      </c>
      <c r="I2453" s="4" t="str">
        <f>VLOOKUP(H2453, 地名!A:B, 2, FALSE)</f>
        <v>http://ja.dbpedia.org/resource/信濃国</v>
      </c>
      <c r="K2453" s="4" t="str">
        <f>IFERROR(VLOOKUP(J2453, 地名!A:B, 2, FALSE), "")</f>
        <v/>
      </c>
      <c r="L2453" s="3" t="s">
        <v>2</v>
      </c>
      <c r="M2453" s="4"/>
      <c r="N2453" s="3" t="s">
        <v>3</v>
      </c>
      <c r="O2453" s="4"/>
      <c r="P2453" s="4" t="str">
        <f>IFERROR(VLOOKUP(N2453, 形態!A:B, 2, FALSE), "")</f>
        <v>引札</v>
      </c>
      <c r="Q2453" s="5" t="str">
        <f>IFERROR(VLOOKUP(O2453, 形態!A:B, 2, FALSE), "")</f>
        <v/>
      </c>
      <c r="R2453" s="4" t="str">
        <f t="shared" si="155"/>
        <v>引札</v>
      </c>
      <c r="S2453" s="3">
        <v>7</v>
      </c>
      <c r="T2453" s="4" t="str">
        <f>IFERROR(VLOOKUP(S2453, 内容!A:B, 2, FALSE), "")</f>
        <v>諸営業</v>
      </c>
      <c r="U2453" s="3">
        <v>18750099099</v>
      </c>
      <c r="V2453" t="s">
        <v>4840</v>
      </c>
      <c r="W2453" s="4" t="s">
        <v>7614</v>
      </c>
      <c r="X2453" s="4" t="s">
        <v>7807</v>
      </c>
      <c r="Y2453" s="4" t="s">
        <v>97</v>
      </c>
      <c r="Z2453" s="17" t="s">
        <v>8118</v>
      </c>
      <c r="AA2453" s="4">
        <v>16</v>
      </c>
      <c r="AB2453">
        <v>14</v>
      </c>
    </row>
    <row r="2454" spans="1:28" ht="19.5" customHeight="1">
      <c r="A2454" t="str">
        <f t="shared" si="152"/>
        <v>https://kunshujo.dl.itc.u-tokyo.ac.jp/data/data.json#2451</v>
      </c>
      <c r="B2454" s="4" t="s">
        <v>4841</v>
      </c>
      <c r="C2454" t="str">
        <f>IFERROR("https://kunshujo.dl.itc.u-tokyo.ac.jp/data/curation/"&amp;VLOOKUP(B2454, [1]member!$A:$B, 1, FALSE)&amp;".json", "")</f>
        <v>https://kunshujo.dl.itc.u-tokyo.ac.jp/data/curation/16-A00-6010-14-98.json</v>
      </c>
      <c r="D2454" s="4">
        <v>2451</v>
      </c>
      <c r="E2454" s="4" t="str">
        <f t="shared" si="154"/>
        <v>2451</v>
      </c>
      <c r="F2454" s="4" t="str">
        <f t="shared" si="153"/>
        <v>1875</v>
      </c>
      <c r="G2454" s="4" t="str">
        <f>IFERROR(VLOOKUP(B2454, [2]thumbnail_list!$A:$B, 2, FALSE), "")</f>
        <v>https://iiif.dl.itc.u-tokyo.ac.jp/iiif/kunshujou/A00_6010/014/014_0052.tif/3150,408,573,2478/,300/0/default.jpg</v>
      </c>
      <c r="H2454" s="4" t="s">
        <v>97</v>
      </c>
      <c r="I2454" s="4" t="str">
        <f>VLOOKUP(H2454, 地名!A:B, 2, FALSE)</f>
        <v>http://ja.dbpedia.org/resource/信濃国</v>
      </c>
      <c r="K2454" s="4" t="str">
        <f>IFERROR(VLOOKUP(J2454, 地名!A:B, 2, FALSE), "")</f>
        <v/>
      </c>
      <c r="L2454" s="3" t="s">
        <v>2</v>
      </c>
      <c r="M2454" s="4"/>
      <c r="N2454" s="3" t="s">
        <v>3</v>
      </c>
      <c r="O2454" s="4"/>
      <c r="P2454" s="4" t="str">
        <f>IFERROR(VLOOKUP(N2454, 形態!A:B, 2, FALSE), "")</f>
        <v>引札</v>
      </c>
      <c r="Q2454" s="5" t="str">
        <f>IFERROR(VLOOKUP(O2454, 形態!A:B, 2, FALSE), "")</f>
        <v/>
      </c>
      <c r="R2454" s="4" t="str">
        <f t="shared" si="155"/>
        <v>引札</v>
      </c>
      <c r="S2454" s="3">
        <v>7</v>
      </c>
      <c r="T2454" s="4" t="str">
        <f>IFERROR(VLOOKUP(S2454, 内容!A:B, 2, FALSE), "")</f>
        <v>諸営業</v>
      </c>
      <c r="U2454" s="3">
        <v>18750099099</v>
      </c>
      <c r="V2454" t="s">
        <v>4842</v>
      </c>
      <c r="W2454" s="4" t="s">
        <v>7615</v>
      </c>
      <c r="X2454" s="4" t="s">
        <v>7807</v>
      </c>
      <c r="Y2454" s="4" t="s">
        <v>97</v>
      </c>
      <c r="Z2454" s="17" t="s">
        <v>8118</v>
      </c>
      <c r="AA2454" s="4">
        <v>16</v>
      </c>
      <c r="AB2454">
        <v>14</v>
      </c>
    </row>
    <row r="2455" spans="1:28" ht="19.5" customHeight="1">
      <c r="A2455" t="str">
        <f t="shared" si="152"/>
        <v>https://kunshujo.dl.itc.u-tokyo.ac.jp/data/data.json#2452</v>
      </c>
      <c r="B2455" s="4" t="s">
        <v>4843</v>
      </c>
      <c r="C2455" t="str">
        <f>IFERROR("https://kunshujo.dl.itc.u-tokyo.ac.jp/data/curation/"&amp;VLOOKUP(B2455, [1]member!$A:$B, 1, FALSE)&amp;".json", "")</f>
        <v>https://kunshujo.dl.itc.u-tokyo.ac.jp/data/curation/16-A00-6010-14-99.json</v>
      </c>
      <c r="D2455" s="4">
        <v>2452</v>
      </c>
      <c r="E2455" s="4" t="str">
        <f t="shared" si="154"/>
        <v>2452</v>
      </c>
      <c r="F2455" s="4" t="str">
        <f t="shared" si="153"/>
        <v>1875</v>
      </c>
      <c r="G2455" s="4" t="str">
        <f>IFERROR(VLOOKUP(B2455, [2]thumbnail_list!$A:$B, 2, FALSE), "")</f>
        <v>https://iiif.dl.itc.u-tokyo.ac.jp/iiif/kunshujou/A00_6010/014/014_0052.tif/3157,2865,437,894/,300/0/default.jpg</v>
      </c>
      <c r="H2455" s="4" t="s">
        <v>757</v>
      </c>
      <c r="I2455" s="4" t="str">
        <f>VLOOKUP(H2455, 地名!A:B, 2, FALSE)</f>
        <v>http://ja.dbpedia.org/resource/上野国</v>
      </c>
      <c r="K2455" s="4" t="str">
        <f>IFERROR(VLOOKUP(J2455, 地名!A:B, 2, FALSE), "")</f>
        <v/>
      </c>
      <c r="L2455" s="3" t="s">
        <v>2</v>
      </c>
      <c r="M2455" s="4"/>
      <c r="N2455" s="3" t="s">
        <v>3</v>
      </c>
      <c r="O2455" s="4"/>
      <c r="P2455" s="4" t="str">
        <f>IFERROR(VLOOKUP(N2455, 形態!A:B, 2, FALSE), "")</f>
        <v>引札</v>
      </c>
      <c r="Q2455" s="5" t="str">
        <f>IFERROR(VLOOKUP(O2455, 形態!A:B, 2, FALSE), "")</f>
        <v/>
      </c>
      <c r="R2455" s="4" t="str">
        <f t="shared" si="155"/>
        <v>引札</v>
      </c>
      <c r="S2455" s="3">
        <v>7</v>
      </c>
      <c r="T2455" s="4" t="str">
        <f>IFERROR(VLOOKUP(S2455, 内容!A:B, 2, FALSE), "")</f>
        <v>諸営業</v>
      </c>
      <c r="U2455" s="3">
        <v>18750099099</v>
      </c>
      <c r="V2455" t="s">
        <v>4844</v>
      </c>
      <c r="W2455" s="4" t="s">
        <v>7616</v>
      </c>
      <c r="X2455" s="4" t="s">
        <v>7807</v>
      </c>
      <c r="Y2455" s="4" t="s">
        <v>757</v>
      </c>
      <c r="Z2455" s="17" t="s">
        <v>8118</v>
      </c>
      <c r="AA2455" s="4">
        <v>16</v>
      </c>
      <c r="AB2455">
        <v>14</v>
      </c>
    </row>
    <row r="2456" spans="1:28" ht="19.5" customHeight="1">
      <c r="A2456" t="str">
        <f t="shared" si="152"/>
        <v>https://kunshujo.dl.itc.u-tokyo.ac.jp/data/data.json#2453</v>
      </c>
      <c r="B2456" s="4" t="s">
        <v>4845</v>
      </c>
      <c r="C2456" t="str">
        <f>IFERROR("https://kunshujo.dl.itc.u-tokyo.ac.jp/data/curation/"&amp;VLOOKUP(B2456, [1]member!$A:$B, 1, FALSE)&amp;".json", "")</f>
        <v>https://kunshujo.dl.itc.u-tokyo.ac.jp/data/curation/16-A00-6010-14-100.json</v>
      </c>
      <c r="D2456" s="4">
        <v>2453</v>
      </c>
      <c r="E2456" s="4" t="str">
        <f t="shared" si="154"/>
        <v>2453</v>
      </c>
      <c r="F2456" s="4" t="str">
        <f t="shared" si="153"/>
        <v>1875</v>
      </c>
      <c r="G2456" s="4" t="str">
        <f>IFERROR(VLOOKUP(B2456, [2]thumbnail_list!$A:$B, 2, FALSE), "")</f>
        <v>https://iiif.dl.itc.u-tokyo.ac.jp/iiif/kunshujou/A00_6010/014/014_0052.tif/2006,1229,463,1022/,300/0/default.jpg</v>
      </c>
      <c r="H2456" s="4" t="s">
        <v>97</v>
      </c>
      <c r="I2456" s="4" t="str">
        <f>VLOOKUP(H2456, 地名!A:B, 2, FALSE)</f>
        <v>http://ja.dbpedia.org/resource/信濃国</v>
      </c>
      <c r="K2456" s="4" t="str">
        <f>IFERROR(VLOOKUP(J2456, 地名!A:B, 2, FALSE), "")</f>
        <v/>
      </c>
      <c r="L2456" s="3" t="s">
        <v>2</v>
      </c>
      <c r="M2456" s="4"/>
      <c r="N2456" s="3" t="s">
        <v>3</v>
      </c>
      <c r="O2456" s="4"/>
      <c r="P2456" s="4" t="str">
        <f>IFERROR(VLOOKUP(N2456, 形態!A:B, 2, FALSE), "")</f>
        <v>引札</v>
      </c>
      <c r="Q2456" s="5" t="str">
        <f>IFERROR(VLOOKUP(O2456, 形態!A:B, 2, FALSE), "")</f>
        <v/>
      </c>
      <c r="R2456" s="4" t="str">
        <f t="shared" si="155"/>
        <v>引札</v>
      </c>
      <c r="S2456" s="3">
        <v>7</v>
      </c>
      <c r="T2456" s="4" t="str">
        <f>IFERROR(VLOOKUP(S2456, 内容!A:B, 2, FALSE), "")</f>
        <v>諸営業</v>
      </c>
      <c r="U2456" s="3">
        <v>18750099099</v>
      </c>
      <c r="V2456" t="s">
        <v>4846</v>
      </c>
      <c r="W2456" s="4" t="s">
        <v>7617</v>
      </c>
      <c r="X2456" s="4" t="s">
        <v>7810</v>
      </c>
      <c r="Y2456" s="4" t="s">
        <v>97</v>
      </c>
      <c r="Z2456" s="17" t="s">
        <v>8118</v>
      </c>
      <c r="AA2456" s="4">
        <v>16</v>
      </c>
      <c r="AB2456">
        <v>14</v>
      </c>
    </row>
    <row r="2457" spans="1:28" ht="19.5" customHeight="1">
      <c r="A2457" t="str">
        <f t="shared" si="152"/>
        <v>https://kunshujo.dl.itc.u-tokyo.ac.jp/data/data.json#2454</v>
      </c>
      <c r="B2457" s="4" t="s">
        <v>4847</v>
      </c>
      <c r="C2457" t="str">
        <f>IFERROR("https://kunshujo.dl.itc.u-tokyo.ac.jp/data/curation/"&amp;VLOOKUP(B2457, [1]member!$A:$B, 1, FALSE)&amp;".json", "")</f>
        <v>https://kunshujo.dl.itc.u-tokyo.ac.jp/data/curation/16-A00-6010-14-101.json</v>
      </c>
      <c r="D2457" s="4">
        <v>2454</v>
      </c>
      <c r="E2457" s="4" t="str">
        <f t="shared" si="154"/>
        <v>2454</v>
      </c>
      <c r="F2457" s="4" t="str">
        <f t="shared" si="153"/>
        <v>1875</v>
      </c>
      <c r="G2457" s="4" t="str">
        <f>IFERROR(VLOOKUP(B2457, [2]thumbnail_list!$A:$B, 2, FALSE), "")</f>
        <v>https://iiif.dl.itc.u-tokyo.ac.jp/iiif/kunshujou/A00_6010/014/014_0052.tif/2520,1757,582,1060/,300/0/default.jpg</v>
      </c>
      <c r="H2457" s="4" t="s">
        <v>97</v>
      </c>
      <c r="I2457" s="4" t="str">
        <f>VLOOKUP(H2457, 地名!A:B, 2, FALSE)</f>
        <v>http://ja.dbpedia.org/resource/信濃国</v>
      </c>
      <c r="K2457" s="4" t="str">
        <f>IFERROR(VLOOKUP(J2457, 地名!A:B, 2, FALSE), "")</f>
        <v/>
      </c>
      <c r="L2457" s="3" t="s">
        <v>2</v>
      </c>
      <c r="M2457" s="4"/>
      <c r="N2457" s="3" t="s">
        <v>3</v>
      </c>
      <c r="O2457" s="4"/>
      <c r="P2457" s="4" t="str">
        <f>IFERROR(VLOOKUP(N2457, 形態!A:B, 2, FALSE), "")</f>
        <v>引札</v>
      </c>
      <c r="Q2457" s="5" t="str">
        <f>IFERROR(VLOOKUP(O2457, 形態!A:B, 2, FALSE), "")</f>
        <v/>
      </c>
      <c r="R2457" s="4" t="str">
        <f t="shared" si="155"/>
        <v>引札</v>
      </c>
      <c r="S2457" s="3">
        <v>7</v>
      </c>
      <c r="T2457" s="4" t="str">
        <f>IFERROR(VLOOKUP(S2457, 内容!A:B, 2, FALSE), "")</f>
        <v>諸営業</v>
      </c>
      <c r="U2457" s="3">
        <v>18750099099</v>
      </c>
      <c r="V2457" t="s">
        <v>4848</v>
      </c>
      <c r="W2457" s="4" t="s">
        <v>7618</v>
      </c>
      <c r="X2457" s="4" t="s">
        <v>7807</v>
      </c>
      <c r="Y2457" s="4" t="s">
        <v>97</v>
      </c>
      <c r="Z2457" s="17" t="s">
        <v>8118</v>
      </c>
      <c r="AA2457" s="4">
        <v>16</v>
      </c>
      <c r="AB2457">
        <v>14</v>
      </c>
    </row>
    <row r="2458" spans="1:28" ht="19.5" customHeight="1">
      <c r="A2458" t="str">
        <f t="shared" si="152"/>
        <v>https://kunshujo.dl.itc.u-tokyo.ac.jp/data/data.json#2455</v>
      </c>
      <c r="B2458" s="4" t="s">
        <v>4849</v>
      </c>
      <c r="C2458" t="str">
        <f>IFERROR("https://kunshujo.dl.itc.u-tokyo.ac.jp/data/curation/"&amp;VLOOKUP(B2458, [1]member!$A:$B, 1, FALSE)&amp;".json", "")</f>
        <v>https://kunshujo.dl.itc.u-tokyo.ac.jp/data/curation/16-A00-6010-14-102.json</v>
      </c>
      <c r="D2458" s="4">
        <v>2455</v>
      </c>
      <c r="E2458" s="4" t="str">
        <f t="shared" si="154"/>
        <v>2455</v>
      </c>
      <c r="F2458" s="4" t="str">
        <f t="shared" si="153"/>
        <v>1875</v>
      </c>
      <c r="G2458" s="4" t="str">
        <f>IFERROR(VLOOKUP(B2458, [2]thumbnail_list!$A:$B, 2, FALSE), "")</f>
        <v>https://iiif.dl.itc.u-tokyo.ac.jp/iiif/kunshujou/A00_6010/014/014_0052.tif/2532,2712,630,1004/,300/0/default.jpg</v>
      </c>
      <c r="H2458" s="4" t="s">
        <v>97</v>
      </c>
      <c r="I2458" s="4" t="str">
        <f>VLOOKUP(H2458, 地名!A:B, 2, FALSE)</f>
        <v>http://ja.dbpedia.org/resource/信濃国</v>
      </c>
      <c r="K2458" s="4" t="str">
        <f>IFERROR(VLOOKUP(J2458, 地名!A:B, 2, FALSE), "")</f>
        <v/>
      </c>
      <c r="L2458" s="3" t="s">
        <v>2</v>
      </c>
      <c r="M2458" s="4"/>
      <c r="N2458" s="3" t="s">
        <v>3</v>
      </c>
      <c r="O2458" s="4"/>
      <c r="P2458" s="4" t="str">
        <f>IFERROR(VLOOKUP(N2458, 形態!A:B, 2, FALSE), "")</f>
        <v>引札</v>
      </c>
      <c r="Q2458" s="5" t="str">
        <f>IFERROR(VLOOKUP(O2458, 形態!A:B, 2, FALSE), "")</f>
        <v/>
      </c>
      <c r="R2458" s="4" t="str">
        <f t="shared" si="155"/>
        <v>引札</v>
      </c>
      <c r="S2458" s="3">
        <v>7</v>
      </c>
      <c r="T2458" s="4" t="str">
        <f>IFERROR(VLOOKUP(S2458, 内容!A:B, 2, FALSE), "")</f>
        <v>諸営業</v>
      </c>
      <c r="U2458" s="3">
        <v>18750099099</v>
      </c>
      <c r="V2458" t="s">
        <v>4850</v>
      </c>
      <c r="W2458" s="4" t="s">
        <v>6439</v>
      </c>
      <c r="X2458" s="4" t="s">
        <v>7807</v>
      </c>
      <c r="Y2458" s="4" t="s">
        <v>97</v>
      </c>
      <c r="Z2458" s="17" t="s">
        <v>8118</v>
      </c>
      <c r="AA2458" s="4">
        <v>16</v>
      </c>
      <c r="AB2458">
        <v>14</v>
      </c>
    </row>
    <row r="2459" spans="1:28" ht="19.5" customHeight="1">
      <c r="A2459" t="str">
        <f t="shared" si="152"/>
        <v>https://kunshujo.dl.itc.u-tokyo.ac.jp/data/data.json#2456</v>
      </c>
      <c r="B2459" s="4" t="s">
        <v>4851</v>
      </c>
      <c r="C2459" t="str">
        <f>IFERROR("https://kunshujo.dl.itc.u-tokyo.ac.jp/data/curation/"&amp;VLOOKUP(B2459, [1]member!$A:$B, 1, FALSE)&amp;".json", "")</f>
        <v>https://kunshujo.dl.itc.u-tokyo.ac.jp/data/curation/16-A00-6010-14-103.json</v>
      </c>
      <c r="D2459" s="4">
        <v>2456</v>
      </c>
      <c r="E2459" s="4" t="str">
        <f t="shared" si="154"/>
        <v>2456</v>
      </c>
      <c r="F2459" s="4" t="str">
        <f t="shared" si="153"/>
        <v>1875</v>
      </c>
      <c r="G2459" s="4" t="str">
        <f>IFERROR(VLOOKUP(B2459, [2]thumbnail_list!$A:$B, 2, FALSE), "")</f>
        <v>https://iiif.dl.itc.u-tokyo.ac.jp/iiif/kunshujou/A00_6010/014/014_0052.tif/943,1159,1076,1108/,300/0/default.jpg</v>
      </c>
      <c r="H2459" s="4" t="s">
        <v>97</v>
      </c>
      <c r="I2459" s="4" t="str">
        <f>VLOOKUP(H2459, 地名!A:B, 2, FALSE)</f>
        <v>http://ja.dbpedia.org/resource/信濃国</v>
      </c>
      <c r="K2459" s="4" t="str">
        <f>IFERROR(VLOOKUP(J2459, 地名!A:B, 2, FALSE), "")</f>
        <v/>
      </c>
      <c r="L2459" s="3" t="s">
        <v>2</v>
      </c>
      <c r="M2459" s="4"/>
      <c r="N2459" s="3" t="s">
        <v>3</v>
      </c>
      <c r="O2459" s="4"/>
      <c r="P2459" s="4" t="str">
        <f>IFERROR(VLOOKUP(N2459, 形態!A:B, 2, FALSE), "")</f>
        <v>引札</v>
      </c>
      <c r="Q2459" s="5" t="str">
        <f>IFERROR(VLOOKUP(O2459, 形態!A:B, 2, FALSE), "")</f>
        <v/>
      </c>
      <c r="R2459" s="4" t="str">
        <f t="shared" si="155"/>
        <v>引札</v>
      </c>
      <c r="S2459" s="3">
        <v>7</v>
      </c>
      <c r="T2459" s="4" t="str">
        <f>IFERROR(VLOOKUP(S2459, 内容!A:B, 2, FALSE), "")</f>
        <v>諸営業</v>
      </c>
      <c r="U2459" s="3">
        <v>18750099099</v>
      </c>
      <c r="V2459" t="s">
        <v>4852</v>
      </c>
      <c r="W2459" s="4" t="s">
        <v>7619</v>
      </c>
      <c r="X2459" s="4" t="s">
        <v>7807</v>
      </c>
      <c r="Y2459" s="4" t="s">
        <v>97</v>
      </c>
      <c r="Z2459" s="17" t="s">
        <v>8118</v>
      </c>
      <c r="AA2459" s="4">
        <v>16</v>
      </c>
      <c r="AB2459">
        <v>14</v>
      </c>
    </row>
    <row r="2460" spans="1:28" ht="19.5" customHeight="1">
      <c r="A2460" t="str">
        <f t="shared" si="152"/>
        <v>https://kunshujo.dl.itc.u-tokyo.ac.jp/data/data.json#2457</v>
      </c>
      <c r="B2460" s="4" t="s">
        <v>4853</v>
      </c>
      <c r="C2460" t="str">
        <f>IFERROR("https://kunshujo.dl.itc.u-tokyo.ac.jp/data/curation/"&amp;VLOOKUP(B2460, [1]member!$A:$B, 1, FALSE)&amp;".json", "")</f>
        <v>https://kunshujo.dl.itc.u-tokyo.ac.jp/data/curation/16-A00-6010-14-104.json</v>
      </c>
      <c r="D2460" s="4">
        <v>2457</v>
      </c>
      <c r="E2460" s="4" t="str">
        <f t="shared" si="154"/>
        <v>2457</v>
      </c>
      <c r="F2460" s="4" t="str">
        <f t="shared" si="153"/>
        <v>1875</v>
      </c>
      <c r="G2460" s="4" t="str">
        <f>IFERROR(VLOOKUP(B2460, [2]thumbnail_list!$A:$B, 2, FALSE), "")</f>
        <v>https://iiif.dl.itc.u-tokyo.ac.jp/iiif/kunshujou/A00_6010/014/014_0052.tif/2595,3731,1060,1142/,300/0/default.jpg</v>
      </c>
      <c r="H2460" s="4" t="s">
        <v>97</v>
      </c>
      <c r="I2460" s="4" t="str">
        <f>VLOOKUP(H2460, 地名!A:B, 2, FALSE)</f>
        <v>http://ja.dbpedia.org/resource/信濃国</v>
      </c>
      <c r="K2460" s="4" t="str">
        <f>IFERROR(VLOOKUP(J2460, 地名!A:B, 2, FALSE), "")</f>
        <v/>
      </c>
      <c r="L2460" s="3" t="s">
        <v>2</v>
      </c>
      <c r="M2460" s="4"/>
      <c r="N2460" s="3" t="s">
        <v>3</v>
      </c>
      <c r="O2460" s="4"/>
      <c r="P2460" s="4" t="str">
        <f>IFERROR(VLOOKUP(N2460, 形態!A:B, 2, FALSE), "")</f>
        <v>引札</v>
      </c>
      <c r="Q2460" s="5" t="str">
        <f>IFERROR(VLOOKUP(O2460, 形態!A:B, 2, FALSE), "")</f>
        <v/>
      </c>
      <c r="R2460" s="4" t="str">
        <f t="shared" si="155"/>
        <v>引札</v>
      </c>
      <c r="S2460" s="3">
        <v>7</v>
      </c>
      <c r="T2460" s="4" t="str">
        <f>IFERROR(VLOOKUP(S2460, 内容!A:B, 2, FALSE), "")</f>
        <v>諸営業</v>
      </c>
      <c r="U2460" s="3">
        <v>18750099099</v>
      </c>
      <c r="V2460" t="s">
        <v>4854</v>
      </c>
      <c r="W2460" s="4" t="s">
        <v>7620</v>
      </c>
      <c r="X2460" s="4" t="s">
        <v>7807</v>
      </c>
      <c r="Y2460" s="4" t="s">
        <v>97</v>
      </c>
      <c r="Z2460" s="17" t="s">
        <v>8118</v>
      </c>
      <c r="AA2460" s="4">
        <v>16</v>
      </c>
      <c r="AB2460">
        <v>14</v>
      </c>
    </row>
    <row r="2461" spans="1:28" ht="19.5" customHeight="1">
      <c r="A2461" t="str">
        <f t="shared" si="152"/>
        <v>https://kunshujo.dl.itc.u-tokyo.ac.jp/data/data.json#2458</v>
      </c>
      <c r="B2461" s="4" t="s">
        <v>4855</v>
      </c>
      <c r="C2461" t="str">
        <f>IFERROR("https://kunshujo.dl.itc.u-tokyo.ac.jp/data/curation/"&amp;VLOOKUP(B2461, [1]member!$A:$B, 1, FALSE)&amp;".json", "")</f>
        <v>https://kunshujo.dl.itc.u-tokyo.ac.jp/data/curation/16-A00-6010-14-105.json</v>
      </c>
      <c r="D2461" s="4">
        <v>2458</v>
      </c>
      <c r="E2461" s="4" t="str">
        <f t="shared" si="154"/>
        <v>2458</v>
      </c>
      <c r="F2461" s="4" t="str">
        <f t="shared" si="153"/>
        <v>1875</v>
      </c>
      <c r="G2461" s="4" t="str">
        <f>IFERROR(VLOOKUP(B2461, [2]thumbnail_list!$A:$B, 2, FALSE), "")</f>
        <v>https://iiif.dl.itc.u-tokyo.ac.jp/iiif/kunshujou/A00_6010/014/014_0052.tif/912,2265,1643,2615/,300/0/default.jpg</v>
      </c>
      <c r="H2461" s="4" t="s">
        <v>97</v>
      </c>
      <c r="I2461" s="4" t="str">
        <f>VLOOKUP(H2461, 地名!A:B, 2, FALSE)</f>
        <v>http://ja.dbpedia.org/resource/信濃国</v>
      </c>
      <c r="K2461" s="4" t="str">
        <f>IFERROR(VLOOKUP(J2461, 地名!A:B, 2, FALSE), "")</f>
        <v/>
      </c>
      <c r="L2461" s="3" t="s">
        <v>2</v>
      </c>
      <c r="M2461" s="4"/>
      <c r="N2461" s="3" t="s">
        <v>3</v>
      </c>
      <c r="O2461" s="4"/>
      <c r="P2461" s="4" t="str">
        <f>IFERROR(VLOOKUP(N2461, 形態!A:B, 2, FALSE), "")</f>
        <v>引札</v>
      </c>
      <c r="Q2461" s="5" t="str">
        <f>IFERROR(VLOOKUP(O2461, 形態!A:B, 2, FALSE), "")</f>
        <v/>
      </c>
      <c r="R2461" s="4" t="str">
        <f t="shared" si="155"/>
        <v>引札</v>
      </c>
      <c r="S2461" s="3">
        <v>7</v>
      </c>
      <c r="T2461" s="4" t="str">
        <f>IFERROR(VLOOKUP(S2461, 内容!A:B, 2, FALSE), "")</f>
        <v>諸営業</v>
      </c>
      <c r="U2461" s="3">
        <v>18750099099</v>
      </c>
      <c r="V2461" t="s">
        <v>4856</v>
      </c>
      <c r="W2461" s="4" t="s">
        <v>7621</v>
      </c>
      <c r="X2461" s="4" t="s">
        <v>7810</v>
      </c>
      <c r="Y2461" s="4" t="s">
        <v>97</v>
      </c>
      <c r="Z2461" s="17" t="s">
        <v>8118</v>
      </c>
      <c r="AA2461" s="4">
        <v>16</v>
      </c>
      <c r="AB2461">
        <v>14</v>
      </c>
    </row>
    <row r="2462" spans="1:28" ht="19.5" customHeight="1">
      <c r="A2462" t="str">
        <f t="shared" si="152"/>
        <v>https://kunshujo.dl.itc.u-tokyo.ac.jp/data/data.json#2459</v>
      </c>
      <c r="B2462" s="4" t="s">
        <v>4857</v>
      </c>
      <c r="C2462" t="str">
        <f>IFERROR("https://kunshujo.dl.itc.u-tokyo.ac.jp/data/curation/"&amp;VLOOKUP(B2462, [1]member!$A:$B, 1, FALSE)&amp;".json", "")</f>
        <v>https://kunshujo.dl.itc.u-tokyo.ac.jp/data/curation/16-A00-6010-14-106.json</v>
      </c>
      <c r="D2462" s="4">
        <v>2459</v>
      </c>
      <c r="E2462" s="4" t="str">
        <f t="shared" si="154"/>
        <v>2459</v>
      </c>
      <c r="F2462" s="4" t="str">
        <f t="shared" si="153"/>
        <v>1875</v>
      </c>
      <c r="G2462" s="4" t="str">
        <f>IFERROR(VLOOKUP(B2462, [2]thumbnail_list!$A:$B, 2, FALSE), "")</f>
        <v>https://iiif.dl.itc.u-tokyo.ac.jp/iiif/kunshujou/A00_6010/014/014_0053.tif/3715,1191,2808,3701/,300/0/default.jpg</v>
      </c>
      <c r="H2462" s="4" t="s">
        <v>97</v>
      </c>
      <c r="I2462" s="4" t="str">
        <f>VLOOKUP(H2462, 地名!A:B, 2, FALSE)</f>
        <v>http://ja.dbpedia.org/resource/信濃国</v>
      </c>
      <c r="K2462" s="4" t="str">
        <f>IFERROR(VLOOKUP(J2462, 地名!A:B, 2, FALSE), "")</f>
        <v/>
      </c>
      <c r="L2462" s="3" t="s">
        <v>2</v>
      </c>
      <c r="M2462" s="4"/>
      <c r="N2462" s="3" t="s">
        <v>3</v>
      </c>
      <c r="O2462" s="4"/>
      <c r="P2462" s="4" t="str">
        <f>IFERROR(VLOOKUP(N2462, 形態!A:B, 2, FALSE), "")</f>
        <v>引札</v>
      </c>
      <c r="Q2462" s="5" t="str">
        <f>IFERROR(VLOOKUP(O2462, 形態!A:B, 2, FALSE), "")</f>
        <v/>
      </c>
      <c r="R2462" s="4" t="str">
        <f t="shared" si="155"/>
        <v>引札</v>
      </c>
      <c r="S2462" s="3">
        <v>7</v>
      </c>
      <c r="T2462" s="4" t="str">
        <f>IFERROR(VLOOKUP(S2462, 内容!A:B, 2, FALSE), "")</f>
        <v>諸営業</v>
      </c>
      <c r="U2462" s="3">
        <v>18750099099</v>
      </c>
      <c r="V2462" t="s">
        <v>4858</v>
      </c>
      <c r="W2462" s="4" t="s">
        <v>7622</v>
      </c>
      <c r="X2462" s="4" t="s">
        <v>7807</v>
      </c>
      <c r="Y2462" s="4" t="s">
        <v>97</v>
      </c>
      <c r="Z2462" s="17" t="s">
        <v>8118</v>
      </c>
      <c r="AA2462" s="4">
        <v>16</v>
      </c>
      <c r="AB2462">
        <v>14</v>
      </c>
    </row>
    <row r="2463" spans="1:28" ht="19.5" customHeight="1">
      <c r="A2463" t="str">
        <f t="shared" si="152"/>
        <v>https://kunshujo.dl.itc.u-tokyo.ac.jp/data/data.json#2460</v>
      </c>
      <c r="B2463" s="4" t="s">
        <v>4859</v>
      </c>
      <c r="C2463" t="str">
        <f>IFERROR("https://kunshujo.dl.itc.u-tokyo.ac.jp/data/curation/"&amp;VLOOKUP(B2463, [1]member!$A:$B, 1, FALSE)&amp;".json", "")</f>
        <v>https://kunshujo.dl.itc.u-tokyo.ac.jp/data/curation/16-A00-6010-14-107.json</v>
      </c>
      <c r="D2463" s="4">
        <v>2460</v>
      </c>
      <c r="E2463" s="4" t="str">
        <f t="shared" si="154"/>
        <v>2460</v>
      </c>
      <c r="F2463" s="4" t="str">
        <f t="shared" si="153"/>
        <v>1875</v>
      </c>
      <c r="G2463" s="4" t="str">
        <f>IFERROR(VLOOKUP(B2463, [2]thumbnail_list!$A:$B, 2, FALSE), "")</f>
        <v>https://iiif.dl.itc.u-tokyo.ac.jp/iiif/kunshujou/A00_6010/014/014_0053.tif/1009,817,2694,4041/,300/0/default.jpg</v>
      </c>
      <c r="H2463" s="4" t="s">
        <v>1150</v>
      </c>
      <c r="I2463" s="4" t="str">
        <f>VLOOKUP(H2463, 地名!A:B, 2, FALSE)</f>
        <v>http://ja.dbpedia.org/resource/常陸国</v>
      </c>
      <c r="K2463" s="4" t="str">
        <f>IFERROR(VLOOKUP(J2463, 地名!A:B, 2, FALSE), "")</f>
        <v/>
      </c>
      <c r="L2463" s="3" t="s">
        <v>2</v>
      </c>
      <c r="M2463" s="4"/>
      <c r="N2463" s="3" t="s">
        <v>3</v>
      </c>
      <c r="O2463" s="4"/>
      <c r="P2463" s="4" t="str">
        <f>IFERROR(VLOOKUP(N2463, 形態!A:B, 2, FALSE), "")</f>
        <v>引札</v>
      </c>
      <c r="Q2463" s="5" t="str">
        <f>IFERROR(VLOOKUP(O2463, 形態!A:B, 2, FALSE), "")</f>
        <v/>
      </c>
      <c r="R2463" s="4" t="str">
        <f t="shared" si="155"/>
        <v>引札</v>
      </c>
      <c r="S2463" s="3">
        <v>7</v>
      </c>
      <c r="T2463" s="4" t="str">
        <f>IFERROR(VLOOKUP(S2463, 内容!A:B, 2, FALSE), "")</f>
        <v>諸営業</v>
      </c>
      <c r="U2463" s="3">
        <v>18750099099</v>
      </c>
      <c r="V2463" t="s">
        <v>4860</v>
      </c>
      <c r="W2463" s="4" t="s">
        <v>7623</v>
      </c>
      <c r="X2463" s="4" t="s">
        <v>7807</v>
      </c>
      <c r="Y2463" s="4" t="s">
        <v>1150</v>
      </c>
      <c r="Z2463" s="17" t="s">
        <v>8118</v>
      </c>
      <c r="AA2463" s="4">
        <v>16</v>
      </c>
      <c r="AB2463">
        <v>14</v>
      </c>
    </row>
    <row r="2464" spans="1:28" ht="19.5" customHeight="1">
      <c r="A2464" t="str">
        <f t="shared" si="152"/>
        <v>https://kunshujo.dl.itc.u-tokyo.ac.jp/data/data.json#2461</v>
      </c>
      <c r="B2464" s="4" t="s">
        <v>4861</v>
      </c>
      <c r="C2464" t="str">
        <f>IFERROR("https://kunshujo.dl.itc.u-tokyo.ac.jp/data/curation/"&amp;VLOOKUP(B2464, [1]member!$A:$B, 1, FALSE)&amp;".json", "")</f>
        <v>https://kunshujo.dl.itc.u-tokyo.ac.jp/data/curation/16-A00-6010-14-108.json</v>
      </c>
      <c r="D2464" s="4">
        <v>2461</v>
      </c>
      <c r="E2464" s="4" t="str">
        <f t="shared" si="154"/>
        <v>2461</v>
      </c>
      <c r="F2464" s="4" t="str">
        <f t="shared" si="153"/>
        <v>1875</v>
      </c>
      <c r="G2464" s="4" t="str">
        <f>IFERROR(VLOOKUP(B2464, [2]thumbnail_list!$A:$B, 2, FALSE), "")</f>
        <v>https://iiif.dl.itc.u-tokyo.ac.jp/iiif/kunshujou/A00_6010/014/014_0054.tif/3974,401,2490,1949/,300/0/default.jpg</v>
      </c>
      <c r="H2464" s="4" t="s">
        <v>923</v>
      </c>
      <c r="I2464" s="4" t="str">
        <f>VLOOKUP(H2464, 地名!A:B, 2, FALSE)</f>
        <v>http://ja.dbpedia.org/resource/東京</v>
      </c>
      <c r="K2464" s="4" t="str">
        <f>IFERROR(VLOOKUP(J2464, 地名!A:B, 2, FALSE), "")</f>
        <v/>
      </c>
      <c r="L2464" s="3" t="s">
        <v>2</v>
      </c>
      <c r="M2464" s="4"/>
      <c r="N2464" s="3" t="s">
        <v>3</v>
      </c>
      <c r="O2464" s="4"/>
      <c r="P2464" s="4" t="str">
        <f>IFERROR(VLOOKUP(N2464, 形態!A:B, 2, FALSE), "")</f>
        <v>引札</v>
      </c>
      <c r="Q2464" s="5" t="str">
        <f>IFERROR(VLOOKUP(O2464, 形態!A:B, 2, FALSE), "")</f>
        <v/>
      </c>
      <c r="R2464" s="4" t="str">
        <f t="shared" si="155"/>
        <v>引札</v>
      </c>
      <c r="S2464" s="3">
        <v>3</v>
      </c>
      <c r="T2464" s="4" t="str">
        <f>IFERROR(VLOOKUP(S2464, 内容!A:B, 2, FALSE), "")</f>
        <v>病気・医療</v>
      </c>
      <c r="U2464" s="3">
        <v>18750099099</v>
      </c>
      <c r="V2464" t="s">
        <v>1738</v>
      </c>
      <c r="W2464" s="4" t="s">
        <v>7624</v>
      </c>
      <c r="X2464" s="4" t="s">
        <v>7807</v>
      </c>
      <c r="Y2464" s="4" t="s">
        <v>923</v>
      </c>
      <c r="Z2464" s="17" t="s">
        <v>8118</v>
      </c>
      <c r="AA2464" s="4">
        <v>16</v>
      </c>
      <c r="AB2464">
        <v>14</v>
      </c>
    </row>
    <row r="2465" spans="1:28" ht="19.5" customHeight="1">
      <c r="A2465" t="str">
        <f t="shared" si="152"/>
        <v>https://kunshujo.dl.itc.u-tokyo.ac.jp/data/data.json#2462</v>
      </c>
      <c r="B2465" s="4" t="s">
        <v>4862</v>
      </c>
      <c r="C2465" t="str">
        <f>IFERROR("https://kunshujo.dl.itc.u-tokyo.ac.jp/data/curation/"&amp;VLOOKUP(B2465, [1]member!$A:$B, 1, FALSE)&amp;".json", "")</f>
        <v>https://kunshujo.dl.itc.u-tokyo.ac.jp/data/curation/16-A00-6010-14-109.json</v>
      </c>
      <c r="D2465" s="4">
        <v>2462</v>
      </c>
      <c r="E2465" s="4" t="str">
        <f t="shared" si="154"/>
        <v>2462</v>
      </c>
      <c r="F2465" s="4" t="str">
        <f t="shared" si="153"/>
        <v>1875</v>
      </c>
      <c r="G2465" s="4" t="str">
        <f>IFERROR(VLOOKUP(B2465, [2]thumbnail_list!$A:$B, 2, FALSE), "")</f>
        <v>https://iiif.dl.itc.u-tokyo.ac.jp/iiif/kunshujou/A00_6010/014/014_0054.tif/1188,459,2490,1812/,300/0/default.jpg</v>
      </c>
      <c r="H2465" s="4" t="s">
        <v>923</v>
      </c>
      <c r="I2465" s="4" t="str">
        <f>VLOOKUP(H2465, 地名!A:B, 2, FALSE)</f>
        <v>http://ja.dbpedia.org/resource/東京</v>
      </c>
      <c r="K2465" s="4" t="str">
        <f>IFERROR(VLOOKUP(J2465, 地名!A:B, 2, FALSE), "")</f>
        <v/>
      </c>
      <c r="L2465" s="3" t="s">
        <v>23</v>
      </c>
      <c r="M2465" s="4"/>
      <c r="N2465" s="3" t="s">
        <v>3</v>
      </c>
      <c r="O2465" s="4"/>
      <c r="P2465" s="4" t="str">
        <f>IFERROR(VLOOKUP(N2465, 形態!A:B, 2, FALSE), "")</f>
        <v>引札</v>
      </c>
      <c r="Q2465" s="5" t="str">
        <f>IFERROR(VLOOKUP(O2465, 形態!A:B, 2, FALSE), "")</f>
        <v/>
      </c>
      <c r="R2465" s="4" t="str">
        <f t="shared" si="155"/>
        <v>引札</v>
      </c>
      <c r="S2465" s="3">
        <v>7</v>
      </c>
      <c r="T2465" s="4" t="str">
        <f>IFERROR(VLOOKUP(S2465, 内容!A:B, 2, FALSE), "")</f>
        <v>諸営業</v>
      </c>
      <c r="U2465" s="3">
        <v>18750006010</v>
      </c>
      <c r="V2465" t="s">
        <v>4863</v>
      </c>
      <c r="W2465" s="4" t="s">
        <v>7625</v>
      </c>
      <c r="X2465" s="4" t="s">
        <v>7807</v>
      </c>
      <c r="Y2465" s="4" t="s">
        <v>923</v>
      </c>
      <c r="Z2465" s="17" t="s">
        <v>8125</v>
      </c>
      <c r="AA2465" s="4">
        <v>16</v>
      </c>
      <c r="AB2465">
        <v>14</v>
      </c>
    </row>
    <row r="2466" spans="1:28" ht="19.5" customHeight="1">
      <c r="A2466" t="str">
        <f t="shared" si="152"/>
        <v>https://kunshujo.dl.itc.u-tokyo.ac.jp/data/data.json#2463</v>
      </c>
      <c r="B2466" s="4" t="s">
        <v>4864</v>
      </c>
      <c r="C2466" t="str">
        <f>IFERROR("https://kunshujo.dl.itc.u-tokyo.ac.jp/data/curation/"&amp;VLOOKUP(B2466, [1]member!$A:$B, 1, FALSE)&amp;".json", "")</f>
        <v>https://kunshujo.dl.itc.u-tokyo.ac.jp/data/curation/16-A00-6010-14-110.json</v>
      </c>
      <c r="D2466" s="4">
        <v>2463</v>
      </c>
      <c r="E2466" s="4" t="str">
        <f t="shared" si="154"/>
        <v>2463</v>
      </c>
      <c r="F2466" s="4" t="str">
        <f t="shared" si="153"/>
        <v>1875</v>
      </c>
      <c r="G2466" s="4" t="str">
        <f>IFERROR(VLOOKUP(B2466, [2]thumbnail_list!$A:$B, 2, FALSE), "")</f>
        <v>https://iiif.dl.itc.u-tokyo.ac.jp/iiif/kunshujou/A00_6010/014/014_0054.tif/1140,2289,5342,2577/,300/0/default.jpg</v>
      </c>
      <c r="H2466" s="4" t="s">
        <v>4785</v>
      </c>
      <c r="I2466" s="4" t="str">
        <f>VLOOKUP(H2466, 地名!A:B, 2, FALSE)</f>
        <v>http://ja.dbpedia.org/resource/下野国</v>
      </c>
      <c r="K2466" s="4" t="str">
        <f>IFERROR(VLOOKUP(J2466, 地名!A:B, 2, FALSE), "")</f>
        <v/>
      </c>
      <c r="L2466" s="3" t="s">
        <v>2</v>
      </c>
      <c r="M2466" s="4"/>
      <c r="N2466" s="3" t="s">
        <v>3</v>
      </c>
      <c r="O2466" s="4"/>
      <c r="P2466" s="4" t="str">
        <f>IFERROR(VLOOKUP(N2466, 形態!A:B, 2, FALSE), "")</f>
        <v>引札</v>
      </c>
      <c r="Q2466" s="5" t="str">
        <f>IFERROR(VLOOKUP(O2466, 形態!A:B, 2, FALSE), "")</f>
        <v/>
      </c>
      <c r="R2466" s="4" t="str">
        <f t="shared" si="155"/>
        <v>引札</v>
      </c>
      <c r="S2466" s="3">
        <v>7</v>
      </c>
      <c r="T2466" s="4" t="str">
        <f>IFERROR(VLOOKUP(S2466, 内容!A:B, 2, FALSE), "")</f>
        <v>諸営業</v>
      </c>
      <c r="U2466" s="3">
        <v>18750199099</v>
      </c>
      <c r="V2466" t="s">
        <v>4865</v>
      </c>
      <c r="W2466" s="4" t="s">
        <v>7626</v>
      </c>
      <c r="X2466" s="4" t="s">
        <v>7807</v>
      </c>
      <c r="Y2466" s="4" t="s">
        <v>4785</v>
      </c>
      <c r="Z2466" s="17" t="s">
        <v>8122</v>
      </c>
      <c r="AA2466" s="4">
        <v>16</v>
      </c>
      <c r="AB2466">
        <v>14</v>
      </c>
    </row>
    <row r="2467" spans="1:28" ht="19.5" customHeight="1">
      <c r="A2467" t="str">
        <f t="shared" si="152"/>
        <v>https://kunshujo.dl.itc.u-tokyo.ac.jp/data/data.json#2464</v>
      </c>
      <c r="B2467" s="4" t="s">
        <v>4866</v>
      </c>
      <c r="C2467" t="str">
        <f>IFERROR("https://kunshujo.dl.itc.u-tokyo.ac.jp/data/curation/"&amp;VLOOKUP(B2467, [1]member!$A:$B, 1, FALSE)&amp;".json", "")</f>
        <v>https://kunshujo.dl.itc.u-tokyo.ac.jp/data/curation/16-A00-6010-15-1.json</v>
      </c>
      <c r="D2467" s="4">
        <v>2464</v>
      </c>
      <c r="E2467" s="4" t="str">
        <f t="shared" si="154"/>
        <v>2464</v>
      </c>
      <c r="F2467" s="4" t="str">
        <f t="shared" si="153"/>
        <v>1876</v>
      </c>
      <c r="G2467" s="4" t="str">
        <f>IFERROR(VLOOKUP(B2467, [2]thumbnail_list!$A:$B, 2, FALSE), "")</f>
        <v>https://iiif.dl.itc.u-tokyo.ac.jp/iiif/kunshujou/A00_6010/015/015_0002.tif/4580,566,2022,3760/,300/0/default.jpg</v>
      </c>
      <c r="H2467" s="4" t="s">
        <v>799</v>
      </c>
      <c r="I2467" s="4" t="str">
        <f>VLOOKUP(H2467, 地名!A:B, 2, FALSE)</f>
        <v>http://ja.dbpedia.org/resource/駿河国</v>
      </c>
      <c r="K2467" s="4" t="str">
        <f>IFERROR(VLOOKUP(J2467, 地名!A:B, 2, FALSE), "")</f>
        <v/>
      </c>
      <c r="L2467" s="3" t="s">
        <v>2</v>
      </c>
      <c r="M2467" s="4"/>
      <c r="N2467" s="3" t="s">
        <v>3</v>
      </c>
      <c r="O2467" s="4"/>
      <c r="P2467" s="4" t="str">
        <f>IFERROR(VLOOKUP(N2467, 形態!A:B, 2, FALSE), "")</f>
        <v>引札</v>
      </c>
      <c r="Q2467" s="5" t="str">
        <f>IFERROR(VLOOKUP(O2467, 形態!A:B, 2, FALSE), "")</f>
        <v/>
      </c>
      <c r="R2467" s="4" t="str">
        <f t="shared" si="155"/>
        <v>引札</v>
      </c>
      <c r="S2467" s="3">
        <v>7</v>
      </c>
      <c r="T2467" s="4" t="str">
        <f>IFERROR(VLOOKUP(S2467, 内容!A:B, 2, FALSE), "")</f>
        <v>諸営業</v>
      </c>
      <c r="U2467" s="3">
        <v>18760099099</v>
      </c>
      <c r="V2467" t="s">
        <v>4867</v>
      </c>
      <c r="W2467" s="4" t="s">
        <v>7627</v>
      </c>
      <c r="X2467" s="4" t="s">
        <v>7807</v>
      </c>
      <c r="Y2467" s="4" t="s">
        <v>799</v>
      </c>
      <c r="Z2467" s="17" t="s">
        <v>8126</v>
      </c>
      <c r="AA2467" s="4">
        <v>16</v>
      </c>
      <c r="AB2467">
        <v>15</v>
      </c>
    </row>
    <row r="2468" spans="1:28" ht="19.5" customHeight="1">
      <c r="A2468" t="str">
        <f t="shared" si="152"/>
        <v>https://kunshujo.dl.itc.u-tokyo.ac.jp/data/data.json#2465</v>
      </c>
      <c r="B2468" s="4" t="s">
        <v>4869</v>
      </c>
      <c r="C2468" t="str">
        <f>IFERROR("https://kunshujo.dl.itc.u-tokyo.ac.jp/data/curation/"&amp;VLOOKUP(B2468, [1]member!$A:$B, 1, FALSE)&amp;".json", "")</f>
        <v>https://kunshujo.dl.itc.u-tokyo.ac.jp/data/curation/16-A00-6010-15-2.json</v>
      </c>
      <c r="D2468" s="4">
        <v>2465</v>
      </c>
      <c r="E2468" s="4" t="str">
        <f t="shared" si="154"/>
        <v>2465</v>
      </c>
      <c r="F2468" s="4" t="str">
        <f t="shared" si="153"/>
        <v>1876</v>
      </c>
      <c r="G2468" s="4" t="str">
        <f>IFERROR(VLOOKUP(B2468, [2]thumbnail_list!$A:$B, 2, FALSE), "")</f>
        <v>https://iiif.dl.itc.u-tokyo.ac.jp/iiif/kunshujou/A00_6010/015/015_0002.tif/3765,555,795,4357/,300/0/default.jpg</v>
      </c>
      <c r="H2468" s="4" t="s">
        <v>151</v>
      </c>
      <c r="I2468" s="4" t="str">
        <f>VLOOKUP(H2468, 地名!A:B, 2, FALSE)</f>
        <v>http://ja.dbpedia.org/resource/京都</v>
      </c>
      <c r="J2468" t="s">
        <v>87</v>
      </c>
      <c r="K2468" s="4" t="str">
        <f>IFERROR(VLOOKUP(J2468, 地名!A:B, 2, FALSE), "")</f>
        <v>http://ja.dbpedia.org/resource/大阪</v>
      </c>
      <c r="L2468" s="3" t="s">
        <v>2</v>
      </c>
      <c r="M2468" s="4"/>
      <c r="N2468" s="3" t="s">
        <v>3</v>
      </c>
      <c r="O2468" s="4"/>
      <c r="P2468" s="4" t="str">
        <f>IFERROR(VLOOKUP(N2468, 形態!A:B, 2, FALSE), "")</f>
        <v>引札</v>
      </c>
      <c r="Q2468" s="5" t="str">
        <f>IFERROR(VLOOKUP(O2468, 形態!A:B, 2, FALSE), "")</f>
        <v/>
      </c>
      <c r="R2468" s="4" t="str">
        <f t="shared" si="155"/>
        <v>引札</v>
      </c>
      <c r="S2468" s="3">
        <v>7</v>
      </c>
      <c r="T2468" s="4" t="str">
        <f>IFERROR(VLOOKUP(S2468, 内容!A:B, 2, FALSE), "")</f>
        <v>諸営業</v>
      </c>
      <c r="U2468" s="3">
        <v>18760099099</v>
      </c>
      <c r="V2468" t="s">
        <v>4870</v>
      </c>
      <c r="W2468" s="4" t="s">
        <v>7628</v>
      </c>
      <c r="X2468" s="4" t="s">
        <v>7807</v>
      </c>
      <c r="Y2468" s="4" t="s">
        <v>4868</v>
      </c>
      <c r="Z2468" s="17" t="s">
        <v>8126</v>
      </c>
      <c r="AA2468" s="4">
        <v>16</v>
      </c>
      <c r="AB2468">
        <v>15</v>
      </c>
    </row>
    <row r="2469" spans="1:28" ht="19.5" customHeight="1">
      <c r="A2469" t="str">
        <f t="shared" si="152"/>
        <v>https://kunshujo.dl.itc.u-tokyo.ac.jp/data/data.json#2466</v>
      </c>
      <c r="B2469" s="4" t="s">
        <v>4871</v>
      </c>
      <c r="C2469" t="str">
        <f>IFERROR("https://kunshujo.dl.itc.u-tokyo.ac.jp/data/curation/"&amp;VLOOKUP(B2469, [1]member!$A:$B, 1, FALSE)&amp;".json", "")</f>
        <v>https://kunshujo.dl.itc.u-tokyo.ac.jp/data/curation/16-A00-6010-15-3.json</v>
      </c>
      <c r="D2469" s="4">
        <v>2466</v>
      </c>
      <c r="E2469" s="4" t="str">
        <f t="shared" si="154"/>
        <v>2466</v>
      </c>
      <c r="F2469" s="4" t="str">
        <f t="shared" si="153"/>
        <v>1876</v>
      </c>
      <c r="G2469" s="4" t="str">
        <f>IFERROR(VLOOKUP(B2469, [2]thumbnail_list!$A:$B, 2, FALSE), "")</f>
        <v>https://iiif.dl.itc.u-tokyo.ac.jp/iiif/kunshujou/A00_6010/015/015_0002.tif/922,568,2670,2659/,300/0/default.jpg</v>
      </c>
      <c r="H2469" s="4" t="s">
        <v>151</v>
      </c>
      <c r="I2469" s="4" t="str">
        <f>VLOOKUP(H2469, 地名!A:B, 2, FALSE)</f>
        <v>http://ja.dbpedia.org/resource/京都</v>
      </c>
      <c r="K2469" s="4" t="str">
        <f>IFERROR(VLOOKUP(J2469, 地名!A:B, 2, FALSE), "")</f>
        <v/>
      </c>
      <c r="L2469" s="3" t="s">
        <v>2</v>
      </c>
      <c r="M2469" s="4"/>
      <c r="N2469" s="3"/>
      <c r="O2469" s="4"/>
      <c r="P2469" s="4" t="str">
        <f>IFERROR(VLOOKUP(N2469, 形態!A:B, 2, FALSE), "")</f>
        <v/>
      </c>
      <c r="Q2469" s="5" t="str">
        <f>IFERROR(VLOOKUP(O2469, 形態!A:B, 2, FALSE), "")</f>
        <v/>
      </c>
      <c r="R2469" s="4" t="str">
        <f t="shared" si="155"/>
        <v/>
      </c>
      <c r="S2469" s="3"/>
      <c r="T2469" s="4" t="str">
        <f>IFERROR(VLOOKUP(S2469, 内容!A:B, 2, FALSE), "")</f>
        <v/>
      </c>
      <c r="U2469" s="3">
        <v>18760009099</v>
      </c>
      <c r="V2469" t="s">
        <v>4872</v>
      </c>
      <c r="W2469" s="4" t="s">
        <v>7629</v>
      </c>
      <c r="X2469" s="4" t="s">
        <v>7807</v>
      </c>
      <c r="Y2469" s="4" t="s">
        <v>151</v>
      </c>
      <c r="Z2469" s="17" t="s">
        <v>8127</v>
      </c>
      <c r="AA2469" s="4">
        <v>16</v>
      </c>
      <c r="AB2469">
        <v>15</v>
      </c>
    </row>
    <row r="2470" spans="1:28" ht="19.5" customHeight="1">
      <c r="A2470" t="str">
        <f t="shared" si="152"/>
        <v>https://kunshujo.dl.itc.u-tokyo.ac.jp/data/data.json#2467</v>
      </c>
      <c r="B2470" s="4" t="s">
        <v>4873</v>
      </c>
      <c r="C2470" t="str">
        <f>IFERROR("https://kunshujo.dl.itc.u-tokyo.ac.jp/data/curation/"&amp;VLOOKUP(B2470, [1]member!$A:$B, 1, FALSE)&amp;".json", "")</f>
        <v>https://kunshujo.dl.itc.u-tokyo.ac.jp/data/curation/16-A00-6010-15-4.json</v>
      </c>
      <c r="D2470" s="4">
        <v>2467</v>
      </c>
      <c r="E2470" s="4" t="str">
        <f t="shared" si="154"/>
        <v>2467</v>
      </c>
      <c r="F2470" s="4" t="str">
        <f t="shared" si="153"/>
        <v>1876</v>
      </c>
      <c r="G2470" s="4" t="str">
        <f>IFERROR(VLOOKUP(B2470, [2]thumbnail_list!$A:$B, 2, FALSE), "")</f>
        <v>https://iiif.dl.itc.u-tokyo.ac.jp/iiif/kunshujou/A00_6010/015/015_0002.tif/987,3272,2651,1595/,300/0/default.jpg</v>
      </c>
      <c r="H2470" s="4" t="s">
        <v>923</v>
      </c>
      <c r="I2470" s="4" t="str">
        <f>VLOOKUP(H2470, 地名!A:B, 2, FALSE)</f>
        <v>http://ja.dbpedia.org/resource/東京</v>
      </c>
      <c r="K2470" s="4" t="str">
        <f>IFERROR(VLOOKUP(J2470, 地名!A:B, 2, FALSE), "")</f>
        <v/>
      </c>
      <c r="L2470" s="3" t="s">
        <v>555</v>
      </c>
      <c r="M2470" s="4"/>
      <c r="N2470" s="3"/>
      <c r="O2470" s="4"/>
      <c r="P2470" s="4" t="str">
        <f>IFERROR(VLOOKUP(N2470, 形態!A:B, 2, FALSE), "")</f>
        <v/>
      </c>
      <c r="Q2470" s="5" t="str">
        <f>IFERROR(VLOOKUP(O2470, 形態!A:B, 2, FALSE), "")</f>
        <v/>
      </c>
      <c r="R2470" s="4" t="str">
        <f t="shared" si="155"/>
        <v/>
      </c>
      <c r="S2470" s="3">
        <v>15</v>
      </c>
      <c r="T2470" s="4" t="str">
        <f>IFERROR(VLOOKUP(S2470, 内容!A:B, 2, FALSE), "")</f>
        <v>常識・娯楽・遊戯・地図・食事</v>
      </c>
      <c r="U2470" s="3">
        <v>18760099099</v>
      </c>
      <c r="V2470" t="s">
        <v>4874</v>
      </c>
      <c r="W2470" s="4" t="s">
        <v>7630</v>
      </c>
      <c r="X2470" s="4" t="s">
        <v>7807</v>
      </c>
      <c r="Y2470" s="4" t="s">
        <v>923</v>
      </c>
      <c r="Z2470" s="17" t="s">
        <v>8126</v>
      </c>
      <c r="AA2470" s="4">
        <v>16</v>
      </c>
      <c r="AB2470">
        <v>15</v>
      </c>
    </row>
    <row r="2471" spans="1:28" ht="19.5" customHeight="1">
      <c r="A2471" t="str">
        <f t="shared" si="152"/>
        <v>https://kunshujo.dl.itc.u-tokyo.ac.jp/data/data.json#2468</v>
      </c>
      <c r="B2471" s="4" t="s">
        <v>4875</v>
      </c>
      <c r="C2471" t="str">
        <f>IFERROR("https://kunshujo.dl.itc.u-tokyo.ac.jp/data/curation/"&amp;VLOOKUP(B2471, [1]member!$A:$B, 1, FALSE)&amp;".json", "")</f>
        <v>https://kunshujo.dl.itc.u-tokyo.ac.jp/data/curation/16-A00-6010-15-5.json</v>
      </c>
      <c r="D2471" s="4">
        <v>2468</v>
      </c>
      <c r="E2471" s="4" t="str">
        <f t="shared" si="154"/>
        <v>2468</v>
      </c>
      <c r="F2471" s="4" t="str">
        <f t="shared" si="153"/>
        <v>1875</v>
      </c>
      <c r="G2471" s="4" t="str">
        <f>IFERROR(VLOOKUP(B2471, [2]thumbnail_list!$A:$B, 2, FALSE), "")</f>
        <v>https://iiif.dl.itc.u-tokyo.ac.jp/iiif/kunshujou/A00_6010/015/015_0003.tif/3716,586,2803,4269/,300/0/default.jpg</v>
      </c>
      <c r="H2471" s="4" t="s">
        <v>15</v>
      </c>
      <c r="I2471" s="4" t="str">
        <f>VLOOKUP(H2471, 地名!A:B, 2, FALSE)</f>
        <v>http://ja.dbpedia.org/resource/伊勢国</v>
      </c>
      <c r="K2471" s="4" t="str">
        <f>IFERROR(VLOOKUP(J2471, 地名!A:B, 2, FALSE), "")</f>
        <v/>
      </c>
      <c r="L2471" s="3" t="s">
        <v>2</v>
      </c>
      <c r="M2471" s="4"/>
      <c r="N2471" s="3"/>
      <c r="O2471" s="4"/>
      <c r="P2471" s="4" t="str">
        <f>IFERROR(VLOOKUP(N2471, 形態!A:B, 2, FALSE), "")</f>
        <v/>
      </c>
      <c r="Q2471" s="5" t="str">
        <f>IFERROR(VLOOKUP(O2471, 形態!A:B, 2, FALSE), "")</f>
        <v/>
      </c>
      <c r="R2471" s="4" t="str">
        <f t="shared" si="155"/>
        <v/>
      </c>
      <c r="S2471" s="3">
        <v>7</v>
      </c>
      <c r="T2471" s="4" t="str">
        <f>IFERROR(VLOOKUP(S2471, 内容!A:B, 2, FALSE), "")</f>
        <v>諸営業</v>
      </c>
      <c r="U2471" s="3">
        <v>18750001028</v>
      </c>
      <c r="V2471" t="s">
        <v>4876</v>
      </c>
      <c r="W2471" s="4" t="s">
        <v>7631</v>
      </c>
      <c r="X2471" s="4" t="s">
        <v>7807</v>
      </c>
      <c r="Y2471" s="4" t="s">
        <v>15</v>
      </c>
      <c r="Z2471" s="17" t="s">
        <v>8128</v>
      </c>
      <c r="AA2471" s="4">
        <v>16</v>
      </c>
      <c r="AB2471">
        <v>15</v>
      </c>
    </row>
    <row r="2472" spans="1:28" ht="19.5" customHeight="1">
      <c r="A2472" t="str">
        <f t="shared" si="152"/>
        <v>https://kunshujo.dl.itc.u-tokyo.ac.jp/data/data.json#2469</v>
      </c>
      <c r="B2472" s="4" t="s">
        <v>4877</v>
      </c>
      <c r="C2472" t="str">
        <f>IFERROR("https://kunshujo.dl.itc.u-tokyo.ac.jp/data/curation/"&amp;VLOOKUP(B2472, [1]member!$A:$B, 1, FALSE)&amp;".json", "")</f>
        <v>https://kunshujo.dl.itc.u-tokyo.ac.jp/data/curation/16-A00-6010-15-6.json</v>
      </c>
      <c r="D2472" s="4">
        <v>2469</v>
      </c>
      <c r="E2472" s="4" t="str">
        <f t="shared" si="154"/>
        <v>2469</v>
      </c>
      <c r="F2472" s="4" t="str">
        <f t="shared" si="153"/>
        <v>1875</v>
      </c>
      <c r="G2472" s="4" t="str">
        <f>IFERROR(VLOOKUP(B2472, [2]thumbnail_list!$A:$B, 2, FALSE), "")</f>
        <v>https://iiif.dl.itc.u-tokyo.ac.jp/iiif/kunshujou/A00_6010/015/015_0003.tif/871,538,2774,4299/,300/0/default.jpg</v>
      </c>
      <c r="H2472" s="4" t="s">
        <v>15</v>
      </c>
      <c r="I2472" s="4" t="str">
        <f>VLOOKUP(H2472, 地名!A:B, 2, FALSE)</f>
        <v>http://ja.dbpedia.org/resource/伊勢国</v>
      </c>
      <c r="K2472" s="4" t="str">
        <f>IFERROR(VLOOKUP(J2472, 地名!A:B, 2, FALSE), "")</f>
        <v/>
      </c>
      <c r="L2472" s="3" t="s">
        <v>2</v>
      </c>
      <c r="M2472" s="4"/>
      <c r="N2472" s="3"/>
      <c r="O2472" s="4"/>
      <c r="P2472" s="4" t="str">
        <f>IFERROR(VLOOKUP(N2472, 形態!A:B, 2, FALSE), "")</f>
        <v/>
      </c>
      <c r="Q2472" s="5" t="str">
        <f>IFERROR(VLOOKUP(O2472, 形態!A:B, 2, FALSE), "")</f>
        <v/>
      </c>
      <c r="R2472" s="4" t="str">
        <f t="shared" si="155"/>
        <v/>
      </c>
      <c r="S2472" s="3">
        <v>7</v>
      </c>
      <c r="T2472" s="4" t="str">
        <f>IFERROR(VLOOKUP(S2472, 内容!A:B, 2, FALSE), "")</f>
        <v>諸営業</v>
      </c>
      <c r="U2472" s="3">
        <v>18750011023</v>
      </c>
      <c r="V2472" t="s">
        <v>4876</v>
      </c>
      <c r="W2472" s="4" t="s">
        <v>7632</v>
      </c>
      <c r="X2472" s="4" t="s">
        <v>7807</v>
      </c>
      <c r="Y2472" s="4" t="s">
        <v>15</v>
      </c>
      <c r="Z2472" s="17" t="s">
        <v>8129</v>
      </c>
      <c r="AA2472" s="4">
        <v>16</v>
      </c>
      <c r="AB2472">
        <v>15</v>
      </c>
    </row>
    <row r="2473" spans="1:28" ht="19.5" customHeight="1">
      <c r="A2473" t="str">
        <f t="shared" si="152"/>
        <v>https://kunshujo.dl.itc.u-tokyo.ac.jp/data/data.json#2470</v>
      </c>
      <c r="B2473" s="4" t="s">
        <v>4878</v>
      </c>
      <c r="C2473" t="str">
        <f>IFERROR("https://kunshujo.dl.itc.u-tokyo.ac.jp/data/curation/"&amp;VLOOKUP(B2473, [1]member!$A:$B, 1, FALSE)&amp;".json", "")</f>
        <v>https://kunshujo.dl.itc.u-tokyo.ac.jp/data/curation/16-A00-6010-15-7.json</v>
      </c>
      <c r="D2473" s="4">
        <v>2470</v>
      </c>
      <c r="E2473" s="4" t="str">
        <f t="shared" si="154"/>
        <v>2470</v>
      </c>
      <c r="F2473" s="4" t="str">
        <f t="shared" si="153"/>
        <v>1876</v>
      </c>
      <c r="G2473" s="4" t="str">
        <f>IFERROR(VLOOKUP(B2473, [2]thumbnail_list!$A:$B, 2, FALSE), "")</f>
        <v>https://iiif.dl.itc.u-tokyo.ac.jp/iiif/kunshujou/A00_6010/015/015_0004.tif/3882,1153,2559,3742/,300/0/default.jpg</v>
      </c>
      <c r="H2473" s="4" t="s">
        <v>923</v>
      </c>
      <c r="I2473" s="4" t="str">
        <f>VLOOKUP(H2473, 地名!A:B, 2, FALSE)</f>
        <v>http://ja.dbpedia.org/resource/東京</v>
      </c>
      <c r="K2473" s="4" t="str">
        <f>IFERROR(VLOOKUP(J2473, 地名!A:B, 2, FALSE), "")</f>
        <v/>
      </c>
      <c r="L2473" s="3" t="s">
        <v>2</v>
      </c>
      <c r="M2473" s="4"/>
      <c r="N2473" s="3" t="s">
        <v>3</v>
      </c>
      <c r="O2473" s="4"/>
      <c r="P2473" s="4" t="str">
        <f>IFERROR(VLOOKUP(N2473, 形態!A:B, 2, FALSE), "")</f>
        <v>引札</v>
      </c>
      <c r="Q2473" s="5" t="str">
        <f>IFERROR(VLOOKUP(O2473, 形態!A:B, 2, FALSE), "")</f>
        <v/>
      </c>
      <c r="R2473" s="4" t="str">
        <f t="shared" si="155"/>
        <v>引札</v>
      </c>
      <c r="S2473" s="3">
        <v>7</v>
      </c>
      <c r="T2473" s="4" t="str">
        <f>IFERROR(VLOOKUP(S2473, 内容!A:B, 2, FALSE), "")</f>
        <v>諸営業</v>
      </c>
      <c r="U2473" s="3">
        <v>18760099099</v>
      </c>
      <c r="V2473" t="s">
        <v>4879</v>
      </c>
      <c r="W2473" s="4" t="s">
        <v>7633</v>
      </c>
      <c r="X2473" s="4" t="s">
        <v>7807</v>
      </c>
      <c r="Y2473" s="4" t="s">
        <v>923</v>
      </c>
      <c r="Z2473" s="17" t="s">
        <v>8126</v>
      </c>
      <c r="AA2473" s="4">
        <v>16</v>
      </c>
      <c r="AB2473">
        <v>15</v>
      </c>
    </row>
    <row r="2474" spans="1:28" ht="19.5" customHeight="1">
      <c r="A2474" t="str">
        <f t="shared" si="152"/>
        <v>https://kunshujo.dl.itc.u-tokyo.ac.jp/data/data.json#2471</v>
      </c>
      <c r="B2474" s="4" t="s">
        <v>4880</v>
      </c>
      <c r="C2474" t="str">
        <f>IFERROR("https://kunshujo.dl.itc.u-tokyo.ac.jp/data/curation/"&amp;VLOOKUP(B2474, [1]member!$A:$B, 1, FALSE)&amp;".json", "")</f>
        <v>https://kunshujo.dl.itc.u-tokyo.ac.jp/data/curation/16-A00-6010-15-8.json</v>
      </c>
      <c r="D2474" s="4">
        <v>2471</v>
      </c>
      <c r="E2474" s="4" t="str">
        <f t="shared" si="154"/>
        <v>2471</v>
      </c>
      <c r="F2474" s="4" t="str">
        <f t="shared" si="153"/>
        <v>1875</v>
      </c>
      <c r="G2474" s="4" t="str">
        <f>IFERROR(VLOOKUP(B2474, [2]thumbnail_list!$A:$B, 2, FALSE), "")</f>
        <v>https://iiif.dl.itc.u-tokyo.ac.jp/iiif/kunshujou/A00_6010/015/015_0004.tif/4705,566,1582,622/,300/0/default.jpg</v>
      </c>
      <c r="H2474" s="4" t="s">
        <v>923</v>
      </c>
      <c r="I2474" s="4" t="str">
        <f>VLOOKUP(H2474, 地名!A:B, 2, FALSE)</f>
        <v>http://ja.dbpedia.org/resource/東京</v>
      </c>
      <c r="K2474" s="4" t="str">
        <f>IFERROR(VLOOKUP(J2474, 地名!A:B, 2, FALSE), "")</f>
        <v/>
      </c>
      <c r="L2474" s="3" t="s">
        <v>23</v>
      </c>
      <c r="M2474" s="4"/>
      <c r="N2474" s="3"/>
      <c r="O2474" s="4"/>
      <c r="P2474" s="4" t="str">
        <f>IFERROR(VLOOKUP(N2474, 形態!A:B, 2, FALSE), "")</f>
        <v/>
      </c>
      <c r="Q2474" s="5" t="str">
        <f>IFERROR(VLOOKUP(O2474, 形態!A:B, 2, FALSE), "")</f>
        <v/>
      </c>
      <c r="R2474" s="4" t="str">
        <f t="shared" si="155"/>
        <v/>
      </c>
      <c r="S2474" s="3">
        <v>15</v>
      </c>
      <c r="T2474" s="4" t="str">
        <f>IFERROR(VLOOKUP(S2474, 内容!A:B, 2, FALSE), "")</f>
        <v>常識・娯楽・遊戯・地図・食事</v>
      </c>
      <c r="U2474" s="3">
        <v>18750199099</v>
      </c>
      <c r="V2474" t="s">
        <v>4881</v>
      </c>
      <c r="W2474" s="4" t="s">
        <v>7634</v>
      </c>
      <c r="X2474" s="4" t="s">
        <v>7807</v>
      </c>
      <c r="Y2474" s="4" t="s">
        <v>923</v>
      </c>
      <c r="Z2474" s="17" t="s">
        <v>8122</v>
      </c>
      <c r="AA2474" s="4">
        <v>16</v>
      </c>
      <c r="AB2474">
        <v>15</v>
      </c>
    </row>
    <row r="2475" spans="1:28" ht="19.5" customHeight="1">
      <c r="A2475" t="str">
        <f t="shared" si="152"/>
        <v>https://kunshujo.dl.itc.u-tokyo.ac.jp/data/data.json#2472</v>
      </c>
      <c r="B2475" s="4" t="s">
        <v>4882</v>
      </c>
      <c r="C2475" t="str">
        <f>IFERROR("https://kunshujo.dl.itc.u-tokyo.ac.jp/data/curation/"&amp;VLOOKUP(B2475, [1]member!$A:$B, 1, FALSE)&amp;".json", "")</f>
        <v>https://kunshujo.dl.itc.u-tokyo.ac.jp/data/curation/16-A00-6010-15-9.json</v>
      </c>
      <c r="D2475" s="4">
        <v>2472</v>
      </c>
      <c r="E2475" s="4" t="str">
        <f t="shared" si="154"/>
        <v>2472</v>
      </c>
      <c r="F2475" s="4" t="str">
        <f t="shared" si="153"/>
        <v>1876</v>
      </c>
      <c r="G2475" s="4" t="str">
        <f>IFERROR(VLOOKUP(B2475, [2]thumbnail_list!$A:$B, 2, FALSE), "")</f>
        <v>https://iiif.dl.itc.u-tokyo.ac.jp/iiif/kunshujou/A00_6010/015/015_0004.tif/1019,1564,2613,3266/,300/0/default.jpg</v>
      </c>
      <c r="H2475" s="4" t="s">
        <v>923</v>
      </c>
      <c r="I2475" s="4" t="str">
        <f>VLOOKUP(H2475, 地名!A:B, 2, FALSE)</f>
        <v>http://ja.dbpedia.org/resource/東京</v>
      </c>
      <c r="K2475" s="4" t="str">
        <f>IFERROR(VLOOKUP(J2475, 地名!A:B, 2, FALSE), "")</f>
        <v/>
      </c>
      <c r="L2475" s="3" t="s">
        <v>23</v>
      </c>
      <c r="M2475" s="4"/>
      <c r="N2475" s="3"/>
      <c r="O2475" s="4"/>
      <c r="P2475" s="4" t="str">
        <f>IFERROR(VLOOKUP(N2475, 形態!A:B, 2, FALSE), "")</f>
        <v/>
      </c>
      <c r="Q2475" s="5" t="str">
        <f>IFERROR(VLOOKUP(O2475, 形態!A:B, 2, FALSE), "")</f>
        <v/>
      </c>
      <c r="R2475" s="4" t="str">
        <f t="shared" si="155"/>
        <v/>
      </c>
      <c r="S2475" s="3"/>
      <c r="T2475" s="4" t="str">
        <f>IFERROR(VLOOKUP(S2475, 内容!A:B, 2, FALSE), "")</f>
        <v/>
      </c>
      <c r="U2475" s="3">
        <v>18760005099</v>
      </c>
      <c r="V2475" t="s">
        <v>4883</v>
      </c>
      <c r="W2475" s="4" t="s">
        <v>7635</v>
      </c>
      <c r="X2475" s="4" t="s">
        <v>7807</v>
      </c>
      <c r="Y2475" s="4" t="s">
        <v>923</v>
      </c>
      <c r="Z2475" s="17" t="s">
        <v>8130</v>
      </c>
      <c r="AA2475" s="4">
        <v>16</v>
      </c>
      <c r="AB2475">
        <v>15</v>
      </c>
    </row>
    <row r="2476" spans="1:28" ht="19.5" customHeight="1">
      <c r="A2476" t="str">
        <f t="shared" si="152"/>
        <v>https://kunshujo.dl.itc.u-tokyo.ac.jp/data/data.json#2473</v>
      </c>
      <c r="B2476" s="4" t="s">
        <v>4884</v>
      </c>
      <c r="C2476" t="str">
        <f>IFERROR("https://kunshujo.dl.itc.u-tokyo.ac.jp/data/curation/"&amp;VLOOKUP(B2476, [1]member!$A:$B, 1, FALSE)&amp;".json", "")</f>
        <v>https://kunshujo.dl.itc.u-tokyo.ac.jp/data/curation/16-A00-6010-15-10.json</v>
      </c>
      <c r="D2476" s="4">
        <v>2473</v>
      </c>
      <c r="E2476" s="4" t="str">
        <f t="shared" si="154"/>
        <v>2473</v>
      </c>
      <c r="F2476" s="4" t="str">
        <f t="shared" si="153"/>
        <v>1876</v>
      </c>
      <c r="G2476" s="4" t="str">
        <f>IFERROR(VLOOKUP(B2476, [2]thumbnail_list!$A:$B, 2, FALSE), "")</f>
        <v>https://iiif.dl.itc.u-tokyo.ac.jp/iiif/kunshujou/A00_6010/015/015_0005.tif/981,494,2678,3638/,300/0/default.jpg</v>
      </c>
      <c r="H2476" s="4" t="s">
        <v>923</v>
      </c>
      <c r="I2476" s="4" t="str">
        <f>VLOOKUP(H2476, 地名!A:B, 2, FALSE)</f>
        <v>http://ja.dbpedia.org/resource/東京</v>
      </c>
      <c r="K2476" s="4" t="str">
        <f>IFERROR(VLOOKUP(J2476, 地名!A:B, 2, FALSE), "")</f>
        <v/>
      </c>
      <c r="L2476" s="3" t="s">
        <v>23</v>
      </c>
      <c r="M2476" s="4"/>
      <c r="N2476" s="3"/>
      <c r="O2476" s="4"/>
      <c r="P2476" s="4" t="str">
        <f>IFERROR(VLOOKUP(N2476, 形態!A:B, 2, FALSE), "")</f>
        <v/>
      </c>
      <c r="Q2476" s="5" t="str">
        <f>IFERROR(VLOOKUP(O2476, 形態!A:B, 2, FALSE), "")</f>
        <v/>
      </c>
      <c r="R2476" s="4" t="str">
        <f t="shared" si="155"/>
        <v/>
      </c>
      <c r="S2476" s="3"/>
      <c r="T2476" s="4" t="str">
        <f>IFERROR(VLOOKUP(S2476, 内容!A:B, 2, FALSE), "")</f>
        <v/>
      </c>
      <c r="U2476" s="3">
        <v>18760005099</v>
      </c>
      <c r="V2476" t="s">
        <v>4885</v>
      </c>
      <c r="W2476" s="4" t="s">
        <v>7636</v>
      </c>
      <c r="X2476" s="4" t="s">
        <v>7807</v>
      </c>
      <c r="Y2476" s="4" t="s">
        <v>923</v>
      </c>
      <c r="Z2476" s="17" t="s">
        <v>8130</v>
      </c>
      <c r="AA2476" s="4">
        <v>16</v>
      </c>
      <c r="AB2476">
        <v>15</v>
      </c>
    </row>
    <row r="2477" spans="1:28" ht="19.5" customHeight="1">
      <c r="A2477" t="str">
        <f t="shared" si="152"/>
        <v>https://kunshujo.dl.itc.u-tokyo.ac.jp/data/data.json#2474</v>
      </c>
      <c r="B2477" s="4" t="s">
        <v>4886</v>
      </c>
      <c r="C2477" t="str">
        <f>IFERROR("https://kunshujo.dl.itc.u-tokyo.ac.jp/data/curation/"&amp;VLOOKUP(B2477, [1]member!$A:$B, 1, FALSE)&amp;".json", "")</f>
        <v>https://kunshujo.dl.itc.u-tokyo.ac.jp/data/curation/16-A00-6010-15-11.json</v>
      </c>
      <c r="D2477" s="4">
        <v>2474</v>
      </c>
      <c r="E2477" s="4" t="str">
        <f t="shared" si="154"/>
        <v>2474</v>
      </c>
      <c r="F2477" s="4" t="str">
        <f t="shared" si="153"/>
        <v>1876</v>
      </c>
      <c r="G2477" s="4" t="str">
        <f>IFERROR(VLOOKUP(B2477, [2]thumbnail_list!$A:$B, 2, FALSE), "")</f>
        <v>https://iiif.dl.itc.u-tokyo.ac.jp/iiif/kunshujou/A00_6010/015/015_0006.tif/956,1700,2300,3181/,300/0/default.jpg</v>
      </c>
      <c r="H2477" s="4" t="s">
        <v>923</v>
      </c>
      <c r="I2477" s="4" t="str">
        <f>VLOOKUP(H2477, 地名!A:B, 2, FALSE)</f>
        <v>http://ja.dbpedia.org/resource/東京</v>
      </c>
      <c r="K2477" s="4" t="str">
        <f>IFERROR(VLOOKUP(J2477, 地名!A:B, 2, FALSE), "")</f>
        <v/>
      </c>
      <c r="L2477" s="3" t="s">
        <v>2</v>
      </c>
      <c r="M2477" s="4"/>
      <c r="N2477" s="3"/>
      <c r="O2477" s="4"/>
      <c r="P2477" s="4" t="str">
        <f>IFERROR(VLOOKUP(N2477, 形態!A:B, 2, FALSE), "")</f>
        <v/>
      </c>
      <c r="Q2477" s="5" t="str">
        <f>IFERROR(VLOOKUP(O2477, 形態!A:B, 2, FALSE), "")</f>
        <v/>
      </c>
      <c r="R2477" s="4" t="str">
        <f t="shared" si="155"/>
        <v/>
      </c>
      <c r="S2477" s="3">
        <v>7</v>
      </c>
      <c r="T2477" s="4" t="str">
        <f>IFERROR(VLOOKUP(S2477, 内容!A:B, 2, FALSE), "")</f>
        <v>諸営業</v>
      </c>
      <c r="U2477" s="3">
        <v>18760099099</v>
      </c>
      <c r="V2477" t="s">
        <v>4887</v>
      </c>
      <c r="W2477" s="4" t="s">
        <v>7637</v>
      </c>
      <c r="X2477" s="4" t="s">
        <v>7807</v>
      </c>
      <c r="Y2477" s="4" t="s">
        <v>923</v>
      </c>
      <c r="Z2477" s="17" t="s">
        <v>8126</v>
      </c>
      <c r="AA2477" s="4">
        <v>16</v>
      </c>
      <c r="AB2477">
        <v>15</v>
      </c>
    </row>
    <row r="2478" spans="1:28" ht="19.5" customHeight="1">
      <c r="A2478" t="str">
        <f t="shared" si="152"/>
        <v>https://kunshujo.dl.itc.u-tokyo.ac.jp/data/data.json#2475</v>
      </c>
      <c r="B2478" s="4" t="s">
        <v>4888</v>
      </c>
      <c r="C2478" t="str">
        <f>IFERROR("https://kunshujo.dl.itc.u-tokyo.ac.jp/data/curation/"&amp;VLOOKUP(B2478, [1]member!$A:$B, 1, FALSE)&amp;".json", "")</f>
        <v>https://kunshujo.dl.itc.u-tokyo.ac.jp/data/curation/16-A00-6010-15-12.json</v>
      </c>
      <c r="D2478" s="4">
        <v>2475</v>
      </c>
      <c r="E2478" s="4" t="str">
        <f t="shared" si="154"/>
        <v>2475</v>
      </c>
      <c r="F2478" s="4" t="str">
        <f t="shared" si="153"/>
        <v>1876</v>
      </c>
      <c r="G2478" s="4" t="str">
        <f>IFERROR(VLOOKUP(B2478, [2]thumbnail_list!$A:$B, 2, FALSE), "")</f>
        <v>https://iiif.dl.itc.u-tokyo.ac.jp/iiif/kunshujou/A00_6010/015/015_0006.tif/875,898,2813,774/,300/0/default.jpg</v>
      </c>
      <c r="H2478" s="4" t="s">
        <v>1174</v>
      </c>
      <c r="I2478" s="4" t="str">
        <f>VLOOKUP(H2478, 地名!A:B, 2, FALSE)</f>
        <v>http://ja.dbpedia.org/resource/備中国</v>
      </c>
      <c r="K2478" s="4" t="str">
        <f>IFERROR(VLOOKUP(J2478, 地名!A:B, 2, FALSE), "")</f>
        <v/>
      </c>
      <c r="L2478" s="3" t="s">
        <v>2</v>
      </c>
      <c r="M2478" s="4"/>
      <c r="N2478" s="3" t="s">
        <v>3</v>
      </c>
      <c r="O2478" s="4"/>
      <c r="P2478" s="4" t="str">
        <f>IFERROR(VLOOKUP(N2478, 形態!A:B, 2, FALSE), "")</f>
        <v>引札</v>
      </c>
      <c r="Q2478" s="5" t="str">
        <f>IFERROR(VLOOKUP(O2478, 形態!A:B, 2, FALSE), "")</f>
        <v/>
      </c>
      <c r="R2478" s="4" t="str">
        <f t="shared" si="155"/>
        <v>引札</v>
      </c>
      <c r="S2478" s="3">
        <v>7</v>
      </c>
      <c r="T2478" s="4" t="str">
        <f>IFERROR(VLOOKUP(S2478, 内容!A:B, 2, FALSE), "")</f>
        <v>諸営業</v>
      </c>
      <c r="U2478" s="3">
        <v>18760099099</v>
      </c>
      <c r="V2478" t="s">
        <v>3938</v>
      </c>
      <c r="W2478" s="4" t="s">
        <v>7638</v>
      </c>
      <c r="X2478" s="4" t="s">
        <v>7807</v>
      </c>
      <c r="Y2478" s="4" t="s">
        <v>1174</v>
      </c>
      <c r="Z2478" s="17" t="s">
        <v>8126</v>
      </c>
      <c r="AA2478" s="4">
        <v>16</v>
      </c>
      <c r="AB2478">
        <v>15</v>
      </c>
    </row>
    <row r="2479" spans="1:28" ht="19.5" customHeight="1">
      <c r="A2479" t="str">
        <f t="shared" si="152"/>
        <v>https://kunshujo.dl.itc.u-tokyo.ac.jp/data/data.json#2476</v>
      </c>
      <c r="B2479" s="4" t="s">
        <v>4889</v>
      </c>
      <c r="C2479" t="str">
        <f>IFERROR("https://kunshujo.dl.itc.u-tokyo.ac.jp/data/curation/"&amp;VLOOKUP(B2479, [1]member!$A:$B, 1, FALSE)&amp;".json", "")</f>
        <v>https://kunshujo.dl.itc.u-tokyo.ac.jp/data/curation/16-A00-6010-15-13.json</v>
      </c>
      <c r="D2479" s="4">
        <v>2476</v>
      </c>
      <c r="E2479" s="4" t="str">
        <f t="shared" si="154"/>
        <v>2476</v>
      </c>
      <c r="F2479" s="4" t="str">
        <f t="shared" si="153"/>
        <v>1876</v>
      </c>
      <c r="G2479" s="4" t="str">
        <f>IFERROR(VLOOKUP(B2479, [2]thumbnail_list!$A:$B, 2, FALSE), "")</f>
        <v>https://iiif.dl.itc.u-tokyo.ac.jp/iiif/kunshujou/A00_6010/015/015_0007.tif/3855,831,2604,3993/,300/0/default.jpg</v>
      </c>
      <c r="H2479" s="4" t="s">
        <v>923</v>
      </c>
      <c r="I2479" s="4" t="str">
        <f>VLOOKUP(H2479, 地名!A:B, 2, FALSE)</f>
        <v>http://ja.dbpedia.org/resource/東京</v>
      </c>
      <c r="K2479" s="4" t="str">
        <f>IFERROR(VLOOKUP(J2479, 地名!A:B, 2, FALSE), "")</f>
        <v/>
      </c>
      <c r="L2479" s="3" t="s">
        <v>2</v>
      </c>
      <c r="M2479" s="4"/>
      <c r="N2479" s="3" t="s">
        <v>3</v>
      </c>
      <c r="O2479" s="4"/>
      <c r="P2479" s="4" t="str">
        <f>IFERROR(VLOOKUP(N2479, 形態!A:B, 2, FALSE), "")</f>
        <v>引札</v>
      </c>
      <c r="Q2479" s="5" t="str">
        <f>IFERROR(VLOOKUP(O2479, 形態!A:B, 2, FALSE), "")</f>
        <v/>
      </c>
      <c r="R2479" s="4" t="str">
        <f t="shared" si="155"/>
        <v>引札</v>
      </c>
      <c r="S2479" s="3">
        <v>7</v>
      </c>
      <c r="T2479" s="4" t="str">
        <f>IFERROR(VLOOKUP(S2479, 内容!A:B, 2, FALSE), "")</f>
        <v>諸営業</v>
      </c>
      <c r="U2479" s="3">
        <v>18760099099</v>
      </c>
      <c r="V2479" t="s">
        <v>4890</v>
      </c>
      <c r="W2479" s="4" t="s">
        <v>7639</v>
      </c>
      <c r="X2479" s="4" t="s">
        <v>7807</v>
      </c>
      <c r="Y2479" s="4" t="s">
        <v>923</v>
      </c>
      <c r="Z2479" s="17" t="s">
        <v>8126</v>
      </c>
      <c r="AA2479" s="4">
        <v>16</v>
      </c>
      <c r="AB2479">
        <v>15</v>
      </c>
    </row>
    <row r="2480" spans="1:28" ht="19.5" customHeight="1">
      <c r="A2480" t="str">
        <f t="shared" si="152"/>
        <v>https://kunshujo.dl.itc.u-tokyo.ac.jp/data/data.json#2477</v>
      </c>
      <c r="B2480" s="4" t="s">
        <v>4891</v>
      </c>
      <c r="C2480" t="str">
        <f>IFERROR("https://kunshujo.dl.itc.u-tokyo.ac.jp/data/curation/"&amp;VLOOKUP(B2480, [1]member!$A:$B, 1, FALSE)&amp;".json", "")</f>
        <v>https://kunshujo.dl.itc.u-tokyo.ac.jp/data/curation/16-A00-6010-15-14.json</v>
      </c>
      <c r="D2480" s="4">
        <v>2477</v>
      </c>
      <c r="E2480" s="4" t="str">
        <f t="shared" si="154"/>
        <v>2477</v>
      </c>
      <c r="F2480" s="4" t="str">
        <f t="shared" si="153"/>
        <v>1876</v>
      </c>
      <c r="G2480" s="4" t="str">
        <f>IFERROR(VLOOKUP(B2480, [2]thumbnail_list!$A:$B, 2, FALSE), "")</f>
        <v>https://iiif.dl.itc.u-tokyo.ac.jp/iiif/kunshujou/A00_6010/015/015_0007.tif/1085,1483,2529,3258/,300/0/default.jpg</v>
      </c>
      <c r="H2480" s="4" t="s">
        <v>923</v>
      </c>
      <c r="I2480" s="4" t="str">
        <f>VLOOKUP(H2480, 地名!A:B, 2, FALSE)</f>
        <v>http://ja.dbpedia.org/resource/東京</v>
      </c>
      <c r="K2480" s="4" t="str">
        <f>IFERROR(VLOOKUP(J2480, 地名!A:B, 2, FALSE), "")</f>
        <v/>
      </c>
      <c r="L2480" s="3" t="s">
        <v>2</v>
      </c>
      <c r="M2480" s="4"/>
      <c r="N2480" s="3"/>
      <c r="O2480" s="4"/>
      <c r="P2480" s="4" t="str">
        <f>IFERROR(VLOOKUP(N2480, 形態!A:B, 2, FALSE), "")</f>
        <v/>
      </c>
      <c r="Q2480" s="5" t="str">
        <f>IFERROR(VLOOKUP(O2480, 形態!A:B, 2, FALSE), "")</f>
        <v/>
      </c>
      <c r="R2480" s="4" t="str">
        <f t="shared" si="155"/>
        <v/>
      </c>
      <c r="S2480" s="3">
        <v>6</v>
      </c>
      <c r="T2480" s="4" t="str">
        <f>IFERROR(VLOOKUP(S2480, 内容!A:B, 2, FALSE), "")</f>
        <v>政治社会変動</v>
      </c>
      <c r="U2480" s="3">
        <v>18760199099</v>
      </c>
      <c r="V2480" t="s">
        <v>4892</v>
      </c>
      <c r="W2480" s="4" t="s">
        <v>7640</v>
      </c>
      <c r="X2480" s="4" t="s">
        <v>7807</v>
      </c>
      <c r="Y2480" s="4" t="s">
        <v>923</v>
      </c>
      <c r="Z2480" s="17" t="s">
        <v>8131</v>
      </c>
      <c r="AA2480" s="4">
        <v>16</v>
      </c>
      <c r="AB2480">
        <v>15</v>
      </c>
    </row>
    <row r="2481" spans="1:28" ht="19.5" customHeight="1">
      <c r="A2481" t="str">
        <f t="shared" si="152"/>
        <v>https://kunshujo.dl.itc.u-tokyo.ac.jp/data/data.json#2478</v>
      </c>
      <c r="B2481" s="4" t="s">
        <v>4893</v>
      </c>
      <c r="C2481" t="str">
        <f>IFERROR("https://kunshujo.dl.itc.u-tokyo.ac.jp/data/curation/"&amp;VLOOKUP(B2481, [1]member!$A:$B, 1, FALSE)&amp;".json", "")</f>
        <v>https://kunshujo.dl.itc.u-tokyo.ac.jp/data/curation/16-A00-6010-15-15.json</v>
      </c>
      <c r="D2481" s="4">
        <v>2478</v>
      </c>
      <c r="E2481" s="4" t="str">
        <f t="shared" si="154"/>
        <v>2478</v>
      </c>
      <c r="F2481" s="4" t="str">
        <f t="shared" si="153"/>
        <v>1876</v>
      </c>
      <c r="G2481" s="4" t="str">
        <f>IFERROR(VLOOKUP(B2481, [2]thumbnail_list!$A:$B, 2, FALSE), "")</f>
        <v>https://iiif.dl.itc.u-tokyo.ac.jp/iiif/kunshujou/A00_6010/015/015_0007.tif/1997,752,1461,747/,300/0/default.jpg</v>
      </c>
      <c r="H2481" s="4" t="s">
        <v>395</v>
      </c>
      <c r="I2481" s="4" t="str">
        <f>VLOOKUP(H2481, 地名!A:B, 2, FALSE)</f>
        <v>http://ja.dbpedia.org/resource/横浜</v>
      </c>
      <c r="K2481" s="4" t="str">
        <f>IFERROR(VLOOKUP(J2481, 地名!A:B, 2, FALSE), "")</f>
        <v/>
      </c>
      <c r="L2481" s="3"/>
      <c r="M2481" s="4"/>
      <c r="N2481" s="3"/>
      <c r="O2481" s="4"/>
      <c r="P2481" s="4" t="str">
        <f>IFERROR(VLOOKUP(N2481, 形態!A:B, 2, FALSE), "")</f>
        <v/>
      </c>
      <c r="Q2481" s="5" t="str">
        <f>IFERROR(VLOOKUP(O2481, 形態!A:B, 2, FALSE), "")</f>
        <v/>
      </c>
      <c r="R2481" s="4" t="str">
        <f t="shared" si="155"/>
        <v/>
      </c>
      <c r="S2481" s="3">
        <v>6</v>
      </c>
      <c r="T2481" s="4" t="str">
        <f>IFERROR(VLOOKUP(S2481, 内容!A:B, 2, FALSE), "")</f>
        <v>政治社会変動</v>
      </c>
      <c r="U2481" s="3">
        <v>18760199099</v>
      </c>
      <c r="V2481" t="s">
        <v>4894</v>
      </c>
      <c r="W2481" s="4" t="s">
        <v>7641</v>
      </c>
      <c r="X2481" s="4" t="s">
        <v>7807</v>
      </c>
      <c r="Y2481" s="4" t="s">
        <v>395</v>
      </c>
      <c r="Z2481" s="17" t="s">
        <v>8131</v>
      </c>
      <c r="AA2481" s="4">
        <v>16</v>
      </c>
      <c r="AB2481">
        <v>15</v>
      </c>
    </row>
    <row r="2482" spans="1:28" ht="19.5" customHeight="1">
      <c r="A2482" t="str">
        <f t="shared" si="152"/>
        <v>https://kunshujo.dl.itc.u-tokyo.ac.jp/data/data.json#2479</v>
      </c>
      <c r="B2482" s="4" t="s">
        <v>4895</v>
      </c>
      <c r="C2482" t="str">
        <f>IFERROR("https://kunshujo.dl.itc.u-tokyo.ac.jp/data/curation/"&amp;VLOOKUP(B2482, [1]member!$A:$B, 1, FALSE)&amp;".json", "")</f>
        <v>https://kunshujo.dl.itc.u-tokyo.ac.jp/data/curation/16-A00-6010-15-16.json</v>
      </c>
      <c r="D2482" s="4">
        <v>2479</v>
      </c>
      <c r="E2482" s="4" t="str">
        <f t="shared" si="154"/>
        <v>2479</v>
      </c>
      <c r="F2482" s="4" t="str">
        <f t="shared" si="153"/>
        <v>1876</v>
      </c>
      <c r="G2482" s="4" t="str">
        <f>IFERROR(VLOOKUP(B2482, [2]thumbnail_list!$A:$B, 2, FALSE), "")</f>
        <v>https://iiif.dl.itc.u-tokyo.ac.jp/iiif/kunshujou/A00_6010/015/015_0008.tif/3230,590,3224,4244/,300/0/default.jpg</v>
      </c>
      <c r="H2482" s="4" t="s">
        <v>15</v>
      </c>
      <c r="I2482" s="4" t="str">
        <f>VLOOKUP(H2482, 地名!A:B, 2, FALSE)</f>
        <v>http://ja.dbpedia.org/resource/伊勢国</v>
      </c>
      <c r="K2482" s="4" t="str">
        <f>IFERROR(VLOOKUP(J2482, 地名!A:B, 2, FALSE), "")</f>
        <v/>
      </c>
      <c r="L2482" s="3" t="s">
        <v>2</v>
      </c>
      <c r="M2482" s="4"/>
      <c r="N2482" s="3"/>
      <c r="O2482" s="4"/>
      <c r="P2482" s="4" t="str">
        <f>IFERROR(VLOOKUP(N2482, 形態!A:B, 2, FALSE), "")</f>
        <v/>
      </c>
      <c r="Q2482" s="5" t="str">
        <f>IFERROR(VLOOKUP(O2482, 形態!A:B, 2, FALSE), "")</f>
        <v/>
      </c>
      <c r="R2482" s="4" t="str">
        <f t="shared" si="155"/>
        <v/>
      </c>
      <c r="S2482" s="3">
        <v>7</v>
      </c>
      <c r="T2482" s="4" t="str">
        <f>IFERROR(VLOOKUP(S2482, 内容!A:B, 2, FALSE), "")</f>
        <v>諸営業</v>
      </c>
      <c r="U2482" s="3">
        <v>18760003028</v>
      </c>
      <c r="V2482" t="s">
        <v>4896</v>
      </c>
      <c r="W2482" s="4" t="s">
        <v>7642</v>
      </c>
      <c r="X2482" s="4" t="s">
        <v>7807</v>
      </c>
      <c r="Y2482" s="4" t="s">
        <v>15</v>
      </c>
      <c r="Z2482" s="17" t="s">
        <v>8132</v>
      </c>
      <c r="AA2482" s="4">
        <v>16</v>
      </c>
      <c r="AB2482">
        <v>15</v>
      </c>
    </row>
    <row r="2483" spans="1:28" ht="19.5" customHeight="1">
      <c r="A2483" t="str">
        <f t="shared" si="152"/>
        <v>https://kunshujo.dl.itc.u-tokyo.ac.jp/data/data.json#2480</v>
      </c>
      <c r="B2483" s="4" t="s">
        <v>4897</v>
      </c>
      <c r="C2483" t="str">
        <f>IFERROR("https://kunshujo.dl.itc.u-tokyo.ac.jp/data/curation/"&amp;VLOOKUP(B2483, [1]member!$A:$B, 1, FALSE)&amp;".json", "")</f>
        <v>https://kunshujo.dl.itc.u-tokyo.ac.jp/data/curation/16-A00-6010-15-17.json</v>
      </c>
      <c r="D2483" s="4">
        <v>2480</v>
      </c>
      <c r="E2483" s="4" t="str">
        <f t="shared" si="154"/>
        <v>2480</v>
      </c>
      <c r="F2483" s="4" t="str">
        <f t="shared" si="153"/>
        <v>1876</v>
      </c>
      <c r="G2483" s="4" t="str">
        <f>IFERROR(VLOOKUP(B2483, [2]thumbnail_list!$A:$B, 2, FALSE), "")</f>
        <v>https://iiif.dl.itc.u-tokyo.ac.jp/iiif/kunshujou/A00_6010/015/015_0008.tif/890,592,2332,4257/,300/0/default.jpg</v>
      </c>
      <c r="H2483" s="4" t="s">
        <v>923</v>
      </c>
      <c r="I2483" s="4" t="str">
        <f>VLOOKUP(H2483, 地名!A:B, 2, FALSE)</f>
        <v>http://ja.dbpedia.org/resource/東京</v>
      </c>
      <c r="K2483" s="4" t="str">
        <f>IFERROR(VLOOKUP(J2483, 地名!A:B, 2, FALSE), "")</f>
        <v/>
      </c>
      <c r="L2483" s="3" t="s">
        <v>2</v>
      </c>
      <c r="M2483" s="4"/>
      <c r="N2483" s="3" t="s">
        <v>3</v>
      </c>
      <c r="O2483" s="4"/>
      <c r="P2483" s="4" t="str">
        <f>IFERROR(VLOOKUP(N2483, 形態!A:B, 2, FALSE), "")</f>
        <v>引札</v>
      </c>
      <c r="Q2483" s="5" t="str">
        <f>IFERROR(VLOOKUP(O2483, 形態!A:B, 2, FALSE), "")</f>
        <v/>
      </c>
      <c r="R2483" s="4" t="str">
        <f t="shared" si="155"/>
        <v>引札</v>
      </c>
      <c r="S2483" s="3">
        <v>7</v>
      </c>
      <c r="T2483" s="4" t="str">
        <f>IFERROR(VLOOKUP(S2483, 内容!A:B, 2, FALSE), "")</f>
        <v>諸営業</v>
      </c>
      <c r="U2483" s="3">
        <v>18760099099</v>
      </c>
      <c r="V2483" t="s">
        <v>4898</v>
      </c>
      <c r="W2483" s="4" t="s">
        <v>7643</v>
      </c>
      <c r="X2483" s="4" t="s">
        <v>7807</v>
      </c>
      <c r="Y2483" s="4" t="s">
        <v>923</v>
      </c>
      <c r="Z2483" s="17" t="s">
        <v>8126</v>
      </c>
      <c r="AA2483" s="4">
        <v>16</v>
      </c>
      <c r="AB2483">
        <v>15</v>
      </c>
    </row>
    <row r="2484" spans="1:28" ht="19.5" customHeight="1">
      <c r="A2484" t="str">
        <f t="shared" si="152"/>
        <v>https://kunshujo.dl.itc.u-tokyo.ac.jp/data/data.json#2481</v>
      </c>
      <c r="B2484" s="4" t="s">
        <v>4899</v>
      </c>
      <c r="C2484" t="str">
        <f>IFERROR("https://kunshujo.dl.itc.u-tokyo.ac.jp/data/curation/"&amp;VLOOKUP(B2484, [1]member!$A:$B, 1, FALSE)&amp;".json", "")</f>
        <v>https://kunshujo.dl.itc.u-tokyo.ac.jp/data/curation/16-A00-6010-15-18.json</v>
      </c>
      <c r="D2484" s="4">
        <v>2481</v>
      </c>
      <c r="E2484" s="4" t="str">
        <f t="shared" si="154"/>
        <v>2481</v>
      </c>
      <c r="F2484" s="4" t="str">
        <f t="shared" si="153"/>
        <v>1876</v>
      </c>
      <c r="G2484" s="4" t="str">
        <f>IFERROR(VLOOKUP(B2484, [2]thumbnail_list!$A:$B, 2, FALSE), "")</f>
        <v>https://iiif.dl.itc.u-tokyo.ac.jp/iiif/kunshujou/A00_6010/015/015_0009.tif/934,575,5570,4270/,300/0/default.jpg</v>
      </c>
      <c r="H2484" s="4" t="s">
        <v>923</v>
      </c>
      <c r="I2484" s="4" t="str">
        <f>VLOOKUP(H2484, 地名!A:B, 2, FALSE)</f>
        <v>http://ja.dbpedia.org/resource/東京</v>
      </c>
      <c r="K2484" s="4" t="str">
        <f>IFERROR(VLOOKUP(J2484, 地名!A:B, 2, FALSE), "")</f>
        <v/>
      </c>
      <c r="L2484" s="3" t="s">
        <v>2</v>
      </c>
      <c r="M2484" s="4"/>
      <c r="N2484" s="3" t="s">
        <v>3</v>
      </c>
      <c r="O2484" s="4"/>
      <c r="P2484" s="4" t="str">
        <f>IFERROR(VLOOKUP(N2484, 形態!A:B, 2, FALSE), "")</f>
        <v>引札</v>
      </c>
      <c r="Q2484" s="5" t="str">
        <f>IFERROR(VLOOKUP(O2484, 形態!A:B, 2, FALSE), "")</f>
        <v/>
      </c>
      <c r="R2484" s="4" t="str">
        <f t="shared" si="155"/>
        <v>引札</v>
      </c>
      <c r="S2484" s="3">
        <v>7</v>
      </c>
      <c r="T2484" s="4" t="str">
        <f>IFERROR(VLOOKUP(S2484, 内容!A:B, 2, FALSE), "")</f>
        <v>諸営業</v>
      </c>
      <c r="U2484" s="3">
        <v>18760099099</v>
      </c>
      <c r="V2484" t="s">
        <v>4900</v>
      </c>
      <c r="W2484" s="4" t="s">
        <v>7644</v>
      </c>
      <c r="X2484" s="4" t="s">
        <v>7807</v>
      </c>
      <c r="Y2484" s="4" t="s">
        <v>923</v>
      </c>
      <c r="Z2484" s="17" t="s">
        <v>8126</v>
      </c>
      <c r="AA2484" s="4">
        <v>16</v>
      </c>
      <c r="AB2484">
        <v>15</v>
      </c>
    </row>
    <row r="2485" spans="1:28" ht="19.5" customHeight="1">
      <c r="A2485" t="str">
        <f t="shared" si="152"/>
        <v>https://kunshujo.dl.itc.u-tokyo.ac.jp/data/data.json#2482</v>
      </c>
      <c r="B2485" s="4" t="s">
        <v>4901</v>
      </c>
      <c r="C2485" t="str">
        <f>IFERROR("https://kunshujo.dl.itc.u-tokyo.ac.jp/data/curation/"&amp;VLOOKUP(B2485, [1]member!$A:$B, 1, FALSE)&amp;".json", "")</f>
        <v>https://kunshujo.dl.itc.u-tokyo.ac.jp/data/curation/16-A00-6010-15-19.json</v>
      </c>
      <c r="D2485" s="4">
        <v>2482</v>
      </c>
      <c r="E2485" s="4" t="str">
        <f t="shared" si="154"/>
        <v>2482</v>
      </c>
      <c r="F2485" s="4" t="str">
        <f t="shared" si="153"/>
        <v>1876</v>
      </c>
      <c r="G2485" s="4" t="str">
        <f>IFERROR(VLOOKUP(B2485, [2]thumbnail_list!$A:$B, 2, FALSE), "")</f>
        <v>https://iiif.dl.itc.u-tokyo.ac.jp/iiif/kunshujou/A00_6010/015/015_0011.tif/3725,558,2780,2539/,300/0/default.jpg</v>
      </c>
      <c r="H2485" s="4" t="s">
        <v>923</v>
      </c>
      <c r="I2485" s="4" t="str">
        <f>VLOOKUP(H2485, 地名!A:B, 2, FALSE)</f>
        <v>http://ja.dbpedia.org/resource/東京</v>
      </c>
      <c r="K2485" s="4" t="str">
        <f>IFERROR(VLOOKUP(J2485, 地名!A:B, 2, FALSE), "")</f>
        <v/>
      </c>
      <c r="L2485" s="3" t="s">
        <v>2</v>
      </c>
      <c r="M2485" s="4"/>
      <c r="N2485" s="3"/>
      <c r="O2485" s="4"/>
      <c r="P2485" s="4" t="str">
        <f>IFERROR(VLOOKUP(N2485, 形態!A:B, 2, FALSE), "")</f>
        <v/>
      </c>
      <c r="Q2485" s="5" t="str">
        <f>IFERROR(VLOOKUP(O2485, 形態!A:B, 2, FALSE), "")</f>
        <v/>
      </c>
      <c r="R2485" s="4" t="str">
        <f t="shared" si="155"/>
        <v/>
      </c>
      <c r="S2485" s="3">
        <v>7</v>
      </c>
      <c r="T2485" s="4" t="str">
        <f>IFERROR(VLOOKUP(S2485, 内容!A:B, 2, FALSE), "")</f>
        <v>諸営業</v>
      </c>
      <c r="U2485" s="3">
        <v>18760003008</v>
      </c>
      <c r="V2485" t="s">
        <v>4902</v>
      </c>
      <c r="W2485" s="4" t="s">
        <v>7645</v>
      </c>
      <c r="X2485" s="4" t="s">
        <v>7807</v>
      </c>
      <c r="Y2485" s="4" t="s">
        <v>923</v>
      </c>
      <c r="Z2485" s="17" t="s">
        <v>8133</v>
      </c>
      <c r="AA2485" s="4">
        <v>16</v>
      </c>
      <c r="AB2485">
        <v>15</v>
      </c>
    </row>
    <row r="2486" spans="1:28" ht="19.5" customHeight="1">
      <c r="A2486" t="str">
        <f t="shared" si="152"/>
        <v>https://kunshujo.dl.itc.u-tokyo.ac.jp/data/data.json#2483</v>
      </c>
      <c r="B2486" s="4" t="s">
        <v>4903</v>
      </c>
      <c r="C2486" t="str">
        <f>IFERROR("https://kunshujo.dl.itc.u-tokyo.ac.jp/data/curation/"&amp;VLOOKUP(B2486, [1]member!$A:$B, 1, FALSE)&amp;".json", "")</f>
        <v>https://kunshujo.dl.itc.u-tokyo.ac.jp/data/curation/16-A00-6010-15-20.json</v>
      </c>
      <c r="D2486" s="4">
        <v>2483</v>
      </c>
      <c r="E2486" s="4" t="str">
        <f t="shared" si="154"/>
        <v>2483</v>
      </c>
      <c r="F2486" s="4" t="str">
        <f t="shared" si="153"/>
        <v>1876</v>
      </c>
      <c r="G2486" s="4" t="str">
        <f>IFERROR(VLOOKUP(B2486, [2]thumbnail_list!$A:$B, 2, FALSE), "")</f>
        <v>https://iiif.dl.itc.u-tokyo.ac.jp/iiif/kunshujou/A00_6010/015/015_0012.tif/4155,1229,2317,3445/,300/0/default.jpg</v>
      </c>
      <c r="H2486" s="4" t="s">
        <v>923</v>
      </c>
      <c r="I2486" s="4" t="str">
        <f>VLOOKUP(H2486, 地名!A:B, 2, FALSE)</f>
        <v>http://ja.dbpedia.org/resource/東京</v>
      </c>
      <c r="K2486" s="4" t="str">
        <f>IFERROR(VLOOKUP(J2486, 地名!A:B, 2, FALSE), "")</f>
        <v/>
      </c>
      <c r="L2486" s="3" t="s">
        <v>2</v>
      </c>
      <c r="M2486" s="4"/>
      <c r="N2486" s="3" t="s">
        <v>3</v>
      </c>
      <c r="O2486" s="4"/>
      <c r="P2486" s="4" t="str">
        <f>IFERROR(VLOOKUP(N2486, 形態!A:B, 2, FALSE), "")</f>
        <v>引札</v>
      </c>
      <c r="Q2486" s="5" t="str">
        <f>IFERROR(VLOOKUP(O2486, 形態!A:B, 2, FALSE), "")</f>
        <v/>
      </c>
      <c r="R2486" s="4" t="str">
        <f t="shared" si="155"/>
        <v>引札</v>
      </c>
      <c r="S2486" s="3">
        <v>7</v>
      </c>
      <c r="T2486" s="4" t="str">
        <f>IFERROR(VLOOKUP(S2486, 内容!A:B, 2, FALSE), "")</f>
        <v>諸営業</v>
      </c>
      <c r="U2486" s="3">
        <v>18760099099</v>
      </c>
      <c r="V2486" t="s">
        <v>4904</v>
      </c>
      <c r="W2486" s="4" t="s">
        <v>7646</v>
      </c>
      <c r="X2486" s="4" t="s">
        <v>7807</v>
      </c>
      <c r="Y2486" s="4" t="s">
        <v>923</v>
      </c>
      <c r="Z2486" s="17" t="s">
        <v>8126</v>
      </c>
      <c r="AA2486" s="4">
        <v>16</v>
      </c>
      <c r="AB2486">
        <v>15</v>
      </c>
    </row>
    <row r="2487" spans="1:28" ht="19.5" customHeight="1">
      <c r="A2487" t="str">
        <f t="shared" si="152"/>
        <v>https://kunshujo.dl.itc.u-tokyo.ac.jp/data/data.json#2484</v>
      </c>
      <c r="B2487" s="4" t="s">
        <v>4905</v>
      </c>
      <c r="C2487" t="str">
        <f>IFERROR("https://kunshujo.dl.itc.u-tokyo.ac.jp/data/curation/"&amp;VLOOKUP(B2487, [1]member!$A:$B, 1, FALSE)&amp;".json", "")</f>
        <v>https://kunshujo.dl.itc.u-tokyo.ac.jp/data/curation/16-A00-6010-15-21.json</v>
      </c>
      <c r="D2487" s="4">
        <v>2484</v>
      </c>
      <c r="E2487" s="4" t="str">
        <f t="shared" si="154"/>
        <v>2484</v>
      </c>
      <c r="F2487" s="4" t="str">
        <f t="shared" si="153"/>
        <v>1876</v>
      </c>
      <c r="G2487" s="4" t="str">
        <f>IFERROR(VLOOKUP(B2487, [2]thumbnail_list!$A:$B, 2, FALSE), "")</f>
        <v>https://iiif.dl.itc.u-tokyo.ac.jp/iiif/kunshujou/A00_6010/015/015_0012.tif/879,817,2854,4013/,300/0/default.jpg</v>
      </c>
      <c r="H2487" s="4" t="s">
        <v>923</v>
      </c>
      <c r="I2487" s="4" t="str">
        <f>VLOOKUP(H2487, 地名!A:B, 2, FALSE)</f>
        <v>http://ja.dbpedia.org/resource/東京</v>
      </c>
      <c r="K2487" s="4" t="str">
        <f>IFERROR(VLOOKUP(J2487, 地名!A:B, 2, FALSE), "")</f>
        <v/>
      </c>
      <c r="L2487" s="3" t="s">
        <v>2</v>
      </c>
      <c r="M2487" s="4"/>
      <c r="N2487" s="3" t="s">
        <v>3</v>
      </c>
      <c r="O2487" s="4"/>
      <c r="P2487" s="4" t="str">
        <f>IFERROR(VLOOKUP(N2487, 形態!A:B, 2, FALSE), "")</f>
        <v>引札</v>
      </c>
      <c r="Q2487" s="5" t="str">
        <f>IFERROR(VLOOKUP(O2487, 形態!A:B, 2, FALSE), "")</f>
        <v/>
      </c>
      <c r="R2487" s="4" t="str">
        <f t="shared" si="155"/>
        <v>引札</v>
      </c>
      <c r="S2487" s="3">
        <v>7</v>
      </c>
      <c r="T2487" s="4" t="str">
        <f>IFERROR(VLOOKUP(S2487, 内容!A:B, 2, FALSE), "")</f>
        <v>諸営業</v>
      </c>
      <c r="U2487" s="3">
        <v>18760099099</v>
      </c>
      <c r="V2487" t="s">
        <v>4906</v>
      </c>
      <c r="W2487" s="4" t="s">
        <v>7647</v>
      </c>
      <c r="X2487" s="4" t="s">
        <v>7807</v>
      </c>
      <c r="Y2487" s="4" t="s">
        <v>923</v>
      </c>
      <c r="Z2487" s="17" t="s">
        <v>8126</v>
      </c>
      <c r="AA2487" s="4">
        <v>16</v>
      </c>
      <c r="AB2487">
        <v>15</v>
      </c>
    </row>
    <row r="2488" spans="1:28" ht="19.5" customHeight="1">
      <c r="A2488" t="str">
        <f t="shared" si="152"/>
        <v>https://kunshujo.dl.itc.u-tokyo.ac.jp/data/data.json#2485</v>
      </c>
      <c r="B2488" s="4" t="s">
        <v>4907</v>
      </c>
      <c r="C2488" t="str">
        <f>IFERROR("https://kunshujo.dl.itc.u-tokyo.ac.jp/data/curation/"&amp;VLOOKUP(B2488, [1]member!$A:$B, 1, FALSE)&amp;".json", "")</f>
        <v>https://kunshujo.dl.itc.u-tokyo.ac.jp/data/curation/16-A00-6010-15-22.json</v>
      </c>
      <c r="D2488" s="4">
        <v>2485</v>
      </c>
      <c r="E2488" s="4" t="str">
        <f t="shared" si="154"/>
        <v>2485</v>
      </c>
      <c r="F2488" s="4" t="str">
        <f t="shared" si="153"/>
        <v>1876</v>
      </c>
      <c r="G2488" s="4" t="str">
        <f>IFERROR(VLOOKUP(B2488, [2]thumbnail_list!$A:$B, 2, FALSE), "")</f>
        <v>https://iiif.dl.itc.u-tokyo.ac.jp/iiif/kunshujou/A00_6010/015/015_0013.tif/3694,830,2772,4041/,300/0/default.jpg</v>
      </c>
      <c r="H2488" s="4" t="s">
        <v>923</v>
      </c>
      <c r="I2488" s="4" t="str">
        <f>VLOOKUP(H2488, 地名!A:B, 2, FALSE)</f>
        <v>http://ja.dbpedia.org/resource/東京</v>
      </c>
      <c r="K2488" s="4" t="str">
        <f>IFERROR(VLOOKUP(J2488, 地名!A:B, 2, FALSE), "")</f>
        <v/>
      </c>
      <c r="L2488" s="3" t="s">
        <v>23</v>
      </c>
      <c r="M2488" s="4"/>
      <c r="N2488" s="3"/>
      <c r="O2488" s="4"/>
      <c r="P2488" s="4" t="str">
        <f>IFERROR(VLOOKUP(N2488, 形態!A:B, 2, FALSE), "")</f>
        <v/>
      </c>
      <c r="Q2488" s="5" t="str">
        <f>IFERROR(VLOOKUP(O2488, 形態!A:B, 2, FALSE), "")</f>
        <v/>
      </c>
      <c r="R2488" s="4" t="str">
        <f t="shared" si="155"/>
        <v/>
      </c>
      <c r="S2488" s="3">
        <v>6</v>
      </c>
      <c r="T2488" s="4" t="str">
        <f>IFERROR(VLOOKUP(S2488, 内容!A:B, 2, FALSE), "")</f>
        <v>政治社会変動</v>
      </c>
      <c r="U2488" s="3">
        <v>18760009005</v>
      </c>
      <c r="V2488" t="s">
        <v>4908</v>
      </c>
      <c r="W2488" s="4" t="s">
        <v>7648</v>
      </c>
      <c r="X2488" s="4" t="s">
        <v>7807</v>
      </c>
      <c r="Y2488" s="4" t="s">
        <v>923</v>
      </c>
      <c r="Z2488" s="17" t="s">
        <v>8134</v>
      </c>
      <c r="AA2488" s="4">
        <v>16</v>
      </c>
      <c r="AB2488">
        <v>15</v>
      </c>
    </row>
    <row r="2489" spans="1:28" ht="19.5" customHeight="1">
      <c r="A2489" t="str">
        <f t="shared" si="152"/>
        <v>https://kunshujo.dl.itc.u-tokyo.ac.jp/data/data.json#2486</v>
      </c>
      <c r="B2489" s="4" t="s">
        <v>4909</v>
      </c>
      <c r="C2489" t="str">
        <f>IFERROR("https://kunshujo.dl.itc.u-tokyo.ac.jp/data/curation/"&amp;VLOOKUP(B2489, [1]member!$A:$B, 1, FALSE)&amp;".json", "")</f>
        <v>https://kunshujo.dl.itc.u-tokyo.ac.jp/data/curation/16-A00-6010-15-23.json</v>
      </c>
      <c r="D2489" s="4">
        <v>2486</v>
      </c>
      <c r="E2489" s="4" t="str">
        <f t="shared" si="154"/>
        <v>2486</v>
      </c>
      <c r="F2489" s="4" t="str">
        <f t="shared" si="153"/>
        <v>1876</v>
      </c>
      <c r="G2489" s="4" t="str">
        <f>IFERROR(VLOOKUP(B2489, [2]thumbnail_list!$A:$B, 2, FALSE), "")</f>
        <v>https://iiif.dl.itc.u-tokyo.ac.jp/iiif/kunshujou/A00_6010/015/015_0014.tif/887,521,2846,4325/,300/0/default.jpg</v>
      </c>
      <c r="H2489" s="4" t="s">
        <v>395</v>
      </c>
      <c r="I2489" s="4" t="str">
        <f>VLOOKUP(H2489, 地名!A:B, 2, FALSE)</f>
        <v>http://ja.dbpedia.org/resource/横浜</v>
      </c>
      <c r="K2489" s="4" t="str">
        <f>IFERROR(VLOOKUP(J2489, 地名!A:B, 2, FALSE), "")</f>
        <v/>
      </c>
      <c r="L2489" s="3" t="s">
        <v>555</v>
      </c>
      <c r="M2489" s="4"/>
      <c r="N2489" s="3"/>
      <c r="O2489" s="4"/>
      <c r="P2489" s="4" t="str">
        <f>IFERROR(VLOOKUP(N2489, 形態!A:B, 2, FALSE), "")</f>
        <v/>
      </c>
      <c r="Q2489" s="5" t="str">
        <f>IFERROR(VLOOKUP(O2489, 形態!A:B, 2, FALSE), "")</f>
        <v/>
      </c>
      <c r="R2489" s="4" t="str">
        <f t="shared" si="155"/>
        <v/>
      </c>
      <c r="S2489" s="3">
        <v>15</v>
      </c>
      <c r="T2489" s="4" t="str">
        <f>IFERROR(VLOOKUP(S2489, 内容!A:B, 2, FALSE), "")</f>
        <v>常識・娯楽・遊戯・地図・食事</v>
      </c>
      <c r="U2489" s="3">
        <v>18760001011</v>
      </c>
      <c r="V2489" t="s">
        <v>4910</v>
      </c>
      <c r="W2489" s="4" t="s">
        <v>7649</v>
      </c>
      <c r="X2489" s="4" t="s">
        <v>7807</v>
      </c>
      <c r="Y2489" s="4" t="s">
        <v>395</v>
      </c>
      <c r="Z2489" s="17" t="s">
        <v>8135</v>
      </c>
      <c r="AA2489" s="4">
        <v>16</v>
      </c>
      <c r="AB2489">
        <v>15</v>
      </c>
    </row>
    <row r="2490" spans="1:28" ht="19.5" customHeight="1">
      <c r="A2490" t="str">
        <f t="shared" si="152"/>
        <v>https://kunshujo.dl.itc.u-tokyo.ac.jp/data/data.json#2487</v>
      </c>
      <c r="B2490" s="4" t="s">
        <v>4911</v>
      </c>
      <c r="C2490" t="str">
        <f>IFERROR("https://kunshujo.dl.itc.u-tokyo.ac.jp/data/curation/"&amp;VLOOKUP(B2490, [1]member!$A:$B, 1, FALSE)&amp;".json", "")</f>
        <v>https://kunshujo.dl.itc.u-tokyo.ac.jp/data/curation/16-A00-6010-15-24.json</v>
      </c>
      <c r="D2490" s="4">
        <v>2487</v>
      </c>
      <c r="E2490" s="4" t="str">
        <f t="shared" si="154"/>
        <v>2487</v>
      </c>
      <c r="F2490" s="4" t="str">
        <f t="shared" si="153"/>
        <v>1876</v>
      </c>
      <c r="G2490" s="4" t="str">
        <f>IFERROR(VLOOKUP(B2490, [2]thumbnail_list!$A:$B, 2, FALSE), "")</f>
        <v>https://iiif.dl.itc.u-tokyo.ac.jp/iiif/kunshujou/A00_6010/015/015_0013.tif/965,2420,1469,2410/,300/0/default.jpg</v>
      </c>
      <c r="H2490" s="4" t="s">
        <v>923</v>
      </c>
      <c r="I2490" s="4" t="str">
        <f>VLOOKUP(H2490, 地名!A:B, 2, FALSE)</f>
        <v>http://ja.dbpedia.org/resource/東京</v>
      </c>
      <c r="K2490" s="4" t="str">
        <f>IFERROR(VLOOKUP(J2490, 地名!A:B, 2, FALSE), "")</f>
        <v/>
      </c>
      <c r="L2490" s="17" t="s">
        <v>8189</v>
      </c>
      <c r="M2490" s="4"/>
      <c r="N2490" s="3"/>
      <c r="O2490" s="4"/>
      <c r="P2490" s="4" t="str">
        <f>IFERROR(VLOOKUP(N2490, 形態!A:B, 2, FALSE), "")</f>
        <v/>
      </c>
      <c r="Q2490" s="5" t="str">
        <f>IFERROR(VLOOKUP(O2490, 形態!A:B, 2, FALSE), "")</f>
        <v/>
      </c>
      <c r="R2490" s="4" t="str">
        <f t="shared" si="155"/>
        <v/>
      </c>
      <c r="S2490" s="3">
        <v>14</v>
      </c>
      <c r="T2490" s="4" t="str">
        <f>IFERROR(VLOOKUP(S2490, 内容!A:B, 2, FALSE), "")</f>
        <v>歴史</v>
      </c>
      <c r="U2490" s="3">
        <v>18760099099</v>
      </c>
      <c r="V2490" t="s">
        <v>4912</v>
      </c>
      <c r="W2490" s="4" t="s">
        <v>7650</v>
      </c>
      <c r="X2490" s="4" t="s">
        <v>7810</v>
      </c>
      <c r="Y2490" s="4" t="s">
        <v>923</v>
      </c>
      <c r="Z2490" s="17" t="s">
        <v>8126</v>
      </c>
      <c r="AA2490" s="4">
        <v>16</v>
      </c>
      <c r="AB2490">
        <v>15</v>
      </c>
    </row>
    <row r="2491" spans="1:28" ht="19.5" customHeight="1">
      <c r="A2491" t="str">
        <f t="shared" si="152"/>
        <v>https://kunshujo.dl.itc.u-tokyo.ac.jp/data/data.json#2488</v>
      </c>
      <c r="B2491" s="4" t="s">
        <v>4913</v>
      </c>
      <c r="C2491" t="str">
        <f>IFERROR("https://kunshujo.dl.itc.u-tokyo.ac.jp/data/curation/"&amp;VLOOKUP(B2491, [1]member!$A:$B, 1, FALSE)&amp;".json", "")</f>
        <v>https://kunshujo.dl.itc.u-tokyo.ac.jp/data/curation/16-A00-6010-15-25.json</v>
      </c>
      <c r="D2491" s="4">
        <v>2488</v>
      </c>
      <c r="E2491" s="4" t="str">
        <f t="shared" si="154"/>
        <v>2488</v>
      </c>
      <c r="F2491" s="4" t="str">
        <f t="shared" si="153"/>
        <v>1876</v>
      </c>
      <c r="G2491" s="4" t="str">
        <f>IFERROR(VLOOKUP(B2491, [2]thumbnail_list!$A:$B, 2, FALSE), "")</f>
        <v>https://iiif.dl.itc.u-tokyo.ac.jp/iiif/kunshujou/A00_6010/015/015_0016.tif/1582,814,5245,3999/,300/0/default.jpg</v>
      </c>
      <c r="H2491" s="4" t="s">
        <v>923</v>
      </c>
      <c r="I2491" s="4" t="str">
        <f>VLOOKUP(H2491, 地名!A:B, 2, FALSE)</f>
        <v>http://ja.dbpedia.org/resource/東京</v>
      </c>
      <c r="K2491" s="4" t="str">
        <f>IFERROR(VLOOKUP(J2491, 地名!A:B, 2, FALSE), "")</f>
        <v/>
      </c>
      <c r="L2491" s="3" t="s">
        <v>2</v>
      </c>
      <c r="M2491" s="4"/>
      <c r="N2491" s="3" t="s">
        <v>3</v>
      </c>
      <c r="O2491" s="4"/>
      <c r="P2491" s="4" t="str">
        <f>IFERROR(VLOOKUP(N2491, 形態!A:B, 2, FALSE), "")</f>
        <v>引札</v>
      </c>
      <c r="Q2491" s="5" t="str">
        <f>IFERROR(VLOOKUP(O2491, 形態!A:B, 2, FALSE), "")</f>
        <v/>
      </c>
      <c r="R2491" s="4" t="str">
        <f t="shared" si="155"/>
        <v>引札</v>
      </c>
      <c r="S2491" s="3">
        <v>7</v>
      </c>
      <c r="T2491" s="4" t="str">
        <f>IFERROR(VLOOKUP(S2491, 内容!A:B, 2, FALSE), "")</f>
        <v>諸営業</v>
      </c>
      <c r="U2491" s="3">
        <v>18760099099</v>
      </c>
      <c r="V2491" t="s">
        <v>4914</v>
      </c>
      <c r="W2491" s="4" t="s">
        <v>7651</v>
      </c>
      <c r="X2491" s="4" t="s">
        <v>7807</v>
      </c>
      <c r="Y2491" s="4" t="s">
        <v>923</v>
      </c>
      <c r="Z2491" s="17" t="s">
        <v>8126</v>
      </c>
      <c r="AA2491" s="4">
        <v>16</v>
      </c>
      <c r="AB2491">
        <v>15</v>
      </c>
    </row>
    <row r="2492" spans="1:28" ht="19.5" customHeight="1">
      <c r="A2492" t="str">
        <f t="shared" si="152"/>
        <v>https://kunshujo.dl.itc.u-tokyo.ac.jp/data/data.json#2489</v>
      </c>
      <c r="B2492" s="4" t="s">
        <v>4915</v>
      </c>
      <c r="C2492" t="str">
        <f>IFERROR("https://kunshujo.dl.itc.u-tokyo.ac.jp/data/curation/"&amp;VLOOKUP(B2492, [1]member!$A:$B, 1, FALSE)&amp;".json", "")</f>
        <v>https://kunshujo.dl.itc.u-tokyo.ac.jp/data/curation/16-A00-6010-15-26.json</v>
      </c>
      <c r="D2492" s="4">
        <v>2489</v>
      </c>
      <c r="E2492" s="4" t="str">
        <f t="shared" si="154"/>
        <v>2489</v>
      </c>
      <c r="F2492" s="4" t="str">
        <f t="shared" si="153"/>
        <v>1876</v>
      </c>
      <c r="G2492" s="4" t="str">
        <f>IFERROR(VLOOKUP(B2492, [2]thumbnail_list!$A:$B, 2, FALSE), "")</f>
        <v>https://iiif.dl.itc.u-tokyo.ac.jp/iiif/kunshujou/A00_6010/015/015_0015.tif/877,690,1076,2788/,300/0/default.jpg</v>
      </c>
      <c r="H2492" s="4" t="s">
        <v>923</v>
      </c>
      <c r="I2492" s="4" t="str">
        <f>VLOOKUP(H2492, 地名!A:B, 2, FALSE)</f>
        <v>http://ja.dbpedia.org/resource/東京</v>
      </c>
      <c r="K2492" s="4" t="str">
        <f>IFERROR(VLOOKUP(J2492, 地名!A:B, 2, FALSE), "")</f>
        <v/>
      </c>
      <c r="L2492" s="3" t="s">
        <v>555</v>
      </c>
      <c r="M2492" s="4"/>
      <c r="N2492" s="3"/>
      <c r="O2492" s="4"/>
      <c r="P2492" s="4" t="str">
        <f>IFERROR(VLOOKUP(N2492, 形態!A:B, 2, FALSE), "")</f>
        <v/>
      </c>
      <c r="Q2492" s="5" t="str">
        <f>IFERROR(VLOOKUP(O2492, 形態!A:B, 2, FALSE), "")</f>
        <v/>
      </c>
      <c r="R2492" s="4" t="str">
        <f t="shared" si="155"/>
        <v/>
      </c>
      <c r="S2492" s="3">
        <v>3</v>
      </c>
      <c r="T2492" s="4" t="str">
        <f>IFERROR(VLOOKUP(S2492, 内容!A:B, 2, FALSE), "")</f>
        <v>病気・医療</v>
      </c>
      <c r="U2492" s="3">
        <v>18760099099</v>
      </c>
      <c r="V2492" t="s">
        <v>4916</v>
      </c>
      <c r="W2492" s="4" t="s">
        <v>7652</v>
      </c>
      <c r="X2492" s="4" t="s">
        <v>7810</v>
      </c>
      <c r="Y2492" s="4" t="s">
        <v>923</v>
      </c>
      <c r="Z2492" s="17" t="s">
        <v>8126</v>
      </c>
      <c r="AA2492" s="4">
        <v>16</v>
      </c>
      <c r="AB2492">
        <v>15</v>
      </c>
    </row>
    <row r="2493" spans="1:28" ht="19.5" customHeight="1">
      <c r="A2493" t="str">
        <f t="shared" si="152"/>
        <v>https://kunshujo.dl.itc.u-tokyo.ac.jp/data/data.json#2490</v>
      </c>
      <c r="B2493" s="4" t="s">
        <v>4917</v>
      </c>
      <c r="C2493" t="str">
        <f>IFERROR("https://kunshujo.dl.itc.u-tokyo.ac.jp/data/curation/"&amp;VLOOKUP(B2493, [1]member!$A:$B, 1, FALSE)&amp;".json", "")</f>
        <v>https://kunshujo.dl.itc.u-tokyo.ac.jp/data/curation/16-A00-6010-15-27.json</v>
      </c>
      <c r="D2493" s="4">
        <v>2490</v>
      </c>
      <c r="E2493" s="4" t="str">
        <f t="shared" si="154"/>
        <v>2490</v>
      </c>
      <c r="F2493" s="4" t="str">
        <f t="shared" si="153"/>
        <v>1876</v>
      </c>
      <c r="G2493" s="4" t="str">
        <f>IFERROR(VLOOKUP(B2493, [2]thumbnail_list!$A:$B, 2, FALSE), "")</f>
        <v>https://iiif.dl.itc.u-tokyo.ac.jp/iiif/kunshujou/A00_6010/015/015_0017.tif/5891,606,613,1554/,300/0/default.jpg</v>
      </c>
      <c r="H2493" s="4" t="s">
        <v>815</v>
      </c>
      <c r="I2493" s="4" t="str">
        <f>VLOOKUP(H2493, 地名!A:B, 2, FALSE)</f>
        <v>http://ja.dbpedia.org/resource/甲斐国</v>
      </c>
      <c r="K2493" s="4" t="str">
        <f>IFERROR(VLOOKUP(J2493, 地名!A:B, 2, FALSE), "")</f>
        <v/>
      </c>
      <c r="L2493" s="3" t="s">
        <v>2</v>
      </c>
      <c r="M2493" s="4"/>
      <c r="N2493" s="3" t="s">
        <v>3</v>
      </c>
      <c r="O2493" s="4"/>
      <c r="P2493" s="4" t="str">
        <f>IFERROR(VLOOKUP(N2493, 形態!A:B, 2, FALSE), "")</f>
        <v>引札</v>
      </c>
      <c r="Q2493" s="5" t="str">
        <f>IFERROR(VLOOKUP(O2493, 形態!A:B, 2, FALSE), "")</f>
        <v/>
      </c>
      <c r="R2493" s="4" t="str">
        <f t="shared" si="155"/>
        <v>引札</v>
      </c>
      <c r="S2493" s="3">
        <v>7</v>
      </c>
      <c r="T2493" s="4" t="str">
        <f>IFERROR(VLOOKUP(S2493, 内容!A:B, 2, FALSE), "")</f>
        <v>諸営業</v>
      </c>
      <c r="U2493" s="3">
        <v>18760099099</v>
      </c>
      <c r="V2493" t="s">
        <v>4918</v>
      </c>
      <c r="W2493" s="4" t="s">
        <v>7653</v>
      </c>
      <c r="X2493" s="4" t="s">
        <v>7807</v>
      </c>
      <c r="Y2493" s="4" t="s">
        <v>815</v>
      </c>
      <c r="Z2493" s="17" t="s">
        <v>8126</v>
      </c>
      <c r="AA2493" s="4">
        <v>16</v>
      </c>
      <c r="AB2493">
        <v>15</v>
      </c>
    </row>
    <row r="2494" spans="1:28" ht="19.5" customHeight="1">
      <c r="A2494" t="str">
        <f t="shared" si="152"/>
        <v>https://kunshujo.dl.itc.u-tokyo.ac.jp/data/data.json#2491</v>
      </c>
      <c r="B2494" s="4" t="s">
        <v>4919</v>
      </c>
      <c r="C2494" t="str">
        <f>IFERROR("https://kunshujo.dl.itc.u-tokyo.ac.jp/data/curation/"&amp;VLOOKUP(B2494, [1]member!$A:$B, 1, FALSE)&amp;".json", "")</f>
        <v>https://kunshujo.dl.itc.u-tokyo.ac.jp/data/curation/16-A00-6010-15-28.json</v>
      </c>
      <c r="D2494" s="4">
        <v>2491</v>
      </c>
      <c r="E2494" s="4" t="str">
        <f t="shared" si="154"/>
        <v>2491</v>
      </c>
      <c r="F2494" s="4" t="str">
        <f t="shared" si="153"/>
        <v>1876</v>
      </c>
      <c r="G2494" s="4" t="str">
        <f>IFERROR(VLOOKUP(B2494, [2]thumbnail_list!$A:$B, 2, FALSE), "")</f>
        <v>https://iiif.dl.itc.u-tokyo.ac.jp/iiif/kunshujou/A00_6010/015/015_0017.tif/5048,604,881,749/,300/0/default.jpg</v>
      </c>
      <c r="H2494" s="4" t="s">
        <v>815</v>
      </c>
      <c r="I2494" s="4" t="str">
        <f>VLOOKUP(H2494, 地名!A:B, 2, FALSE)</f>
        <v>http://ja.dbpedia.org/resource/甲斐国</v>
      </c>
      <c r="K2494" s="4" t="str">
        <f>IFERROR(VLOOKUP(J2494, 地名!A:B, 2, FALSE), "")</f>
        <v/>
      </c>
      <c r="L2494" s="3" t="s">
        <v>2</v>
      </c>
      <c r="M2494" s="4"/>
      <c r="N2494" s="3" t="s">
        <v>3</v>
      </c>
      <c r="O2494" s="4"/>
      <c r="P2494" s="4" t="str">
        <f>IFERROR(VLOOKUP(N2494, 形態!A:B, 2, FALSE), "")</f>
        <v>引札</v>
      </c>
      <c r="Q2494" s="5" t="str">
        <f>IFERROR(VLOOKUP(O2494, 形態!A:B, 2, FALSE), "")</f>
        <v/>
      </c>
      <c r="R2494" s="4" t="str">
        <f t="shared" si="155"/>
        <v>引札</v>
      </c>
      <c r="S2494" s="3">
        <v>7</v>
      </c>
      <c r="T2494" s="4" t="str">
        <f>IFERROR(VLOOKUP(S2494, 内容!A:B, 2, FALSE), "")</f>
        <v>諸営業</v>
      </c>
      <c r="U2494" s="3">
        <v>18760099099</v>
      </c>
      <c r="V2494" t="s">
        <v>4920</v>
      </c>
      <c r="W2494" s="4" t="s">
        <v>7654</v>
      </c>
      <c r="X2494" s="4" t="s">
        <v>7807</v>
      </c>
      <c r="Y2494" s="4" t="s">
        <v>815</v>
      </c>
      <c r="Z2494" s="17" t="s">
        <v>8126</v>
      </c>
      <c r="AA2494" s="4">
        <v>16</v>
      </c>
      <c r="AB2494">
        <v>15</v>
      </c>
    </row>
    <row r="2495" spans="1:28" ht="19.5" customHeight="1">
      <c r="A2495" t="str">
        <f t="shared" si="152"/>
        <v>https://kunshujo.dl.itc.u-tokyo.ac.jp/data/data.json#2492</v>
      </c>
      <c r="B2495" s="4" t="s">
        <v>4921</v>
      </c>
      <c r="C2495" t="str">
        <f>IFERROR("https://kunshujo.dl.itc.u-tokyo.ac.jp/data/curation/"&amp;VLOOKUP(B2495, [1]member!$A:$B, 1, FALSE)&amp;".json", "")</f>
        <v>https://kunshujo.dl.itc.u-tokyo.ac.jp/data/curation/16-A00-6010-15-29.json</v>
      </c>
      <c r="D2495" s="4">
        <v>2492</v>
      </c>
      <c r="E2495" s="4" t="str">
        <f t="shared" si="154"/>
        <v>2492</v>
      </c>
      <c r="F2495" s="4" t="str">
        <f t="shared" si="153"/>
        <v>1876</v>
      </c>
      <c r="G2495" s="4" t="str">
        <f>IFERROR(VLOOKUP(B2495, [2]thumbnail_list!$A:$B, 2, FALSE), "")</f>
        <v>https://iiif.dl.itc.u-tokyo.ac.jp/iiif/kunshujou/A00_6010/015/015_0017.tif/5004,1400,838,605/,300/0/default.jpg</v>
      </c>
      <c r="H2495" s="4" t="s">
        <v>923</v>
      </c>
      <c r="I2495" s="4" t="str">
        <f>VLOOKUP(H2495, 地名!A:B, 2, FALSE)</f>
        <v>http://ja.dbpedia.org/resource/東京</v>
      </c>
      <c r="K2495" s="4" t="str">
        <f>IFERROR(VLOOKUP(J2495, 地名!A:B, 2, FALSE), "")</f>
        <v/>
      </c>
      <c r="L2495" s="3" t="s">
        <v>2</v>
      </c>
      <c r="M2495" s="4"/>
      <c r="N2495" s="3" t="s">
        <v>3</v>
      </c>
      <c r="O2495" s="4"/>
      <c r="P2495" s="4" t="str">
        <f>IFERROR(VLOOKUP(N2495, 形態!A:B, 2, FALSE), "")</f>
        <v>引札</v>
      </c>
      <c r="Q2495" s="5" t="str">
        <f>IFERROR(VLOOKUP(O2495, 形態!A:B, 2, FALSE), "")</f>
        <v/>
      </c>
      <c r="R2495" s="4" t="str">
        <f t="shared" si="155"/>
        <v>引札</v>
      </c>
      <c r="S2495" s="3">
        <v>7</v>
      </c>
      <c r="T2495" s="4" t="str">
        <f>IFERROR(VLOOKUP(S2495, 内容!A:B, 2, FALSE), "")</f>
        <v>諸営業</v>
      </c>
      <c r="U2495" s="3">
        <v>18760099099</v>
      </c>
      <c r="V2495" t="s">
        <v>4922</v>
      </c>
      <c r="W2495" s="4" t="s">
        <v>7655</v>
      </c>
      <c r="X2495" s="4" t="s">
        <v>7807</v>
      </c>
      <c r="Y2495" s="4" t="s">
        <v>923</v>
      </c>
      <c r="Z2495" s="17" t="s">
        <v>8126</v>
      </c>
      <c r="AA2495" s="4">
        <v>16</v>
      </c>
      <c r="AB2495">
        <v>15</v>
      </c>
    </row>
    <row r="2496" spans="1:28" ht="19.5" customHeight="1">
      <c r="A2496" t="str">
        <f t="shared" si="152"/>
        <v>https://kunshujo.dl.itc.u-tokyo.ac.jp/data/data.json#2493</v>
      </c>
      <c r="B2496" s="4" t="s">
        <v>4923</v>
      </c>
      <c r="C2496" t="str">
        <f>IFERROR("https://kunshujo.dl.itc.u-tokyo.ac.jp/data/curation/"&amp;VLOOKUP(B2496, [1]member!$A:$B, 1, FALSE)&amp;".json", "")</f>
        <v>https://kunshujo.dl.itc.u-tokyo.ac.jp/data/curation/16-A00-6010-15-30.json</v>
      </c>
      <c r="D2496" s="4">
        <v>2493</v>
      </c>
      <c r="E2496" s="4" t="str">
        <f t="shared" si="154"/>
        <v>2493</v>
      </c>
      <c r="F2496" s="4" t="str">
        <f t="shared" si="153"/>
        <v>1876</v>
      </c>
      <c r="G2496" s="4" t="str">
        <f>IFERROR(VLOOKUP(B2496, [2]thumbnail_list!$A:$B, 2, FALSE), "")</f>
        <v>https://iiif.dl.itc.u-tokyo.ac.jp/iiif/kunshujou/A00_6010/015/015_0017.tif/4535,612,508,1302/,300/0/default.jpg</v>
      </c>
      <c r="H2496" s="4" t="s">
        <v>923</v>
      </c>
      <c r="I2496" s="4" t="str">
        <f>VLOOKUP(H2496, 地名!A:B, 2, FALSE)</f>
        <v>http://ja.dbpedia.org/resource/東京</v>
      </c>
      <c r="K2496" s="4" t="str">
        <f>IFERROR(VLOOKUP(J2496, 地名!A:B, 2, FALSE), "")</f>
        <v/>
      </c>
      <c r="L2496" s="3" t="s">
        <v>2</v>
      </c>
      <c r="M2496" s="4"/>
      <c r="N2496" s="3" t="s">
        <v>3</v>
      </c>
      <c r="O2496" s="4"/>
      <c r="P2496" s="4" t="str">
        <f>IFERROR(VLOOKUP(N2496, 形態!A:B, 2, FALSE), "")</f>
        <v>引札</v>
      </c>
      <c r="Q2496" s="5" t="str">
        <f>IFERROR(VLOOKUP(O2496, 形態!A:B, 2, FALSE), "")</f>
        <v/>
      </c>
      <c r="R2496" s="4" t="str">
        <f t="shared" si="155"/>
        <v>引札</v>
      </c>
      <c r="S2496" s="3">
        <v>7</v>
      </c>
      <c r="T2496" s="4" t="str">
        <f>IFERROR(VLOOKUP(S2496, 内容!A:B, 2, FALSE), "")</f>
        <v>諸営業</v>
      </c>
      <c r="U2496" s="3">
        <v>18760099099</v>
      </c>
      <c r="V2496" t="s">
        <v>4256</v>
      </c>
      <c r="W2496" s="4" t="s">
        <v>7656</v>
      </c>
      <c r="X2496" s="4" t="s">
        <v>7807</v>
      </c>
      <c r="Y2496" s="4" t="s">
        <v>4081</v>
      </c>
      <c r="Z2496" s="17" t="s">
        <v>8126</v>
      </c>
      <c r="AA2496" s="4">
        <v>16</v>
      </c>
      <c r="AB2496">
        <v>15</v>
      </c>
    </row>
    <row r="2497" spans="1:28" ht="19.5" customHeight="1">
      <c r="A2497" t="str">
        <f t="shared" si="152"/>
        <v>https://kunshujo.dl.itc.u-tokyo.ac.jp/data/data.json#2494</v>
      </c>
      <c r="B2497" s="4" t="s">
        <v>4924</v>
      </c>
      <c r="C2497" t="str">
        <f>IFERROR("https://kunshujo.dl.itc.u-tokyo.ac.jp/data/curation/"&amp;VLOOKUP(B2497, [1]member!$A:$B, 1, FALSE)&amp;".json", "")</f>
        <v>https://kunshujo.dl.itc.u-tokyo.ac.jp/data/curation/16-A00-6010-15-31.json</v>
      </c>
      <c r="D2497" s="4">
        <v>2494</v>
      </c>
      <c r="E2497" s="4" t="str">
        <f t="shared" si="154"/>
        <v>2494</v>
      </c>
      <c r="F2497" s="4" t="str">
        <f t="shared" si="153"/>
        <v>1876</v>
      </c>
      <c r="G2497" s="4" t="str">
        <f>IFERROR(VLOOKUP(B2497, [2]thumbnail_list!$A:$B, 2, FALSE), "")</f>
        <v>https://iiif.dl.itc.u-tokyo.ac.jp/iiif/kunshujou/A00_6010/015/015_0017.tif/4529,1945,1959,2947/,300/0/default.jpg</v>
      </c>
      <c r="H2497" s="4" t="s">
        <v>923</v>
      </c>
      <c r="I2497" s="4" t="str">
        <f>VLOOKUP(H2497, 地名!A:B, 2, FALSE)</f>
        <v>http://ja.dbpedia.org/resource/東京</v>
      </c>
      <c r="K2497" s="4" t="str">
        <f>IFERROR(VLOOKUP(J2497, 地名!A:B, 2, FALSE), "")</f>
        <v/>
      </c>
      <c r="L2497" s="3" t="s">
        <v>2</v>
      </c>
      <c r="M2497" s="4"/>
      <c r="N2497" s="3" t="s">
        <v>3</v>
      </c>
      <c r="O2497" s="4"/>
      <c r="P2497" s="4" t="str">
        <f>IFERROR(VLOOKUP(N2497, 形態!A:B, 2, FALSE), "")</f>
        <v>引札</v>
      </c>
      <c r="Q2497" s="5" t="str">
        <f>IFERROR(VLOOKUP(O2497, 形態!A:B, 2, FALSE), "")</f>
        <v/>
      </c>
      <c r="R2497" s="4" t="str">
        <f t="shared" si="155"/>
        <v>引札</v>
      </c>
      <c r="S2497" s="3">
        <v>7</v>
      </c>
      <c r="T2497" s="4" t="str">
        <f>IFERROR(VLOOKUP(S2497, 内容!A:B, 2, FALSE), "")</f>
        <v>諸営業</v>
      </c>
      <c r="U2497" s="3">
        <v>18760099099</v>
      </c>
      <c r="V2497" t="s">
        <v>4925</v>
      </c>
      <c r="W2497" s="4" t="s">
        <v>7657</v>
      </c>
      <c r="X2497" s="4" t="s">
        <v>7807</v>
      </c>
      <c r="Y2497" s="4" t="s">
        <v>923</v>
      </c>
      <c r="Z2497" s="17" t="s">
        <v>8126</v>
      </c>
      <c r="AA2497" s="4">
        <v>16</v>
      </c>
      <c r="AB2497">
        <v>15</v>
      </c>
    </row>
    <row r="2498" spans="1:28" ht="19.5" customHeight="1">
      <c r="A2498" t="str">
        <f t="shared" si="152"/>
        <v>https://kunshujo.dl.itc.u-tokyo.ac.jp/data/data.json#2495</v>
      </c>
      <c r="B2498" s="4" t="s">
        <v>4926</v>
      </c>
      <c r="C2498" t="str">
        <f>IFERROR("https://kunshujo.dl.itc.u-tokyo.ac.jp/data/curation/"&amp;VLOOKUP(B2498, [1]member!$A:$B, 1, FALSE)&amp;".json", "")</f>
        <v>https://kunshujo.dl.itc.u-tokyo.ac.jp/data/curation/16-A00-6010-15-32.json</v>
      </c>
      <c r="D2498" s="4">
        <v>2495</v>
      </c>
      <c r="E2498" s="4" t="str">
        <f t="shared" si="154"/>
        <v>2495</v>
      </c>
      <c r="F2498" s="4" t="str">
        <f t="shared" si="153"/>
        <v>1876</v>
      </c>
      <c r="G2498" s="4" t="str">
        <f>IFERROR(VLOOKUP(B2498, [2]thumbnail_list!$A:$B, 2, FALSE), "")</f>
        <v>https://iiif.dl.itc.u-tokyo.ac.jp/iiif/kunshujou/A00_6010/015/015_0017.tif/942,583,3648,4301/,300/0/default.jpg</v>
      </c>
      <c r="H2498" s="4" t="s">
        <v>20</v>
      </c>
      <c r="I2498" s="4" t="str">
        <f>VLOOKUP(H2498, 地名!A:B, 2, FALSE)</f>
        <v>http://ja.dbpedia.org/resource/美濃国</v>
      </c>
      <c r="K2498" s="4" t="str">
        <f>IFERROR(VLOOKUP(J2498, 地名!A:B, 2, FALSE), "")</f>
        <v/>
      </c>
      <c r="L2498" s="3" t="s">
        <v>2</v>
      </c>
      <c r="M2498" s="4"/>
      <c r="N2498" s="3" t="s">
        <v>3</v>
      </c>
      <c r="O2498" s="4"/>
      <c r="P2498" s="4" t="str">
        <f>IFERROR(VLOOKUP(N2498, 形態!A:B, 2, FALSE), "")</f>
        <v>引札</v>
      </c>
      <c r="Q2498" s="5" t="str">
        <f>IFERROR(VLOOKUP(O2498, 形態!A:B, 2, FALSE), "")</f>
        <v/>
      </c>
      <c r="R2498" s="4" t="str">
        <f t="shared" si="155"/>
        <v>引札</v>
      </c>
      <c r="S2498" s="3">
        <v>7</v>
      </c>
      <c r="T2498" s="4" t="str">
        <f>IFERROR(VLOOKUP(S2498, 内容!A:B, 2, FALSE), "")</f>
        <v>諸営業</v>
      </c>
      <c r="U2498" s="3">
        <v>18760099099</v>
      </c>
      <c r="V2498" t="s">
        <v>4927</v>
      </c>
      <c r="W2498" s="4" t="s">
        <v>7658</v>
      </c>
      <c r="X2498" s="4" t="s">
        <v>7807</v>
      </c>
      <c r="Y2498" s="4" t="s">
        <v>20</v>
      </c>
      <c r="Z2498" s="17" t="s">
        <v>8126</v>
      </c>
      <c r="AA2498" s="4">
        <v>16</v>
      </c>
      <c r="AB2498">
        <v>15</v>
      </c>
    </row>
    <row r="2499" spans="1:28" ht="19.5" customHeight="1">
      <c r="A2499" t="str">
        <f t="shared" si="152"/>
        <v>https://kunshujo.dl.itc.u-tokyo.ac.jp/data/data.json#2496</v>
      </c>
      <c r="B2499" s="4" t="s">
        <v>4928</v>
      </c>
      <c r="C2499" t="str">
        <f>IFERROR("https://kunshujo.dl.itc.u-tokyo.ac.jp/data/curation/"&amp;VLOOKUP(B2499, [1]member!$A:$B, 1, FALSE)&amp;".json", "")</f>
        <v>https://kunshujo.dl.itc.u-tokyo.ac.jp/data/curation/16-A00-6010-15-33.json</v>
      </c>
      <c r="D2499" s="4">
        <v>2496</v>
      </c>
      <c r="E2499" s="4" t="str">
        <f t="shared" si="154"/>
        <v>2496</v>
      </c>
      <c r="F2499" s="4" t="str">
        <f t="shared" si="153"/>
        <v>1876</v>
      </c>
      <c r="G2499" s="4" t="str">
        <f>IFERROR(VLOOKUP(B2499, [2]thumbnail_list!$A:$B, 2, FALSE), "")</f>
        <v>https://iiif.dl.itc.u-tokyo.ac.jp/iiif/kunshujou/A00_6010/015/015_0018.tif/6000,560,535,1212/,300/0/default.jpg</v>
      </c>
      <c r="H2499" s="4" t="s">
        <v>97</v>
      </c>
      <c r="I2499" s="4" t="str">
        <f>VLOOKUP(H2499, 地名!A:B, 2, FALSE)</f>
        <v>http://ja.dbpedia.org/resource/信濃国</v>
      </c>
      <c r="K2499" s="4" t="str">
        <f>IFERROR(VLOOKUP(J2499, 地名!A:B, 2, FALSE), "")</f>
        <v/>
      </c>
      <c r="L2499" s="3" t="s">
        <v>2</v>
      </c>
      <c r="M2499" s="4"/>
      <c r="N2499" s="3" t="s">
        <v>3</v>
      </c>
      <c r="O2499" s="4"/>
      <c r="P2499" s="4" t="str">
        <f>IFERROR(VLOOKUP(N2499, 形態!A:B, 2, FALSE), "")</f>
        <v>引札</v>
      </c>
      <c r="Q2499" s="5" t="str">
        <f>IFERROR(VLOOKUP(O2499, 形態!A:B, 2, FALSE), "")</f>
        <v/>
      </c>
      <c r="R2499" s="4" t="str">
        <f t="shared" si="155"/>
        <v>引札</v>
      </c>
      <c r="S2499" s="3">
        <v>7</v>
      </c>
      <c r="T2499" s="4" t="str">
        <f>IFERROR(VLOOKUP(S2499, 内容!A:B, 2, FALSE), "")</f>
        <v>諸営業</v>
      </c>
      <c r="U2499" s="3">
        <v>18760099099</v>
      </c>
      <c r="V2499" t="s">
        <v>4929</v>
      </c>
      <c r="W2499" s="4" t="s">
        <v>7659</v>
      </c>
      <c r="X2499" s="4" t="s">
        <v>7807</v>
      </c>
      <c r="Y2499" s="4" t="s">
        <v>1137</v>
      </c>
      <c r="Z2499" s="17" t="s">
        <v>8126</v>
      </c>
      <c r="AA2499" s="4">
        <v>16</v>
      </c>
      <c r="AB2499">
        <v>15</v>
      </c>
    </row>
    <row r="2500" spans="1:28" ht="19.5" customHeight="1">
      <c r="A2500" t="str">
        <f t="shared" ref="A2500:A2563" si="156">"https://kunshujo.dl.itc.u-tokyo.ac.jp/data/data.json#"&amp;D2500</f>
        <v>https://kunshujo.dl.itc.u-tokyo.ac.jp/data/data.json#2497</v>
      </c>
      <c r="B2500" s="4" t="s">
        <v>4930</v>
      </c>
      <c r="C2500" t="str">
        <f>IFERROR("https://kunshujo.dl.itc.u-tokyo.ac.jp/data/curation/"&amp;VLOOKUP(B2500, [1]member!$A:$B, 1, FALSE)&amp;".json", "")</f>
        <v>https://kunshujo.dl.itc.u-tokyo.ac.jp/data/curation/16-A00-6010-15-34.json</v>
      </c>
      <c r="D2500" s="4">
        <v>2497</v>
      </c>
      <c r="E2500" s="4" t="str">
        <f t="shared" si="154"/>
        <v>2497</v>
      </c>
      <c r="F2500" s="4" t="str">
        <f t="shared" ref="F2500:F2563" si="157">LEFT(U2500, 4)</f>
        <v>1876</v>
      </c>
      <c r="G2500" s="4" t="str">
        <f>IFERROR(VLOOKUP(B2500, [2]thumbnail_list!$A:$B, 2, FALSE), "")</f>
        <v>https://iiif.dl.itc.u-tokyo.ac.jp/iiif/kunshujou/A00_6010/015/015_0018.tif/5430,853,586,912/,300/0/default.jpg</v>
      </c>
      <c r="H2500" s="4" t="s">
        <v>97</v>
      </c>
      <c r="I2500" s="4" t="str">
        <f>VLOOKUP(H2500, 地名!A:B, 2, FALSE)</f>
        <v>http://ja.dbpedia.org/resource/信濃国</v>
      </c>
      <c r="K2500" s="4" t="str">
        <f>IFERROR(VLOOKUP(J2500, 地名!A:B, 2, FALSE), "")</f>
        <v/>
      </c>
      <c r="L2500" s="3" t="s">
        <v>2</v>
      </c>
      <c r="M2500" s="4"/>
      <c r="N2500" s="3" t="s">
        <v>3</v>
      </c>
      <c r="O2500" s="4"/>
      <c r="P2500" s="4" t="str">
        <f>IFERROR(VLOOKUP(N2500, 形態!A:B, 2, FALSE), "")</f>
        <v>引札</v>
      </c>
      <c r="Q2500" s="5" t="str">
        <f>IFERROR(VLOOKUP(O2500, 形態!A:B, 2, FALSE), "")</f>
        <v/>
      </c>
      <c r="R2500" s="4" t="str">
        <f t="shared" si="155"/>
        <v>引札</v>
      </c>
      <c r="S2500" s="3">
        <v>7</v>
      </c>
      <c r="T2500" s="4" t="str">
        <f>IFERROR(VLOOKUP(S2500, 内容!A:B, 2, FALSE), "")</f>
        <v>諸営業</v>
      </c>
      <c r="U2500" s="3">
        <v>18760099099</v>
      </c>
      <c r="V2500" t="s">
        <v>4931</v>
      </c>
      <c r="W2500" s="4" t="s">
        <v>7660</v>
      </c>
      <c r="X2500" s="4" t="s">
        <v>7807</v>
      </c>
      <c r="Y2500" s="4" t="s">
        <v>97</v>
      </c>
      <c r="Z2500" s="17" t="s">
        <v>8126</v>
      </c>
      <c r="AA2500" s="4">
        <v>16</v>
      </c>
      <c r="AB2500">
        <v>15</v>
      </c>
    </row>
    <row r="2501" spans="1:28" ht="19.5" customHeight="1">
      <c r="A2501" t="str">
        <f t="shared" si="156"/>
        <v>https://kunshujo.dl.itc.u-tokyo.ac.jp/data/data.json#2498</v>
      </c>
      <c r="B2501" s="4" t="s">
        <v>4932</v>
      </c>
      <c r="C2501" t="str">
        <f>IFERROR("https://kunshujo.dl.itc.u-tokyo.ac.jp/data/curation/"&amp;VLOOKUP(B2501, [1]member!$A:$B, 1, FALSE)&amp;".json", "")</f>
        <v>https://kunshujo.dl.itc.u-tokyo.ac.jp/data/curation/16-A00-6010-15-35.json</v>
      </c>
      <c r="D2501" s="4">
        <v>2498</v>
      </c>
      <c r="E2501" s="4" t="str">
        <f t="shared" ref="E2501:E2564" si="158">TEXT(D2501, "0000")</f>
        <v>2498</v>
      </c>
      <c r="F2501" s="4" t="str">
        <f t="shared" si="157"/>
        <v>1876</v>
      </c>
      <c r="G2501" s="4" t="str">
        <f>IFERROR(VLOOKUP(B2501, [2]thumbnail_list!$A:$B, 2, FALSE), "")</f>
        <v>https://iiif.dl.itc.u-tokyo.ac.jp/iiif/kunshujou/A00_6010/015/015_0019.tif/4887,583,504,1181/,300/0/default.jpg</v>
      </c>
      <c r="H2501" s="4" t="s">
        <v>97</v>
      </c>
      <c r="I2501" s="4" t="str">
        <f>VLOOKUP(H2501, 地名!A:B, 2, FALSE)</f>
        <v>http://ja.dbpedia.org/resource/信濃国</v>
      </c>
      <c r="K2501" s="4" t="str">
        <f>IFERROR(VLOOKUP(J2501, 地名!A:B, 2, FALSE), "")</f>
        <v/>
      </c>
      <c r="L2501" s="3" t="s">
        <v>2</v>
      </c>
      <c r="M2501" s="4"/>
      <c r="N2501" s="3" t="s">
        <v>3</v>
      </c>
      <c r="O2501" s="4"/>
      <c r="P2501" s="4" t="str">
        <f>IFERROR(VLOOKUP(N2501, 形態!A:B, 2, FALSE), "")</f>
        <v>引札</v>
      </c>
      <c r="Q2501" s="5" t="str">
        <f>IFERROR(VLOOKUP(O2501, 形態!A:B, 2, FALSE), "")</f>
        <v/>
      </c>
      <c r="R2501" s="4" t="str">
        <f t="shared" ref="R2501:R2564" si="159">IF(Q2501&lt;&gt;"", P2501&amp;"・"&amp;Q2501, P2501)</f>
        <v>引札</v>
      </c>
      <c r="S2501" s="3">
        <v>7</v>
      </c>
      <c r="T2501" s="4" t="str">
        <f>IFERROR(VLOOKUP(S2501, 内容!A:B, 2, FALSE), "")</f>
        <v>諸営業</v>
      </c>
      <c r="U2501" s="3">
        <v>18760099099</v>
      </c>
      <c r="V2501" t="s">
        <v>4846</v>
      </c>
      <c r="W2501" s="4" t="s">
        <v>7661</v>
      </c>
      <c r="X2501" s="4" t="s">
        <v>7807</v>
      </c>
      <c r="Y2501" s="4" t="s">
        <v>97</v>
      </c>
      <c r="Z2501" s="17" t="s">
        <v>8126</v>
      </c>
      <c r="AA2501" s="4">
        <v>16</v>
      </c>
      <c r="AB2501">
        <v>15</v>
      </c>
    </row>
    <row r="2502" spans="1:28" ht="19.5" customHeight="1">
      <c r="A2502" t="str">
        <f t="shared" si="156"/>
        <v>https://kunshujo.dl.itc.u-tokyo.ac.jp/data/data.json#2499</v>
      </c>
      <c r="B2502" s="4" t="s">
        <v>4933</v>
      </c>
      <c r="C2502" t="str">
        <f>IFERROR("https://kunshujo.dl.itc.u-tokyo.ac.jp/data/curation/"&amp;VLOOKUP(B2502, [1]member!$A:$B, 1, FALSE)&amp;".json", "")</f>
        <v>https://kunshujo.dl.itc.u-tokyo.ac.jp/data/curation/16-A00-6010-15-36.json</v>
      </c>
      <c r="D2502" s="4">
        <v>2499</v>
      </c>
      <c r="E2502" s="4" t="str">
        <f t="shared" si="158"/>
        <v>2499</v>
      </c>
      <c r="F2502" s="4" t="str">
        <f t="shared" si="157"/>
        <v>1876</v>
      </c>
      <c r="G2502" s="4" t="str">
        <f>IFERROR(VLOOKUP(B2502, [2]thumbnail_list!$A:$B, 2, FALSE), "")</f>
        <v>https://iiif.dl.itc.u-tokyo.ac.jp/iiif/kunshujou/A00_6010/015/015_0019.tif/2545,575,1259,1305/,300/0/default.jpg</v>
      </c>
      <c r="H2502" s="4" t="s">
        <v>97</v>
      </c>
      <c r="I2502" s="4" t="str">
        <f>VLOOKUP(H2502, 地名!A:B, 2, FALSE)</f>
        <v>http://ja.dbpedia.org/resource/信濃国</v>
      </c>
      <c r="K2502" s="4" t="str">
        <f>IFERROR(VLOOKUP(J2502, 地名!A:B, 2, FALSE), "")</f>
        <v/>
      </c>
      <c r="L2502" s="3" t="s">
        <v>2</v>
      </c>
      <c r="M2502" s="4"/>
      <c r="N2502" s="3" t="s">
        <v>3</v>
      </c>
      <c r="O2502" s="4"/>
      <c r="P2502" s="4" t="str">
        <f>IFERROR(VLOOKUP(N2502, 形態!A:B, 2, FALSE), "")</f>
        <v>引札</v>
      </c>
      <c r="Q2502" s="5" t="str">
        <f>IFERROR(VLOOKUP(O2502, 形態!A:B, 2, FALSE), "")</f>
        <v/>
      </c>
      <c r="R2502" s="4" t="str">
        <f t="shared" si="159"/>
        <v>引札</v>
      </c>
      <c r="S2502" s="3">
        <v>7</v>
      </c>
      <c r="T2502" s="4" t="str">
        <f>IFERROR(VLOOKUP(S2502, 内容!A:B, 2, FALSE), "")</f>
        <v>諸営業</v>
      </c>
      <c r="U2502" s="3">
        <v>18760099099</v>
      </c>
      <c r="V2502" t="s">
        <v>4856</v>
      </c>
      <c r="W2502" s="4" t="s">
        <v>7662</v>
      </c>
      <c r="X2502" s="4" t="s">
        <v>7807</v>
      </c>
      <c r="Y2502" s="4" t="s">
        <v>97</v>
      </c>
      <c r="Z2502" s="17" t="s">
        <v>8126</v>
      </c>
      <c r="AA2502" s="4">
        <v>16</v>
      </c>
      <c r="AB2502">
        <v>15</v>
      </c>
    </row>
    <row r="2503" spans="1:28" ht="19.5" customHeight="1">
      <c r="A2503" t="str">
        <f t="shared" si="156"/>
        <v>https://kunshujo.dl.itc.u-tokyo.ac.jp/data/data.json#2500</v>
      </c>
      <c r="B2503" s="4" t="s">
        <v>4934</v>
      </c>
      <c r="C2503" t="str">
        <f>IFERROR("https://kunshujo.dl.itc.u-tokyo.ac.jp/data/curation/"&amp;VLOOKUP(B2503, [1]member!$A:$B, 1, FALSE)&amp;".json", "")</f>
        <v>https://kunshujo.dl.itc.u-tokyo.ac.jp/data/curation/16-A00-6010-15-37.json</v>
      </c>
      <c r="D2503" s="4">
        <v>2500</v>
      </c>
      <c r="E2503" s="4" t="str">
        <f t="shared" si="158"/>
        <v>2500</v>
      </c>
      <c r="F2503" s="4" t="str">
        <f t="shared" si="157"/>
        <v>1876</v>
      </c>
      <c r="G2503" s="4" t="str">
        <f>IFERROR(VLOOKUP(B2503, [2]thumbnail_list!$A:$B, 2, FALSE), "")</f>
        <v>https://iiif.dl.itc.u-tokyo.ac.jp/iiif/kunshujou/A00_6010/015/015_0018.tif/4840,1750,1718,3150/,300/0/default.jpg</v>
      </c>
      <c r="H2503" s="4" t="s">
        <v>923</v>
      </c>
      <c r="I2503" s="4" t="str">
        <f>VLOOKUP(H2503, 地名!A:B, 2, FALSE)</f>
        <v>http://ja.dbpedia.org/resource/東京</v>
      </c>
      <c r="K2503" s="4" t="str">
        <f>IFERROR(VLOOKUP(J2503, 地名!A:B, 2, FALSE), "")</f>
        <v/>
      </c>
      <c r="L2503" s="3" t="s">
        <v>2</v>
      </c>
      <c r="M2503" s="4"/>
      <c r="N2503" s="3" t="s">
        <v>3</v>
      </c>
      <c r="O2503" s="4"/>
      <c r="P2503" s="4" t="str">
        <f>IFERROR(VLOOKUP(N2503, 形態!A:B, 2, FALSE), "")</f>
        <v>引札</v>
      </c>
      <c r="Q2503" s="5" t="str">
        <f>IFERROR(VLOOKUP(O2503, 形態!A:B, 2, FALSE), "")</f>
        <v/>
      </c>
      <c r="R2503" s="4" t="str">
        <f t="shared" si="159"/>
        <v>引札</v>
      </c>
      <c r="S2503" s="3">
        <v>7</v>
      </c>
      <c r="T2503" s="4" t="str">
        <f>IFERROR(VLOOKUP(S2503, 内容!A:B, 2, FALSE), "")</f>
        <v>諸営業</v>
      </c>
      <c r="U2503" s="3">
        <v>18760099099</v>
      </c>
      <c r="V2503" t="s">
        <v>4935</v>
      </c>
      <c r="W2503" s="4" t="s">
        <v>7663</v>
      </c>
      <c r="X2503" s="4" t="s">
        <v>7807</v>
      </c>
      <c r="Y2503" s="4" t="s">
        <v>923</v>
      </c>
      <c r="Z2503" s="17" t="s">
        <v>8126</v>
      </c>
      <c r="AA2503" s="4">
        <v>16</v>
      </c>
      <c r="AB2503">
        <v>15</v>
      </c>
    </row>
    <row r="2504" spans="1:28" ht="19.5" customHeight="1">
      <c r="A2504" t="str">
        <f t="shared" si="156"/>
        <v>https://kunshujo.dl.itc.u-tokyo.ac.jp/data/data.json#2501</v>
      </c>
      <c r="B2504" s="4" t="s">
        <v>4936</v>
      </c>
      <c r="C2504" t="str">
        <f>IFERROR("https://kunshujo.dl.itc.u-tokyo.ac.jp/data/curation/"&amp;VLOOKUP(B2504, [1]member!$A:$B, 1, FALSE)&amp;".json", "")</f>
        <v>https://kunshujo.dl.itc.u-tokyo.ac.jp/data/curation/16-A00-6010-15-38.json</v>
      </c>
      <c r="D2504" s="4">
        <v>2501</v>
      </c>
      <c r="E2504" s="4" t="str">
        <f t="shared" si="158"/>
        <v>2501</v>
      </c>
      <c r="F2504" s="4" t="str">
        <f t="shared" si="157"/>
        <v>1875</v>
      </c>
      <c r="G2504" s="4" t="str">
        <f>IFERROR(VLOOKUP(B2504, [2]thumbnail_list!$A:$B, 2, FALSE), "")</f>
        <v>https://iiif.dl.itc.u-tokyo.ac.jp/iiif/kunshujou/A00_6010/015/015_0019.tif/3834,962,1045,3971/,300/0/default.jpg</v>
      </c>
      <c r="H2504" s="4" t="s">
        <v>923</v>
      </c>
      <c r="I2504" s="4" t="str">
        <f>VLOOKUP(H2504, 地名!A:B, 2, FALSE)</f>
        <v>http://ja.dbpedia.org/resource/東京</v>
      </c>
      <c r="K2504" s="4" t="str">
        <f>IFERROR(VLOOKUP(J2504, 地名!A:B, 2, FALSE), "")</f>
        <v/>
      </c>
      <c r="L2504" s="3"/>
      <c r="M2504" s="4"/>
      <c r="N2504" s="3"/>
      <c r="O2504" s="4"/>
      <c r="P2504" s="4" t="str">
        <f>IFERROR(VLOOKUP(N2504, 形態!A:B, 2, FALSE), "")</f>
        <v/>
      </c>
      <c r="Q2504" s="5" t="str">
        <f>IFERROR(VLOOKUP(O2504, 形態!A:B, 2, FALSE), "")</f>
        <v/>
      </c>
      <c r="R2504" s="4" t="str">
        <f t="shared" si="159"/>
        <v/>
      </c>
      <c r="S2504" s="3">
        <v>10</v>
      </c>
      <c r="T2504" s="4" t="str">
        <f>IFERROR(VLOOKUP(S2504, 内容!A:B, 2, FALSE), "")</f>
        <v>文芸・芸能・スポーツ・教育・出版・教化</v>
      </c>
      <c r="U2504" s="3">
        <v>18750006021</v>
      </c>
      <c r="V2504" t="s">
        <v>4937</v>
      </c>
      <c r="W2504" s="4" t="s">
        <v>7664</v>
      </c>
      <c r="X2504" s="4" t="s">
        <v>7807</v>
      </c>
      <c r="Y2504" s="4" t="s">
        <v>923</v>
      </c>
      <c r="Z2504" s="17" t="s">
        <v>8136</v>
      </c>
      <c r="AA2504" s="4">
        <v>16</v>
      </c>
      <c r="AB2504">
        <v>15</v>
      </c>
    </row>
    <row r="2505" spans="1:28" ht="19.5" customHeight="1">
      <c r="A2505" t="str">
        <f t="shared" si="156"/>
        <v>https://kunshujo.dl.itc.u-tokyo.ac.jp/data/data.json#2502</v>
      </c>
      <c r="B2505" s="4" t="s">
        <v>4938</v>
      </c>
      <c r="C2505" t="str">
        <f>IFERROR("https://kunshujo.dl.itc.u-tokyo.ac.jp/data/curation/"&amp;VLOOKUP(B2505, [1]member!$A:$B, 1, FALSE)&amp;".json", "")</f>
        <v>https://kunshujo.dl.itc.u-tokyo.ac.jp/data/curation/16-A00-6010-15-39.json</v>
      </c>
      <c r="D2505" s="4">
        <v>2502</v>
      </c>
      <c r="E2505" s="4" t="str">
        <f t="shared" si="158"/>
        <v>2502</v>
      </c>
      <c r="F2505" s="4" t="str">
        <f t="shared" si="157"/>
        <v>1876</v>
      </c>
      <c r="G2505" s="4" t="str">
        <f>IFERROR(VLOOKUP(B2505, [2]thumbnail_list!$A:$B, 2, FALSE), "")</f>
        <v>https://iiif.dl.itc.u-tokyo.ac.jp/iiif/kunshujou/A00_6010/015/015_0018.tif/2537,692,1134,2309/,300/0/default.jpg</v>
      </c>
      <c r="H2505" s="4" t="s">
        <v>923</v>
      </c>
      <c r="I2505" s="4" t="str">
        <f>VLOOKUP(H2505, 地名!A:B, 2, FALSE)</f>
        <v>http://ja.dbpedia.org/resource/東京</v>
      </c>
      <c r="K2505" s="4" t="str">
        <f>IFERROR(VLOOKUP(J2505, 地名!A:B, 2, FALSE), "")</f>
        <v/>
      </c>
      <c r="L2505" s="3" t="s">
        <v>2</v>
      </c>
      <c r="M2505" s="4"/>
      <c r="N2505" s="3"/>
      <c r="O2505" s="4"/>
      <c r="P2505" s="4" t="str">
        <f>IFERROR(VLOOKUP(N2505, 形態!A:B, 2, FALSE), "")</f>
        <v/>
      </c>
      <c r="Q2505" s="5" t="str">
        <f>IFERROR(VLOOKUP(O2505, 形態!A:B, 2, FALSE), "")</f>
        <v/>
      </c>
      <c r="R2505" s="4" t="str">
        <f t="shared" si="159"/>
        <v/>
      </c>
      <c r="S2505" s="3"/>
      <c r="T2505" s="4" t="str">
        <f>IFERROR(VLOOKUP(S2505, 内容!A:B, 2, FALSE), "")</f>
        <v/>
      </c>
      <c r="U2505" s="3">
        <v>18760099099</v>
      </c>
      <c r="V2505" t="s">
        <v>4939</v>
      </c>
      <c r="W2505" s="4" t="s">
        <v>7665</v>
      </c>
      <c r="X2505" s="4" t="s">
        <v>7807</v>
      </c>
      <c r="Y2505" s="4" t="s">
        <v>923</v>
      </c>
      <c r="Z2505" s="17" t="s">
        <v>8126</v>
      </c>
      <c r="AA2505" s="4">
        <v>16</v>
      </c>
      <c r="AB2505">
        <v>15</v>
      </c>
    </row>
    <row r="2506" spans="1:28" ht="19.5" customHeight="1">
      <c r="A2506" t="str">
        <f t="shared" si="156"/>
        <v>https://kunshujo.dl.itc.u-tokyo.ac.jp/data/data.json#2503</v>
      </c>
      <c r="B2506" s="4" t="s">
        <v>4940</v>
      </c>
      <c r="C2506" t="str">
        <f>IFERROR("https://kunshujo.dl.itc.u-tokyo.ac.jp/data/curation/"&amp;VLOOKUP(B2506, [1]member!$A:$B, 1, FALSE)&amp;".json", "")</f>
        <v>https://kunshujo.dl.itc.u-tokyo.ac.jp/data/curation/16-A00-6010-15-40.json</v>
      </c>
      <c r="D2506" s="4">
        <v>2503</v>
      </c>
      <c r="E2506" s="4" t="str">
        <f t="shared" si="158"/>
        <v>2503</v>
      </c>
      <c r="F2506" s="4" t="str">
        <f t="shared" si="157"/>
        <v>1876</v>
      </c>
      <c r="G2506" s="4" t="str">
        <f>IFERROR(VLOOKUP(B2506, [2]thumbnail_list!$A:$B, 2, FALSE), "")</f>
        <v>https://iiif.dl.itc.u-tokyo.ac.jp/iiif/kunshujou/A00_6010/015/015_0019.tif/910,638,1694,2371/,300/0/default.jpg</v>
      </c>
      <c r="H2506" s="4" t="s">
        <v>815</v>
      </c>
      <c r="I2506" s="4" t="str">
        <f>VLOOKUP(H2506, 地名!A:B, 2, FALSE)</f>
        <v>http://ja.dbpedia.org/resource/甲斐国</v>
      </c>
      <c r="K2506" s="4" t="str">
        <f>IFERROR(VLOOKUP(J2506, 地名!A:B, 2, FALSE), "")</f>
        <v/>
      </c>
      <c r="L2506" s="3" t="s">
        <v>2</v>
      </c>
      <c r="M2506" s="4"/>
      <c r="N2506" s="3"/>
      <c r="O2506" s="4"/>
      <c r="P2506" s="4" t="str">
        <f>IFERROR(VLOOKUP(N2506, 形態!A:B, 2, FALSE), "")</f>
        <v/>
      </c>
      <c r="Q2506" s="5" t="str">
        <f>IFERROR(VLOOKUP(O2506, 形態!A:B, 2, FALSE), "")</f>
        <v/>
      </c>
      <c r="R2506" s="4" t="str">
        <f t="shared" si="159"/>
        <v/>
      </c>
      <c r="S2506" s="3">
        <v>7</v>
      </c>
      <c r="T2506" s="4" t="str">
        <f>IFERROR(VLOOKUP(S2506, 内容!A:B, 2, FALSE), "")</f>
        <v>諸営業</v>
      </c>
      <c r="U2506" s="3">
        <v>18760099099</v>
      </c>
      <c r="V2506" t="s">
        <v>4941</v>
      </c>
      <c r="W2506" s="4" t="s">
        <v>7666</v>
      </c>
      <c r="X2506" s="4" t="s">
        <v>7807</v>
      </c>
      <c r="Y2506" s="4" t="s">
        <v>815</v>
      </c>
      <c r="Z2506" s="17" t="s">
        <v>8126</v>
      </c>
      <c r="AA2506" s="4">
        <v>16</v>
      </c>
      <c r="AB2506">
        <v>15</v>
      </c>
    </row>
    <row r="2507" spans="1:28" ht="19.5" customHeight="1">
      <c r="A2507" t="str">
        <f t="shared" si="156"/>
        <v>https://kunshujo.dl.itc.u-tokyo.ac.jp/data/data.json#2504</v>
      </c>
      <c r="B2507" s="4" t="s">
        <v>4942</v>
      </c>
      <c r="C2507" t="str">
        <f>IFERROR("https://kunshujo.dl.itc.u-tokyo.ac.jp/data/curation/"&amp;VLOOKUP(B2507, [1]member!$A:$B, 1, FALSE)&amp;".json", "")</f>
        <v>https://kunshujo.dl.itc.u-tokyo.ac.jp/data/curation/16-A00-6010-15-41.json</v>
      </c>
      <c r="D2507" s="4">
        <v>2504</v>
      </c>
      <c r="E2507" s="4" t="str">
        <f t="shared" si="158"/>
        <v>2504</v>
      </c>
      <c r="F2507" s="4" t="str">
        <f t="shared" si="157"/>
        <v>1876</v>
      </c>
      <c r="G2507" s="4" t="str">
        <f>IFERROR(VLOOKUP(B2507, [2]thumbnail_list!$A:$B, 2, FALSE), "")</f>
        <v>https://iiif.dl.itc.u-tokyo.ac.jp/iiif/kunshujou/A00_6010/015/015_0019.tif/926,2995,2706,1936/,300/0/default.jpg</v>
      </c>
      <c r="H2507" s="4" t="s">
        <v>923</v>
      </c>
      <c r="I2507" s="4" t="str">
        <f>VLOOKUP(H2507, 地名!A:B, 2, FALSE)</f>
        <v>http://ja.dbpedia.org/resource/東京</v>
      </c>
      <c r="K2507" s="4" t="str">
        <f>IFERROR(VLOOKUP(J2507, 地名!A:B, 2, FALSE), "")</f>
        <v/>
      </c>
      <c r="L2507" s="3" t="s">
        <v>23</v>
      </c>
      <c r="M2507" s="4"/>
      <c r="N2507" s="3" t="s">
        <v>3</v>
      </c>
      <c r="O2507" s="4"/>
      <c r="P2507" s="4" t="str">
        <f>IFERROR(VLOOKUP(N2507, 形態!A:B, 2, FALSE), "")</f>
        <v>引札</v>
      </c>
      <c r="Q2507" s="5" t="str">
        <f>IFERROR(VLOOKUP(O2507, 形態!A:B, 2, FALSE), "")</f>
        <v/>
      </c>
      <c r="R2507" s="4" t="str">
        <f t="shared" si="159"/>
        <v>引札</v>
      </c>
      <c r="S2507" s="3">
        <v>7</v>
      </c>
      <c r="T2507" s="4" t="str">
        <f>IFERROR(VLOOKUP(S2507, 内容!A:B, 2, FALSE), "")</f>
        <v>諸営業</v>
      </c>
      <c r="U2507" s="3">
        <v>18760001099</v>
      </c>
      <c r="V2507" t="s">
        <v>4943</v>
      </c>
      <c r="W2507" s="4" t="s">
        <v>7667</v>
      </c>
      <c r="X2507" s="4" t="s">
        <v>7807</v>
      </c>
      <c r="Y2507" s="4" t="s">
        <v>923</v>
      </c>
      <c r="Z2507" s="17" t="s">
        <v>8124</v>
      </c>
      <c r="AA2507" s="4">
        <v>16</v>
      </c>
      <c r="AB2507">
        <v>15</v>
      </c>
    </row>
    <row r="2508" spans="1:28" ht="19.5" customHeight="1">
      <c r="A2508" t="str">
        <f t="shared" si="156"/>
        <v>https://kunshujo.dl.itc.u-tokyo.ac.jp/data/data.json#2505</v>
      </c>
      <c r="B2508" s="4" t="s">
        <v>4944</v>
      </c>
      <c r="C2508" t="str">
        <f>IFERROR("https://kunshujo.dl.itc.u-tokyo.ac.jp/data/curation/"&amp;VLOOKUP(B2508, [1]member!$A:$B, 1, FALSE)&amp;".json", "")</f>
        <v>https://kunshujo.dl.itc.u-tokyo.ac.jp/data/curation/16-A00-6010-15-42.json</v>
      </c>
      <c r="D2508" s="4">
        <v>2505</v>
      </c>
      <c r="E2508" s="4" t="str">
        <f t="shared" si="158"/>
        <v>2505</v>
      </c>
      <c r="F2508" s="4" t="str">
        <f t="shared" si="157"/>
        <v>1876</v>
      </c>
      <c r="G2508" s="4" t="str">
        <f>IFERROR(VLOOKUP(B2508, [2]thumbnail_list!$A:$B, 2, FALSE), "")</f>
        <v>https://iiif.dl.itc.u-tokyo.ac.jp/iiif/kunshujou/A00_6010/015/015_0021.tif/3758,583,2753,1990/,300/0/default.jpg</v>
      </c>
      <c r="H2508" s="4" t="s">
        <v>923</v>
      </c>
      <c r="I2508" s="4" t="str">
        <f>VLOOKUP(H2508, 地名!A:B, 2, FALSE)</f>
        <v>http://ja.dbpedia.org/resource/東京</v>
      </c>
      <c r="K2508" s="4" t="str">
        <f>IFERROR(VLOOKUP(J2508, 地名!A:B, 2, FALSE), "")</f>
        <v/>
      </c>
      <c r="L2508" s="3" t="s">
        <v>647</v>
      </c>
      <c r="M2508" s="4"/>
      <c r="N2508" s="3" t="s">
        <v>3</v>
      </c>
      <c r="O2508" s="4"/>
      <c r="P2508" s="4" t="str">
        <f>IFERROR(VLOOKUP(N2508, 形態!A:B, 2, FALSE), "")</f>
        <v>引札</v>
      </c>
      <c r="Q2508" s="5" t="str">
        <f>IFERROR(VLOOKUP(O2508, 形態!A:B, 2, FALSE), "")</f>
        <v/>
      </c>
      <c r="R2508" s="4" t="str">
        <f t="shared" si="159"/>
        <v>引札</v>
      </c>
      <c r="S2508" s="3">
        <v>3</v>
      </c>
      <c r="T2508" s="4" t="str">
        <f>IFERROR(VLOOKUP(S2508, 内容!A:B, 2, FALSE), "")</f>
        <v>病気・医療</v>
      </c>
      <c r="U2508" s="3">
        <v>18760099099</v>
      </c>
      <c r="V2508" t="s">
        <v>4945</v>
      </c>
      <c r="W2508" s="4" t="s">
        <v>7668</v>
      </c>
      <c r="X2508" s="4" t="s">
        <v>7810</v>
      </c>
      <c r="Y2508" s="4" t="s">
        <v>923</v>
      </c>
      <c r="Z2508" s="17" t="s">
        <v>8126</v>
      </c>
      <c r="AA2508" s="4">
        <v>16</v>
      </c>
      <c r="AB2508">
        <v>15</v>
      </c>
    </row>
    <row r="2509" spans="1:28" ht="19.5" customHeight="1">
      <c r="A2509" t="str">
        <f t="shared" si="156"/>
        <v>https://kunshujo.dl.itc.u-tokyo.ac.jp/data/data.json#2506</v>
      </c>
      <c r="B2509" s="4" t="s">
        <v>4946</v>
      </c>
      <c r="C2509" t="str">
        <f>IFERROR("https://kunshujo.dl.itc.u-tokyo.ac.jp/data/curation/"&amp;VLOOKUP(B2509, [1]member!$A:$B, 1, FALSE)&amp;".json", "")</f>
        <v>https://kunshujo.dl.itc.u-tokyo.ac.jp/data/curation/16-A00-6010-15-43.json</v>
      </c>
      <c r="D2509" s="4">
        <v>2506</v>
      </c>
      <c r="E2509" s="4" t="str">
        <f t="shared" si="158"/>
        <v>2506</v>
      </c>
      <c r="F2509" s="4" t="str">
        <f t="shared" si="157"/>
        <v>1876</v>
      </c>
      <c r="G2509" s="4" t="str">
        <f>IFERROR(VLOOKUP(B2509, [2]thumbnail_list!$A:$B, 2, FALSE), "")</f>
        <v>https://iiif.dl.itc.u-tokyo.ac.jp/iiif/kunshujou/A00_6010/015/015_0021.tif/4957,2560,1562,2161/,300/0/default.jpg</v>
      </c>
      <c r="H2509" s="4" t="s">
        <v>64</v>
      </c>
      <c r="I2509" s="4" t="str">
        <f>VLOOKUP(H2509, 地名!A:B, 2, FALSE)</f>
        <v/>
      </c>
      <c r="K2509" s="4" t="str">
        <f>IFERROR(VLOOKUP(J2509, 地名!A:B, 2, FALSE), "")</f>
        <v/>
      </c>
      <c r="L2509" s="3" t="s">
        <v>2</v>
      </c>
      <c r="M2509" s="4"/>
      <c r="N2509" s="3" t="s">
        <v>3</v>
      </c>
      <c r="O2509" s="4"/>
      <c r="P2509" s="4" t="str">
        <f>IFERROR(VLOOKUP(N2509, 形態!A:B, 2, FALSE), "")</f>
        <v>引札</v>
      </c>
      <c r="Q2509" s="5" t="str">
        <f>IFERROR(VLOOKUP(O2509, 形態!A:B, 2, FALSE), "")</f>
        <v/>
      </c>
      <c r="R2509" s="4" t="str">
        <f t="shared" si="159"/>
        <v>引札</v>
      </c>
      <c r="S2509" s="3">
        <v>7</v>
      </c>
      <c r="T2509" s="4" t="str">
        <f>IFERROR(VLOOKUP(S2509, 内容!A:B, 2, FALSE), "")</f>
        <v>諸営業</v>
      </c>
      <c r="U2509" s="3">
        <v>18760099099</v>
      </c>
      <c r="V2509" t="s">
        <v>4947</v>
      </c>
      <c r="W2509" s="4" t="s">
        <v>7669</v>
      </c>
      <c r="X2509" s="4" t="s">
        <v>7807</v>
      </c>
      <c r="Y2509" s="4" t="s">
        <v>64</v>
      </c>
      <c r="Z2509" s="17" t="s">
        <v>8126</v>
      </c>
      <c r="AA2509" s="4">
        <v>16</v>
      </c>
      <c r="AB2509">
        <v>15</v>
      </c>
    </row>
    <row r="2510" spans="1:28" ht="19.5" customHeight="1">
      <c r="A2510" t="str">
        <f t="shared" si="156"/>
        <v>https://kunshujo.dl.itc.u-tokyo.ac.jp/data/data.json#2507</v>
      </c>
      <c r="B2510" s="4" t="s">
        <v>4948</v>
      </c>
      <c r="C2510" t="str">
        <f>IFERROR("https://kunshujo.dl.itc.u-tokyo.ac.jp/data/curation/"&amp;VLOOKUP(B2510, [1]member!$A:$B, 1, FALSE)&amp;".json", "")</f>
        <v>https://kunshujo.dl.itc.u-tokyo.ac.jp/data/curation/16-A00-6010-15-44.json</v>
      </c>
      <c r="D2510" s="4">
        <v>2507</v>
      </c>
      <c r="E2510" s="4" t="str">
        <f t="shared" si="158"/>
        <v>2507</v>
      </c>
      <c r="F2510" s="4" t="str">
        <f t="shared" si="157"/>
        <v>1876</v>
      </c>
      <c r="G2510" s="4" t="str">
        <f>IFERROR(VLOOKUP(B2510, [2]thumbnail_list!$A:$B, 2, FALSE), "")</f>
        <v>https://iiif.dl.itc.u-tokyo.ac.jp/iiif/kunshujou/A00_6010/015/015_0021.tif/3881,2301,1107,1675/,300/0/default.jpg</v>
      </c>
      <c r="H2510" s="4" t="s">
        <v>923</v>
      </c>
      <c r="I2510" s="4" t="str">
        <f>VLOOKUP(H2510, 地名!A:B, 2, FALSE)</f>
        <v>http://ja.dbpedia.org/resource/東京</v>
      </c>
      <c r="K2510" s="4" t="str">
        <f>IFERROR(VLOOKUP(J2510, 地名!A:B, 2, FALSE), "")</f>
        <v/>
      </c>
      <c r="L2510" s="3" t="s">
        <v>2</v>
      </c>
      <c r="M2510" s="4"/>
      <c r="N2510" s="3" t="s">
        <v>3</v>
      </c>
      <c r="O2510" s="4"/>
      <c r="P2510" s="4" t="str">
        <f>IFERROR(VLOOKUP(N2510, 形態!A:B, 2, FALSE), "")</f>
        <v>引札</v>
      </c>
      <c r="Q2510" s="5" t="str">
        <f>IFERROR(VLOOKUP(O2510, 形態!A:B, 2, FALSE), "")</f>
        <v/>
      </c>
      <c r="R2510" s="4" t="str">
        <f t="shared" si="159"/>
        <v>引札</v>
      </c>
      <c r="S2510" s="3">
        <v>7</v>
      </c>
      <c r="T2510" s="4" t="str">
        <f>IFERROR(VLOOKUP(S2510, 内容!A:B, 2, FALSE), "")</f>
        <v>諸営業</v>
      </c>
      <c r="U2510" s="3">
        <v>18760099099</v>
      </c>
      <c r="V2510" t="s">
        <v>4949</v>
      </c>
      <c r="W2510" s="4" t="s">
        <v>7670</v>
      </c>
      <c r="X2510" s="4" t="s">
        <v>7807</v>
      </c>
      <c r="Y2510" s="4" t="s">
        <v>923</v>
      </c>
      <c r="Z2510" s="17" t="s">
        <v>8126</v>
      </c>
      <c r="AA2510" s="4">
        <v>16</v>
      </c>
      <c r="AB2510">
        <v>15</v>
      </c>
    </row>
    <row r="2511" spans="1:28" ht="19.5" customHeight="1">
      <c r="A2511" t="str">
        <f t="shared" si="156"/>
        <v>https://kunshujo.dl.itc.u-tokyo.ac.jp/data/data.json#2508</v>
      </c>
      <c r="B2511" s="4" t="s">
        <v>4950</v>
      </c>
      <c r="C2511" t="str">
        <f>IFERROR("https://kunshujo.dl.itc.u-tokyo.ac.jp/data/curation/"&amp;VLOOKUP(B2511, [1]member!$A:$B, 1, FALSE)&amp;".json", "")</f>
        <v>https://kunshujo.dl.itc.u-tokyo.ac.jp/data/curation/16-A00-6010-15-45.json</v>
      </c>
      <c r="D2511" s="4">
        <v>2508</v>
      </c>
      <c r="E2511" s="4" t="str">
        <f t="shared" si="158"/>
        <v>2508</v>
      </c>
      <c r="F2511" s="4" t="str">
        <f t="shared" si="157"/>
        <v>1876</v>
      </c>
      <c r="G2511" s="4" t="str">
        <f>IFERROR(VLOOKUP(B2511, [2]thumbnail_list!$A:$B, 2, FALSE), "")</f>
        <v>https://iiif.dl.itc.u-tokyo.ac.jp/iiif/kunshujou/A00_6010/015/015_0021.tif/926,575,2737,1399/,300/0/default.jpg</v>
      </c>
      <c r="H2511" s="4" t="s">
        <v>923</v>
      </c>
      <c r="I2511" s="4" t="str">
        <f>VLOOKUP(H2511, 地名!A:B, 2, FALSE)</f>
        <v>http://ja.dbpedia.org/resource/東京</v>
      </c>
      <c r="K2511" s="4" t="str">
        <f>IFERROR(VLOOKUP(J2511, 地名!A:B, 2, FALSE), "")</f>
        <v/>
      </c>
      <c r="L2511" s="3" t="s">
        <v>2</v>
      </c>
      <c r="M2511" s="4"/>
      <c r="N2511" s="3" t="s">
        <v>3</v>
      </c>
      <c r="O2511" s="4"/>
      <c r="P2511" s="4" t="str">
        <f>IFERROR(VLOOKUP(N2511, 形態!A:B, 2, FALSE), "")</f>
        <v>引札</v>
      </c>
      <c r="Q2511" s="5" t="str">
        <f>IFERROR(VLOOKUP(O2511, 形態!A:B, 2, FALSE), "")</f>
        <v/>
      </c>
      <c r="R2511" s="4" t="str">
        <f t="shared" si="159"/>
        <v>引札</v>
      </c>
      <c r="S2511" s="3">
        <v>7</v>
      </c>
      <c r="T2511" s="4" t="str">
        <f>IFERROR(VLOOKUP(S2511, 内容!A:B, 2, FALSE), "")</f>
        <v>諸営業</v>
      </c>
      <c r="U2511" s="3">
        <v>18760099099</v>
      </c>
      <c r="V2511" t="s">
        <v>4951</v>
      </c>
      <c r="W2511" s="4" t="s">
        <v>7671</v>
      </c>
      <c r="X2511" s="4" t="s">
        <v>7807</v>
      </c>
      <c r="Y2511" s="4" t="s">
        <v>923</v>
      </c>
      <c r="Z2511" s="17" t="s">
        <v>8126</v>
      </c>
      <c r="AA2511" s="4">
        <v>16</v>
      </c>
      <c r="AB2511">
        <v>15</v>
      </c>
    </row>
    <row r="2512" spans="1:28" ht="19.5" customHeight="1">
      <c r="A2512" t="str">
        <f t="shared" si="156"/>
        <v>https://kunshujo.dl.itc.u-tokyo.ac.jp/data/data.json#2509</v>
      </c>
      <c r="B2512" s="4" t="s">
        <v>4952</v>
      </c>
      <c r="C2512" t="str">
        <f>IFERROR("https://kunshujo.dl.itc.u-tokyo.ac.jp/data/curation/"&amp;VLOOKUP(B2512, [1]member!$A:$B, 1, FALSE)&amp;".json", "")</f>
        <v>https://kunshujo.dl.itc.u-tokyo.ac.jp/data/curation/16-A00-6010-15-46.json</v>
      </c>
      <c r="D2512" s="4">
        <v>2509</v>
      </c>
      <c r="E2512" s="4" t="str">
        <f t="shared" si="158"/>
        <v>2509</v>
      </c>
      <c r="F2512" s="4" t="str">
        <f t="shared" si="157"/>
        <v>1876</v>
      </c>
      <c r="G2512" s="4" t="str">
        <f>IFERROR(VLOOKUP(B2512, [2]thumbnail_list!$A:$B, 2, FALSE), "")</f>
        <v>https://iiif.dl.itc.u-tokyo.ac.jp/iiif/kunshujou/A00_6010/015/015_0021.tif/970,1851,2704,3059/,300/0/default.jpg</v>
      </c>
      <c r="H2512" s="4" t="s">
        <v>923</v>
      </c>
      <c r="I2512" s="4" t="str">
        <f>VLOOKUP(H2512, 地名!A:B, 2, FALSE)</f>
        <v>http://ja.dbpedia.org/resource/東京</v>
      </c>
      <c r="K2512" s="4" t="str">
        <f>IFERROR(VLOOKUP(J2512, 地名!A:B, 2, FALSE), "")</f>
        <v/>
      </c>
      <c r="L2512" s="3" t="s">
        <v>2</v>
      </c>
      <c r="M2512" s="4"/>
      <c r="N2512" s="3" t="s">
        <v>3</v>
      </c>
      <c r="O2512" s="4"/>
      <c r="P2512" s="4" t="str">
        <f>IFERROR(VLOOKUP(N2512, 形態!A:B, 2, FALSE), "")</f>
        <v>引札</v>
      </c>
      <c r="Q2512" s="5" t="str">
        <f>IFERROR(VLOOKUP(O2512, 形態!A:B, 2, FALSE), "")</f>
        <v/>
      </c>
      <c r="R2512" s="4" t="str">
        <f t="shared" si="159"/>
        <v>引札</v>
      </c>
      <c r="S2512" s="3">
        <v>7</v>
      </c>
      <c r="T2512" s="4" t="str">
        <f>IFERROR(VLOOKUP(S2512, 内容!A:B, 2, FALSE), "")</f>
        <v>諸営業</v>
      </c>
      <c r="U2512" s="3">
        <v>18760099099</v>
      </c>
      <c r="V2512" t="s">
        <v>4953</v>
      </c>
      <c r="W2512" s="4" t="s">
        <v>7672</v>
      </c>
      <c r="X2512" s="4" t="s">
        <v>7807</v>
      </c>
      <c r="Y2512" s="4" t="s">
        <v>923</v>
      </c>
      <c r="Z2512" s="17" t="s">
        <v>8126</v>
      </c>
      <c r="AA2512" s="4">
        <v>16</v>
      </c>
      <c r="AB2512">
        <v>15</v>
      </c>
    </row>
    <row r="2513" spans="1:28" ht="19.5" customHeight="1">
      <c r="A2513" t="str">
        <f t="shared" si="156"/>
        <v>https://kunshujo.dl.itc.u-tokyo.ac.jp/data/data.json#2510</v>
      </c>
      <c r="B2513" s="4" t="s">
        <v>4954</v>
      </c>
      <c r="C2513" t="str">
        <f>IFERROR("https://kunshujo.dl.itc.u-tokyo.ac.jp/data/curation/"&amp;VLOOKUP(B2513, [1]member!$A:$B, 1, FALSE)&amp;".json", "")</f>
        <v>https://kunshujo.dl.itc.u-tokyo.ac.jp/data/curation/16-A00-6010-15-47.json</v>
      </c>
      <c r="D2513" s="4">
        <v>2510</v>
      </c>
      <c r="E2513" s="4" t="str">
        <f t="shared" si="158"/>
        <v>2510</v>
      </c>
      <c r="F2513" s="4" t="str">
        <f t="shared" si="157"/>
        <v>1876</v>
      </c>
      <c r="G2513" s="4" t="str">
        <f>IFERROR(VLOOKUP(B2513, [2]thumbnail_list!$A:$B, 2, FALSE), "")</f>
        <v>https://iiif.dl.itc.u-tokyo.ac.jp/iiif/kunshujou/A00_6010/015/015_0022.tif/3766,536,2792,4371/,300/0/default.jpg</v>
      </c>
      <c r="H2513" s="4" t="s">
        <v>923</v>
      </c>
      <c r="I2513" s="4" t="str">
        <f>VLOOKUP(H2513, 地名!A:B, 2, FALSE)</f>
        <v>http://ja.dbpedia.org/resource/東京</v>
      </c>
      <c r="K2513" s="4" t="str">
        <f>IFERROR(VLOOKUP(J2513, 地名!A:B, 2, FALSE), "")</f>
        <v/>
      </c>
      <c r="L2513" s="3" t="s">
        <v>2</v>
      </c>
      <c r="M2513" s="4"/>
      <c r="N2513" s="3" t="s">
        <v>3</v>
      </c>
      <c r="O2513" s="4"/>
      <c r="P2513" s="4" t="str">
        <f>IFERROR(VLOOKUP(N2513, 形態!A:B, 2, FALSE), "")</f>
        <v>引札</v>
      </c>
      <c r="Q2513" s="5" t="str">
        <f>IFERROR(VLOOKUP(O2513, 形態!A:B, 2, FALSE), "")</f>
        <v/>
      </c>
      <c r="R2513" s="4" t="str">
        <f t="shared" si="159"/>
        <v>引札</v>
      </c>
      <c r="S2513" s="3">
        <v>15</v>
      </c>
      <c r="T2513" s="4" t="str">
        <f>IFERROR(VLOOKUP(S2513, 内容!A:B, 2, FALSE), "")</f>
        <v>常識・娯楽・遊戯・地図・食事</v>
      </c>
      <c r="U2513" s="3">
        <v>18760009099</v>
      </c>
      <c r="V2513" t="s">
        <v>4955</v>
      </c>
      <c r="W2513" s="4" t="s">
        <v>7673</v>
      </c>
      <c r="X2513" s="4" t="s">
        <v>7807</v>
      </c>
      <c r="Y2513" s="4" t="s">
        <v>923</v>
      </c>
      <c r="Z2513" s="17" t="s">
        <v>8127</v>
      </c>
      <c r="AA2513" s="4">
        <v>16</v>
      </c>
      <c r="AB2513">
        <v>15</v>
      </c>
    </row>
    <row r="2514" spans="1:28" ht="19.5" customHeight="1">
      <c r="A2514" t="str">
        <f t="shared" si="156"/>
        <v>https://kunshujo.dl.itc.u-tokyo.ac.jp/data/data.json#2511</v>
      </c>
      <c r="B2514" s="4" t="s">
        <v>4956</v>
      </c>
      <c r="C2514" t="str">
        <f>IFERROR("https://kunshujo.dl.itc.u-tokyo.ac.jp/data/curation/"&amp;VLOOKUP(B2514, [1]member!$A:$B, 1, FALSE)&amp;".json", "")</f>
        <v>https://kunshujo.dl.itc.u-tokyo.ac.jp/data/curation/16-A00-6010-15-48.json</v>
      </c>
      <c r="D2514" s="4">
        <v>2511</v>
      </c>
      <c r="E2514" s="4" t="str">
        <f t="shared" si="158"/>
        <v>2511</v>
      </c>
      <c r="F2514" s="4" t="str">
        <f t="shared" si="157"/>
        <v>1877</v>
      </c>
      <c r="G2514" s="4" t="str">
        <f>IFERROR(VLOOKUP(B2514, [2]thumbnail_list!$A:$B, 2, FALSE), "")</f>
        <v>https://iiif.dl.itc.u-tokyo.ac.jp/iiif/kunshujou/A00_6010/015/015_0022.tif/924,589,2811,2671/,300/0/default.jpg</v>
      </c>
      <c r="H2514" s="4" t="s">
        <v>923</v>
      </c>
      <c r="I2514" s="4" t="str">
        <f>VLOOKUP(H2514, 地名!A:B, 2, FALSE)</f>
        <v>http://ja.dbpedia.org/resource/東京</v>
      </c>
      <c r="K2514" s="4" t="str">
        <f>IFERROR(VLOOKUP(J2514, 地名!A:B, 2, FALSE), "")</f>
        <v/>
      </c>
      <c r="L2514" s="3" t="s">
        <v>2</v>
      </c>
      <c r="M2514" s="4"/>
      <c r="N2514" s="3"/>
      <c r="O2514" s="4"/>
      <c r="P2514" s="4" t="str">
        <f>IFERROR(VLOOKUP(N2514, 形態!A:B, 2, FALSE), "")</f>
        <v/>
      </c>
      <c r="Q2514" s="5" t="str">
        <f>IFERROR(VLOOKUP(O2514, 形態!A:B, 2, FALSE), "")</f>
        <v/>
      </c>
      <c r="R2514" s="4" t="str">
        <f t="shared" si="159"/>
        <v/>
      </c>
      <c r="S2514" s="3">
        <v>6</v>
      </c>
      <c r="T2514" s="4" t="str">
        <f>IFERROR(VLOOKUP(S2514, 内容!A:B, 2, FALSE), "")</f>
        <v>政治社会変動</v>
      </c>
      <c r="U2514" s="3">
        <v>18770001013</v>
      </c>
      <c r="V2514" t="s">
        <v>4957</v>
      </c>
      <c r="W2514" s="4" t="s">
        <v>7674</v>
      </c>
      <c r="X2514" s="4" t="s">
        <v>7807</v>
      </c>
      <c r="Y2514" s="4" t="s">
        <v>923</v>
      </c>
      <c r="Z2514" s="17" t="s">
        <v>8137</v>
      </c>
      <c r="AA2514" s="4">
        <v>16</v>
      </c>
      <c r="AB2514">
        <v>15</v>
      </c>
    </row>
    <row r="2515" spans="1:28" ht="19.5" customHeight="1">
      <c r="A2515" t="str">
        <f t="shared" si="156"/>
        <v>https://kunshujo.dl.itc.u-tokyo.ac.jp/data/data.json#2512</v>
      </c>
      <c r="B2515" s="4" t="s">
        <v>4958</v>
      </c>
      <c r="C2515" t="str">
        <f>IFERROR("https://kunshujo.dl.itc.u-tokyo.ac.jp/data/curation/"&amp;VLOOKUP(B2515, [1]member!$A:$B, 1, FALSE)&amp;".json", "")</f>
        <v>https://kunshujo.dl.itc.u-tokyo.ac.jp/data/curation/16-A00-6010-15-49.json</v>
      </c>
      <c r="D2515" s="4">
        <v>2512</v>
      </c>
      <c r="E2515" s="4" t="str">
        <f t="shared" si="158"/>
        <v>2512</v>
      </c>
      <c r="F2515" s="4" t="str">
        <f t="shared" si="157"/>
        <v>1876</v>
      </c>
      <c r="G2515" s="4" t="str">
        <f>IFERROR(VLOOKUP(B2515, [2]thumbnail_list!$A:$B, 2, FALSE), "")</f>
        <v>https://iiif.dl.itc.u-tokyo.ac.jp/iiif/kunshujou/A00_6010/015/015_0023.tif/918,614,2830,2060/,300/0/default.jpg</v>
      </c>
      <c r="H2515" s="4" t="s">
        <v>923</v>
      </c>
      <c r="I2515" s="4" t="str">
        <f>VLOOKUP(H2515, 地名!A:B, 2, FALSE)</f>
        <v>http://ja.dbpedia.org/resource/東京</v>
      </c>
      <c r="K2515" s="4" t="str">
        <f>IFERROR(VLOOKUP(J2515, 地名!A:B, 2, FALSE), "")</f>
        <v/>
      </c>
      <c r="L2515" s="3" t="s">
        <v>2</v>
      </c>
      <c r="M2515" s="4"/>
      <c r="N2515" s="3"/>
      <c r="O2515" s="4"/>
      <c r="P2515" s="4" t="str">
        <f>IFERROR(VLOOKUP(N2515, 形態!A:B, 2, FALSE), "")</f>
        <v/>
      </c>
      <c r="Q2515" s="5" t="str">
        <f>IFERROR(VLOOKUP(O2515, 形態!A:B, 2, FALSE), "")</f>
        <v/>
      </c>
      <c r="R2515" s="4" t="str">
        <f t="shared" si="159"/>
        <v/>
      </c>
      <c r="S2515" s="3">
        <v>7</v>
      </c>
      <c r="T2515" s="4" t="str">
        <f>IFERROR(VLOOKUP(S2515, 内容!A:B, 2, FALSE), "")</f>
        <v>諸営業</v>
      </c>
      <c r="U2515" s="3">
        <v>18760011027</v>
      </c>
      <c r="V2515" t="s">
        <v>4959</v>
      </c>
      <c r="W2515" s="4" t="s">
        <v>7675</v>
      </c>
      <c r="X2515" s="4" t="s">
        <v>7807</v>
      </c>
      <c r="Y2515" s="4" t="s">
        <v>923</v>
      </c>
      <c r="Z2515" s="17" t="s">
        <v>8138</v>
      </c>
      <c r="AA2515" s="4">
        <v>16</v>
      </c>
      <c r="AB2515">
        <v>15</v>
      </c>
    </row>
    <row r="2516" spans="1:28" ht="19.5" customHeight="1">
      <c r="A2516" t="str">
        <f t="shared" si="156"/>
        <v>https://kunshujo.dl.itc.u-tokyo.ac.jp/data/data.json#2513</v>
      </c>
      <c r="B2516" s="4" t="s">
        <v>4960</v>
      </c>
      <c r="C2516" t="str">
        <f>IFERROR("https://kunshujo.dl.itc.u-tokyo.ac.jp/data/curation/"&amp;VLOOKUP(B2516, [1]member!$A:$B, 1, FALSE)&amp;".json", "")</f>
        <v>https://kunshujo.dl.itc.u-tokyo.ac.jp/data/curation/16-A00-6010-15-50.json</v>
      </c>
      <c r="D2516" s="4">
        <v>2513</v>
      </c>
      <c r="E2516" s="4" t="str">
        <f t="shared" si="158"/>
        <v>2513</v>
      </c>
      <c r="F2516" s="4" t="str">
        <f t="shared" si="157"/>
        <v>1877</v>
      </c>
      <c r="G2516" s="4" t="str">
        <f>IFERROR(VLOOKUP(B2516, [2]thumbnail_list!$A:$B, 2, FALSE), "")</f>
        <v>https://iiif.dl.itc.u-tokyo.ac.jp/iiif/kunshujou/A00_6010/015/015_0024.tif/903,949,2729,3990/,300/0/default.jpg</v>
      </c>
      <c r="H2516" s="4" t="s">
        <v>923</v>
      </c>
      <c r="I2516" s="4" t="str">
        <f>VLOOKUP(H2516, 地名!A:B, 2, FALSE)</f>
        <v>http://ja.dbpedia.org/resource/東京</v>
      </c>
      <c r="K2516" s="4" t="str">
        <f>IFERROR(VLOOKUP(J2516, 地名!A:B, 2, FALSE), "")</f>
        <v/>
      </c>
      <c r="L2516" s="3" t="s">
        <v>2</v>
      </c>
      <c r="M2516" s="4"/>
      <c r="N2516" s="3"/>
      <c r="O2516" s="4"/>
      <c r="P2516" s="4" t="str">
        <f>IFERROR(VLOOKUP(N2516, 形態!A:B, 2, FALSE), "")</f>
        <v/>
      </c>
      <c r="Q2516" s="5" t="str">
        <f>IFERROR(VLOOKUP(O2516, 形態!A:B, 2, FALSE), "")</f>
        <v/>
      </c>
      <c r="R2516" s="4" t="str">
        <f t="shared" si="159"/>
        <v/>
      </c>
      <c r="S2516" s="3">
        <v>15</v>
      </c>
      <c r="T2516" s="4" t="str">
        <f>IFERROR(VLOOKUP(S2516, 内容!A:B, 2, FALSE), "")</f>
        <v>常識・娯楽・遊戯・地図・食事</v>
      </c>
      <c r="U2516" s="3">
        <v>18770001008</v>
      </c>
      <c r="V2516" t="s">
        <v>4961</v>
      </c>
      <c r="W2516" s="4" t="s">
        <v>7676</v>
      </c>
      <c r="X2516" s="4" t="s">
        <v>7807</v>
      </c>
      <c r="Y2516" s="4" t="s">
        <v>923</v>
      </c>
      <c r="Z2516" s="17" t="s">
        <v>8139</v>
      </c>
      <c r="AA2516" s="4">
        <v>16</v>
      </c>
      <c r="AB2516">
        <v>15</v>
      </c>
    </row>
    <row r="2517" spans="1:28" ht="19.5" customHeight="1">
      <c r="A2517" t="str">
        <f t="shared" si="156"/>
        <v>https://kunshujo.dl.itc.u-tokyo.ac.jp/data/data.json#2514</v>
      </c>
      <c r="B2517" s="4" t="s">
        <v>4962</v>
      </c>
      <c r="C2517" t="str">
        <f>IFERROR("https://kunshujo.dl.itc.u-tokyo.ac.jp/data/curation/"&amp;VLOOKUP(B2517, [1]member!$A:$B, 1, FALSE)&amp;".json", "")</f>
        <v>https://kunshujo.dl.itc.u-tokyo.ac.jp/data/curation/16-A00-6010-15-51.json</v>
      </c>
      <c r="D2517" s="4">
        <v>2514</v>
      </c>
      <c r="E2517" s="4" t="str">
        <f t="shared" si="158"/>
        <v>2514</v>
      </c>
      <c r="F2517" s="4" t="str">
        <f t="shared" si="157"/>
        <v>1876</v>
      </c>
      <c r="G2517" s="4" t="str">
        <f>IFERROR(VLOOKUP(B2517, [2]thumbnail_list!$A:$B, 2, FALSE), "")</f>
        <v>https://iiif.dl.itc.u-tokyo.ac.jp/iiif/kunshujou/A00_6010/015/015_0025.tif/1113,1385,5297,3523/,300/0/default.jpg</v>
      </c>
      <c r="H2517" s="4" t="s">
        <v>395</v>
      </c>
      <c r="I2517" s="4" t="str">
        <f>VLOOKUP(H2517, 地名!A:B, 2, FALSE)</f>
        <v>http://ja.dbpedia.org/resource/横浜</v>
      </c>
      <c r="K2517" s="4" t="str">
        <f>IFERROR(VLOOKUP(J2517, 地名!A:B, 2, FALSE), "")</f>
        <v/>
      </c>
      <c r="L2517" s="3" t="s">
        <v>23</v>
      </c>
      <c r="M2517" s="4"/>
      <c r="N2517" s="3" t="s">
        <v>3</v>
      </c>
      <c r="O2517" s="4"/>
      <c r="P2517" s="4" t="str">
        <f>IFERROR(VLOOKUP(N2517, 形態!A:B, 2, FALSE), "")</f>
        <v>引札</v>
      </c>
      <c r="Q2517" s="5" t="str">
        <f>IFERROR(VLOOKUP(O2517, 形態!A:B, 2, FALSE), "")</f>
        <v/>
      </c>
      <c r="R2517" s="4" t="str">
        <f t="shared" si="159"/>
        <v>引札</v>
      </c>
      <c r="S2517" s="3">
        <v>7</v>
      </c>
      <c r="T2517" s="4" t="str">
        <f>IFERROR(VLOOKUP(S2517, 内容!A:B, 2, FALSE), "")</f>
        <v>諸営業</v>
      </c>
      <c r="U2517" s="3">
        <v>18760199099</v>
      </c>
      <c r="V2517" t="s">
        <v>4963</v>
      </c>
      <c r="W2517" s="4" t="s">
        <v>7677</v>
      </c>
      <c r="X2517" s="4" t="s">
        <v>7807</v>
      </c>
      <c r="Y2517" s="4" t="s">
        <v>395</v>
      </c>
      <c r="Z2517" s="17" t="s">
        <v>8131</v>
      </c>
      <c r="AA2517" s="4">
        <v>16</v>
      </c>
      <c r="AB2517">
        <v>15</v>
      </c>
    </row>
    <row r="2518" spans="1:28" ht="19.5" customHeight="1">
      <c r="A2518" t="str">
        <f t="shared" si="156"/>
        <v>https://kunshujo.dl.itc.u-tokyo.ac.jp/data/data.json#2515</v>
      </c>
      <c r="B2518" s="4" t="s">
        <v>4964</v>
      </c>
      <c r="C2518" t="str">
        <f>IFERROR("https://kunshujo.dl.itc.u-tokyo.ac.jp/data/curation/"&amp;VLOOKUP(B2518, [1]member!$A:$B, 1, FALSE)&amp;".json", "")</f>
        <v>https://kunshujo.dl.itc.u-tokyo.ac.jp/data/curation/16-A00-6010-15-52.json</v>
      </c>
      <c r="D2518" s="4">
        <v>2515</v>
      </c>
      <c r="E2518" s="4" t="str">
        <f t="shared" si="158"/>
        <v>2515</v>
      </c>
      <c r="F2518" s="4" t="str">
        <f t="shared" si="157"/>
        <v>1875</v>
      </c>
      <c r="G2518" s="4" t="str">
        <f>IFERROR(VLOOKUP(B2518, [2]thumbnail_list!$A:$B, 2, FALSE), "")</f>
        <v>https://iiif.dl.itc.u-tokyo.ac.jp/iiif/kunshujou/A00_6010/015/015_0026.tif/942,534,3305,4375/,300/0/default.jpg</v>
      </c>
      <c r="H2518" s="4" t="s">
        <v>923</v>
      </c>
      <c r="I2518" s="4" t="str">
        <f>VLOOKUP(H2518, 地名!A:B, 2, FALSE)</f>
        <v>http://ja.dbpedia.org/resource/東京</v>
      </c>
      <c r="K2518" s="4" t="str">
        <f>IFERROR(VLOOKUP(J2518, 地名!A:B, 2, FALSE), "")</f>
        <v/>
      </c>
      <c r="L2518" s="3" t="s">
        <v>23</v>
      </c>
      <c r="M2518" s="4"/>
      <c r="N2518" s="3"/>
      <c r="O2518" s="4"/>
      <c r="P2518" s="4" t="str">
        <f>IFERROR(VLOOKUP(N2518, 形態!A:B, 2, FALSE), "")</f>
        <v/>
      </c>
      <c r="Q2518" s="5" t="str">
        <f>IFERROR(VLOOKUP(O2518, 形態!A:B, 2, FALSE), "")</f>
        <v/>
      </c>
      <c r="R2518" s="4" t="str">
        <f t="shared" si="159"/>
        <v/>
      </c>
      <c r="S2518" s="3">
        <v>7</v>
      </c>
      <c r="T2518" s="4" t="str">
        <f>IFERROR(VLOOKUP(S2518, 内容!A:B, 2, FALSE), "")</f>
        <v>諸営業</v>
      </c>
      <c r="U2518" s="3">
        <v>18750008002</v>
      </c>
      <c r="V2518" t="s">
        <v>4965</v>
      </c>
      <c r="W2518" s="4" t="s">
        <v>7678</v>
      </c>
      <c r="X2518" s="4" t="s">
        <v>7807</v>
      </c>
      <c r="Y2518" s="4" t="s">
        <v>923</v>
      </c>
      <c r="Z2518" s="17" t="s">
        <v>8140</v>
      </c>
      <c r="AA2518" s="4">
        <v>16</v>
      </c>
      <c r="AB2518">
        <v>15</v>
      </c>
    </row>
    <row r="2519" spans="1:28" ht="19.5" customHeight="1">
      <c r="A2519" t="str">
        <f t="shared" si="156"/>
        <v>https://kunshujo.dl.itc.u-tokyo.ac.jp/data/data.json#2516</v>
      </c>
      <c r="B2519" s="4" t="s">
        <v>4966</v>
      </c>
      <c r="C2519" t="str">
        <f>IFERROR("https://kunshujo.dl.itc.u-tokyo.ac.jp/data/curation/"&amp;VLOOKUP(B2519, [1]member!$A:$B, 1, FALSE)&amp;".json", "")</f>
        <v>https://kunshujo.dl.itc.u-tokyo.ac.jp/data/curation/16-A00-6010-15-53.json</v>
      </c>
      <c r="D2519" s="4">
        <v>2516</v>
      </c>
      <c r="E2519" s="4" t="str">
        <f t="shared" si="158"/>
        <v>2516</v>
      </c>
      <c r="F2519" s="4" t="str">
        <f t="shared" si="157"/>
        <v>1875</v>
      </c>
      <c r="G2519" s="4" t="str">
        <f>IFERROR(VLOOKUP(B2519, [2]thumbnail_list!$A:$B, 2, FALSE), "")</f>
        <v>https://iiif.dl.itc.u-tokyo.ac.jp/iiif/kunshujou/A00_6010/015/015_0027.tif/910,552,5647,4348/,300/0/default.jpg</v>
      </c>
      <c r="H2519" s="4" t="s">
        <v>923</v>
      </c>
      <c r="I2519" s="4" t="str">
        <f>VLOOKUP(H2519, 地名!A:B, 2, FALSE)</f>
        <v>http://ja.dbpedia.org/resource/東京</v>
      </c>
      <c r="K2519" s="4" t="str">
        <f>IFERROR(VLOOKUP(J2519, 地名!A:B, 2, FALSE), "")</f>
        <v/>
      </c>
      <c r="L2519" s="3" t="s">
        <v>647</v>
      </c>
      <c r="M2519" s="4"/>
      <c r="N2519" s="3"/>
      <c r="O2519" s="4"/>
      <c r="P2519" s="4" t="str">
        <f>IFERROR(VLOOKUP(N2519, 形態!A:B, 2, FALSE), "")</f>
        <v/>
      </c>
      <c r="Q2519" s="5" t="str">
        <f>IFERROR(VLOOKUP(O2519, 形態!A:B, 2, FALSE), "")</f>
        <v/>
      </c>
      <c r="R2519" s="4" t="str">
        <f t="shared" si="159"/>
        <v/>
      </c>
      <c r="S2519" s="3">
        <v>7</v>
      </c>
      <c r="T2519" s="4" t="str">
        <f>IFERROR(VLOOKUP(S2519, 内容!A:B, 2, FALSE), "")</f>
        <v>諸営業</v>
      </c>
      <c r="U2519" s="3">
        <v>18750099099</v>
      </c>
      <c r="V2519" t="s">
        <v>4967</v>
      </c>
      <c r="W2519" s="4" t="s">
        <v>7679</v>
      </c>
      <c r="X2519" s="4" t="s">
        <v>7807</v>
      </c>
      <c r="Y2519" s="4" t="s">
        <v>923</v>
      </c>
      <c r="Z2519" s="17" t="s">
        <v>8118</v>
      </c>
      <c r="AA2519" s="4">
        <v>16</v>
      </c>
      <c r="AB2519">
        <v>15</v>
      </c>
    </row>
    <row r="2520" spans="1:28" ht="19.5" customHeight="1">
      <c r="A2520" t="str">
        <f t="shared" si="156"/>
        <v>https://kunshujo.dl.itc.u-tokyo.ac.jp/data/data.json#2517</v>
      </c>
      <c r="B2520" s="4" t="s">
        <v>4968</v>
      </c>
      <c r="C2520" t="str">
        <f>IFERROR("https://kunshujo.dl.itc.u-tokyo.ac.jp/data/curation/"&amp;VLOOKUP(B2520, [1]member!$A:$B, 1, FALSE)&amp;".json", "")</f>
        <v>https://kunshujo.dl.itc.u-tokyo.ac.jp/data/curation/16-A00-6010-15-54.json</v>
      </c>
      <c r="D2520" s="4">
        <v>2517</v>
      </c>
      <c r="E2520" s="4" t="str">
        <f t="shared" si="158"/>
        <v>2517</v>
      </c>
      <c r="F2520" s="4" t="str">
        <f t="shared" si="157"/>
        <v>1876</v>
      </c>
      <c r="G2520" s="4" t="str">
        <f>IFERROR(VLOOKUP(B2520, [2]thumbnail_list!$A:$B, 2, FALSE), "")</f>
        <v>https://iiif.dl.itc.u-tokyo.ac.jp/iiif/kunshujou/A00_6010/015/015_0031.tif/4840,2458,1671,2426/,300/0/default.jpg</v>
      </c>
      <c r="H2520" s="4" t="s">
        <v>923</v>
      </c>
      <c r="I2520" s="4" t="str">
        <f>VLOOKUP(H2520, 地名!A:B, 2, FALSE)</f>
        <v>http://ja.dbpedia.org/resource/東京</v>
      </c>
      <c r="K2520" s="4" t="str">
        <f>IFERROR(VLOOKUP(J2520, 地名!A:B, 2, FALSE), "")</f>
        <v/>
      </c>
      <c r="L2520" s="3" t="s">
        <v>2</v>
      </c>
      <c r="M2520" s="4"/>
      <c r="N2520" s="3" t="s">
        <v>3</v>
      </c>
      <c r="O2520" s="4"/>
      <c r="P2520" s="4" t="str">
        <f>IFERROR(VLOOKUP(N2520, 形態!A:B, 2, FALSE), "")</f>
        <v>引札</v>
      </c>
      <c r="Q2520" s="5" t="str">
        <f>IFERROR(VLOOKUP(O2520, 形態!A:B, 2, FALSE), "")</f>
        <v/>
      </c>
      <c r="R2520" s="4" t="str">
        <f t="shared" si="159"/>
        <v>引札</v>
      </c>
      <c r="S2520" s="3">
        <v>7</v>
      </c>
      <c r="T2520" s="4" t="str">
        <f>IFERROR(VLOOKUP(S2520, 内容!A:B, 2, FALSE), "")</f>
        <v>諸営業</v>
      </c>
      <c r="U2520" s="3">
        <v>18760099099</v>
      </c>
      <c r="V2520" t="s">
        <v>4969</v>
      </c>
      <c r="W2520" s="4" t="s">
        <v>7680</v>
      </c>
      <c r="X2520" s="4" t="s">
        <v>7810</v>
      </c>
      <c r="Y2520" s="4" t="s">
        <v>923</v>
      </c>
      <c r="Z2520" s="17" t="s">
        <v>8126</v>
      </c>
      <c r="AA2520" s="4">
        <v>16</v>
      </c>
      <c r="AB2520">
        <v>15</v>
      </c>
    </row>
    <row r="2521" spans="1:28" ht="19.5" customHeight="1">
      <c r="A2521" t="str">
        <f t="shared" si="156"/>
        <v>https://kunshujo.dl.itc.u-tokyo.ac.jp/data/data.json#2518</v>
      </c>
      <c r="B2521" s="4" t="s">
        <v>4970</v>
      </c>
      <c r="C2521" t="str">
        <f>IFERROR("https://kunshujo.dl.itc.u-tokyo.ac.jp/data/curation/"&amp;VLOOKUP(B2521, [1]member!$A:$B, 1, FALSE)&amp;".json", "")</f>
        <v>https://kunshujo.dl.itc.u-tokyo.ac.jp/data/curation/16-A00-6010-15-55.json</v>
      </c>
      <c r="D2521" s="4">
        <v>2518</v>
      </c>
      <c r="E2521" s="4" t="str">
        <f t="shared" si="158"/>
        <v>2518</v>
      </c>
      <c r="F2521" s="4" t="str">
        <f t="shared" si="157"/>
        <v>1876</v>
      </c>
      <c r="G2521" s="4" t="str">
        <f>IFERROR(VLOOKUP(B2521, [2]thumbnail_list!$A:$B, 2, FALSE), "")</f>
        <v>https://iiif.dl.itc.u-tokyo.ac.jp/iiif/kunshujou/A00_6010/015/015_0031.tif/3827,1009,788,1512/,300/0/default.jpg</v>
      </c>
      <c r="H2521" s="4" t="s">
        <v>923</v>
      </c>
      <c r="I2521" s="4" t="str">
        <f>VLOOKUP(H2521, 地名!A:B, 2, FALSE)</f>
        <v>http://ja.dbpedia.org/resource/東京</v>
      </c>
      <c r="K2521" s="4" t="str">
        <f>IFERROR(VLOOKUP(J2521, 地名!A:B, 2, FALSE), "")</f>
        <v/>
      </c>
      <c r="L2521" s="3" t="s">
        <v>2</v>
      </c>
      <c r="M2521" s="4"/>
      <c r="N2521" s="3" t="s">
        <v>3</v>
      </c>
      <c r="O2521" s="4"/>
      <c r="P2521" s="4" t="str">
        <f>IFERROR(VLOOKUP(N2521, 形態!A:B, 2, FALSE), "")</f>
        <v>引札</v>
      </c>
      <c r="Q2521" s="5" t="str">
        <f>IFERROR(VLOOKUP(O2521, 形態!A:B, 2, FALSE), "")</f>
        <v/>
      </c>
      <c r="R2521" s="4" t="str">
        <f t="shared" si="159"/>
        <v>引札</v>
      </c>
      <c r="S2521" s="3">
        <v>7</v>
      </c>
      <c r="T2521" s="4" t="str">
        <f>IFERROR(VLOOKUP(S2521, 内容!A:B, 2, FALSE), "")</f>
        <v>諸営業</v>
      </c>
      <c r="U2521" s="3">
        <v>18760099099</v>
      </c>
      <c r="V2521" t="s">
        <v>4971</v>
      </c>
      <c r="W2521" s="4" t="s">
        <v>7681</v>
      </c>
      <c r="X2521" s="4" t="s">
        <v>7807</v>
      </c>
      <c r="Y2521" s="4" t="s">
        <v>923</v>
      </c>
      <c r="Z2521" s="17" t="s">
        <v>8126</v>
      </c>
      <c r="AA2521" s="4">
        <v>16</v>
      </c>
      <c r="AB2521">
        <v>15</v>
      </c>
    </row>
    <row r="2522" spans="1:28" ht="19.5" customHeight="1">
      <c r="A2522" t="str">
        <f t="shared" si="156"/>
        <v>https://kunshujo.dl.itc.u-tokyo.ac.jp/data/data.json#2519</v>
      </c>
      <c r="B2522" s="4" t="s">
        <v>4972</v>
      </c>
      <c r="C2522" t="str">
        <f>IFERROR("https://kunshujo.dl.itc.u-tokyo.ac.jp/data/curation/"&amp;VLOOKUP(B2522, [1]member!$A:$B, 1, FALSE)&amp;".json", "")</f>
        <v>https://kunshujo.dl.itc.u-tokyo.ac.jp/data/curation/16-A00-6010-15-56.json</v>
      </c>
      <c r="D2522" s="4">
        <v>2519</v>
      </c>
      <c r="E2522" s="4" t="str">
        <f t="shared" si="158"/>
        <v>2519</v>
      </c>
      <c r="F2522" s="4" t="str">
        <f t="shared" si="157"/>
        <v>1876</v>
      </c>
      <c r="G2522" s="4" t="str">
        <f>IFERROR(VLOOKUP(B2522, [2]thumbnail_list!$A:$B, 2, FALSE), "")</f>
        <v>https://iiif.dl.itc.u-tokyo.ac.jp/iiif/kunshujou/A00_6010/015/015_0030.tif/3953,2209,932,2690/,300/0/default.jpg</v>
      </c>
      <c r="H2522" s="4" t="s">
        <v>923</v>
      </c>
      <c r="I2522" s="4" t="str">
        <f>VLOOKUP(H2522, 地名!A:B, 2, FALSE)</f>
        <v>http://ja.dbpedia.org/resource/東京</v>
      </c>
      <c r="K2522" s="4" t="str">
        <f>IFERROR(VLOOKUP(J2522, 地名!A:B, 2, FALSE), "")</f>
        <v/>
      </c>
      <c r="L2522" s="3" t="s">
        <v>555</v>
      </c>
      <c r="M2522" s="4"/>
      <c r="N2522" s="3"/>
      <c r="O2522" s="4"/>
      <c r="P2522" s="4" t="str">
        <f>IFERROR(VLOOKUP(N2522, 形態!A:B, 2, FALSE), "")</f>
        <v/>
      </c>
      <c r="Q2522" s="5" t="str">
        <f>IFERROR(VLOOKUP(O2522, 形態!A:B, 2, FALSE), "")</f>
        <v/>
      </c>
      <c r="R2522" s="4" t="str">
        <f t="shared" si="159"/>
        <v/>
      </c>
      <c r="S2522" s="3">
        <v>15</v>
      </c>
      <c r="T2522" s="4" t="str">
        <f>IFERROR(VLOOKUP(S2522, 内容!A:B, 2, FALSE), "")</f>
        <v>常識・娯楽・遊戯・地図・食事</v>
      </c>
      <c r="U2522" s="3">
        <v>18760099099</v>
      </c>
      <c r="V2522" t="s">
        <v>4973</v>
      </c>
      <c r="W2522" s="4" t="s">
        <v>7682</v>
      </c>
      <c r="X2522" s="4" t="s">
        <v>7807</v>
      </c>
      <c r="Y2522" s="4" t="s">
        <v>923</v>
      </c>
      <c r="Z2522" s="17" t="s">
        <v>8126</v>
      </c>
      <c r="AA2522" s="4">
        <v>16</v>
      </c>
      <c r="AB2522">
        <v>15</v>
      </c>
    </row>
    <row r="2523" spans="1:28" ht="19.5" customHeight="1">
      <c r="A2523" t="str">
        <f t="shared" si="156"/>
        <v>https://kunshujo.dl.itc.u-tokyo.ac.jp/data/data.json#2520</v>
      </c>
      <c r="B2523" s="4" t="s">
        <v>4974</v>
      </c>
      <c r="C2523" t="str">
        <f>IFERROR("https://kunshujo.dl.itc.u-tokyo.ac.jp/data/curation/"&amp;VLOOKUP(B2523, [1]member!$A:$B, 1, FALSE)&amp;".json", "")</f>
        <v>https://kunshujo.dl.itc.u-tokyo.ac.jp/data/curation/16-A00-6010-15-57.json</v>
      </c>
      <c r="D2523" s="4">
        <v>2520</v>
      </c>
      <c r="E2523" s="4" t="str">
        <f t="shared" si="158"/>
        <v>2520</v>
      </c>
      <c r="F2523" s="4" t="str">
        <f t="shared" si="157"/>
        <v>1876</v>
      </c>
      <c r="G2523" s="4" t="str">
        <f>IFERROR(VLOOKUP(B2523, [2]thumbnail_list!$A:$B, 2, FALSE), "")</f>
        <v>https://iiif.dl.itc.u-tokyo.ac.jp/iiif/kunshujou/A00_6010/015/015_0028.tif/3844,1968,1336,2846/,300/0/default.jpg</v>
      </c>
      <c r="H2523" s="4" t="s">
        <v>923</v>
      </c>
      <c r="I2523" s="4" t="str">
        <f>VLOOKUP(H2523, 地名!A:B, 2, FALSE)</f>
        <v>http://ja.dbpedia.org/resource/東京</v>
      </c>
      <c r="K2523" s="4" t="str">
        <f>IFERROR(VLOOKUP(J2523, 地名!A:B, 2, FALSE), "")</f>
        <v/>
      </c>
      <c r="L2523" s="3" t="s">
        <v>2</v>
      </c>
      <c r="M2523" s="4"/>
      <c r="N2523" s="3"/>
      <c r="O2523" s="4"/>
      <c r="P2523" s="4" t="str">
        <f>IFERROR(VLOOKUP(N2523, 形態!A:B, 2, FALSE), "")</f>
        <v/>
      </c>
      <c r="Q2523" s="5" t="str">
        <f>IFERROR(VLOOKUP(O2523, 形態!A:B, 2, FALSE), "")</f>
        <v/>
      </c>
      <c r="R2523" s="4" t="str">
        <f t="shared" si="159"/>
        <v/>
      </c>
      <c r="S2523" s="3">
        <v>6</v>
      </c>
      <c r="T2523" s="4" t="str">
        <f>IFERROR(VLOOKUP(S2523, 内容!A:B, 2, FALSE), "")</f>
        <v>政治社会変動</v>
      </c>
      <c r="U2523" s="3">
        <v>18760003008</v>
      </c>
      <c r="V2523" t="s">
        <v>4975</v>
      </c>
      <c r="W2523" s="4" t="s">
        <v>7683</v>
      </c>
      <c r="X2523" s="4" t="s">
        <v>7807</v>
      </c>
      <c r="Y2523" s="4" t="s">
        <v>923</v>
      </c>
      <c r="Z2523" s="17" t="s">
        <v>8133</v>
      </c>
      <c r="AA2523" s="4">
        <v>16</v>
      </c>
      <c r="AB2523">
        <v>15</v>
      </c>
    </row>
    <row r="2524" spans="1:28" ht="19.5" customHeight="1">
      <c r="A2524" t="str">
        <f t="shared" si="156"/>
        <v>https://kunshujo.dl.itc.u-tokyo.ac.jp/data/data.json#2521</v>
      </c>
      <c r="B2524" s="4" t="s">
        <v>4976</v>
      </c>
      <c r="C2524" t="str">
        <f>IFERROR("https://kunshujo.dl.itc.u-tokyo.ac.jp/data/curation/"&amp;VLOOKUP(B2524, [1]member!$A:$B, 1, FALSE)&amp;".json", "")</f>
        <v>https://kunshujo.dl.itc.u-tokyo.ac.jp/data/curation/16-A00-6010-15-58.json</v>
      </c>
      <c r="D2524" s="4">
        <v>2521</v>
      </c>
      <c r="E2524" s="4" t="str">
        <f t="shared" si="158"/>
        <v>2521</v>
      </c>
      <c r="F2524" s="4" t="str">
        <f t="shared" si="157"/>
        <v>1876</v>
      </c>
      <c r="G2524" s="4" t="str">
        <f>IFERROR(VLOOKUP(B2524, [2]thumbnail_list!$A:$B, 2, FALSE), "")</f>
        <v>https://iiif.dl.itc.u-tokyo.ac.jp/iiif/kunshujou/A00_6010/015/015_0029.tif/2698,597,975,850/,300/0/default.jpg</v>
      </c>
      <c r="H2524" s="4" t="s">
        <v>4411</v>
      </c>
      <c r="I2524" s="4" t="str">
        <f>VLOOKUP(H2524, 地名!A:B, 2, FALSE)</f>
        <v>http://ja.dbpedia.org/resource/加賀国</v>
      </c>
      <c r="K2524" s="4" t="str">
        <f>IFERROR(VLOOKUP(J2524, 地名!A:B, 2, FALSE), "")</f>
        <v/>
      </c>
      <c r="L2524" s="3" t="s">
        <v>2</v>
      </c>
      <c r="M2524" s="4"/>
      <c r="N2524" s="3" t="s">
        <v>3</v>
      </c>
      <c r="O2524" s="4"/>
      <c r="P2524" s="4" t="str">
        <f>IFERROR(VLOOKUP(N2524, 形態!A:B, 2, FALSE), "")</f>
        <v>引札</v>
      </c>
      <c r="Q2524" s="5" t="str">
        <f>IFERROR(VLOOKUP(O2524, 形態!A:B, 2, FALSE), "")</f>
        <v/>
      </c>
      <c r="R2524" s="4" t="str">
        <f t="shared" si="159"/>
        <v>引札</v>
      </c>
      <c r="S2524" s="3">
        <v>7</v>
      </c>
      <c r="T2524" s="4" t="str">
        <f>IFERROR(VLOOKUP(S2524, 内容!A:B, 2, FALSE), "")</f>
        <v>諸営業</v>
      </c>
      <c r="U2524" s="3">
        <v>18760099099</v>
      </c>
      <c r="V2524" t="s">
        <v>4977</v>
      </c>
      <c r="W2524" s="4" t="s">
        <v>7684</v>
      </c>
      <c r="X2524" s="4" t="s">
        <v>7807</v>
      </c>
      <c r="Y2524" s="4" t="s">
        <v>4411</v>
      </c>
      <c r="Z2524" s="17" t="s">
        <v>8126</v>
      </c>
      <c r="AA2524" s="4">
        <v>16</v>
      </c>
      <c r="AB2524">
        <v>15</v>
      </c>
    </row>
    <row r="2525" spans="1:28" ht="19.5" customHeight="1">
      <c r="A2525" t="str">
        <f t="shared" si="156"/>
        <v>https://kunshujo.dl.itc.u-tokyo.ac.jp/data/data.json#2522</v>
      </c>
      <c r="B2525" s="4" t="s">
        <v>4978</v>
      </c>
      <c r="C2525" t="str">
        <f>IFERROR("https://kunshujo.dl.itc.u-tokyo.ac.jp/data/curation/"&amp;VLOOKUP(B2525, [1]member!$A:$B, 1, FALSE)&amp;".json", "")</f>
        <v>https://kunshujo.dl.itc.u-tokyo.ac.jp/data/curation/16-A00-6010-15-59.json</v>
      </c>
      <c r="D2525" s="4">
        <v>2522</v>
      </c>
      <c r="E2525" s="4" t="str">
        <f t="shared" si="158"/>
        <v>2522</v>
      </c>
      <c r="F2525" s="4" t="str">
        <f t="shared" si="157"/>
        <v>1876</v>
      </c>
      <c r="G2525" s="4" t="str">
        <f>IFERROR(VLOOKUP(B2525, [2]thumbnail_list!$A:$B, 2, FALSE), "")</f>
        <v>https://iiif.dl.itc.u-tokyo.ac.jp/iiif/kunshujou/A00_6010/015/015_0029.tif/893,558,1854,858/,300/0/default.jpg</v>
      </c>
      <c r="H2525" s="4" t="s">
        <v>4411</v>
      </c>
      <c r="I2525" s="4" t="str">
        <f>VLOOKUP(H2525, 地名!A:B, 2, FALSE)</f>
        <v>http://ja.dbpedia.org/resource/加賀国</v>
      </c>
      <c r="K2525" s="4" t="str">
        <f>IFERROR(VLOOKUP(J2525, 地名!A:B, 2, FALSE), "")</f>
        <v/>
      </c>
      <c r="L2525" s="3" t="s">
        <v>2</v>
      </c>
      <c r="M2525" s="4"/>
      <c r="N2525" s="3" t="s">
        <v>3</v>
      </c>
      <c r="O2525" s="4"/>
      <c r="P2525" s="4" t="str">
        <f>IFERROR(VLOOKUP(N2525, 形態!A:B, 2, FALSE), "")</f>
        <v>引札</v>
      </c>
      <c r="Q2525" s="5" t="str">
        <f>IFERROR(VLOOKUP(O2525, 形態!A:B, 2, FALSE), "")</f>
        <v/>
      </c>
      <c r="R2525" s="4" t="str">
        <f t="shared" si="159"/>
        <v>引札</v>
      </c>
      <c r="S2525" s="3">
        <v>7</v>
      </c>
      <c r="T2525" s="4" t="str">
        <f>IFERROR(VLOOKUP(S2525, 内容!A:B, 2, FALSE), "")</f>
        <v>諸営業</v>
      </c>
      <c r="U2525" s="3">
        <v>18760099099</v>
      </c>
      <c r="V2525" t="s">
        <v>4413</v>
      </c>
      <c r="W2525" s="4" t="s">
        <v>7685</v>
      </c>
      <c r="X2525" s="4" t="s">
        <v>7807</v>
      </c>
      <c r="Y2525" s="4" t="s">
        <v>4411</v>
      </c>
      <c r="Z2525" s="17" t="s">
        <v>8126</v>
      </c>
      <c r="AA2525" s="4">
        <v>16</v>
      </c>
      <c r="AB2525">
        <v>15</v>
      </c>
    </row>
    <row r="2526" spans="1:28" ht="19.5" customHeight="1">
      <c r="A2526" t="str">
        <f t="shared" si="156"/>
        <v>https://kunshujo.dl.itc.u-tokyo.ac.jp/data/data.json#2523</v>
      </c>
      <c r="B2526" s="4" t="s">
        <v>4979</v>
      </c>
      <c r="C2526" t="str">
        <f>IFERROR("https://kunshujo.dl.itc.u-tokyo.ac.jp/data/curation/"&amp;VLOOKUP(B2526, [1]member!$A:$B, 1, FALSE)&amp;".json", "")</f>
        <v>https://kunshujo.dl.itc.u-tokyo.ac.jp/data/curation/16-A00-6010-15-60.json</v>
      </c>
      <c r="D2526" s="4">
        <v>2523</v>
      </c>
      <c r="E2526" s="4" t="str">
        <f t="shared" si="158"/>
        <v>2523</v>
      </c>
      <c r="F2526" s="4" t="str">
        <f t="shared" si="157"/>
        <v>1876</v>
      </c>
      <c r="G2526" s="4" t="str">
        <f>IFERROR(VLOOKUP(B2526, [2]thumbnail_list!$A:$B, 2, FALSE), "")</f>
        <v>https://iiif.dl.itc.u-tokyo.ac.jp/iiif/kunshujou/A00_6010/015/015_0028.tif/916,1367,3083,3550/,300/0/default.jpg</v>
      </c>
      <c r="H2526" s="4" t="s">
        <v>923</v>
      </c>
      <c r="I2526" s="4" t="str">
        <f>VLOOKUP(H2526, 地名!A:B, 2, FALSE)</f>
        <v>http://ja.dbpedia.org/resource/東京</v>
      </c>
      <c r="K2526" s="4" t="str">
        <f>IFERROR(VLOOKUP(J2526, 地名!A:B, 2, FALSE), "")</f>
        <v/>
      </c>
      <c r="L2526" s="3" t="s">
        <v>23</v>
      </c>
      <c r="M2526" s="4"/>
      <c r="N2526" s="3"/>
      <c r="O2526" s="4"/>
      <c r="P2526" s="4" t="str">
        <f>IFERROR(VLOOKUP(N2526, 形態!A:B, 2, FALSE), "")</f>
        <v/>
      </c>
      <c r="Q2526" s="5" t="str">
        <f>IFERROR(VLOOKUP(O2526, 形態!A:B, 2, FALSE), "")</f>
        <v/>
      </c>
      <c r="R2526" s="4" t="str">
        <f t="shared" si="159"/>
        <v/>
      </c>
      <c r="S2526" s="3"/>
      <c r="T2526" s="4" t="str">
        <f>IFERROR(VLOOKUP(S2526, 内容!A:B, 2, FALSE), "")</f>
        <v/>
      </c>
      <c r="U2526" s="3">
        <v>18760002099</v>
      </c>
      <c r="V2526" t="s">
        <v>4980</v>
      </c>
      <c r="W2526" s="4" t="s">
        <v>7686</v>
      </c>
      <c r="X2526" s="4" t="s">
        <v>7807</v>
      </c>
      <c r="Y2526" s="4" t="s">
        <v>923</v>
      </c>
      <c r="Z2526" s="17" t="s">
        <v>8141</v>
      </c>
      <c r="AA2526" s="4">
        <v>16</v>
      </c>
      <c r="AB2526">
        <v>15</v>
      </c>
    </row>
    <row r="2527" spans="1:28" ht="19.5" customHeight="1">
      <c r="A2527" t="str">
        <f t="shared" si="156"/>
        <v>https://kunshujo.dl.itc.u-tokyo.ac.jp/data/data.json#2524</v>
      </c>
      <c r="B2527" s="4" t="s">
        <v>4981</v>
      </c>
      <c r="C2527" t="str">
        <f>IFERROR("https://kunshujo.dl.itc.u-tokyo.ac.jp/data/curation/"&amp;VLOOKUP(B2527, [1]member!$A:$B, 1, FALSE)&amp;".json", "")</f>
        <v>https://kunshujo.dl.itc.u-tokyo.ac.jp/data/curation/16-A00-6010-15-61.json</v>
      </c>
      <c r="D2527" s="4">
        <v>2524</v>
      </c>
      <c r="E2527" s="4" t="str">
        <f t="shared" si="158"/>
        <v>2524</v>
      </c>
      <c r="F2527" s="4" t="str">
        <f t="shared" si="157"/>
        <v>1876</v>
      </c>
      <c r="G2527" s="4" t="str">
        <f>IFERROR(VLOOKUP(B2527, [2]thumbnail_list!$A:$B, 2, FALSE), "")</f>
        <v>https://iiif.dl.itc.u-tokyo.ac.jp/iiif/kunshujou/A00_6010/015/015_0032.tif/1821,599,4667,4309/,300/0/default.jpg</v>
      </c>
      <c r="H2527" s="4" t="s">
        <v>923</v>
      </c>
      <c r="I2527" s="4" t="str">
        <f>VLOOKUP(H2527, 地名!A:B, 2, FALSE)</f>
        <v>http://ja.dbpedia.org/resource/東京</v>
      </c>
      <c r="K2527" s="4" t="str">
        <f>IFERROR(VLOOKUP(J2527, 地名!A:B, 2, FALSE), "")</f>
        <v/>
      </c>
      <c r="L2527" s="3" t="s">
        <v>23</v>
      </c>
      <c r="M2527" s="4"/>
      <c r="N2527" s="3"/>
      <c r="O2527" s="4"/>
      <c r="P2527" s="4" t="str">
        <f>IFERROR(VLOOKUP(N2527, 形態!A:B, 2, FALSE), "")</f>
        <v/>
      </c>
      <c r="Q2527" s="5" t="str">
        <f>IFERROR(VLOOKUP(O2527, 形態!A:B, 2, FALSE), "")</f>
        <v/>
      </c>
      <c r="R2527" s="4" t="str">
        <f t="shared" si="159"/>
        <v/>
      </c>
      <c r="S2527" s="3">
        <v>1</v>
      </c>
      <c r="T2527" s="4" t="str">
        <f>IFERROR(VLOOKUP(S2527, 内容!A:B, 2, FALSE), "")</f>
        <v>火事</v>
      </c>
      <c r="U2527" s="3">
        <v>18760011029</v>
      </c>
      <c r="V2527" t="s">
        <v>4982</v>
      </c>
      <c r="W2527" s="4" t="s">
        <v>7687</v>
      </c>
      <c r="X2527" s="4" t="s">
        <v>7807</v>
      </c>
      <c r="Y2527" s="4" t="s">
        <v>923</v>
      </c>
      <c r="Z2527" s="17" t="s">
        <v>8142</v>
      </c>
      <c r="AA2527" s="4">
        <v>16</v>
      </c>
      <c r="AB2527">
        <v>15</v>
      </c>
    </row>
    <row r="2528" spans="1:28" ht="19.5" customHeight="1">
      <c r="A2528" t="str">
        <f t="shared" si="156"/>
        <v>https://kunshujo.dl.itc.u-tokyo.ac.jp/data/data.json#2525</v>
      </c>
      <c r="B2528" s="4" t="s">
        <v>4983</v>
      </c>
      <c r="C2528" t="str">
        <f>IFERROR("https://kunshujo.dl.itc.u-tokyo.ac.jp/data/curation/"&amp;VLOOKUP(B2528, [1]member!$A:$B, 1, FALSE)&amp;".json", "")</f>
        <v>https://kunshujo.dl.itc.u-tokyo.ac.jp/data/curation/16-A00-6010-15-62.json</v>
      </c>
      <c r="D2528" s="4">
        <v>2525</v>
      </c>
      <c r="E2528" s="4" t="str">
        <f t="shared" si="158"/>
        <v>2525</v>
      </c>
      <c r="F2528" s="4" t="str">
        <f t="shared" si="157"/>
        <v>1876</v>
      </c>
      <c r="G2528" s="4" t="str">
        <f>IFERROR(VLOOKUP(B2528, [2]thumbnail_list!$A:$B, 2, FALSE), "")</f>
        <v>https://iiif.dl.itc.u-tokyo.ac.jp/iiif/kunshujou/A00_6010/015/015_0033.tif/1977,622,1624,3850/,300/0/default.jpg</v>
      </c>
      <c r="H2528" s="4" t="s">
        <v>923</v>
      </c>
      <c r="I2528" s="4" t="str">
        <f>VLOOKUP(H2528, 地名!A:B, 2, FALSE)</f>
        <v>http://ja.dbpedia.org/resource/東京</v>
      </c>
      <c r="K2528" s="4" t="str">
        <f>IFERROR(VLOOKUP(J2528, 地名!A:B, 2, FALSE), "")</f>
        <v/>
      </c>
      <c r="L2528" s="3" t="s">
        <v>23</v>
      </c>
      <c r="M2528" s="4"/>
      <c r="N2528" s="3" t="s">
        <v>3</v>
      </c>
      <c r="O2528" s="4"/>
      <c r="P2528" s="4" t="str">
        <f>IFERROR(VLOOKUP(N2528, 形態!A:B, 2, FALSE), "")</f>
        <v>引札</v>
      </c>
      <c r="Q2528" s="5" t="str">
        <f>IFERROR(VLOOKUP(O2528, 形態!A:B, 2, FALSE), "")</f>
        <v/>
      </c>
      <c r="R2528" s="4" t="str">
        <f t="shared" si="159"/>
        <v>引札</v>
      </c>
      <c r="S2528" s="3"/>
      <c r="T2528" s="4" t="str">
        <f>IFERROR(VLOOKUP(S2528, 内容!A:B, 2, FALSE), "")</f>
        <v/>
      </c>
      <c r="U2528" s="3">
        <v>18760012002</v>
      </c>
      <c r="V2528" t="s">
        <v>4984</v>
      </c>
      <c r="W2528" s="4" t="s">
        <v>7688</v>
      </c>
      <c r="X2528" s="4" t="s">
        <v>7807</v>
      </c>
      <c r="Y2528" s="4" t="s">
        <v>923</v>
      </c>
      <c r="Z2528" s="17" t="s">
        <v>8143</v>
      </c>
      <c r="AA2528" s="4">
        <v>16</v>
      </c>
      <c r="AB2528">
        <v>15</v>
      </c>
    </row>
    <row r="2529" spans="1:28" ht="19.5" customHeight="1">
      <c r="A2529" t="str">
        <f t="shared" si="156"/>
        <v>https://kunshujo.dl.itc.u-tokyo.ac.jp/data/data.json#2526</v>
      </c>
      <c r="B2529" s="4" t="s">
        <v>4985</v>
      </c>
      <c r="C2529" t="str">
        <f>IFERROR("https://kunshujo.dl.itc.u-tokyo.ac.jp/data/curation/"&amp;VLOOKUP(B2529, [1]member!$A:$B, 1, FALSE)&amp;".json", "")</f>
        <v>https://kunshujo.dl.itc.u-tokyo.ac.jp/data/curation/16-A00-6010-15-63.json</v>
      </c>
      <c r="D2529" s="4">
        <v>2526</v>
      </c>
      <c r="E2529" s="4" t="str">
        <f t="shared" si="158"/>
        <v>2526</v>
      </c>
      <c r="F2529" s="4" t="str">
        <f t="shared" si="157"/>
        <v>1876</v>
      </c>
      <c r="G2529" s="4" t="str">
        <f>IFERROR(VLOOKUP(B2529, [2]thumbnail_list!$A:$B, 2, FALSE), "")</f>
        <v>https://iiif.dl.itc.u-tokyo.ac.jp/iiif/kunshujou/A00_6010/015/015_0034.tif/735,582,2552,3408/,300/0/default.jpg</v>
      </c>
      <c r="H2529" s="4" t="s">
        <v>802</v>
      </c>
      <c r="I2529" s="4" t="str">
        <f>VLOOKUP(H2529, 地名!A:B, 2, FALSE)</f>
        <v>http://ja.dbpedia.org/resource/肥前国</v>
      </c>
      <c r="K2529" s="4" t="str">
        <f>IFERROR(VLOOKUP(J2529, 地名!A:B, 2, FALSE), "")</f>
        <v/>
      </c>
      <c r="L2529" s="3" t="s">
        <v>2</v>
      </c>
      <c r="M2529" s="4"/>
      <c r="N2529" s="3" t="s">
        <v>3</v>
      </c>
      <c r="O2529" s="4"/>
      <c r="P2529" s="4" t="str">
        <f>IFERROR(VLOOKUP(N2529, 形態!A:B, 2, FALSE), "")</f>
        <v>引札</v>
      </c>
      <c r="Q2529" s="5" t="str">
        <f>IFERROR(VLOOKUP(O2529, 形態!A:B, 2, FALSE), "")</f>
        <v/>
      </c>
      <c r="R2529" s="4" t="str">
        <f t="shared" si="159"/>
        <v>引札</v>
      </c>
      <c r="S2529" s="3">
        <v>7</v>
      </c>
      <c r="T2529" s="4" t="str">
        <f>IFERROR(VLOOKUP(S2529, 内容!A:B, 2, FALSE), "")</f>
        <v>諸営業</v>
      </c>
      <c r="U2529" s="3">
        <v>18760099099</v>
      </c>
      <c r="V2529" t="s">
        <v>4986</v>
      </c>
      <c r="W2529" s="4" t="s">
        <v>7689</v>
      </c>
      <c r="X2529" s="4" t="s">
        <v>7811</v>
      </c>
      <c r="Y2529" s="4" t="s">
        <v>802</v>
      </c>
      <c r="Z2529" s="17" t="s">
        <v>8126</v>
      </c>
      <c r="AA2529" s="4">
        <v>16</v>
      </c>
      <c r="AB2529">
        <v>15</v>
      </c>
    </row>
    <row r="2530" spans="1:28" ht="19.5" customHeight="1">
      <c r="A2530" t="str">
        <f t="shared" si="156"/>
        <v>https://kunshujo.dl.itc.u-tokyo.ac.jp/data/data.json#2527</v>
      </c>
      <c r="B2530" s="4" t="s">
        <v>4987</v>
      </c>
      <c r="C2530" t="str">
        <f>IFERROR("https://kunshujo.dl.itc.u-tokyo.ac.jp/data/curation/"&amp;VLOOKUP(B2530, [1]member!$A:$B, 1, FALSE)&amp;".json", "")</f>
        <v>https://kunshujo.dl.itc.u-tokyo.ac.jp/data/curation/16-A00-6010-15-64.json</v>
      </c>
      <c r="D2530" s="4">
        <v>2527</v>
      </c>
      <c r="E2530" s="4" t="str">
        <f t="shared" si="158"/>
        <v>2527</v>
      </c>
      <c r="F2530" s="4" t="str">
        <f t="shared" si="157"/>
        <v>1876</v>
      </c>
      <c r="G2530" s="4" t="str">
        <f>IFERROR(VLOOKUP(B2530, [2]thumbnail_list!$A:$B, 2, FALSE), "")</f>
        <v>https://iiif.dl.itc.u-tokyo.ac.jp/iiif/kunshujou/A00_6010/015/015_0033.tif/926,560,1064,3445/,300/0/default.jpg</v>
      </c>
      <c r="H2530" s="4" t="s">
        <v>923</v>
      </c>
      <c r="I2530" s="4" t="str">
        <f>VLOOKUP(H2530, 地名!A:B, 2, FALSE)</f>
        <v>http://ja.dbpedia.org/resource/東京</v>
      </c>
      <c r="K2530" s="4" t="str">
        <f>IFERROR(VLOOKUP(J2530, 地名!A:B, 2, FALSE), "")</f>
        <v/>
      </c>
      <c r="L2530" s="3" t="s">
        <v>2</v>
      </c>
      <c r="M2530" s="4"/>
      <c r="N2530" s="3" t="s">
        <v>3</v>
      </c>
      <c r="O2530" s="4"/>
      <c r="P2530" s="4" t="str">
        <f>IFERROR(VLOOKUP(N2530, 形態!A:B, 2, FALSE), "")</f>
        <v>引札</v>
      </c>
      <c r="Q2530" s="5" t="str">
        <f>IFERROR(VLOOKUP(O2530, 形態!A:B, 2, FALSE), "")</f>
        <v/>
      </c>
      <c r="R2530" s="4" t="str">
        <f t="shared" si="159"/>
        <v>引札</v>
      </c>
      <c r="S2530" s="3">
        <v>7</v>
      </c>
      <c r="T2530" s="4" t="str">
        <f>IFERROR(VLOOKUP(S2530, 内容!A:B, 2, FALSE), "")</f>
        <v>諸営業</v>
      </c>
      <c r="U2530" s="3">
        <v>18760099099</v>
      </c>
      <c r="V2530" t="s">
        <v>4988</v>
      </c>
      <c r="W2530" s="4" t="s">
        <v>7690</v>
      </c>
      <c r="X2530" s="4" t="s">
        <v>7807</v>
      </c>
      <c r="Y2530" s="4" t="s">
        <v>923</v>
      </c>
      <c r="Z2530" s="17" t="s">
        <v>8126</v>
      </c>
      <c r="AA2530" s="4">
        <v>16</v>
      </c>
      <c r="AB2530">
        <v>15</v>
      </c>
    </row>
    <row r="2531" spans="1:28" ht="19.5" customHeight="1">
      <c r="A2531" t="str">
        <f t="shared" si="156"/>
        <v>https://kunshujo.dl.itc.u-tokyo.ac.jp/data/data.json#2528</v>
      </c>
      <c r="B2531" s="4" t="s">
        <v>4989</v>
      </c>
      <c r="C2531" t="str">
        <f>IFERROR("https://kunshujo.dl.itc.u-tokyo.ac.jp/data/curation/"&amp;VLOOKUP(B2531, [1]member!$A:$B, 1, FALSE)&amp;".json", "")</f>
        <v>https://kunshujo.dl.itc.u-tokyo.ac.jp/data/curation/16-A00-6010-15-65.json</v>
      </c>
      <c r="D2531" s="4">
        <v>2528</v>
      </c>
      <c r="E2531" s="4" t="str">
        <f t="shared" si="158"/>
        <v>2528</v>
      </c>
      <c r="F2531" s="4" t="str">
        <f t="shared" si="157"/>
        <v>1877</v>
      </c>
      <c r="G2531" s="4" t="str">
        <f>IFERROR(VLOOKUP(B2531, [2]thumbnail_list!$A:$B, 2, FALSE), "")</f>
        <v>https://iiif.dl.itc.u-tokyo.ac.jp/iiif/kunshujou/A00_6010/015/015_0035.tif/3805,902,2636,3959/,300/0/default.jpg</v>
      </c>
      <c r="H2531" s="4" t="s">
        <v>923</v>
      </c>
      <c r="I2531" s="4" t="str">
        <f>VLOOKUP(H2531, 地名!A:B, 2, FALSE)</f>
        <v>http://ja.dbpedia.org/resource/東京</v>
      </c>
      <c r="K2531" s="4" t="str">
        <f>IFERROR(VLOOKUP(J2531, 地名!A:B, 2, FALSE), "")</f>
        <v/>
      </c>
      <c r="L2531" s="3" t="s">
        <v>2</v>
      </c>
      <c r="M2531" s="4"/>
      <c r="N2531" s="3"/>
      <c r="O2531" s="4"/>
      <c r="P2531" s="4" t="str">
        <f>IFERROR(VLOOKUP(N2531, 形態!A:B, 2, FALSE), "")</f>
        <v/>
      </c>
      <c r="Q2531" s="5" t="str">
        <f>IFERROR(VLOOKUP(O2531, 形態!A:B, 2, FALSE), "")</f>
        <v/>
      </c>
      <c r="R2531" s="4" t="str">
        <f t="shared" si="159"/>
        <v/>
      </c>
      <c r="S2531" s="3">
        <v>7</v>
      </c>
      <c r="T2531" s="4" t="str">
        <f>IFERROR(VLOOKUP(S2531, 内容!A:B, 2, FALSE), "")</f>
        <v>諸営業</v>
      </c>
      <c r="U2531" s="3">
        <v>18770002002</v>
      </c>
      <c r="V2531" t="s">
        <v>4990</v>
      </c>
      <c r="W2531" s="4" t="s">
        <v>7691</v>
      </c>
      <c r="X2531" s="4" t="s">
        <v>7807</v>
      </c>
      <c r="Y2531" s="4" t="s">
        <v>923</v>
      </c>
      <c r="Z2531" s="17" t="s">
        <v>8144</v>
      </c>
      <c r="AA2531" s="4">
        <v>16</v>
      </c>
      <c r="AB2531">
        <v>15</v>
      </c>
    </row>
    <row r="2532" spans="1:28" ht="19.5" customHeight="1">
      <c r="A2532" t="str">
        <f t="shared" si="156"/>
        <v>https://kunshujo.dl.itc.u-tokyo.ac.jp/data/data.json#2529</v>
      </c>
      <c r="B2532" s="4" t="s">
        <v>4991</v>
      </c>
      <c r="C2532" t="str">
        <f>IFERROR("https://kunshujo.dl.itc.u-tokyo.ac.jp/data/curation/"&amp;VLOOKUP(B2532, [1]member!$A:$B, 1, FALSE)&amp;".json", "")</f>
        <v>https://kunshujo.dl.itc.u-tokyo.ac.jp/data/curation/16-A00-6010-15-66.json</v>
      </c>
      <c r="D2532" s="4">
        <v>2529</v>
      </c>
      <c r="E2532" s="4" t="str">
        <f t="shared" si="158"/>
        <v>2529</v>
      </c>
      <c r="F2532" s="4" t="str">
        <f t="shared" si="157"/>
        <v>1877</v>
      </c>
      <c r="G2532" s="4" t="str">
        <f>IFERROR(VLOOKUP(B2532, [2]thumbnail_list!$A:$B, 2, FALSE), "")</f>
        <v>https://iiif.dl.itc.u-tokyo.ac.jp/iiif/kunshujou/A00_6010/015/015_0035.tif/862,628,2803,2313/,300/0/default.jpg</v>
      </c>
      <c r="H2532" s="4" t="s">
        <v>923</v>
      </c>
      <c r="I2532" s="4" t="str">
        <f>VLOOKUP(H2532, 地名!A:B, 2, FALSE)</f>
        <v>http://ja.dbpedia.org/resource/東京</v>
      </c>
      <c r="K2532" s="4" t="str">
        <f>IFERROR(VLOOKUP(J2532, 地名!A:B, 2, FALSE), "")</f>
        <v/>
      </c>
      <c r="L2532" s="3" t="s">
        <v>2</v>
      </c>
      <c r="M2532" s="4"/>
      <c r="N2532" s="3"/>
      <c r="O2532" s="4"/>
      <c r="P2532" s="4" t="str">
        <f>IFERROR(VLOOKUP(N2532, 形態!A:B, 2, FALSE), "")</f>
        <v/>
      </c>
      <c r="Q2532" s="5" t="str">
        <f>IFERROR(VLOOKUP(O2532, 形態!A:B, 2, FALSE), "")</f>
        <v/>
      </c>
      <c r="R2532" s="4" t="str">
        <f t="shared" si="159"/>
        <v/>
      </c>
      <c r="S2532" s="3">
        <v>15</v>
      </c>
      <c r="T2532" s="4" t="str">
        <f>IFERROR(VLOOKUP(S2532, 内容!A:B, 2, FALSE), "")</f>
        <v>常識・娯楽・遊戯・地図・食事</v>
      </c>
      <c r="U2532" s="3">
        <v>18770003020</v>
      </c>
      <c r="V2532" t="s">
        <v>4992</v>
      </c>
      <c r="W2532" s="4" t="s">
        <v>7692</v>
      </c>
      <c r="X2532" s="4" t="s">
        <v>7807</v>
      </c>
      <c r="Y2532" s="4" t="s">
        <v>923</v>
      </c>
      <c r="Z2532" s="17" t="s">
        <v>8145</v>
      </c>
      <c r="AA2532" s="4">
        <v>16</v>
      </c>
      <c r="AB2532">
        <v>15</v>
      </c>
    </row>
    <row r="2533" spans="1:28" ht="19.5" customHeight="1">
      <c r="A2533" t="str">
        <f t="shared" si="156"/>
        <v>https://kunshujo.dl.itc.u-tokyo.ac.jp/data/data.json#2530</v>
      </c>
      <c r="B2533" s="4" t="s">
        <v>4993</v>
      </c>
      <c r="C2533" t="str">
        <f>IFERROR("https://kunshujo.dl.itc.u-tokyo.ac.jp/data/curation/"&amp;VLOOKUP(B2533, [1]member!$A:$B, 1, FALSE)&amp;".json", "")</f>
        <v>https://kunshujo.dl.itc.u-tokyo.ac.jp/data/curation/16-A00-6010-15-67.json</v>
      </c>
      <c r="D2533" s="4">
        <v>2530</v>
      </c>
      <c r="E2533" s="4" t="str">
        <f t="shared" si="158"/>
        <v>2530</v>
      </c>
      <c r="F2533" s="4" t="str">
        <f t="shared" si="157"/>
        <v>1877</v>
      </c>
      <c r="G2533" s="4" t="str">
        <f>IFERROR(VLOOKUP(B2533, [2]thumbnail_list!$A:$B, 2, FALSE), "")</f>
        <v>https://iiif.dl.itc.u-tokyo.ac.jp/iiif/kunshujou/A00_6010/015/015_0036.tif/1961,2583,1523,2332/,300/0/default.jpg</v>
      </c>
      <c r="H2533" s="4" t="s">
        <v>923</v>
      </c>
      <c r="I2533" s="4" t="str">
        <f>VLOOKUP(H2533, 地名!A:B, 2, FALSE)</f>
        <v>http://ja.dbpedia.org/resource/東京</v>
      </c>
      <c r="K2533" s="4" t="str">
        <f>IFERROR(VLOOKUP(J2533, 地名!A:B, 2, FALSE), "")</f>
        <v/>
      </c>
      <c r="L2533" s="3" t="s">
        <v>2</v>
      </c>
      <c r="M2533" s="4"/>
      <c r="N2533" s="3"/>
      <c r="O2533" s="4"/>
      <c r="P2533" s="4" t="str">
        <f>IFERROR(VLOOKUP(N2533, 形態!A:B, 2, FALSE), "")</f>
        <v/>
      </c>
      <c r="Q2533" s="5" t="str">
        <f>IFERROR(VLOOKUP(O2533, 形態!A:B, 2, FALSE), "")</f>
        <v/>
      </c>
      <c r="R2533" s="4" t="str">
        <f t="shared" si="159"/>
        <v/>
      </c>
      <c r="S2533" s="3">
        <v>7</v>
      </c>
      <c r="T2533" s="4" t="str">
        <f>IFERROR(VLOOKUP(S2533, 内容!A:B, 2, FALSE), "")</f>
        <v>諸営業</v>
      </c>
      <c r="U2533" s="3">
        <v>18770002027</v>
      </c>
      <c r="V2533" t="s">
        <v>4994</v>
      </c>
      <c r="W2533" s="4" t="s">
        <v>7693</v>
      </c>
      <c r="X2533" s="4" t="s">
        <v>7807</v>
      </c>
      <c r="Y2533" s="4" t="s">
        <v>923</v>
      </c>
      <c r="Z2533" s="17" t="s">
        <v>8146</v>
      </c>
      <c r="AA2533" s="4">
        <v>16</v>
      </c>
      <c r="AB2533">
        <v>15</v>
      </c>
    </row>
    <row r="2534" spans="1:28" ht="19.5" customHeight="1">
      <c r="A2534" t="str">
        <f t="shared" si="156"/>
        <v>https://kunshujo.dl.itc.u-tokyo.ac.jp/data/data.json#2531</v>
      </c>
      <c r="B2534" s="4" t="s">
        <v>4995</v>
      </c>
      <c r="C2534" t="str">
        <f>IFERROR("https://kunshujo.dl.itc.u-tokyo.ac.jp/data/curation/"&amp;VLOOKUP(B2534, [1]member!$A:$B, 1, FALSE)&amp;".json", "")</f>
        <v>https://kunshujo.dl.itc.u-tokyo.ac.jp/data/curation/16-A00-6010-15-68.json</v>
      </c>
      <c r="D2534" s="4">
        <v>2531</v>
      </c>
      <c r="E2534" s="4" t="str">
        <f t="shared" si="158"/>
        <v>2531</v>
      </c>
      <c r="F2534" s="4" t="str">
        <f t="shared" si="157"/>
        <v>1876</v>
      </c>
      <c r="G2534" s="4" t="str">
        <f>IFERROR(VLOOKUP(B2534, [2]thumbnail_list!$A:$B, 2, FALSE), "")</f>
        <v>https://iiif.dl.itc.u-tokyo.ac.jp/iiif/kunshujou/A00_6010/015/015_0037.tif/1035,638,1227,2496/,300/0/default.jpg</v>
      </c>
      <c r="H2534" s="4" t="s">
        <v>923</v>
      </c>
      <c r="I2534" s="4" t="str">
        <f>VLOOKUP(H2534, 地名!A:B, 2, FALSE)</f>
        <v>http://ja.dbpedia.org/resource/東京</v>
      </c>
      <c r="K2534" s="4" t="str">
        <f>IFERROR(VLOOKUP(J2534, 地名!A:B, 2, FALSE), "")</f>
        <v/>
      </c>
      <c r="L2534" s="3" t="s">
        <v>555</v>
      </c>
      <c r="M2534" s="4"/>
      <c r="N2534" s="3"/>
      <c r="O2534" s="4"/>
      <c r="P2534" s="4" t="str">
        <f>IFERROR(VLOOKUP(N2534, 形態!A:B, 2, FALSE), "")</f>
        <v/>
      </c>
      <c r="Q2534" s="5" t="str">
        <f>IFERROR(VLOOKUP(O2534, 形態!A:B, 2, FALSE), "")</f>
        <v/>
      </c>
      <c r="R2534" s="4" t="str">
        <f t="shared" si="159"/>
        <v/>
      </c>
      <c r="S2534" s="3">
        <v>3</v>
      </c>
      <c r="T2534" s="4" t="str">
        <f>IFERROR(VLOOKUP(S2534, 内容!A:B, 2, FALSE), "")</f>
        <v>病気・医療</v>
      </c>
      <c r="U2534" s="3">
        <v>18760099099</v>
      </c>
      <c r="V2534" t="s">
        <v>4996</v>
      </c>
      <c r="W2534" s="4" t="s">
        <v>7694</v>
      </c>
      <c r="X2534" s="4" t="s">
        <v>7807</v>
      </c>
      <c r="Y2534" s="4" t="s">
        <v>923</v>
      </c>
      <c r="Z2534" s="17" t="s">
        <v>8126</v>
      </c>
      <c r="AA2534" s="4">
        <v>16</v>
      </c>
      <c r="AB2534">
        <v>15</v>
      </c>
    </row>
    <row r="2535" spans="1:28" ht="19.5" customHeight="1">
      <c r="A2535" t="str">
        <f t="shared" si="156"/>
        <v>https://kunshujo.dl.itc.u-tokyo.ac.jp/data/data.json#2532</v>
      </c>
      <c r="B2535" s="4" t="s">
        <v>4997</v>
      </c>
      <c r="C2535" t="str">
        <f>IFERROR("https://kunshujo.dl.itc.u-tokyo.ac.jp/data/curation/"&amp;VLOOKUP(B2535, [1]member!$A:$B, 1, FALSE)&amp;".json", "")</f>
        <v>https://kunshujo.dl.itc.u-tokyo.ac.jp/data/curation/16-A00-6010-15-69.json</v>
      </c>
      <c r="D2535" s="4">
        <v>2532</v>
      </c>
      <c r="E2535" s="4" t="str">
        <f t="shared" si="158"/>
        <v>2532</v>
      </c>
      <c r="F2535" s="4" t="str">
        <f t="shared" si="157"/>
        <v>1876</v>
      </c>
      <c r="G2535" s="4" t="str">
        <f>IFERROR(VLOOKUP(B2535, [2]thumbnail_list!$A:$B, 2, FALSE), "")</f>
        <v>https://iiif.dl.itc.u-tokyo.ac.jp/iiif/kunshujou/A00_6010/015/015_0038.tif/1495,615,2064,4290/,300/0/default.jpg</v>
      </c>
      <c r="H2535" s="4" t="s">
        <v>923</v>
      </c>
      <c r="I2535" s="4" t="str">
        <f>VLOOKUP(H2535, 地名!A:B, 2, FALSE)</f>
        <v>http://ja.dbpedia.org/resource/東京</v>
      </c>
      <c r="K2535" s="4" t="str">
        <f>IFERROR(VLOOKUP(J2535, 地名!A:B, 2, FALSE), "")</f>
        <v/>
      </c>
      <c r="L2535" s="3" t="s">
        <v>555</v>
      </c>
      <c r="M2535" s="4"/>
      <c r="N2535" s="3"/>
      <c r="O2535" s="4"/>
      <c r="P2535" s="4" t="str">
        <f>IFERROR(VLOOKUP(N2535, 形態!A:B, 2, FALSE), "")</f>
        <v/>
      </c>
      <c r="Q2535" s="5" t="str">
        <f>IFERROR(VLOOKUP(O2535, 形態!A:B, 2, FALSE), "")</f>
        <v/>
      </c>
      <c r="R2535" s="4" t="str">
        <f t="shared" si="159"/>
        <v/>
      </c>
      <c r="S2535" s="3">
        <v>7</v>
      </c>
      <c r="T2535" s="4" t="str">
        <f>IFERROR(VLOOKUP(S2535, 内容!A:B, 2, FALSE), "")</f>
        <v>諸営業</v>
      </c>
      <c r="U2535" s="3">
        <v>18760011004</v>
      </c>
      <c r="V2535" t="s">
        <v>4990</v>
      </c>
      <c r="W2535" s="4" t="s">
        <v>7695</v>
      </c>
      <c r="X2535" s="4" t="s">
        <v>7807</v>
      </c>
      <c r="Y2535" s="4" t="s">
        <v>923</v>
      </c>
      <c r="Z2535" s="17" t="s">
        <v>8147</v>
      </c>
      <c r="AA2535" s="4">
        <v>16</v>
      </c>
      <c r="AB2535">
        <v>15</v>
      </c>
    </row>
    <row r="2536" spans="1:28" ht="19.5" customHeight="1">
      <c r="A2536" t="str">
        <f t="shared" si="156"/>
        <v>https://kunshujo.dl.itc.u-tokyo.ac.jp/data/data.json#2533</v>
      </c>
      <c r="B2536" s="4" t="s">
        <v>4998</v>
      </c>
      <c r="C2536" t="str">
        <f>IFERROR("https://kunshujo.dl.itc.u-tokyo.ac.jp/data/curation/"&amp;VLOOKUP(B2536, [1]member!$A:$B, 1, FALSE)&amp;".json", "")</f>
        <v>https://kunshujo.dl.itc.u-tokyo.ac.jp/data/curation/16-A00-6010-15-70.json</v>
      </c>
      <c r="D2536" s="4">
        <v>2533</v>
      </c>
      <c r="E2536" s="4" t="str">
        <f t="shared" si="158"/>
        <v>2533</v>
      </c>
      <c r="F2536" s="4" t="str">
        <f t="shared" si="157"/>
        <v>1876</v>
      </c>
      <c r="G2536" s="4" t="str">
        <f>IFERROR(VLOOKUP(B2536, [2]thumbnail_list!$A:$B, 2, FALSE), "")</f>
        <v>https://iiif.dl.itc.u-tokyo.ac.jp/iiif/kunshujou/A00_6010/015/015_0040.tif/3805,941,2737,3811/,300/0/default.jpg</v>
      </c>
      <c r="H2536" s="4" t="s">
        <v>923</v>
      </c>
      <c r="I2536" s="4" t="str">
        <f>VLOOKUP(H2536, 地名!A:B, 2, FALSE)</f>
        <v>http://ja.dbpedia.org/resource/東京</v>
      </c>
      <c r="K2536" s="4" t="str">
        <f>IFERROR(VLOOKUP(J2536, 地名!A:B, 2, FALSE), "")</f>
        <v/>
      </c>
      <c r="L2536" s="3" t="s">
        <v>2</v>
      </c>
      <c r="M2536" s="4"/>
      <c r="N2536" s="3"/>
      <c r="O2536" s="4"/>
      <c r="P2536" s="4" t="str">
        <f>IFERROR(VLOOKUP(N2536, 形態!A:B, 2, FALSE), "")</f>
        <v/>
      </c>
      <c r="Q2536" s="5" t="str">
        <f>IFERROR(VLOOKUP(O2536, 形態!A:B, 2, FALSE), "")</f>
        <v/>
      </c>
      <c r="R2536" s="4" t="str">
        <f t="shared" si="159"/>
        <v/>
      </c>
      <c r="S2536" s="3">
        <v>7</v>
      </c>
      <c r="T2536" s="4" t="str">
        <f>IFERROR(VLOOKUP(S2536, 内容!A:B, 2, FALSE), "")</f>
        <v>諸営業</v>
      </c>
      <c r="U2536" s="3">
        <v>18760012028</v>
      </c>
      <c r="V2536" t="s">
        <v>4999</v>
      </c>
      <c r="W2536" s="4" t="s">
        <v>7696</v>
      </c>
      <c r="X2536" s="4" t="s">
        <v>7807</v>
      </c>
      <c r="Y2536" s="4" t="s">
        <v>923</v>
      </c>
      <c r="Z2536" s="17" t="s">
        <v>8148</v>
      </c>
      <c r="AA2536" s="4">
        <v>16</v>
      </c>
      <c r="AB2536">
        <v>15</v>
      </c>
    </row>
    <row r="2537" spans="1:28" ht="19.5" customHeight="1">
      <c r="A2537" t="str">
        <f t="shared" si="156"/>
        <v>https://kunshujo.dl.itc.u-tokyo.ac.jp/data/data.json#2534</v>
      </c>
      <c r="B2537" s="4" t="s">
        <v>5000</v>
      </c>
      <c r="C2537" t="str">
        <f>IFERROR("https://kunshujo.dl.itc.u-tokyo.ac.jp/data/curation/"&amp;VLOOKUP(B2537, [1]member!$A:$B, 1, FALSE)&amp;".json", "")</f>
        <v>https://kunshujo.dl.itc.u-tokyo.ac.jp/data/curation/16-A00-6010-15-71.json</v>
      </c>
      <c r="D2537" s="4">
        <v>2534</v>
      </c>
      <c r="E2537" s="4" t="str">
        <f t="shared" si="158"/>
        <v>2534</v>
      </c>
      <c r="F2537" s="4" t="str">
        <f t="shared" si="157"/>
        <v>1876</v>
      </c>
      <c r="G2537" s="4" t="str">
        <f>IFERROR(VLOOKUP(B2537, [2]thumbnail_list!$A:$B, 2, FALSE), "")</f>
        <v>https://iiif.dl.itc.u-tokyo.ac.jp/iiif/kunshujou/A00_6010/015/015_0040.tif/3850,581,2718,414/,300/0/default.jpg</v>
      </c>
      <c r="H2537" s="4" t="s">
        <v>64</v>
      </c>
      <c r="I2537" s="4" t="str">
        <f>VLOOKUP(H2537, 地名!A:B, 2, FALSE)</f>
        <v/>
      </c>
      <c r="K2537" s="4" t="str">
        <f>IFERROR(VLOOKUP(J2537, 地名!A:B, 2, FALSE), "")</f>
        <v/>
      </c>
      <c r="L2537" s="3" t="s">
        <v>23</v>
      </c>
      <c r="M2537" s="4"/>
      <c r="N2537" s="3" t="s">
        <v>3</v>
      </c>
      <c r="O2537" s="4"/>
      <c r="P2537" s="4" t="str">
        <f>IFERROR(VLOOKUP(N2537, 形態!A:B, 2, FALSE), "")</f>
        <v>引札</v>
      </c>
      <c r="Q2537" s="5" t="str">
        <f>IFERROR(VLOOKUP(O2537, 形態!A:B, 2, FALSE), "")</f>
        <v/>
      </c>
      <c r="R2537" s="4" t="str">
        <f t="shared" si="159"/>
        <v>引札</v>
      </c>
      <c r="S2537" s="3">
        <v>7</v>
      </c>
      <c r="T2537" s="4" t="str">
        <f>IFERROR(VLOOKUP(S2537, 内容!A:B, 2, FALSE), "")</f>
        <v>諸営業</v>
      </c>
      <c r="U2537" s="3">
        <v>18760099099</v>
      </c>
      <c r="V2537" t="s">
        <v>5001</v>
      </c>
      <c r="W2537" s="4" t="s">
        <v>7697</v>
      </c>
      <c r="X2537" s="4" t="s">
        <v>7807</v>
      </c>
      <c r="Y2537" s="4" t="s">
        <v>64</v>
      </c>
      <c r="Z2537" s="17" t="s">
        <v>8126</v>
      </c>
      <c r="AA2537" s="4">
        <v>16</v>
      </c>
      <c r="AB2537">
        <v>15</v>
      </c>
    </row>
    <row r="2538" spans="1:28" ht="19.5" customHeight="1">
      <c r="A2538" t="str">
        <f t="shared" si="156"/>
        <v>https://kunshujo.dl.itc.u-tokyo.ac.jp/data/data.json#2535</v>
      </c>
      <c r="B2538" s="4" t="s">
        <v>5002</v>
      </c>
      <c r="C2538" t="str">
        <f>IFERROR("https://kunshujo.dl.itc.u-tokyo.ac.jp/data/curation/"&amp;VLOOKUP(B2538, [1]member!$A:$B, 1, FALSE)&amp;".json", "")</f>
        <v>https://kunshujo.dl.itc.u-tokyo.ac.jp/data/curation/16-A00-6010-15-72.json</v>
      </c>
      <c r="D2538" s="4">
        <v>2535</v>
      </c>
      <c r="E2538" s="4" t="str">
        <f t="shared" si="158"/>
        <v>2535</v>
      </c>
      <c r="F2538" s="4" t="str">
        <f t="shared" si="157"/>
        <v>1876</v>
      </c>
      <c r="G2538" s="4" t="str">
        <f>IFERROR(VLOOKUP(B2538, [2]thumbnail_list!$A:$B, 2, FALSE), "")</f>
        <v>https://iiif.dl.itc.u-tokyo.ac.jp/iiif/kunshujou/A00_6010/015/015_0040.tif/2490,661,1220,1655/,300/0/default.jpg</v>
      </c>
      <c r="H2538" s="4" t="s">
        <v>923</v>
      </c>
      <c r="I2538" s="4" t="str">
        <f>VLOOKUP(H2538, 地名!A:B, 2, FALSE)</f>
        <v>http://ja.dbpedia.org/resource/東京</v>
      </c>
      <c r="K2538" s="4" t="str">
        <f>IFERROR(VLOOKUP(J2538, 地名!A:B, 2, FALSE), "")</f>
        <v/>
      </c>
      <c r="L2538" s="3" t="s">
        <v>2</v>
      </c>
      <c r="M2538" s="4"/>
      <c r="N2538" s="3" t="s">
        <v>3</v>
      </c>
      <c r="O2538" s="4"/>
      <c r="P2538" s="4" t="str">
        <f>IFERROR(VLOOKUP(N2538, 形態!A:B, 2, FALSE), "")</f>
        <v>引札</v>
      </c>
      <c r="Q2538" s="5" t="str">
        <f>IFERROR(VLOOKUP(O2538, 形態!A:B, 2, FALSE), "")</f>
        <v/>
      </c>
      <c r="R2538" s="4" t="str">
        <f t="shared" si="159"/>
        <v>引札</v>
      </c>
      <c r="S2538" s="3">
        <v>7</v>
      </c>
      <c r="T2538" s="4" t="str">
        <f>IFERROR(VLOOKUP(S2538, 内容!A:B, 2, FALSE), "")</f>
        <v>諸営業</v>
      </c>
      <c r="U2538" s="3">
        <v>18760099099</v>
      </c>
      <c r="V2538" t="s">
        <v>5003</v>
      </c>
      <c r="W2538" s="4" t="s">
        <v>7698</v>
      </c>
      <c r="X2538" s="4" t="s">
        <v>7807</v>
      </c>
      <c r="Y2538" s="4" t="s">
        <v>923</v>
      </c>
      <c r="Z2538" s="17" t="s">
        <v>8126</v>
      </c>
      <c r="AA2538" s="4">
        <v>16</v>
      </c>
      <c r="AB2538">
        <v>15</v>
      </c>
    </row>
    <row r="2539" spans="1:28" ht="19.5" customHeight="1">
      <c r="A2539" t="str">
        <f t="shared" si="156"/>
        <v>https://kunshujo.dl.itc.u-tokyo.ac.jp/data/data.json#2536</v>
      </c>
      <c r="B2539" s="4" t="s">
        <v>5004</v>
      </c>
      <c r="C2539" t="str">
        <f>IFERROR("https://kunshujo.dl.itc.u-tokyo.ac.jp/data/curation/"&amp;VLOOKUP(B2539, [1]member!$A:$B, 1, FALSE)&amp;".json", "")</f>
        <v>https://kunshujo.dl.itc.u-tokyo.ac.jp/data/curation/16-A00-6010-15-73.json</v>
      </c>
      <c r="D2539" s="4">
        <v>2536</v>
      </c>
      <c r="E2539" s="4" t="str">
        <f t="shared" si="158"/>
        <v>2536</v>
      </c>
      <c r="F2539" s="4" t="str">
        <f t="shared" si="157"/>
        <v>1876</v>
      </c>
      <c r="G2539" s="4" t="str">
        <f>IFERROR(VLOOKUP(B2539, [2]thumbnail_list!$A:$B, 2, FALSE), "")</f>
        <v>https://iiif.dl.itc.u-tokyo.ac.jp/iiif/kunshujou/A00_6010/015/015_0040.tif/940,783,1605,1504/,300/0/default.jpg</v>
      </c>
      <c r="H2539" s="4" t="s">
        <v>15</v>
      </c>
      <c r="I2539" s="4" t="str">
        <f>VLOOKUP(H2539, 地名!A:B, 2, FALSE)</f>
        <v>http://ja.dbpedia.org/resource/伊勢国</v>
      </c>
      <c r="K2539" s="4" t="str">
        <f>IFERROR(VLOOKUP(J2539, 地名!A:B, 2, FALSE), "")</f>
        <v/>
      </c>
      <c r="L2539" s="3" t="s">
        <v>2</v>
      </c>
      <c r="M2539" s="4"/>
      <c r="N2539" s="3" t="s">
        <v>3</v>
      </c>
      <c r="O2539" s="4"/>
      <c r="P2539" s="4" t="str">
        <f>IFERROR(VLOOKUP(N2539, 形態!A:B, 2, FALSE), "")</f>
        <v>引札</v>
      </c>
      <c r="Q2539" s="5" t="str">
        <f>IFERROR(VLOOKUP(O2539, 形態!A:B, 2, FALSE), "")</f>
        <v/>
      </c>
      <c r="R2539" s="4" t="str">
        <f t="shared" si="159"/>
        <v>引札</v>
      </c>
      <c r="S2539" s="3">
        <v>7</v>
      </c>
      <c r="T2539" s="4" t="str">
        <f>IFERROR(VLOOKUP(S2539, 内容!A:B, 2, FALSE), "")</f>
        <v>諸営業</v>
      </c>
      <c r="U2539" s="3">
        <v>18760099099</v>
      </c>
      <c r="V2539" t="s">
        <v>5005</v>
      </c>
      <c r="W2539" s="4" t="s">
        <v>7699</v>
      </c>
      <c r="X2539" s="4" t="s">
        <v>7807</v>
      </c>
      <c r="Y2539" s="4" t="s">
        <v>15</v>
      </c>
      <c r="Z2539" s="17" t="s">
        <v>8126</v>
      </c>
      <c r="AA2539" s="4">
        <v>16</v>
      </c>
      <c r="AB2539">
        <v>15</v>
      </c>
    </row>
    <row r="2540" spans="1:28" ht="19.5" customHeight="1">
      <c r="A2540" t="str">
        <f t="shared" si="156"/>
        <v>https://kunshujo.dl.itc.u-tokyo.ac.jp/data/data.json#2537</v>
      </c>
      <c r="B2540" s="4" t="s">
        <v>5006</v>
      </c>
      <c r="C2540" t="str">
        <f>IFERROR("https://kunshujo.dl.itc.u-tokyo.ac.jp/data/curation/"&amp;VLOOKUP(B2540, [1]member!$A:$B, 1, FALSE)&amp;".json", "")</f>
        <v>https://kunshujo.dl.itc.u-tokyo.ac.jp/data/curation/16-A00-6010-15-74.json</v>
      </c>
      <c r="D2540" s="4">
        <v>2537</v>
      </c>
      <c r="E2540" s="4" t="str">
        <f t="shared" si="158"/>
        <v>2537</v>
      </c>
      <c r="F2540" s="4" t="str">
        <f t="shared" si="157"/>
        <v>1876</v>
      </c>
      <c r="G2540" s="4" t="str">
        <f>IFERROR(VLOOKUP(B2540, [2]thumbnail_list!$A:$B, 2, FALSE), "")</f>
        <v>https://iiif.dl.itc.u-tokyo.ac.jp/iiif/kunshujou/A00_6010/015/015_0040.tif/2490,2412,1274,2231/,300/0/default.jpg</v>
      </c>
      <c r="H2540" s="4" t="s">
        <v>923</v>
      </c>
      <c r="I2540" s="4" t="str">
        <f>VLOOKUP(H2540, 地名!A:B, 2, FALSE)</f>
        <v>http://ja.dbpedia.org/resource/東京</v>
      </c>
      <c r="K2540" s="4" t="str">
        <f>IFERROR(VLOOKUP(J2540, 地名!A:B, 2, FALSE), "")</f>
        <v/>
      </c>
      <c r="L2540" s="3" t="s">
        <v>23</v>
      </c>
      <c r="M2540" s="4"/>
      <c r="N2540" s="3" t="s">
        <v>3</v>
      </c>
      <c r="O2540" s="4"/>
      <c r="P2540" s="4" t="str">
        <f>IFERROR(VLOOKUP(N2540, 形態!A:B, 2, FALSE), "")</f>
        <v>引札</v>
      </c>
      <c r="Q2540" s="5" t="str">
        <f>IFERROR(VLOOKUP(O2540, 形態!A:B, 2, FALSE), "")</f>
        <v/>
      </c>
      <c r="R2540" s="4" t="str">
        <f t="shared" si="159"/>
        <v>引札</v>
      </c>
      <c r="S2540" s="3">
        <v>7</v>
      </c>
      <c r="T2540" s="4" t="str">
        <f>IFERROR(VLOOKUP(S2540, 内容!A:B, 2, FALSE), "")</f>
        <v>諸営業</v>
      </c>
      <c r="U2540" s="3">
        <v>18760099099</v>
      </c>
      <c r="V2540" t="s">
        <v>5007</v>
      </c>
      <c r="W2540" s="4" t="s">
        <v>7700</v>
      </c>
      <c r="X2540" s="4" t="s">
        <v>7807</v>
      </c>
      <c r="Y2540" s="4" t="s">
        <v>923</v>
      </c>
      <c r="Z2540" s="17" t="s">
        <v>8126</v>
      </c>
      <c r="AA2540" s="4">
        <v>16</v>
      </c>
      <c r="AB2540">
        <v>15</v>
      </c>
    </row>
    <row r="2541" spans="1:28" ht="19.5" customHeight="1">
      <c r="A2541" t="str">
        <f t="shared" si="156"/>
        <v>https://kunshujo.dl.itc.u-tokyo.ac.jp/data/data.json#2538</v>
      </c>
      <c r="B2541" s="4" t="s">
        <v>5008</v>
      </c>
      <c r="C2541" t="str">
        <f>IFERROR("https://kunshujo.dl.itc.u-tokyo.ac.jp/data/curation/"&amp;VLOOKUP(B2541, [1]member!$A:$B, 1, FALSE)&amp;".json", "")</f>
        <v>https://kunshujo.dl.itc.u-tokyo.ac.jp/data/curation/16-A00-6010-15-75.json</v>
      </c>
      <c r="D2541" s="4">
        <v>2538</v>
      </c>
      <c r="E2541" s="4" t="str">
        <f t="shared" si="158"/>
        <v>2538</v>
      </c>
      <c r="F2541" s="4" t="str">
        <f t="shared" si="157"/>
        <v>1876</v>
      </c>
      <c r="G2541" s="4" t="str">
        <f>IFERROR(VLOOKUP(B2541, [2]thumbnail_list!$A:$B, 2, FALSE), "")</f>
        <v>https://iiif.dl.itc.u-tokyo.ac.jp/iiif/kunshujou/A00_6010/015/015_0040.tif/955,2287,1605,2597/,300/0/default.jpg</v>
      </c>
      <c r="H2541" s="4" t="s">
        <v>923</v>
      </c>
      <c r="I2541" s="4" t="str">
        <f>VLOOKUP(H2541, 地名!A:B, 2, FALSE)</f>
        <v>http://ja.dbpedia.org/resource/東京</v>
      </c>
      <c r="K2541" s="4" t="str">
        <f>IFERROR(VLOOKUP(J2541, 地名!A:B, 2, FALSE), "")</f>
        <v/>
      </c>
      <c r="L2541" s="3" t="s">
        <v>2</v>
      </c>
      <c r="M2541" s="4"/>
      <c r="N2541" s="3" t="s">
        <v>3</v>
      </c>
      <c r="O2541" s="4"/>
      <c r="P2541" s="4" t="str">
        <f>IFERROR(VLOOKUP(N2541, 形態!A:B, 2, FALSE), "")</f>
        <v>引札</v>
      </c>
      <c r="Q2541" s="5" t="str">
        <f>IFERROR(VLOOKUP(O2541, 形態!A:B, 2, FALSE), "")</f>
        <v/>
      </c>
      <c r="R2541" s="4" t="str">
        <f t="shared" si="159"/>
        <v>引札</v>
      </c>
      <c r="S2541" s="3">
        <v>3</v>
      </c>
      <c r="T2541" s="4" t="str">
        <f>IFERROR(VLOOKUP(S2541, 内容!A:B, 2, FALSE), "")</f>
        <v>病気・医療</v>
      </c>
      <c r="U2541" s="3">
        <v>18760099099</v>
      </c>
      <c r="V2541" t="s">
        <v>5009</v>
      </c>
      <c r="W2541" s="4" t="s">
        <v>7701</v>
      </c>
      <c r="X2541" s="4" t="s">
        <v>7807</v>
      </c>
      <c r="Y2541" s="4" t="s">
        <v>923</v>
      </c>
      <c r="Z2541" s="17" t="s">
        <v>8126</v>
      </c>
      <c r="AA2541" s="4">
        <v>16</v>
      </c>
      <c r="AB2541">
        <v>15</v>
      </c>
    </row>
    <row r="2542" spans="1:28" ht="19.5" customHeight="1">
      <c r="A2542" t="str">
        <f t="shared" si="156"/>
        <v>https://kunshujo.dl.itc.u-tokyo.ac.jp/data/data.json#2539</v>
      </c>
      <c r="B2542" s="4" t="s">
        <v>5010</v>
      </c>
      <c r="C2542" t="str">
        <f>IFERROR("https://kunshujo.dl.itc.u-tokyo.ac.jp/data/curation/"&amp;VLOOKUP(B2542, [1]member!$A:$B, 1, FALSE)&amp;".json", "")</f>
        <v>https://kunshujo.dl.itc.u-tokyo.ac.jp/data/curation/16-A00-6010-15-76.json</v>
      </c>
      <c r="D2542" s="4">
        <v>2539</v>
      </c>
      <c r="E2542" s="4" t="str">
        <f t="shared" si="158"/>
        <v>2539</v>
      </c>
      <c r="F2542" s="4" t="str">
        <f t="shared" si="157"/>
        <v>1876</v>
      </c>
      <c r="G2542" s="4" t="str">
        <f>IFERROR(VLOOKUP(B2542, [2]thumbnail_list!$A:$B, 2, FALSE), "")</f>
        <v>https://iiif.dl.itc.u-tokyo.ac.jp/iiif/kunshujou/A00_6010/015/015_0041.tif/3860,536,2659,4387/,300/0/default.jpg</v>
      </c>
      <c r="H2542" s="4" t="s">
        <v>64</v>
      </c>
      <c r="I2542" s="4" t="str">
        <f>VLOOKUP(H2542, 地名!A:B, 2, FALSE)</f>
        <v/>
      </c>
      <c r="K2542" s="4" t="str">
        <f>IFERROR(VLOOKUP(J2542, 地名!A:B, 2, FALSE), "")</f>
        <v/>
      </c>
      <c r="L2542" s="3" t="s">
        <v>2</v>
      </c>
      <c r="M2542" s="4"/>
      <c r="N2542" s="3" t="s">
        <v>3</v>
      </c>
      <c r="O2542" s="4"/>
      <c r="P2542" s="4" t="str">
        <f>IFERROR(VLOOKUP(N2542, 形態!A:B, 2, FALSE), "")</f>
        <v>引札</v>
      </c>
      <c r="Q2542" s="5" t="str">
        <f>IFERROR(VLOOKUP(O2542, 形態!A:B, 2, FALSE), "")</f>
        <v/>
      </c>
      <c r="R2542" s="4" t="str">
        <f t="shared" si="159"/>
        <v>引札</v>
      </c>
      <c r="S2542" s="3">
        <v>7</v>
      </c>
      <c r="T2542" s="4" t="str">
        <f>IFERROR(VLOOKUP(S2542, 内容!A:B, 2, FALSE), "")</f>
        <v>諸営業</v>
      </c>
      <c r="U2542" s="3">
        <v>18760099099</v>
      </c>
      <c r="V2542" t="s">
        <v>5011</v>
      </c>
      <c r="W2542" s="4" t="s">
        <v>7702</v>
      </c>
      <c r="X2542" s="4" t="s">
        <v>7810</v>
      </c>
      <c r="Y2542" s="4" t="s">
        <v>64</v>
      </c>
      <c r="Z2542" s="17" t="s">
        <v>8126</v>
      </c>
      <c r="AA2542" s="4">
        <v>16</v>
      </c>
      <c r="AB2542">
        <v>15</v>
      </c>
    </row>
    <row r="2543" spans="1:28" ht="19.5" customHeight="1">
      <c r="A2543" t="str">
        <f t="shared" si="156"/>
        <v>https://kunshujo.dl.itc.u-tokyo.ac.jp/data/data.json#2540</v>
      </c>
      <c r="B2543" s="4" t="s">
        <v>5012</v>
      </c>
      <c r="C2543" t="str">
        <f>IFERROR("https://kunshujo.dl.itc.u-tokyo.ac.jp/data/curation/"&amp;VLOOKUP(B2543, [1]member!$A:$B, 1, FALSE)&amp;".json", "")</f>
        <v>https://kunshujo.dl.itc.u-tokyo.ac.jp/data/curation/16-A00-6010-15-77.json</v>
      </c>
      <c r="D2543" s="4">
        <v>2540</v>
      </c>
      <c r="E2543" s="4" t="str">
        <f t="shared" si="158"/>
        <v>2540</v>
      </c>
      <c r="F2543" s="4" t="str">
        <f t="shared" si="157"/>
        <v>1876</v>
      </c>
      <c r="G2543" s="4" t="str">
        <f>IFERROR(VLOOKUP(B2543, [2]thumbnail_list!$A:$B, 2, FALSE), "")</f>
        <v>https://iiif.dl.itc.u-tokyo.ac.jp/iiif/kunshujou/A00_6010/015/015_0041.tif/2109,591,1531,1025/,300/0/default.jpg</v>
      </c>
      <c r="H2543" s="4" t="s">
        <v>64</v>
      </c>
      <c r="I2543" s="4" t="str">
        <f>VLOOKUP(H2543, 地名!A:B, 2, FALSE)</f>
        <v/>
      </c>
      <c r="K2543" s="4" t="str">
        <f>IFERROR(VLOOKUP(J2543, 地名!A:B, 2, FALSE), "")</f>
        <v/>
      </c>
      <c r="L2543" s="3" t="s">
        <v>2</v>
      </c>
      <c r="M2543" s="4"/>
      <c r="N2543" s="3" t="s">
        <v>3</v>
      </c>
      <c r="O2543" s="4"/>
      <c r="P2543" s="4" t="str">
        <f>IFERROR(VLOOKUP(N2543, 形態!A:B, 2, FALSE), "")</f>
        <v>引札</v>
      </c>
      <c r="Q2543" s="5" t="str">
        <f>IFERROR(VLOOKUP(O2543, 形態!A:B, 2, FALSE), "")</f>
        <v/>
      </c>
      <c r="R2543" s="4" t="str">
        <f t="shared" si="159"/>
        <v>引札</v>
      </c>
      <c r="S2543" s="3">
        <v>7</v>
      </c>
      <c r="T2543" s="4" t="str">
        <f>IFERROR(VLOOKUP(S2543, 内容!A:B, 2, FALSE), "")</f>
        <v>諸営業</v>
      </c>
      <c r="U2543" s="3">
        <v>18760099099</v>
      </c>
      <c r="V2543" t="s">
        <v>5013</v>
      </c>
      <c r="W2543" s="4" t="s">
        <v>7703</v>
      </c>
      <c r="X2543" s="4" t="s">
        <v>7807</v>
      </c>
      <c r="Y2543" s="4" t="s">
        <v>64</v>
      </c>
      <c r="Z2543" s="17" t="s">
        <v>8126</v>
      </c>
      <c r="AA2543" s="4">
        <v>16</v>
      </c>
      <c r="AB2543">
        <v>15</v>
      </c>
    </row>
    <row r="2544" spans="1:28" ht="19.5" customHeight="1">
      <c r="A2544" t="str">
        <f t="shared" si="156"/>
        <v>https://kunshujo.dl.itc.u-tokyo.ac.jp/data/data.json#2541</v>
      </c>
      <c r="B2544" s="4" t="s">
        <v>5015</v>
      </c>
      <c r="C2544" t="str">
        <f>IFERROR("https://kunshujo.dl.itc.u-tokyo.ac.jp/data/curation/"&amp;VLOOKUP(B2544, [1]member!$A:$B, 1, FALSE)&amp;".json", "")</f>
        <v>https://kunshujo.dl.itc.u-tokyo.ac.jp/data/curation/16-A00-6010-15-78.json</v>
      </c>
      <c r="D2544" s="4">
        <v>2541</v>
      </c>
      <c r="E2544" s="4" t="str">
        <f t="shared" si="158"/>
        <v>2541</v>
      </c>
      <c r="F2544" s="4" t="str">
        <f t="shared" si="157"/>
        <v>1876</v>
      </c>
      <c r="G2544" s="4" t="str">
        <f>IFERROR(VLOOKUP(B2544, [2]thumbnail_list!$A:$B, 2, FALSE), "")</f>
        <v>https://iiif.dl.itc.u-tokyo.ac.jp/iiif/kunshujou/A00_6010/015/015_0041.tif/963,604,1263,1193/,300/0/default.jpg</v>
      </c>
      <c r="H2544" s="4" t="s">
        <v>5014</v>
      </c>
      <c r="I2544" s="4" t="str">
        <f>VLOOKUP(H2544, 地名!A:B, 2, FALSE)</f>
        <v>http://ja.dbpedia.org/resource/陸奥国</v>
      </c>
      <c r="K2544" s="4" t="str">
        <f>IFERROR(VLOOKUP(J2544, 地名!A:B, 2, FALSE), "")</f>
        <v/>
      </c>
      <c r="L2544" s="3" t="s">
        <v>2</v>
      </c>
      <c r="M2544" s="4"/>
      <c r="N2544" s="3" t="s">
        <v>3</v>
      </c>
      <c r="O2544" s="4"/>
      <c r="P2544" s="4" t="str">
        <f>IFERROR(VLOOKUP(N2544, 形態!A:B, 2, FALSE), "")</f>
        <v>引札</v>
      </c>
      <c r="Q2544" s="5" t="str">
        <f>IFERROR(VLOOKUP(O2544, 形態!A:B, 2, FALSE), "")</f>
        <v/>
      </c>
      <c r="R2544" s="4" t="str">
        <f t="shared" si="159"/>
        <v>引札</v>
      </c>
      <c r="S2544" s="3">
        <v>7</v>
      </c>
      <c r="T2544" s="4" t="str">
        <f>IFERROR(VLOOKUP(S2544, 内容!A:B, 2, FALSE), "")</f>
        <v>諸営業</v>
      </c>
      <c r="U2544" s="3">
        <v>18760099099</v>
      </c>
      <c r="V2544" t="s">
        <v>5016</v>
      </c>
      <c r="W2544" s="4" t="s">
        <v>7704</v>
      </c>
      <c r="X2544" s="4" t="s">
        <v>7807</v>
      </c>
      <c r="Y2544" s="4" t="s">
        <v>5014</v>
      </c>
      <c r="Z2544" s="17" t="s">
        <v>8126</v>
      </c>
      <c r="AA2544" s="4">
        <v>16</v>
      </c>
      <c r="AB2544">
        <v>15</v>
      </c>
    </row>
    <row r="2545" spans="1:28" ht="19.5" customHeight="1">
      <c r="A2545" t="str">
        <f t="shared" si="156"/>
        <v>https://kunshujo.dl.itc.u-tokyo.ac.jp/data/data.json#2542</v>
      </c>
      <c r="B2545" s="4" t="s">
        <v>5017</v>
      </c>
      <c r="C2545" t="str">
        <f>IFERROR("https://kunshujo.dl.itc.u-tokyo.ac.jp/data/curation/"&amp;VLOOKUP(B2545, [1]member!$A:$B, 1, FALSE)&amp;".json", "")</f>
        <v>https://kunshujo.dl.itc.u-tokyo.ac.jp/data/curation/16-A00-6010-15-79.json</v>
      </c>
      <c r="D2545" s="4">
        <v>2542</v>
      </c>
      <c r="E2545" s="4" t="str">
        <f t="shared" si="158"/>
        <v>2542</v>
      </c>
      <c r="F2545" s="4" t="str">
        <f t="shared" si="157"/>
        <v>1871</v>
      </c>
      <c r="G2545" s="4" t="str">
        <f>IFERROR(VLOOKUP(B2545, [2]thumbnail_list!$A:$B, 2, FALSE), "")</f>
        <v>https://iiif.dl.itc.u-tokyo.ac.jp/iiif/kunshujou/A00_6010/015/015_0041.tif/2218,1595,1165,1593/,300/0/default.jpg</v>
      </c>
      <c r="H2545" s="4" t="s">
        <v>923</v>
      </c>
      <c r="I2545" s="4" t="str">
        <f>VLOOKUP(H2545, 地名!A:B, 2, FALSE)</f>
        <v>http://ja.dbpedia.org/resource/東京</v>
      </c>
      <c r="K2545" s="4" t="str">
        <f>IFERROR(VLOOKUP(J2545, 地名!A:B, 2, FALSE), "")</f>
        <v/>
      </c>
      <c r="L2545" s="3" t="s">
        <v>647</v>
      </c>
      <c r="M2545" s="4"/>
      <c r="N2545" s="3" t="s">
        <v>3</v>
      </c>
      <c r="O2545" s="4"/>
      <c r="P2545" s="4" t="str">
        <f>IFERROR(VLOOKUP(N2545, 形態!A:B, 2, FALSE), "")</f>
        <v>引札</v>
      </c>
      <c r="Q2545" s="5" t="str">
        <f>IFERROR(VLOOKUP(O2545, 形態!A:B, 2, FALSE), "")</f>
        <v/>
      </c>
      <c r="R2545" s="4" t="str">
        <f t="shared" si="159"/>
        <v>引札</v>
      </c>
      <c r="S2545" s="3">
        <v>15</v>
      </c>
      <c r="T2545" s="4" t="str">
        <f>IFERROR(VLOOKUP(S2545, 内容!A:B, 2, FALSE), "")</f>
        <v>常識・娯楽・遊戯・地図・食事</v>
      </c>
      <c r="U2545" s="3">
        <v>18710099099</v>
      </c>
      <c r="V2545" t="s">
        <v>5018</v>
      </c>
      <c r="W2545" s="4" t="s">
        <v>7705</v>
      </c>
      <c r="X2545" s="4" t="s">
        <v>7807</v>
      </c>
      <c r="Y2545" s="4" t="s">
        <v>923</v>
      </c>
      <c r="Z2545" s="17" t="s">
        <v>8076</v>
      </c>
      <c r="AA2545" s="4">
        <v>16</v>
      </c>
      <c r="AB2545">
        <v>15</v>
      </c>
    </row>
    <row r="2546" spans="1:28" ht="19.5" customHeight="1">
      <c r="A2546" t="str">
        <f t="shared" si="156"/>
        <v>https://kunshujo.dl.itc.u-tokyo.ac.jp/data/data.json#2543</v>
      </c>
      <c r="B2546" s="4" t="s">
        <v>5019</v>
      </c>
      <c r="C2546" t="str">
        <f>IFERROR("https://kunshujo.dl.itc.u-tokyo.ac.jp/data/curation/"&amp;VLOOKUP(B2546, [1]member!$A:$B, 1, FALSE)&amp;".json", "")</f>
        <v>https://kunshujo.dl.itc.u-tokyo.ac.jp/data/curation/16-A00-6010-15-80.json</v>
      </c>
      <c r="D2546" s="4">
        <v>2543</v>
      </c>
      <c r="E2546" s="4" t="str">
        <f t="shared" si="158"/>
        <v>2543</v>
      </c>
      <c r="F2546" s="4" t="str">
        <f t="shared" si="157"/>
        <v>1876</v>
      </c>
      <c r="G2546" s="4" t="str">
        <f>IFERROR(VLOOKUP(B2546, [2]thumbnail_list!$A:$B, 2, FALSE), "")</f>
        <v>https://iiif.dl.itc.u-tokyo.ac.jp/iiif/kunshujou/A00_6010/015/015_0041.tif/2194,3151,1375,1733/,300/0/default.jpg</v>
      </c>
      <c r="H2546" s="4" t="s">
        <v>923</v>
      </c>
      <c r="I2546" s="4" t="str">
        <f>VLOOKUP(H2546, 地名!A:B, 2, FALSE)</f>
        <v>http://ja.dbpedia.org/resource/東京</v>
      </c>
      <c r="K2546" s="4" t="str">
        <f>IFERROR(VLOOKUP(J2546, 地名!A:B, 2, FALSE), "")</f>
        <v/>
      </c>
      <c r="L2546" s="3" t="s">
        <v>555</v>
      </c>
      <c r="M2546" s="4"/>
      <c r="N2546" s="3"/>
      <c r="O2546" s="4"/>
      <c r="P2546" s="4" t="str">
        <f>IFERROR(VLOOKUP(N2546, 形態!A:B, 2, FALSE), "")</f>
        <v/>
      </c>
      <c r="Q2546" s="5" t="str">
        <f>IFERROR(VLOOKUP(O2546, 形態!A:B, 2, FALSE), "")</f>
        <v/>
      </c>
      <c r="R2546" s="4" t="str">
        <f t="shared" si="159"/>
        <v/>
      </c>
      <c r="S2546" s="3"/>
      <c r="T2546" s="4" t="str">
        <f>IFERROR(VLOOKUP(S2546, 内容!A:B, 2, FALSE), "")</f>
        <v/>
      </c>
      <c r="U2546" s="3">
        <v>18760199099</v>
      </c>
      <c r="V2546" t="s">
        <v>5020</v>
      </c>
      <c r="W2546" s="4" t="s">
        <v>7706</v>
      </c>
      <c r="X2546" s="4" t="s">
        <v>7807</v>
      </c>
      <c r="Y2546" s="4" t="s">
        <v>923</v>
      </c>
      <c r="Z2546" s="17" t="s">
        <v>8131</v>
      </c>
      <c r="AA2546" s="4">
        <v>16</v>
      </c>
      <c r="AB2546">
        <v>15</v>
      </c>
    </row>
    <row r="2547" spans="1:28" ht="19.5" customHeight="1">
      <c r="A2547" t="str">
        <f t="shared" si="156"/>
        <v>https://kunshujo.dl.itc.u-tokyo.ac.jp/data/data.json#2544</v>
      </c>
      <c r="B2547" s="4" t="s">
        <v>5021</v>
      </c>
      <c r="C2547" t="str">
        <f>IFERROR("https://kunshujo.dl.itc.u-tokyo.ac.jp/data/curation/"&amp;VLOOKUP(B2547, [1]member!$A:$B, 1, FALSE)&amp;".json", "")</f>
        <v>https://kunshujo.dl.itc.u-tokyo.ac.jp/data/curation/16-A00-6010-15-81.json</v>
      </c>
      <c r="D2547" s="4">
        <v>2544</v>
      </c>
      <c r="E2547" s="4" t="str">
        <f t="shared" si="158"/>
        <v>2544</v>
      </c>
      <c r="F2547" s="4" t="str">
        <f t="shared" si="157"/>
        <v>1876</v>
      </c>
      <c r="G2547" s="4" t="str">
        <f>IFERROR(VLOOKUP(B2547, [2]thumbnail_list!$A:$B, 2, FALSE), "")</f>
        <v>https://iiif.dl.itc.u-tokyo.ac.jp/iiif/kunshujou/A00_6010/015/015_0042.tif/973,1501,1368,3399/,300/0/default.jpg</v>
      </c>
      <c r="H2547" s="4" t="s">
        <v>395</v>
      </c>
      <c r="I2547" s="4" t="str">
        <f>VLOOKUP(H2547, 地名!A:B, 2, FALSE)</f>
        <v>http://ja.dbpedia.org/resource/横浜</v>
      </c>
      <c r="K2547" s="4" t="str">
        <f>IFERROR(VLOOKUP(J2547, 地名!A:B, 2, FALSE), "")</f>
        <v/>
      </c>
      <c r="L2547" s="3" t="s">
        <v>2</v>
      </c>
      <c r="M2547" s="4"/>
      <c r="N2547" s="3"/>
      <c r="O2547" s="4"/>
      <c r="P2547" s="4" t="str">
        <f>IFERROR(VLOOKUP(N2547, 形態!A:B, 2, FALSE), "")</f>
        <v/>
      </c>
      <c r="Q2547" s="5" t="str">
        <f>IFERROR(VLOOKUP(O2547, 形態!A:B, 2, FALSE), "")</f>
        <v/>
      </c>
      <c r="R2547" s="4" t="str">
        <f t="shared" si="159"/>
        <v/>
      </c>
      <c r="S2547" s="3"/>
      <c r="T2547" s="4" t="str">
        <f>IFERROR(VLOOKUP(S2547, 内容!A:B, 2, FALSE), "")</f>
        <v/>
      </c>
      <c r="U2547" s="3">
        <v>18760008007</v>
      </c>
      <c r="V2547" t="s">
        <v>5022</v>
      </c>
      <c r="W2547" s="4" t="s">
        <v>7707</v>
      </c>
      <c r="X2547" s="4" t="s">
        <v>7807</v>
      </c>
      <c r="Y2547" s="4" t="s">
        <v>395</v>
      </c>
      <c r="Z2547" s="17" t="s">
        <v>8149</v>
      </c>
      <c r="AA2547" s="4">
        <v>16</v>
      </c>
      <c r="AB2547">
        <v>15</v>
      </c>
    </row>
    <row r="2548" spans="1:28" ht="19.5" customHeight="1">
      <c r="A2548" t="str">
        <f t="shared" si="156"/>
        <v>https://kunshujo.dl.itc.u-tokyo.ac.jp/data/data.json#2545</v>
      </c>
      <c r="B2548" s="4" t="s">
        <v>5023</v>
      </c>
      <c r="C2548" t="str">
        <f>IFERROR("https://kunshujo.dl.itc.u-tokyo.ac.jp/data/curation/"&amp;VLOOKUP(B2548, [1]member!$A:$B, 1, FALSE)&amp;".json", "")</f>
        <v>https://kunshujo.dl.itc.u-tokyo.ac.jp/data/curation/16-A00-6010-15-82.json</v>
      </c>
      <c r="D2548" s="4">
        <v>2545</v>
      </c>
      <c r="E2548" s="4" t="str">
        <f t="shared" si="158"/>
        <v>2545</v>
      </c>
      <c r="F2548" s="4" t="str">
        <f t="shared" si="157"/>
        <v>1876</v>
      </c>
      <c r="G2548" s="4" t="str">
        <f>IFERROR(VLOOKUP(B2548, [2]thumbnail_list!$A:$B, 2, FALSE), "")</f>
        <v>https://iiif.dl.itc.u-tokyo.ac.jp/iiif/kunshujou/A00_6010/015/015_0043.tif/5299,723,1173,940/,300/0/default.jpg</v>
      </c>
      <c r="H2548" s="4" t="s">
        <v>923</v>
      </c>
      <c r="I2548" s="4" t="str">
        <f>VLOOKUP(H2548, 地名!A:B, 2, FALSE)</f>
        <v>http://ja.dbpedia.org/resource/東京</v>
      </c>
      <c r="K2548" s="4" t="str">
        <f>IFERROR(VLOOKUP(J2548, 地名!A:B, 2, FALSE), "")</f>
        <v/>
      </c>
      <c r="L2548" s="3" t="s">
        <v>2</v>
      </c>
      <c r="M2548" s="4"/>
      <c r="N2548" s="3" t="s">
        <v>3</v>
      </c>
      <c r="O2548" s="4"/>
      <c r="P2548" s="4" t="str">
        <f>IFERROR(VLOOKUP(N2548, 形態!A:B, 2, FALSE), "")</f>
        <v>引札</v>
      </c>
      <c r="Q2548" s="5" t="str">
        <f>IFERROR(VLOOKUP(O2548, 形態!A:B, 2, FALSE), "")</f>
        <v/>
      </c>
      <c r="R2548" s="4" t="str">
        <f t="shared" si="159"/>
        <v>引札</v>
      </c>
      <c r="S2548" s="3">
        <v>7</v>
      </c>
      <c r="T2548" s="4" t="str">
        <f>IFERROR(VLOOKUP(S2548, 内容!A:B, 2, FALSE), "")</f>
        <v>諸営業</v>
      </c>
      <c r="U2548" s="3">
        <v>18760099099</v>
      </c>
      <c r="V2548" t="s">
        <v>1348</v>
      </c>
      <c r="W2548" s="4" t="s">
        <v>7708</v>
      </c>
      <c r="X2548" s="4" t="s">
        <v>7807</v>
      </c>
      <c r="Y2548" s="4" t="s">
        <v>923</v>
      </c>
      <c r="Z2548" s="17" t="s">
        <v>8126</v>
      </c>
      <c r="AA2548" s="4">
        <v>16</v>
      </c>
      <c r="AB2548">
        <v>15</v>
      </c>
    </row>
    <row r="2549" spans="1:28" ht="19.5" customHeight="1">
      <c r="A2549" t="str">
        <f t="shared" si="156"/>
        <v>https://kunshujo.dl.itc.u-tokyo.ac.jp/data/data.json#2546</v>
      </c>
      <c r="B2549" s="4" t="s">
        <v>5024</v>
      </c>
      <c r="C2549" t="str">
        <f>IFERROR("https://kunshujo.dl.itc.u-tokyo.ac.jp/data/curation/"&amp;VLOOKUP(B2549, [1]member!$A:$B, 1, FALSE)&amp;".json", "")</f>
        <v>https://kunshujo.dl.itc.u-tokyo.ac.jp/data/curation/16-A00-6010-15-83.json</v>
      </c>
      <c r="D2549" s="4">
        <v>2546</v>
      </c>
      <c r="E2549" s="4" t="str">
        <f t="shared" si="158"/>
        <v>2546</v>
      </c>
      <c r="F2549" s="4" t="str">
        <f t="shared" si="157"/>
        <v>1876</v>
      </c>
      <c r="G2549" s="4" t="str">
        <f>IFERROR(VLOOKUP(B2549, [2]thumbnail_list!$A:$B, 2, FALSE), "")</f>
        <v>https://iiif.dl.itc.u-tokyo.ac.jp/iiif/kunshujou/A00_6010/015/015_0043.tif/4433,1188,928,951/,300/0/default.jpg</v>
      </c>
      <c r="H2549" s="4" t="s">
        <v>395</v>
      </c>
      <c r="I2549" s="4" t="str">
        <f>VLOOKUP(H2549, 地名!A:B, 2, FALSE)</f>
        <v>http://ja.dbpedia.org/resource/横浜</v>
      </c>
      <c r="K2549" s="4" t="str">
        <f>IFERROR(VLOOKUP(J2549, 地名!A:B, 2, FALSE), "")</f>
        <v/>
      </c>
      <c r="L2549" s="3" t="s">
        <v>2</v>
      </c>
      <c r="M2549" s="4"/>
      <c r="N2549" s="3" t="s">
        <v>3</v>
      </c>
      <c r="O2549" s="4"/>
      <c r="P2549" s="4" t="str">
        <f>IFERROR(VLOOKUP(N2549, 形態!A:B, 2, FALSE), "")</f>
        <v>引札</v>
      </c>
      <c r="Q2549" s="5" t="str">
        <f>IFERROR(VLOOKUP(O2549, 形態!A:B, 2, FALSE), "")</f>
        <v/>
      </c>
      <c r="R2549" s="4" t="str">
        <f t="shared" si="159"/>
        <v>引札</v>
      </c>
      <c r="S2549" s="3">
        <v>7</v>
      </c>
      <c r="T2549" s="4" t="str">
        <f>IFERROR(VLOOKUP(S2549, 内容!A:B, 2, FALSE), "")</f>
        <v>諸営業</v>
      </c>
      <c r="U2549" s="3">
        <v>18760099099</v>
      </c>
      <c r="V2549" t="s">
        <v>5025</v>
      </c>
      <c r="W2549" s="4" t="s">
        <v>7709</v>
      </c>
      <c r="X2549" s="4" t="s">
        <v>7807</v>
      </c>
      <c r="Y2549" s="4" t="s">
        <v>395</v>
      </c>
      <c r="Z2549" s="17" t="s">
        <v>8126</v>
      </c>
      <c r="AA2549" s="4">
        <v>16</v>
      </c>
      <c r="AB2549">
        <v>15</v>
      </c>
    </row>
    <row r="2550" spans="1:28" ht="19.5" customHeight="1">
      <c r="A2550" t="str">
        <f t="shared" si="156"/>
        <v>https://kunshujo.dl.itc.u-tokyo.ac.jp/data/data.json#2547</v>
      </c>
      <c r="B2550" s="4" t="s">
        <v>5026</v>
      </c>
      <c r="C2550" t="str">
        <f>IFERROR("https://kunshujo.dl.itc.u-tokyo.ac.jp/data/curation/"&amp;VLOOKUP(B2550, [1]member!$A:$B, 1, FALSE)&amp;".json", "")</f>
        <v>https://kunshujo.dl.itc.u-tokyo.ac.jp/data/curation/16-A00-6010-15-84.json</v>
      </c>
      <c r="D2550" s="4">
        <v>2547</v>
      </c>
      <c r="E2550" s="4" t="str">
        <f t="shared" si="158"/>
        <v>2547</v>
      </c>
      <c r="F2550" s="4" t="str">
        <f t="shared" si="157"/>
        <v>1876</v>
      </c>
      <c r="G2550" s="4" t="str">
        <f>IFERROR(VLOOKUP(B2550, [2]thumbnail_list!$A:$B, 2, FALSE), "")</f>
        <v>https://iiif.dl.itc.u-tokyo.ac.jp/iiif/kunshujou/A00_6010/015/015_0043.tif/3718,589,881,1831/,300/0/default.jpg</v>
      </c>
      <c r="H2550" s="4" t="s">
        <v>64</v>
      </c>
      <c r="I2550" s="4" t="str">
        <f>VLOOKUP(H2550, 地名!A:B, 2, FALSE)</f>
        <v/>
      </c>
      <c r="K2550" s="4" t="str">
        <f>IFERROR(VLOOKUP(J2550, 地名!A:B, 2, FALSE), "")</f>
        <v/>
      </c>
      <c r="L2550" s="3" t="s">
        <v>2</v>
      </c>
      <c r="M2550" s="4"/>
      <c r="N2550" s="3" t="s">
        <v>3</v>
      </c>
      <c r="O2550" s="4"/>
      <c r="P2550" s="4" t="str">
        <f>IFERROR(VLOOKUP(N2550, 形態!A:B, 2, FALSE), "")</f>
        <v>引札</v>
      </c>
      <c r="Q2550" s="5" t="str">
        <f>IFERROR(VLOOKUP(O2550, 形態!A:B, 2, FALSE), "")</f>
        <v/>
      </c>
      <c r="R2550" s="4" t="str">
        <f t="shared" si="159"/>
        <v>引札</v>
      </c>
      <c r="S2550" s="3">
        <v>7</v>
      </c>
      <c r="T2550" s="4" t="str">
        <f>IFERROR(VLOOKUP(S2550, 内容!A:B, 2, FALSE), "")</f>
        <v>諸営業</v>
      </c>
      <c r="U2550" s="3">
        <v>18760099099</v>
      </c>
      <c r="V2550" t="s">
        <v>5027</v>
      </c>
      <c r="W2550" s="4" t="s">
        <v>7710</v>
      </c>
      <c r="X2550" s="4" t="s">
        <v>7807</v>
      </c>
      <c r="Y2550" s="4" t="s">
        <v>64</v>
      </c>
      <c r="Z2550" s="17" t="s">
        <v>8126</v>
      </c>
      <c r="AA2550" s="4">
        <v>16</v>
      </c>
      <c r="AB2550">
        <v>15</v>
      </c>
    </row>
    <row r="2551" spans="1:28" ht="19.5" customHeight="1">
      <c r="A2551" t="str">
        <f t="shared" si="156"/>
        <v>https://kunshujo.dl.itc.u-tokyo.ac.jp/data/data.json#2548</v>
      </c>
      <c r="B2551" s="4" t="s">
        <v>5028</v>
      </c>
      <c r="C2551" t="str">
        <f>IFERROR("https://kunshujo.dl.itc.u-tokyo.ac.jp/data/curation/"&amp;VLOOKUP(B2551, [1]member!$A:$B, 1, FALSE)&amp;".json", "")</f>
        <v>https://kunshujo.dl.itc.u-tokyo.ac.jp/data/curation/16-A00-6010-15-85.json</v>
      </c>
      <c r="D2551" s="4">
        <v>2548</v>
      </c>
      <c r="E2551" s="4" t="str">
        <f t="shared" si="158"/>
        <v>2548</v>
      </c>
      <c r="F2551" s="4" t="str">
        <f t="shared" si="157"/>
        <v>1876</v>
      </c>
      <c r="G2551" s="4" t="str">
        <f>IFERROR(VLOOKUP(B2551, [2]thumbnail_list!$A:$B, 2, FALSE), "")</f>
        <v>https://iiif.dl.itc.u-tokyo.ac.jp/iiif/kunshujou/A00_6010/015/015_0043.tif/4397,2139,2099,2753/,300/0/default.jpg</v>
      </c>
      <c r="H2551" s="4" t="s">
        <v>64</v>
      </c>
      <c r="I2551" s="4" t="str">
        <f>VLOOKUP(H2551, 地名!A:B, 2, FALSE)</f>
        <v/>
      </c>
      <c r="K2551" s="4" t="str">
        <f>IFERROR(VLOOKUP(J2551, 地名!A:B, 2, FALSE), "")</f>
        <v/>
      </c>
      <c r="L2551" s="3" t="s">
        <v>2</v>
      </c>
      <c r="M2551" s="4"/>
      <c r="N2551" s="3" t="s">
        <v>3</v>
      </c>
      <c r="O2551" s="4"/>
      <c r="P2551" s="4" t="str">
        <f>IFERROR(VLOOKUP(N2551, 形態!A:B, 2, FALSE), "")</f>
        <v>引札</v>
      </c>
      <c r="Q2551" s="5" t="str">
        <f>IFERROR(VLOOKUP(O2551, 形態!A:B, 2, FALSE), "")</f>
        <v/>
      </c>
      <c r="R2551" s="4" t="str">
        <f t="shared" si="159"/>
        <v>引札</v>
      </c>
      <c r="S2551" s="3">
        <v>3</v>
      </c>
      <c r="T2551" s="4" t="str">
        <f>IFERROR(VLOOKUP(S2551, 内容!A:B, 2, FALSE), "")</f>
        <v>病気・医療</v>
      </c>
      <c r="U2551" s="3">
        <v>18760099099</v>
      </c>
      <c r="V2551" t="s">
        <v>5029</v>
      </c>
      <c r="W2551" s="4" t="s">
        <v>7711</v>
      </c>
      <c r="X2551" s="4" t="s">
        <v>7807</v>
      </c>
      <c r="Y2551" s="4" t="s">
        <v>64</v>
      </c>
      <c r="Z2551" s="17" t="s">
        <v>8126</v>
      </c>
      <c r="AA2551" s="4">
        <v>16</v>
      </c>
      <c r="AB2551">
        <v>15</v>
      </c>
    </row>
    <row r="2552" spans="1:28" ht="19.5" customHeight="1">
      <c r="A2552" t="str">
        <f t="shared" si="156"/>
        <v>https://kunshujo.dl.itc.u-tokyo.ac.jp/data/data.json#2549</v>
      </c>
      <c r="B2552" s="4" t="s">
        <v>5030</v>
      </c>
      <c r="C2552" t="str">
        <f>IFERROR("https://kunshujo.dl.itc.u-tokyo.ac.jp/data/curation/"&amp;VLOOKUP(B2552, [1]member!$A:$B, 1, FALSE)&amp;".json", "")</f>
        <v>https://kunshujo.dl.itc.u-tokyo.ac.jp/data/curation/16-A00-6010-15-86.json</v>
      </c>
      <c r="D2552" s="4">
        <v>2549</v>
      </c>
      <c r="E2552" s="4" t="str">
        <f t="shared" si="158"/>
        <v>2549</v>
      </c>
      <c r="F2552" s="4" t="str">
        <f t="shared" si="157"/>
        <v>1876</v>
      </c>
      <c r="G2552" s="4" t="str">
        <f>IFERROR(VLOOKUP(B2552, [2]thumbnail_list!$A:$B, 2, FALSE), "")</f>
        <v>https://iiif.dl.itc.u-tokyo.ac.jp/iiif/kunshujou/A00_6010/015/015_0043.tif/3780,2575,687,2270/,300/0/default.jpg</v>
      </c>
      <c r="H2552" s="4" t="s">
        <v>395</v>
      </c>
      <c r="I2552" s="4" t="str">
        <f>VLOOKUP(H2552, 地名!A:B, 2, FALSE)</f>
        <v>http://ja.dbpedia.org/resource/横浜</v>
      </c>
      <c r="K2552" s="4" t="str">
        <f>IFERROR(VLOOKUP(J2552, 地名!A:B, 2, FALSE), "")</f>
        <v/>
      </c>
      <c r="L2552" s="3" t="s">
        <v>2</v>
      </c>
      <c r="M2552" s="4"/>
      <c r="N2552" s="3" t="s">
        <v>3</v>
      </c>
      <c r="O2552" s="4"/>
      <c r="P2552" s="4" t="str">
        <f>IFERROR(VLOOKUP(N2552, 形態!A:B, 2, FALSE), "")</f>
        <v>引札</v>
      </c>
      <c r="Q2552" s="5" t="str">
        <f>IFERROR(VLOOKUP(O2552, 形態!A:B, 2, FALSE), "")</f>
        <v/>
      </c>
      <c r="R2552" s="4" t="str">
        <f t="shared" si="159"/>
        <v>引札</v>
      </c>
      <c r="S2552" s="3">
        <v>7</v>
      </c>
      <c r="T2552" s="4" t="str">
        <f>IFERROR(VLOOKUP(S2552, 内容!A:B, 2, FALSE), "")</f>
        <v>諸営業</v>
      </c>
      <c r="U2552" s="3">
        <v>18760099099</v>
      </c>
      <c r="V2552" t="s">
        <v>5031</v>
      </c>
      <c r="W2552" s="4" t="s">
        <v>7712</v>
      </c>
      <c r="X2552" s="4" t="s">
        <v>7807</v>
      </c>
      <c r="Y2552" s="4" t="s">
        <v>395</v>
      </c>
      <c r="Z2552" s="17" t="s">
        <v>8126</v>
      </c>
      <c r="AA2552" s="4">
        <v>16</v>
      </c>
      <c r="AB2552">
        <v>15</v>
      </c>
    </row>
    <row r="2553" spans="1:28" ht="19.5" customHeight="1">
      <c r="A2553" t="str">
        <f t="shared" si="156"/>
        <v>https://kunshujo.dl.itc.u-tokyo.ac.jp/data/data.json#2550</v>
      </c>
      <c r="B2553" s="4" t="s">
        <v>5032</v>
      </c>
      <c r="C2553" t="str">
        <f>IFERROR("https://kunshujo.dl.itc.u-tokyo.ac.jp/data/curation/"&amp;VLOOKUP(B2553, [1]member!$A:$B, 1, FALSE)&amp;".json", "")</f>
        <v>https://kunshujo.dl.itc.u-tokyo.ac.jp/data/curation/16-A00-6010-15-87.json</v>
      </c>
      <c r="D2553" s="4">
        <v>2550</v>
      </c>
      <c r="E2553" s="4" t="str">
        <f t="shared" si="158"/>
        <v>2550</v>
      </c>
      <c r="F2553" s="4" t="str">
        <f t="shared" si="157"/>
        <v>1876</v>
      </c>
      <c r="G2553" s="4" t="str">
        <f>IFERROR(VLOOKUP(B2553, [2]thumbnail_list!$A:$B, 2, FALSE), "")</f>
        <v>https://iiif.dl.itc.u-tokyo.ac.jp/iiif/kunshujou/A00_6010/015/015_0043.tif/947,612,2796,2002/,300/0/default.jpg</v>
      </c>
      <c r="H2553" s="4" t="s">
        <v>404</v>
      </c>
      <c r="I2553" s="4" t="str">
        <f>VLOOKUP(H2553, 地名!A:B, 2, FALSE)</f>
        <v>http://ja.dbpedia.org/resource/相模国</v>
      </c>
      <c r="K2553" s="4" t="str">
        <f>IFERROR(VLOOKUP(J2553, 地名!A:B, 2, FALSE), "")</f>
        <v/>
      </c>
      <c r="L2553" s="3" t="s">
        <v>2</v>
      </c>
      <c r="M2553" s="4"/>
      <c r="N2553" s="3" t="s">
        <v>3</v>
      </c>
      <c r="O2553" s="4"/>
      <c r="P2553" s="4" t="str">
        <f>IFERROR(VLOOKUP(N2553, 形態!A:B, 2, FALSE), "")</f>
        <v>引札</v>
      </c>
      <c r="Q2553" s="5" t="str">
        <f>IFERROR(VLOOKUP(O2553, 形態!A:B, 2, FALSE), "")</f>
        <v/>
      </c>
      <c r="R2553" s="4" t="str">
        <f t="shared" si="159"/>
        <v>引札</v>
      </c>
      <c r="S2553" s="3">
        <v>7</v>
      </c>
      <c r="T2553" s="4" t="str">
        <f>IFERROR(VLOOKUP(S2553, 内容!A:B, 2, FALSE), "")</f>
        <v>諸営業</v>
      </c>
      <c r="U2553" s="3">
        <v>18760099099</v>
      </c>
      <c r="V2553" t="s">
        <v>5033</v>
      </c>
      <c r="W2553" s="4" t="s">
        <v>7713</v>
      </c>
      <c r="X2553" s="4" t="s">
        <v>7807</v>
      </c>
      <c r="Y2553" s="4" t="s">
        <v>404</v>
      </c>
      <c r="Z2553" s="17" t="s">
        <v>8126</v>
      </c>
      <c r="AA2553" s="4">
        <v>16</v>
      </c>
      <c r="AB2553">
        <v>15</v>
      </c>
    </row>
    <row r="2554" spans="1:28" ht="19.5" customHeight="1">
      <c r="A2554" t="str">
        <f t="shared" si="156"/>
        <v>https://kunshujo.dl.itc.u-tokyo.ac.jp/data/data.json#2551</v>
      </c>
      <c r="B2554" s="4" t="s">
        <v>5034</v>
      </c>
      <c r="C2554" t="str">
        <f>IFERROR("https://kunshujo.dl.itc.u-tokyo.ac.jp/data/curation/"&amp;VLOOKUP(B2554, [1]member!$A:$B, 1, FALSE)&amp;".json", "")</f>
        <v>https://kunshujo.dl.itc.u-tokyo.ac.jp/data/curation/16-A00-6010-15-88.json</v>
      </c>
      <c r="D2554" s="4">
        <v>2551</v>
      </c>
      <c r="E2554" s="4" t="str">
        <f t="shared" si="158"/>
        <v>2551</v>
      </c>
      <c r="F2554" s="4" t="str">
        <f t="shared" si="157"/>
        <v>1876</v>
      </c>
      <c r="G2554" s="4" t="str">
        <f>IFERROR(VLOOKUP(B2554, [2]thumbnail_list!$A:$B, 2, FALSE), "")</f>
        <v>https://iiif.dl.itc.u-tokyo.ac.jp/iiif/kunshujou/A00_6010/015/015_0043.tif/934,2622,2737,2301/,300/0/default.jpg</v>
      </c>
      <c r="H2554" s="4" t="s">
        <v>923</v>
      </c>
      <c r="I2554" s="4" t="str">
        <f>VLOOKUP(H2554, 地名!A:B, 2, FALSE)</f>
        <v>http://ja.dbpedia.org/resource/東京</v>
      </c>
      <c r="K2554" s="4" t="str">
        <f>IFERROR(VLOOKUP(J2554, 地名!A:B, 2, FALSE), "")</f>
        <v/>
      </c>
      <c r="L2554" s="3" t="s">
        <v>23</v>
      </c>
      <c r="M2554" s="4"/>
      <c r="N2554" s="3" t="s">
        <v>3</v>
      </c>
      <c r="O2554" s="4"/>
      <c r="P2554" s="4" t="str">
        <f>IFERROR(VLOOKUP(N2554, 形態!A:B, 2, FALSE), "")</f>
        <v>引札</v>
      </c>
      <c r="Q2554" s="5" t="str">
        <f>IFERROR(VLOOKUP(O2554, 形態!A:B, 2, FALSE), "")</f>
        <v/>
      </c>
      <c r="R2554" s="4" t="str">
        <f t="shared" si="159"/>
        <v>引札</v>
      </c>
      <c r="S2554" s="3">
        <v>7</v>
      </c>
      <c r="T2554" s="4" t="str">
        <f>IFERROR(VLOOKUP(S2554, 内容!A:B, 2, FALSE), "")</f>
        <v>諸営業</v>
      </c>
      <c r="U2554" s="3">
        <v>18760099099</v>
      </c>
      <c r="V2554" t="s">
        <v>5035</v>
      </c>
      <c r="W2554" s="4" t="s">
        <v>7714</v>
      </c>
      <c r="X2554" s="4" t="s">
        <v>7807</v>
      </c>
      <c r="Y2554" s="4" t="s">
        <v>923</v>
      </c>
      <c r="Z2554" s="17" t="s">
        <v>8126</v>
      </c>
      <c r="AA2554" s="4">
        <v>16</v>
      </c>
      <c r="AB2554">
        <v>15</v>
      </c>
    </row>
    <row r="2555" spans="1:28" ht="19.5" customHeight="1">
      <c r="A2555" t="str">
        <f t="shared" si="156"/>
        <v>https://kunshujo.dl.itc.u-tokyo.ac.jp/data/data.json#2552</v>
      </c>
      <c r="B2555" s="4" t="s">
        <v>5036</v>
      </c>
      <c r="C2555" t="str">
        <f>IFERROR("https://kunshujo.dl.itc.u-tokyo.ac.jp/data/curation/"&amp;VLOOKUP(B2555, [1]member!$A:$B, 1, FALSE)&amp;".json", "")</f>
        <v>https://kunshujo.dl.itc.u-tokyo.ac.jp/data/curation/16-A00-6010-15-89.json</v>
      </c>
      <c r="D2555" s="4">
        <v>2552</v>
      </c>
      <c r="E2555" s="4" t="str">
        <f t="shared" si="158"/>
        <v>2552</v>
      </c>
      <c r="F2555" s="4" t="str">
        <f t="shared" si="157"/>
        <v>1875</v>
      </c>
      <c r="G2555" s="4" t="str">
        <f>IFERROR(VLOOKUP(B2555, [2]thumbnail_list!$A:$B, 2, FALSE), "")</f>
        <v>https://iiif.dl.itc.u-tokyo.ac.jp/iiif/kunshujou/A00_6010/015/015_0045.tif/4092,324,2453,5320/,300/0/default.jpg</v>
      </c>
      <c r="H2555" s="4" t="s">
        <v>87</v>
      </c>
      <c r="I2555" s="4" t="str">
        <f>VLOOKUP(H2555, 地名!A:B, 2, FALSE)</f>
        <v>http://ja.dbpedia.org/resource/大阪</v>
      </c>
      <c r="K2555" s="4" t="str">
        <f>IFERROR(VLOOKUP(J2555, 地名!A:B, 2, FALSE), "")</f>
        <v/>
      </c>
      <c r="L2555" s="3" t="s">
        <v>2</v>
      </c>
      <c r="M2555" s="4"/>
      <c r="N2555" s="3"/>
      <c r="O2555" s="4"/>
      <c r="P2555" s="4" t="str">
        <f>IFERROR(VLOOKUP(N2555, 形態!A:B, 2, FALSE), "")</f>
        <v/>
      </c>
      <c r="Q2555" s="5" t="str">
        <f>IFERROR(VLOOKUP(O2555, 形態!A:B, 2, FALSE), "")</f>
        <v/>
      </c>
      <c r="R2555" s="4" t="str">
        <f t="shared" si="159"/>
        <v/>
      </c>
      <c r="S2555" s="3">
        <v>7</v>
      </c>
      <c r="T2555" s="4" t="str">
        <f>IFERROR(VLOOKUP(S2555, 内容!A:B, 2, FALSE), "")</f>
        <v>諸営業</v>
      </c>
      <c r="U2555" s="3">
        <v>18750012009</v>
      </c>
      <c r="V2555" t="s">
        <v>5037</v>
      </c>
      <c r="W2555" s="4" t="s">
        <v>7715</v>
      </c>
      <c r="X2555" s="4" t="s">
        <v>7807</v>
      </c>
      <c r="Y2555" s="4" t="s">
        <v>87</v>
      </c>
      <c r="Z2555" s="17" t="s">
        <v>8150</v>
      </c>
      <c r="AA2555" s="4">
        <v>16</v>
      </c>
      <c r="AB2555">
        <v>15</v>
      </c>
    </row>
    <row r="2556" spans="1:28" ht="19.5" customHeight="1">
      <c r="A2556" t="str">
        <f t="shared" si="156"/>
        <v>https://kunshujo.dl.itc.u-tokyo.ac.jp/data/data.json#2553</v>
      </c>
      <c r="B2556" s="4" t="s">
        <v>5038</v>
      </c>
      <c r="C2556" t="str">
        <f>IFERROR("https://kunshujo.dl.itc.u-tokyo.ac.jp/data/curation/"&amp;VLOOKUP(B2556, [1]member!$A:$B, 1, FALSE)&amp;".json", "")</f>
        <v>https://kunshujo.dl.itc.u-tokyo.ac.jp/data/curation/16-A00-6010-15-90.json</v>
      </c>
      <c r="D2556" s="4">
        <v>2553</v>
      </c>
      <c r="E2556" s="4" t="str">
        <f t="shared" si="158"/>
        <v>2553</v>
      </c>
      <c r="F2556" s="4" t="str">
        <f t="shared" si="157"/>
        <v>1877</v>
      </c>
      <c r="G2556" s="4" t="str">
        <f>IFERROR(VLOOKUP(B2556, [2]thumbnail_list!$A:$B, 2, FALSE), "")</f>
        <v>https://iiif.dl.itc.u-tokyo.ac.jp/iiif/kunshujou/A00_6010/015/015_0044.tif/3979,582,1898,3028/,300/0/default.jpg</v>
      </c>
      <c r="H2556" s="4" t="s">
        <v>923</v>
      </c>
      <c r="I2556" s="4" t="str">
        <f>VLOOKUP(H2556, 地名!A:B, 2, FALSE)</f>
        <v>http://ja.dbpedia.org/resource/東京</v>
      </c>
      <c r="K2556" s="4" t="str">
        <f>IFERROR(VLOOKUP(J2556, 地名!A:B, 2, FALSE), "")</f>
        <v/>
      </c>
      <c r="L2556" s="3" t="s">
        <v>23</v>
      </c>
      <c r="M2556" s="4"/>
      <c r="N2556" s="3"/>
      <c r="O2556" s="4"/>
      <c r="P2556" s="4" t="str">
        <f>IFERROR(VLOOKUP(N2556, 形態!A:B, 2, FALSE), "")</f>
        <v/>
      </c>
      <c r="Q2556" s="5" t="str">
        <f>IFERROR(VLOOKUP(O2556, 形態!A:B, 2, FALSE), "")</f>
        <v/>
      </c>
      <c r="R2556" s="4" t="str">
        <f t="shared" si="159"/>
        <v/>
      </c>
      <c r="S2556" s="3">
        <v>6</v>
      </c>
      <c r="T2556" s="4" t="str">
        <f>IFERROR(VLOOKUP(S2556, 内容!A:B, 2, FALSE), "")</f>
        <v>政治社会変動</v>
      </c>
      <c r="U2556" s="3">
        <v>18770004002</v>
      </c>
      <c r="V2556" t="s">
        <v>5039</v>
      </c>
      <c r="W2556" s="4" t="s">
        <v>7716</v>
      </c>
      <c r="X2556" s="4" t="s">
        <v>7807</v>
      </c>
      <c r="Y2556" s="4" t="s">
        <v>923</v>
      </c>
      <c r="Z2556" s="17" t="s">
        <v>8151</v>
      </c>
      <c r="AA2556" s="4">
        <v>16</v>
      </c>
      <c r="AB2556">
        <v>15</v>
      </c>
    </row>
    <row r="2557" spans="1:28" ht="19.5" customHeight="1">
      <c r="A2557" t="str">
        <f t="shared" si="156"/>
        <v>https://kunshujo.dl.itc.u-tokyo.ac.jp/data/data.json#2554</v>
      </c>
      <c r="B2557" s="4" t="s">
        <v>5040</v>
      </c>
      <c r="C2557" t="str">
        <f>IFERROR("https://kunshujo.dl.itc.u-tokyo.ac.jp/data/curation/"&amp;VLOOKUP(B2557, [1]member!$A:$B, 1, FALSE)&amp;".json", "")</f>
        <v>https://kunshujo.dl.itc.u-tokyo.ac.jp/data/curation/16-A00-6010-15-91.json</v>
      </c>
      <c r="D2557" s="4">
        <v>2554</v>
      </c>
      <c r="E2557" s="4" t="str">
        <f t="shared" si="158"/>
        <v>2554</v>
      </c>
      <c r="F2557" s="4" t="str">
        <f t="shared" si="157"/>
        <v>1877</v>
      </c>
      <c r="G2557" s="4" t="str">
        <f>IFERROR(VLOOKUP(B2557, [2]thumbnail_list!$A:$B, 2, FALSE), "")</f>
        <v>https://iiif.dl.itc.u-tokyo.ac.jp/iiif/kunshujou/A00_6010/015/015_0044.tif/2436,606,1251,1134/,300/0/default.jpg</v>
      </c>
      <c r="H2557" s="4" t="s">
        <v>5014</v>
      </c>
      <c r="I2557" s="4" t="str">
        <f>VLOOKUP(H2557, 地名!A:B, 2, FALSE)</f>
        <v>http://ja.dbpedia.org/resource/陸奥国</v>
      </c>
      <c r="K2557" s="4" t="str">
        <f>IFERROR(VLOOKUP(J2557, 地名!A:B, 2, FALSE), "")</f>
        <v/>
      </c>
      <c r="L2557" s="3" t="s">
        <v>2</v>
      </c>
      <c r="M2557" s="4"/>
      <c r="N2557" s="3" t="s">
        <v>3</v>
      </c>
      <c r="O2557" s="4"/>
      <c r="P2557" s="4" t="str">
        <f>IFERROR(VLOOKUP(N2557, 形態!A:B, 2, FALSE), "")</f>
        <v>引札</v>
      </c>
      <c r="Q2557" s="5" t="str">
        <f>IFERROR(VLOOKUP(O2557, 形態!A:B, 2, FALSE), "")</f>
        <v/>
      </c>
      <c r="R2557" s="4" t="str">
        <f t="shared" si="159"/>
        <v>引札</v>
      </c>
      <c r="S2557" s="3">
        <v>7</v>
      </c>
      <c r="T2557" s="4" t="str">
        <f>IFERROR(VLOOKUP(S2557, 内容!A:B, 2, FALSE), "")</f>
        <v>諸営業</v>
      </c>
      <c r="U2557" s="3">
        <v>18770099099</v>
      </c>
      <c r="V2557" t="s">
        <v>5041</v>
      </c>
      <c r="W2557" s="4" t="s">
        <v>7717</v>
      </c>
      <c r="X2557" s="4" t="s">
        <v>7807</v>
      </c>
      <c r="Y2557" s="4" t="s">
        <v>5014</v>
      </c>
      <c r="Z2557" s="17" t="s">
        <v>8152</v>
      </c>
      <c r="AA2557" s="4">
        <v>16</v>
      </c>
      <c r="AB2557">
        <v>15</v>
      </c>
    </row>
    <row r="2558" spans="1:28" ht="19.5" customHeight="1">
      <c r="A2558" t="str">
        <f t="shared" si="156"/>
        <v>https://kunshujo.dl.itc.u-tokyo.ac.jp/data/data.json#2555</v>
      </c>
      <c r="B2558" s="4" t="s">
        <v>5043</v>
      </c>
      <c r="C2558" t="str">
        <f>IFERROR("https://kunshujo.dl.itc.u-tokyo.ac.jp/data/curation/"&amp;VLOOKUP(B2558, [1]member!$A:$B, 1, FALSE)&amp;".json", "")</f>
        <v>https://kunshujo.dl.itc.u-tokyo.ac.jp/data/curation/16-A00-6010-15-92.json</v>
      </c>
      <c r="D2558" s="4">
        <v>2555</v>
      </c>
      <c r="E2558" s="4" t="str">
        <f t="shared" si="158"/>
        <v>2555</v>
      </c>
      <c r="F2558" s="4" t="str">
        <f t="shared" si="157"/>
        <v>1877</v>
      </c>
      <c r="G2558" s="4" t="str">
        <f>IFERROR(VLOOKUP(B2558, [2]thumbnail_list!$A:$B, 2, FALSE), "")</f>
        <v>https://iiif.dl.itc.u-tokyo.ac.jp/iiif/kunshujou/A00_6010/015/015_0044.tif/918,3244,1881,1476/,300/0/default.jpg</v>
      </c>
      <c r="H2558" s="4" t="s">
        <v>27</v>
      </c>
      <c r="I2558" s="4" t="str">
        <f>VLOOKUP(H2558, 地名!A:B, 2, FALSE)</f>
        <v>http://ja.dbpedia.org/resource/北海道</v>
      </c>
      <c r="J2558" t="s">
        <v>87</v>
      </c>
      <c r="K2558" s="4" t="str">
        <f>IFERROR(VLOOKUP(J2558, 地名!A:B, 2, FALSE), "")</f>
        <v>http://ja.dbpedia.org/resource/大阪</v>
      </c>
      <c r="L2558" s="3" t="s">
        <v>2</v>
      </c>
      <c r="M2558" s="4"/>
      <c r="N2558" s="3" t="s">
        <v>3</v>
      </c>
      <c r="O2558" s="4"/>
      <c r="P2558" s="4" t="str">
        <f>IFERROR(VLOOKUP(N2558, 形態!A:B, 2, FALSE), "")</f>
        <v>引札</v>
      </c>
      <c r="Q2558" s="5" t="str">
        <f>IFERROR(VLOOKUP(O2558, 形態!A:B, 2, FALSE), "")</f>
        <v/>
      </c>
      <c r="R2558" s="4" t="str">
        <f t="shared" si="159"/>
        <v>引札</v>
      </c>
      <c r="S2558" s="3">
        <v>7</v>
      </c>
      <c r="T2558" s="4" t="str">
        <f>IFERROR(VLOOKUP(S2558, 内容!A:B, 2, FALSE), "")</f>
        <v>諸営業</v>
      </c>
      <c r="U2558" s="3">
        <v>18770099099</v>
      </c>
      <c r="V2558" t="s">
        <v>4815</v>
      </c>
      <c r="W2558" s="4" t="s">
        <v>7718</v>
      </c>
      <c r="X2558" s="4" t="s">
        <v>7807</v>
      </c>
      <c r="Y2558" s="4" t="s">
        <v>5042</v>
      </c>
      <c r="Z2558" s="17" t="s">
        <v>8152</v>
      </c>
      <c r="AA2558" s="4">
        <v>16</v>
      </c>
      <c r="AB2558">
        <v>15</v>
      </c>
    </row>
    <row r="2559" spans="1:28" ht="19.5" customHeight="1">
      <c r="A2559" t="str">
        <f t="shared" si="156"/>
        <v>https://kunshujo.dl.itc.u-tokyo.ac.jp/data/data.json#2556</v>
      </c>
      <c r="B2559" s="4" t="s">
        <v>5044</v>
      </c>
      <c r="C2559" t="str">
        <f>IFERROR("https://kunshujo.dl.itc.u-tokyo.ac.jp/data/curation/"&amp;VLOOKUP(B2559, [1]member!$A:$B, 1, FALSE)&amp;".json", "")</f>
        <v>https://kunshujo.dl.itc.u-tokyo.ac.jp/data/curation/16-A00-6010-15-93.json</v>
      </c>
      <c r="D2559" s="4">
        <v>2556</v>
      </c>
      <c r="E2559" s="4" t="str">
        <f t="shared" si="158"/>
        <v>2556</v>
      </c>
      <c r="F2559" s="4" t="str">
        <f t="shared" si="157"/>
        <v>1877</v>
      </c>
      <c r="G2559" s="4" t="str">
        <f>IFERROR(VLOOKUP(B2559, [2]thumbnail_list!$A:$B, 2, FALSE), "")</f>
        <v>https://iiif.dl.itc.u-tokyo.ac.jp/iiif/kunshujou/A00_6010/015/015_0044.tif/2794,3408,838,1251/,300/0/default.jpg</v>
      </c>
      <c r="H2559" s="4" t="s">
        <v>87</v>
      </c>
      <c r="I2559" s="4" t="str">
        <f>VLOOKUP(H2559, 地名!A:B, 2, FALSE)</f>
        <v>http://ja.dbpedia.org/resource/大阪</v>
      </c>
      <c r="K2559" s="4" t="str">
        <f>IFERROR(VLOOKUP(J2559, 地名!A:B, 2, FALSE), "")</f>
        <v/>
      </c>
      <c r="L2559" s="3" t="s">
        <v>2</v>
      </c>
      <c r="M2559" s="4"/>
      <c r="N2559" s="3" t="s">
        <v>3</v>
      </c>
      <c r="O2559" s="4"/>
      <c r="P2559" s="4" t="str">
        <f>IFERROR(VLOOKUP(N2559, 形態!A:B, 2, FALSE), "")</f>
        <v>引札</v>
      </c>
      <c r="Q2559" s="5" t="str">
        <f>IFERROR(VLOOKUP(O2559, 形態!A:B, 2, FALSE), "")</f>
        <v/>
      </c>
      <c r="R2559" s="4" t="str">
        <f t="shared" si="159"/>
        <v>引札</v>
      </c>
      <c r="S2559" s="3">
        <v>7</v>
      </c>
      <c r="T2559" s="4" t="str">
        <f>IFERROR(VLOOKUP(S2559, 内容!A:B, 2, FALSE), "")</f>
        <v>諸営業</v>
      </c>
      <c r="U2559" s="3">
        <v>18770099099</v>
      </c>
      <c r="V2559" t="s">
        <v>5045</v>
      </c>
      <c r="W2559" s="4" t="s">
        <v>7719</v>
      </c>
      <c r="X2559" s="4" t="s">
        <v>7807</v>
      </c>
      <c r="Y2559" s="4" t="s">
        <v>87</v>
      </c>
      <c r="Z2559" s="17" t="s">
        <v>8152</v>
      </c>
      <c r="AA2559" s="4">
        <v>16</v>
      </c>
      <c r="AB2559">
        <v>15</v>
      </c>
    </row>
    <row r="2560" spans="1:28" ht="19.5" customHeight="1">
      <c r="A2560" t="str">
        <f t="shared" si="156"/>
        <v>https://kunshujo.dl.itc.u-tokyo.ac.jp/data/data.json#2557</v>
      </c>
      <c r="B2560" s="4" t="s">
        <v>5046</v>
      </c>
      <c r="C2560" t="str">
        <f>IFERROR("https://kunshujo.dl.itc.u-tokyo.ac.jp/data/curation/"&amp;VLOOKUP(B2560, [1]member!$A:$B, 1, FALSE)&amp;".json", "")</f>
        <v>https://kunshujo.dl.itc.u-tokyo.ac.jp/data/curation/16-A00-6010-15-94.json</v>
      </c>
      <c r="D2560" s="4">
        <v>2557</v>
      </c>
      <c r="E2560" s="4" t="str">
        <f t="shared" si="158"/>
        <v>2557</v>
      </c>
      <c r="F2560" s="4" t="str">
        <f t="shared" si="157"/>
        <v>1877</v>
      </c>
      <c r="G2560" s="4" t="str">
        <f>IFERROR(VLOOKUP(B2560, [2]thumbnail_list!$A:$B, 2, FALSE), "")</f>
        <v>https://iiif.dl.itc.u-tokyo.ac.jp/iiif/kunshujou/A00_6010/015/015_0044.tif/924,573,1589,2694/,300/0/default.jpg</v>
      </c>
      <c r="H2560" s="4" t="s">
        <v>923</v>
      </c>
      <c r="I2560" s="4" t="str">
        <f>VLOOKUP(H2560, 地名!A:B, 2, FALSE)</f>
        <v>http://ja.dbpedia.org/resource/東京</v>
      </c>
      <c r="K2560" s="4" t="str">
        <f>IFERROR(VLOOKUP(J2560, 地名!A:B, 2, FALSE), "")</f>
        <v/>
      </c>
      <c r="L2560" s="3" t="s">
        <v>2</v>
      </c>
      <c r="M2560" s="4"/>
      <c r="N2560" s="3" t="s">
        <v>3</v>
      </c>
      <c r="O2560" s="4"/>
      <c r="P2560" s="4" t="str">
        <f>IFERROR(VLOOKUP(N2560, 形態!A:B, 2, FALSE), "")</f>
        <v>引札</v>
      </c>
      <c r="Q2560" s="5" t="str">
        <f>IFERROR(VLOOKUP(O2560, 形態!A:B, 2, FALSE), "")</f>
        <v/>
      </c>
      <c r="R2560" s="4" t="str">
        <f t="shared" si="159"/>
        <v>引札</v>
      </c>
      <c r="S2560" s="3">
        <v>7</v>
      </c>
      <c r="T2560" s="4" t="str">
        <f>IFERROR(VLOOKUP(S2560, 内容!A:B, 2, FALSE), "")</f>
        <v>諸営業</v>
      </c>
      <c r="U2560" s="3">
        <v>18770099099</v>
      </c>
      <c r="V2560" t="s">
        <v>5047</v>
      </c>
      <c r="W2560" s="4" t="s">
        <v>7720</v>
      </c>
      <c r="X2560" s="4" t="s">
        <v>7807</v>
      </c>
      <c r="Y2560" s="4" t="s">
        <v>923</v>
      </c>
      <c r="Z2560" s="17" t="s">
        <v>8152</v>
      </c>
      <c r="AA2560" s="4">
        <v>16</v>
      </c>
      <c r="AB2560">
        <v>15</v>
      </c>
    </row>
    <row r="2561" spans="1:28" ht="19.5" customHeight="1">
      <c r="A2561" t="str">
        <f t="shared" si="156"/>
        <v>https://kunshujo.dl.itc.u-tokyo.ac.jp/data/data.json#2558</v>
      </c>
      <c r="B2561" s="4" t="s">
        <v>5048</v>
      </c>
      <c r="C2561" t="str">
        <f>IFERROR("https://kunshujo.dl.itc.u-tokyo.ac.jp/data/curation/"&amp;VLOOKUP(B2561, [1]member!$A:$B, 1, FALSE)&amp;".json", "")</f>
        <v>https://kunshujo.dl.itc.u-tokyo.ac.jp/data/curation/16-A00-6010-15-95.json</v>
      </c>
      <c r="D2561" s="4">
        <v>2558</v>
      </c>
      <c r="E2561" s="4" t="str">
        <f t="shared" si="158"/>
        <v>2558</v>
      </c>
      <c r="F2561" s="4" t="str">
        <f t="shared" si="157"/>
        <v>1877</v>
      </c>
      <c r="G2561" s="4" t="str">
        <f>IFERROR(VLOOKUP(B2561, [2]thumbnail_list!$A:$B, 2, FALSE), "")</f>
        <v>https://iiif.dl.itc.u-tokyo.ac.jp/iiif/kunshujou/A00_6010/015/015_0046.tif/3727,614,2799,2535/,300/0/default.jpg</v>
      </c>
      <c r="H2561" s="4" t="s">
        <v>923</v>
      </c>
      <c r="I2561" s="4" t="str">
        <f>VLOOKUP(H2561, 地名!A:B, 2, FALSE)</f>
        <v>http://ja.dbpedia.org/resource/東京</v>
      </c>
      <c r="K2561" s="4" t="str">
        <f>IFERROR(VLOOKUP(J2561, 地名!A:B, 2, FALSE), "")</f>
        <v/>
      </c>
      <c r="L2561" s="3" t="s">
        <v>2</v>
      </c>
      <c r="M2561" s="4"/>
      <c r="N2561" s="3"/>
      <c r="O2561" s="4"/>
      <c r="P2561" s="4" t="str">
        <f>IFERROR(VLOOKUP(N2561, 形態!A:B, 2, FALSE), "")</f>
        <v/>
      </c>
      <c r="Q2561" s="5" t="str">
        <f>IFERROR(VLOOKUP(O2561, 形態!A:B, 2, FALSE), "")</f>
        <v/>
      </c>
      <c r="R2561" s="4" t="str">
        <f t="shared" si="159"/>
        <v/>
      </c>
      <c r="S2561" s="3">
        <v>7</v>
      </c>
      <c r="T2561" s="4" t="str">
        <f>IFERROR(VLOOKUP(S2561, 内容!A:B, 2, FALSE), "")</f>
        <v>諸営業</v>
      </c>
      <c r="U2561" s="3">
        <v>18770007026</v>
      </c>
      <c r="V2561" t="s">
        <v>5049</v>
      </c>
      <c r="W2561" s="4" t="s">
        <v>7721</v>
      </c>
      <c r="X2561" s="4" t="s">
        <v>7807</v>
      </c>
      <c r="Y2561" s="4" t="s">
        <v>923</v>
      </c>
      <c r="Z2561" s="17" t="s">
        <v>8153</v>
      </c>
      <c r="AA2561" s="4">
        <v>16</v>
      </c>
      <c r="AB2561">
        <v>15</v>
      </c>
    </row>
    <row r="2562" spans="1:28" ht="19.5" customHeight="1">
      <c r="A2562" t="str">
        <f t="shared" si="156"/>
        <v>https://kunshujo.dl.itc.u-tokyo.ac.jp/data/data.json#2559</v>
      </c>
      <c r="B2562" s="4" t="s">
        <v>5050</v>
      </c>
      <c r="C2562" t="str">
        <f>IFERROR("https://kunshujo.dl.itc.u-tokyo.ac.jp/data/curation/"&amp;VLOOKUP(B2562, [1]member!$A:$B, 1, FALSE)&amp;".json", "")</f>
        <v>https://kunshujo.dl.itc.u-tokyo.ac.jp/data/curation/16-A00-6010-15-96.json</v>
      </c>
      <c r="D2562" s="4">
        <v>2559</v>
      </c>
      <c r="E2562" s="4" t="str">
        <f t="shared" si="158"/>
        <v>2559</v>
      </c>
      <c r="F2562" s="4" t="str">
        <f t="shared" si="157"/>
        <v>1877</v>
      </c>
      <c r="G2562" s="4" t="str">
        <f>IFERROR(VLOOKUP(B2562, [2]thumbnail_list!$A:$B, 2, FALSE), "")</f>
        <v>https://iiif.dl.itc.u-tokyo.ac.jp/iiif/kunshujou/A00_6010/015/015_0046.tif/5447,3143,1041,1764/,300/0/default.jpg</v>
      </c>
      <c r="H2562" s="4" t="s">
        <v>1177</v>
      </c>
      <c r="I2562" s="4" t="str">
        <f>VLOOKUP(H2562, 地名!A:B, 2, FALSE)</f>
        <v>http://ja.dbpedia.org/resource/伊豆国</v>
      </c>
      <c r="K2562" s="4" t="str">
        <f>IFERROR(VLOOKUP(J2562, 地名!A:B, 2, FALSE), "")</f>
        <v/>
      </c>
      <c r="L2562" s="3" t="s">
        <v>2</v>
      </c>
      <c r="M2562" s="4"/>
      <c r="N2562" s="3" t="s">
        <v>3</v>
      </c>
      <c r="O2562" s="4"/>
      <c r="P2562" s="4" t="str">
        <f>IFERROR(VLOOKUP(N2562, 形態!A:B, 2, FALSE), "")</f>
        <v>引札</v>
      </c>
      <c r="Q2562" s="5" t="str">
        <f>IFERROR(VLOOKUP(O2562, 形態!A:B, 2, FALSE), "")</f>
        <v/>
      </c>
      <c r="R2562" s="4" t="str">
        <f t="shared" si="159"/>
        <v>引札</v>
      </c>
      <c r="S2562" s="3">
        <v>7</v>
      </c>
      <c r="T2562" s="4" t="str">
        <f>IFERROR(VLOOKUP(S2562, 内容!A:B, 2, FALSE), "")</f>
        <v>諸営業</v>
      </c>
      <c r="U2562" s="3">
        <v>18770007099</v>
      </c>
      <c r="V2562" t="s">
        <v>5051</v>
      </c>
      <c r="W2562" s="4" t="s">
        <v>7722</v>
      </c>
      <c r="X2562" s="4" t="s">
        <v>7807</v>
      </c>
      <c r="Y2562" s="4" t="s">
        <v>1177</v>
      </c>
      <c r="Z2562" s="17" t="s">
        <v>8154</v>
      </c>
      <c r="AA2562" s="4">
        <v>16</v>
      </c>
      <c r="AB2562">
        <v>15</v>
      </c>
    </row>
    <row r="2563" spans="1:28" ht="19.5" customHeight="1">
      <c r="A2563" t="str">
        <f t="shared" si="156"/>
        <v>https://kunshujo.dl.itc.u-tokyo.ac.jp/data/data.json#2560</v>
      </c>
      <c r="B2563" s="4" t="s">
        <v>5052</v>
      </c>
      <c r="C2563" t="str">
        <f>IFERROR("https://kunshujo.dl.itc.u-tokyo.ac.jp/data/curation/"&amp;VLOOKUP(B2563, [1]member!$A:$B, 1, FALSE)&amp;".json", "")</f>
        <v>https://kunshujo.dl.itc.u-tokyo.ac.jp/data/curation/16-A00-6010-15-97.json</v>
      </c>
      <c r="D2563" s="4">
        <v>2560</v>
      </c>
      <c r="E2563" s="4" t="str">
        <f t="shared" si="158"/>
        <v>2560</v>
      </c>
      <c r="F2563" s="4" t="str">
        <f t="shared" si="157"/>
        <v>1877</v>
      </c>
      <c r="G2563" s="4" t="str">
        <f>IFERROR(VLOOKUP(B2563, [2]thumbnail_list!$A:$B, 2, FALSE), "")</f>
        <v>https://iiif.dl.itc.u-tokyo.ac.jp/iiif/kunshujou/A00_6010/015/015_0046.tif/4305,3013,1208,1930/,300/0/default.jpg</v>
      </c>
      <c r="H2563" s="4" t="s">
        <v>404</v>
      </c>
      <c r="I2563" s="4" t="str">
        <f>VLOOKUP(H2563, 地名!A:B, 2, FALSE)</f>
        <v>http://ja.dbpedia.org/resource/相模国</v>
      </c>
      <c r="K2563" s="4" t="str">
        <f>IFERROR(VLOOKUP(J2563, 地名!A:B, 2, FALSE), "")</f>
        <v/>
      </c>
      <c r="L2563" s="3" t="s">
        <v>2</v>
      </c>
      <c r="M2563" s="4"/>
      <c r="N2563" s="3" t="s">
        <v>3</v>
      </c>
      <c r="O2563" s="4"/>
      <c r="P2563" s="4" t="str">
        <f>IFERROR(VLOOKUP(N2563, 形態!A:B, 2, FALSE), "")</f>
        <v>引札</v>
      </c>
      <c r="Q2563" s="5" t="str">
        <f>IFERROR(VLOOKUP(O2563, 形態!A:B, 2, FALSE), "")</f>
        <v/>
      </c>
      <c r="R2563" s="4" t="str">
        <f t="shared" si="159"/>
        <v>引札</v>
      </c>
      <c r="S2563" s="3">
        <v>7</v>
      </c>
      <c r="T2563" s="4" t="str">
        <f>IFERROR(VLOOKUP(S2563, 内容!A:B, 2, FALSE), "")</f>
        <v>諸営業</v>
      </c>
      <c r="U2563" s="3">
        <v>18770099099</v>
      </c>
      <c r="V2563" t="s">
        <v>5053</v>
      </c>
      <c r="W2563" s="4" t="s">
        <v>7723</v>
      </c>
      <c r="X2563" s="4" t="s">
        <v>7807</v>
      </c>
      <c r="Y2563" s="4" t="s">
        <v>404</v>
      </c>
      <c r="Z2563" s="17" t="s">
        <v>8152</v>
      </c>
      <c r="AA2563" s="4">
        <v>16</v>
      </c>
      <c r="AB2563">
        <v>15</v>
      </c>
    </row>
    <row r="2564" spans="1:28" ht="19.5" customHeight="1">
      <c r="A2564" t="str">
        <f t="shared" ref="A2564:A2627" si="160">"https://kunshujo.dl.itc.u-tokyo.ac.jp/data/data.json#"&amp;D2564</f>
        <v>https://kunshujo.dl.itc.u-tokyo.ac.jp/data/data.json#2561</v>
      </c>
      <c r="B2564" s="4" t="s">
        <v>5054</v>
      </c>
      <c r="C2564" t="str">
        <f>IFERROR("https://kunshujo.dl.itc.u-tokyo.ac.jp/data/curation/"&amp;VLOOKUP(B2564, [1]member!$A:$B, 1, FALSE)&amp;".json", "")</f>
        <v>https://kunshujo.dl.itc.u-tokyo.ac.jp/data/curation/16-A00-6010-15-98.json</v>
      </c>
      <c r="D2564" s="4">
        <v>2561</v>
      </c>
      <c r="E2564" s="4" t="str">
        <f t="shared" si="158"/>
        <v>2561</v>
      </c>
      <c r="F2564" s="4" t="str">
        <f t="shared" ref="F2564:F2627" si="161">LEFT(U2564, 4)</f>
        <v>1877</v>
      </c>
      <c r="G2564" s="4" t="str">
        <f>IFERROR(VLOOKUP(B2564, [2]thumbnail_list!$A:$B, 2, FALSE), "")</f>
        <v>https://iiif.dl.itc.u-tokyo.ac.jp/iiif/kunshujou/A00_6010/015/015_0046.tif/3876,3582,369,1131/,300/0/default.jpg</v>
      </c>
      <c r="H2564" s="4" t="s">
        <v>404</v>
      </c>
      <c r="I2564" s="4" t="str">
        <f>VLOOKUP(H2564, 地名!A:B, 2, FALSE)</f>
        <v>http://ja.dbpedia.org/resource/相模国</v>
      </c>
      <c r="K2564" s="4" t="str">
        <f>IFERROR(VLOOKUP(J2564, 地名!A:B, 2, FALSE), "")</f>
        <v/>
      </c>
      <c r="L2564" s="3" t="s">
        <v>2</v>
      </c>
      <c r="M2564" s="4"/>
      <c r="N2564" s="3" t="s">
        <v>3</v>
      </c>
      <c r="O2564" s="4"/>
      <c r="P2564" s="4" t="str">
        <f>IFERROR(VLOOKUP(N2564, 形態!A:B, 2, FALSE), "")</f>
        <v>引札</v>
      </c>
      <c r="Q2564" s="5" t="str">
        <f>IFERROR(VLOOKUP(O2564, 形態!A:B, 2, FALSE), "")</f>
        <v/>
      </c>
      <c r="R2564" s="4" t="str">
        <f t="shared" si="159"/>
        <v>引札</v>
      </c>
      <c r="S2564" s="3">
        <v>7</v>
      </c>
      <c r="T2564" s="4" t="str">
        <f>IFERROR(VLOOKUP(S2564, 内容!A:B, 2, FALSE), "")</f>
        <v>諸営業</v>
      </c>
      <c r="U2564" s="3">
        <v>18770099099</v>
      </c>
      <c r="V2564" t="s">
        <v>5055</v>
      </c>
      <c r="W2564" s="4" t="s">
        <v>7724</v>
      </c>
      <c r="X2564" s="4" t="s">
        <v>7807</v>
      </c>
      <c r="Y2564" s="4" t="s">
        <v>404</v>
      </c>
      <c r="Z2564" s="17" t="s">
        <v>8152</v>
      </c>
      <c r="AA2564" s="4">
        <v>16</v>
      </c>
      <c r="AB2564">
        <v>15</v>
      </c>
    </row>
    <row r="2565" spans="1:28" ht="19.5" customHeight="1">
      <c r="A2565" t="str">
        <f t="shared" si="160"/>
        <v>https://kunshujo.dl.itc.u-tokyo.ac.jp/data/data.json#2562</v>
      </c>
      <c r="B2565" s="4" t="s">
        <v>5056</v>
      </c>
      <c r="C2565" t="str">
        <f>IFERROR("https://kunshujo.dl.itc.u-tokyo.ac.jp/data/curation/"&amp;VLOOKUP(B2565, [1]member!$A:$B, 1, FALSE)&amp;".json", "")</f>
        <v>https://kunshujo.dl.itc.u-tokyo.ac.jp/data/curation/16-A00-6010-15-99.json</v>
      </c>
      <c r="D2565" s="4">
        <v>2562</v>
      </c>
      <c r="E2565" s="4" t="str">
        <f t="shared" ref="E2565:E2628" si="162">TEXT(D2565, "0000")</f>
        <v>2562</v>
      </c>
      <c r="F2565" s="4" t="str">
        <f t="shared" si="161"/>
        <v>1877</v>
      </c>
      <c r="G2565" s="4" t="str">
        <f>IFERROR(VLOOKUP(B2565, [2]thumbnail_list!$A:$B, 2, FALSE), "")</f>
        <v>https://iiif.dl.itc.u-tokyo.ac.jp/iiif/kunshujou/A00_6010/015/015_0046.tif/2823,527,861,1109/,300/0/default.jpg</v>
      </c>
      <c r="H2565" s="4" t="s">
        <v>151</v>
      </c>
      <c r="I2565" s="4" t="str">
        <f>VLOOKUP(H2565, 地名!A:B, 2, FALSE)</f>
        <v>http://ja.dbpedia.org/resource/京都</v>
      </c>
      <c r="K2565" s="4" t="str">
        <f>IFERROR(VLOOKUP(J2565, 地名!A:B, 2, FALSE), "")</f>
        <v/>
      </c>
      <c r="L2565" s="3" t="s">
        <v>2</v>
      </c>
      <c r="M2565" s="4"/>
      <c r="N2565" s="3" t="s">
        <v>3</v>
      </c>
      <c r="O2565" s="4"/>
      <c r="P2565" s="4" t="str">
        <f>IFERROR(VLOOKUP(N2565, 形態!A:B, 2, FALSE), "")</f>
        <v>引札</v>
      </c>
      <c r="Q2565" s="5" t="str">
        <f>IFERROR(VLOOKUP(O2565, 形態!A:B, 2, FALSE), "")</f>
        <v/>
      </c>
      <c r="R2565" s="4" t="str">
        <f t="shared" ref="R2565:R2628" si="163">IF(Q2565&lt;&gt;"", P2565&amp;"・"&amp;Q2565, P2565)</f>
        <v>引札</v>
      </c>
      <c r="S2565" s="3">
        <v>7</v>
      </c>
      <c r="T2565" s="4" t="str">
        <f>IFERROR(VLOOKUP(S2565, 内容!A:B, 2, FALSE), "")</f>
        <v>諸営業</v>
      </c>
      <c r="U2565" s="3">
        <v>18770099099</v>
      </c>
      <c r="V2565" t="s">
        <v>5057</v>
      </c>
      <c r="W2565" s="4" t="s">
        <v>7725</v>
      </c>
      <c r="X2565" s="4" t="s">
        <v>7807</v>
      </c>
      <c r="Y2565" s="4" t="s">
        <v>151</v>
      </c>
      <c r="Z2565" s="17" t="s">
        <v>8152</v>
      </c>
      <c r="AA2565" s="4">
        <v>16</v>
      </c>
      <c r="AB2565">
        <v>15</v>
      </c>
    </row>
    <row r="2566" spans="1:28" ht="19.5" customHeight="1">
      <c r="A2566" t="str">
        <f t="shared" si="160"/>
        <v>https://kunshujo.dl.itc.u-tokyo.ac.jp/data/data.json#2563</v>
      </c>
      <c r="B2566" s="4" t="s">
        <v>5058</v>
      </c>
      <c r="C2566" t="str">
        <f>IFERROR("https://kunshujo.dl.itc.u-tokyo.ac.jp/data/curation/"&amp;VLOOKUP(B2566, [1]member!$A:$B, 1, FALSE)&amp;".json", "")</f>
        <v>https://kunshujo.dl.itc.u-tokyo.ac.jp/data/curation/16-A00-6010-15-100.json</v>
      </c>
      <c r="D2566" s="4">
        <v>2563</v>
      </c>
      <c r="E2566" s="4" t="str">
        <f t="shared" si="162"/>
        <v>2563</v>
      </c>
      <c r="F2566" s="4" t="str">
        <f t="shared" si="161"/>
        <v>1877</v>
      </c>
      <c r="G2566" s="4" t="str">
        <f>IFERROR(VLOOKUP(B2566, [2]thumbnail_list!$A:$B, 2, FALSE), "")</f>
        <v>https://iiif.dl.itc.u-tokyo.ac.jp/iiif/kunshujou/A00_6010/015/015_0046.tif/932,558,2010,1940/,300/0/default.jpg</v>
      </c>
      <c r="H2566" s="4" t="s">
        <v>151</v>
      </c>
      <c r="I2566" s="4" t="str">
        <f>VLOOKUP(H2566, 地名!A:B, 2, FALSE)</f>
        <v>http://ja.dbpedia.org/resource/京都</v>
      </c>
      <c r="K2566" s="4" t="str">
        <f>IFERROR(VLOOKUP(J2566, 地名!A:B, 2, FALSE), "")</f>
        <v/>
      </c>
      <c r="L2566" s="3" t="s">
        <v>2</v>
      </c>
      <c r="M2566" s="4"/>
      <c r="N2566" s="3" t="s">
        <v>3</v>
      </c>
      <c r="O2566" s="4"/>
      <c r="P2566" s="4" t="str">
        <f>IFERROR(VLOOKUP(N2566, 形態!A:B, 2, FALSE), "")</f>
        <v>引札</v>
      </c>
      <c r="Q2566" s="5" t="str">
        <f>IFERROR(VLOOKUP(O2566, 形態!A:B, 2, FALSE), "")</f>
        <v/>
      </c>
      <c r="R2566" s="4" t="str">
        <f t="shared" si="163"/>
        <v>引札</v>
      </c>
      <c r="S2566" s="3">
        <v>7</v>
      </c>
      <c r="T2566" s="4" t="str">
        <f>IFERROR(VLOOKUP(S2566, 内容!A:B, 2, FALSE), "")</f>
        <v>諸営業</v>
      </c>
      <c r="U2566" s="3">
        <v>18770099099</v>
      </c>
      <c r="V2566" t="s">
        <v>5059</v>
      </c>
      <c r="W2566" s="4" t="s">
        <v>7726</v>
      </c>
      <c r="X2566" s="4" t="s">
        <v>7807</v>
      </c>
      <c r="Y2566" s="4" t="s">
        <v>151</v>
      </c>
      <c r="Z2566" s="17" t="s">
        <v>8152</v>
      </c>
      <c r="AA2566" s="4">
        <v>16</v>
      </c>
      <c r="AB2566">
        <v>15</v>
      </c>
    </row>
    <row r="2567" spans="1:28" ht="19.5" customHeight="1">
      <c r="A2567" t="str">
        <f t="shared" si="160"/>
        <v>https://kunshujo.dl.itc.u-tokyo.ac.jp/data/data.json#2564</v>
      </c>
      <c r="B2567" s="4" t="s">
        <v>5060</v>
      </c>
      <c r="C2567" t="str">
        <f>IFERROR("https://kunshujo.dl.itc.u-tokyo.ac.jp/data/curation/"&amp;VLOOKUP(B2567, [1]member!$A:$B, 1, FALSE)&amp;".json", "")</f>
        <v>https://kunshujo.dl.itc.u-tokyo.ac.jp/data/curation/16-A00-6010-15-101.json</v>
      </c>
      <c r="D2567" s="4">
        <v>2564</v>
      </c>
      <c r="E2567" s="4" t="str">
        <f t="shared" si="162"/>
        <v>2564</v>
      </c>
      <c r="F2567" s="4" t="str">
        <f t="shared" si="161"/>
        <v>1877</v>
      </c>
      <c r="G2567" s="4" t="str">
        <f>IFERROR(VLOOKUP(B2567, [2]thumbnail_list!$A:$B, 2, FALSE), "")</f>
        <v>https://iiif.dl.itc.u-tokyo.ac.jp/iiif/kunshujou/A00_6010/015/015_0046.tif/2826,1646,839,591/,300/0/default.jpg</v>
      </c>
      <c r="H2567" s="4" t="s">
        <v>404</v>
      </c>
      <c r="I2567" s="4" t="str">
        <f>VLOOKUP(H2567, 地名!A:B, 2, FALSE)</f>
        <v>http://ja.dbpedia.org/resource/相模国</v>
      </c>
      <c r="K2567" s="4" t="str">
        <f>IFERROR(VLOOKUP(J2567, 地名!A:B, 2, FALSE), "")</f>
        <v/>
      </c>
      <c r="L2567" s="3" t="s">
        <v>2</v>
      </c>
      <c r="M2567" s="4"/>
      <c r="N2567" s="3" t="s">
        <v>3</v>
      </c>
      <c r="O2567" s="4"/>
      <c r="P2567" s="4" t="str">
        <f>IFERROR(VLOOKUP(N2567, 形態!A:B, 2, FALSE), "")</f>
        <v>引札</v>
      </c>
      <c r="Q2567" s="5" t="str">
        <f>IFERROR(VLOOKUP(O2567, 形態!A:B, 2, FALSE), "")</f>
        <v/>
      </c>
      <c r="R2567" s="4" t="str">
        <f t="shared" si="163"/>
        <v>引札</v>
      </c>
      <c r="S2567" s="3">
        <v>7</v>
      </c>
      <c r="T2567" s="4" t="str">
        <f>IFERROR(VLOOKUP(S2567, 内容!A:B, 2, FALSE), "")</f>
        <v>諸営業</v>
      </c>
      <c r="U2567" s="3">
        <v>18770099099</v>
      </c>
      <c r="V2567" t="s">
        <v>5061</v>
      </c>
      <c r="W2567" s="4" t="s">
        <v>7655</v>
      </c>
      <c r="X2567" s="4" t="s">
        <v>7807</v>
      </c>
      <c r="Y2567" s="4" t="s">
        <v>404</v>
      </c>
      <c r="Z2567" s="17" t="s">
        <v>8152</v>
      </c>
      <c r="AA2567" s="4">
        <v>16</v>
      </c>
      <c r="AB2567">
        <v>15</v>
      </c>
    </row>
    <row r="2568" spans="1:28" ht="19.5" customHeight="1">
      <c r="A2568" t="str">
        <f t="shared" si="160"/>
        <v>https://kunshujo.dl.itc.u-tokyo.ac.jp/data/data.json#2565</v>
      </c>
      <c r="B2568" s="4" t="s">
        <v>5062</v>
      </c>
      <c r="C2568" t="str">
        <f>IFERROR("https://kunshujo.dl.itc.u-tokyo.ac.jp/data/curation/"&amp;VLOOKUP(B2568, [1]member!$A:$B, 1, FALSE)&amp;".json", "")</f>
        <v>https://kunshujo.dl.itc.u-tokyo.ac.jp/data/curation/16-A00-6010-15-102.json</v>
      </c>
      <c r="D2568" s="4">
        <v>2565</v>
      </c>
      <c r="E2568" s="4" t="str">
        <f t="shared" si="162"/>
        <v>2565</v>
      </c>
      <c r="F2568" s="4" t="str">
        <f t="shared" si="161"/>
        <v>1877</v>
      </c>
      <c r="G2568" s="4" t="str">
        <f>IFERROR(VLOOKUP(B2568, [2]thumbnail_list!$A:$B, 2, FALSE), "")</f>
        <v>https://iiif.dl.itc.u-tokyo.ac.jp/iiif/kunshujou/A00_6010/015/015_0046.tif/2919,3862,715,1019/,300/0/default.jpg</v>
      </c>
      <c r="H2568" s="4" t="s">
        <v>1177</v>
      </c>
      <c r="I2568" s="4" t="str">
        <f>VLOOKUP(H2568, 地名!A:B, 2, FALSE)</f>
        <v>http://ja.dbpedia.org/resource/伊豆国</v>
      </c>
      <c r="K2568" s="4" t="str">
        <f>IFERROR(VLOOKUP(J2568, 地名!A:B, 2, FALSE), "")</f>
        <v/>
      </c>
      <c r="L2568" s="3" t="s">
        <v>2</v>
      </c>
      <c r="M2568" s="4"/>
      <c r="N2568" s="3" t="s">
        <v>3</v>
      </c>
      <c r="O2568" s="4"/>
      <c r="P2568" s="4" t="str">
        <f>IFERROR(VLOOKUP(N2568, 形態!A:B, 2, FALSE), "")</f>
        <v>引札</v>
      </c>
      <c r="Q2568" s="5" t="str">
        <f>IFERROR(VLOOKUP(O2568, 形態!A:B, 2, FALSE), "")</f>
        <v/>
      </c>
      <c r="R2568" s="4" t="str">
        <f t="shared" si="163"/>
        <v>引札</v>
      </c>
      <c r="S2568" s="3">
        <v>7</v>
      </c>
      <c r="T2568" s="4" t="str">
        <f>IFERROR(VLOOKUP(S2568, 内容!A:B, 2, FALSE), "")</f>
        <v>諸営業</v>
      </c>
      <c r="U2568" s="3">
        <v>18770099099</v>
      </c>
      <c r="V2568" t="s">
        <v>5063</v>
      </c>
      <c r="W2568" s="4" t="s">
        <v>7727</v>
      </c>
      <c r="X2568" s="4" t="s">
        <v>7807</v>
      </c>
      <c r="Y2568" s="4" t="s">
        <v>1177</v>
      </c>
      <c r="Z2568" s="17" t="s">
        <v>8152</v>
      </c>
      <c r="AA2568" s="4">
        <v>16</v>
      </c>
      <c r="AB2568">
        <v>15</v>
      </c>
    </row>
    <row r="2569" spans="1:28" ht="19.5" customHeight="1">
      <c r="A2569" t="str">
        <f t="shared" si="160"/>
        <v>https://kunshujo.dl.itc.u-tokyo.ac.jp/data/data.json#2566</v>
      </c>
      <c r="B2569" s="4" t="s">
        <v>5064</v>
      </c>
      <c r="C2569" t="str">
        <f>IFERROR("https://kunshujo.dl.itc.u-tokyo.ac.jp/data/curation/"&amp;VLOOKUP(B2569, [1]member!$A:$B, 1, FALSE)&amp;".json", "")</f>
        <v>https://kunshujo.dl.itc.u-tokyo.ac.jp/data/curation/16-A00-6010-15-103.json</v>
      </c>
      <c r="D2569" s="4">
        <v>2566</v>
      </c>
      <c r="E2569" s="4" t="str">
        <f t="shared" si="162"/>
        <v>2566</v>
      </c>
      <c r="F2569" s="4" t="str">
        <f t="shared" si="161"/>
        <v>1877</v>
      </c>
      <c r="G2569" s="4" t="str">
        <f>IFERROR(VLOOKUP(B2569, [2]thumbnail_list!$A:$B, 2, FALSE), "")</f>
        <v>https://iiif.dl.itc.u-tokyo.ac.jp/iiif/kunshujou/A00_6010/015/015_0046.tif/926,2490,2029,2410/,300/0/default.jpg</v>
      </c>
      <c r="H2569" s="4" t="s">
        <v>923</v>
      </c>
      <c r="I2569" s="4" t="str">
        <f>VLOOKUP(H2569, 地名!A:B, 2, FALSE)</f>
        <v>http://ja.dbpedia.org/resource/東京</v>
      </c>
      <c r="K2569" s="4" t="str">
        <f>IFERROR(VLOOKUP(J2569, 地名!A:B, 2, FALSE), "")</f>
        <v/>
      </c>
      <c r="L2569" s="3" t="s">
        <v>2</v>
      </c>
      <c r="M2569" s="4"/>
      <c r="N2569" s="3" t="s">
        <v>3</v>
      </c>
      <c r="O2569" s="4"/>
      <c r="P2569" s="4" t="str">
        <f>IFERROR(VLOOKUP(N2569, 形態!A:B, 2, FALSE), "")</f>
        <v>引札</v>
      </c>
      <c r="Q2569" s="5" t="str">
        <f>IFERROR(VLOOKUP(O2569, 形態!A:B, 2, FALSE), "")</f>
        <v/>
      </c>
      <c r="R2569" s="4" t="str">
        <f t="shared" si="163"/>
        <v>引札</v>
      </c>
      <c r="S2569" s="3">
        <v>3</v>
      </c>
      <c r="T2569" s="4" t="str">
        <f>IFERROR(VLOOKUP(S2569, 内容!A:B, 2, FALSE), "")</f>
        <v>病気・医療</v>
      </c>
      <c r="U2569" s="3">
        <v>18770099099</v>
      </c>
      <c r="V2569" t="s">
        <v>5065</v>
      </c>
      <c r="W2569" s="4" t="s">
        <v>7728</v>
      </c>
      <c r="X2569" s="4" t="s">
        <v>7807</v>
      </c>
      <c r="Y2569" s="4" t="s">
        <v>923</v>
      </c>
      <c r="Z2569" s="17" t="s">
        <v>8152</v>
      </c>
      <c r="AA2569" s="4">
        <v>16</v>
      </c>
      <c r="AB2569">
        <v>15</v>
      </c>
    </row>
    <row r="2570" spans="1:28" ht="19.5" customHeight="1">
      <c r="A2570" t="str">
        <f t="shared" si="160"/>
        <v>https://kunshujo.dl.itc.u-tokyo.ac.jp/data/data.json#2567</v>
      </c>
      <c r="B2570" s="4" t="s">
        <v>5066</v>
      </c>
      <c r="C2570" t="str">
        <f>IFERROR("https://kunshujo.dl.itc.u-tokyo.ac.jp/data/curation/"&amp;VLOOKUP(B2570, [1]member!$A:$B, 1, FALSE)&amp;".json", "")</f>
        <v>https://kunshujo.dl.itc.u-tokyo.ac.jp/data/curation/16-A00-6010-15-104.json</v>
      </c>
      <c r="D2570" s="4">
        <v>2567</v>
      </c>
      <c r="E2570" s="4" t="str">
        <f t="shared" si="162"/>
        <v>2567</v>
      </c>
      <c r="F2570" s="4" t="str">
        <f t="shared" si="161"/>
        <v>1877</v>
      </c>
      <c r="G2570" s="4" t="str">
        <f>IFERROR(VLOOKUP(B2570, [2]thumbnail_list!$A:$B, 2, FALSE), "")</f>
        <v>https://iiif.dl.itc.u-tokyo.ac.jp/iiif/kunshujou/A00_6010/015/015_0047.tif/5089,879,1469,4013/,300/0/default.jpg</v>
      </c>
      <c r="H2570" s="4" t="s">
        <v>923</v>
      </c>
      <c r="I2570" s="4" t="str">
        <f>VLOOKUP(H2570, 地名!A:B, 2, FALSE)</f>
        <v>http://ja.dbpedia.org/resource/東京</v>
      </c>
      <c r="K2570" s="4" t="str">
        <f>IFERROR(VLOOKUP(J2570, 地名!A:B, 2, FALSE), "")</f>
        <v/>
      </c>
      <c r="L2570" s="3" t="s">
        <v>2</v>
      </c>
      <c r="M2570" s="4"/>
      <c r="N2570" s="3"/>
      <c r="O2570" s="4"/>
      <c r="P2570" s="4" t="str">
        <f>IFERROR(VLOOKUP(N2570, 形態!A:B, 2, FALSE), "")</f>
        <v/>
      </c>
      <c r="Q2570" s="5" t="str">
        <f>IFERROR(VLOOKUP(O2570, 形態!A:B, 2, FALSE), "")</f>
        <v/>
      </c>
      <c r="R2570" s="4" t="str">
        <f t="shared" si="163"/>
        <v/>
      </c>
      <c r="S2570" s="3">
        <v>15</v>
      </c>
      <c r="T2570" s="4" t="str">
        <f>IFERROR(VLOOKUP(S2570, 内容!A:B, 2, FALSE), "")</f>
        <v>常識・娯楽・遊戯・地図・食事</v>
      </c>
      <c r="U2570" s="3">
        <v>18770010003</v>
      </c>
      <c r="V2570" t="s">
        <v>5067</v>
      </c>
      <c r="W2570" s="4" t="s">
        <v>7729</v>
      </c>
      <c r="X2570" s="4" t="s">
        <v>7807</v>
      </c>
      <c r="Y2570" s="4" t="s">
        <v>923</v>
      </c>
      <c r="Z2570" s="17" t="s">
        <v>8155</v>
      </c>
      <c r="AA2570" s="4">
        <v>16</v>
      </c>
      <c r="AB2570">
        <v>15</v>
      </c>
    </row>
    <row r="2571" spans="1:28" ht="19.5" customHeight="1">
      <c r="A2571" t="str">
        <f t="shared" si="160"/>
        <v>https://kunshujo.dl.itc.u-tokyo.ac.jp/data/data.json#2568</v>
      </c>
      <c r="B2571" s="4" t="s">
        <v>5068</v>
      </c>
      <c r="C2571" t="str">
        <f>IFERROR("https://kunshujo.dl.itc.u-tokyo.ac.jp/data/curation/"&amp;VLOOKUP(B2571, [1]member!$A:$B, 1, FALSE)&amp;".json", "")</f>
        <v>https://kunshujo.dl.itc.u-tokyo.ac.jp/data/curation/16-A00-6010-15-105.json</v>
      </c>
      <c r="D2571" s="4">
        <v>2568</v>
      </c>
      <c r="E2571" s="4" t="str">
        <f t="shared" si="162"/>
        <v>2568</v>
      </c>
      <c r="F2571" s="4" t="str">
        <f t="shared" si="161"/>
        <v>1877</v>
      </c>
      <c r="G2571" s="4" t="str">
        <f>IFERROR(VLOOKUP(B2571, [2]thumbnail_list!$A:$B, 2, FALSE), "")</f>
        <v>https://iiif.dl.itc.u-tokyo.ac.jp/iiif/kunshujou/A00_6010/015/015_0047.tif/3764,581,1582,4220/,300/0/default.jpg</v>
      </c>
      <c r="H2571" s="4" t="s">
        <v>923</v>
      </c>
      <c r="I2571" s="4" t="str">
        <f>VLOOKUP(H2571, 地名!A:B, 2, FALSE)</f>
        <v>http://ja.dbpedia.org/resource/東京</v>
      </c>
      <c r="K2571" s="4" t="str">
        <f>IFERROR(VLOOKUP(J2571, 地名!A:B, 2, FALSE), "")</f>
        <v/>
      </c>
      <c r="L2571" s="3" t="s">
        <v>2</v>
      </c>
      <c r="M2571" s="4"/>
      <c r="N2571" s="3"/>
      <c r="O2571" s="4"/>
      <c r="P2571" s="4" t="str">
        <f>IFERROR(VLOOKUP(N2571, 形態!A:B, 2, FALSE), "")</f>
        <v/>
      </c>
      <c r="Q2571" s="5" t="str">
        <f>IFERROR(VLOOKUP(O2571, 形態!A:B, 2, FALSE), "")</f>
        <v/>
      </c>
      <c r="R2571" s="4" t="str">
        <f t="shared" si="163"/>
        <v/>
      </c>
      <c r="S2571" s="3">
        <v>6</v>
      </c>
      <c r="T2571" s="4" t="str">
        <f>IFERROR(VLOOKUP(S2571, 内容!A:B, 2, FALSE), "")</f>
        <v>政治社会変動</v>
      </c>
      <c r="U2571" s="3">
        <v>18770003003</v>
      </c>
      <c r="V2571" t="s">
        <v>5069</v>
      </c>
      <c r="W2571" s="4" t="s">
        <v>7730</v>
      </c>
      <c r="X2571" s="4" t="s">
        <v>7807</v>
      </c>
      <c r="Y2571" s="4" t="s">
        <v>923</v>
      </c>
      <c r="Z2571" s="17" t="s">
        <v>8156</v>
      </c>
      <c r="AA2571" s="4">
        <v>16</v>
      </c>
      <c r="AB2571">
        <v>15</v>
      </c>
    </row>
    <row r="2572" spans="1:28" ht="19.5" customHeight="1">
      <c r="A2572" t="str">
        <f t="shared" si="160"/>
        <v>https://kunshujo.dl.itc.u-tokyo.ac.jp/data/data.json#2569</v>
      </c>
      <c r="B2572" s="4" t="s">
        <v>5070</v>
      </c>
      <c r="C2572" t="str">
        <f>IFERROR("https://kunshujo.dl.itc.u-tokyo.ac.jp/data/curation/"&amp;VLOOKUP(B2572, [1]member!$A:$B, 1, FALSE)&amp;".json", "")</f>
        <v>https://kunshujo.dl.itc.u-tokyo.ac.jp/data/curation/16-A00-6010-15-106.json</v>
      </c>
      <c r="D2572" s="4">
        <v>2569</v>
      </c>
      <c r="E2572" s="4" t="str">
        <f t="shared" si="162"/>
        <v>2569</v>
      </c>
      <c r="F2572" s="4" t="str">
        <f t="shared" si="161"/>
        <v>1877</v>
      </c>
      <c r="G2572" s="4" t="str">
        <f>IFERROR(VLOOKUP(B2572, [2]thumbnail_list!$A:$B, 2, FALSE), "")</f>
        <v>https://iiif.dl.itc.u-tokyo.ac.jp/iiif/kunshujou/A00_6010/015/015_0047.tif/910,536,2792,4356/,300/0/default.jpg</v>
      </c>
      <c r="H2572" s="4" t="s">
        <v>1144</v>
      </c>
      <c r="I2572" s="4" t="str">
        <f>VLOOKUP(H2572, 地名!A:B, 2, FALSE)</f>
        <v>http://ja.dbpedia.org/resource/羽前国</v>
      </c>
      <c r="K2572" s="4" t="str">
        <f>IFERROR(VLOOKUP(J2572, 地名!A:B, 2, FALSE), "")</f>
        <v/>
      </c>
      <c r="L2572" s="3" t="s">
        <v>2</v>
      </c>
      <c r="M2572" s="4"/>
      <c r="N2572" s="3" t="s">
        <v>3</v>
      </c>
      <c r="O2572" s="4"/>
      <c r="P2572" s="4" t="str">
        <f>IFERROR(VLOOKUP(N2572, 形態!A:B, 2, FALSE), "")</f>
        <v>引札</v>
      </c>
      <c r="Q2572" s="5" t="str">
        <f>IFERROR(VLOOKUP(O2572, 形態!A:B, 2, FALSE), "")</f>
        <v/>
      </c>
      <c r="R2572" s="4" t="str">
        <f t="shared" si="163"/>
        <v>引札</v>
      </c>
      <c r="S2572" s="3">
        <v>7</v>
      </c>
      <c r="T2572" s="4" t="str">
        <f>IFERROR(VLOOKUP(S2572, 内容!A:B, 2, FALSE), "")</f>
        <v>諸営業</v>
      </c>
      <c r="U2572" s="3">
        <v>18770099099</v>
      </c>
      <c r="V2572" t="s">
        <v>5071</v>
      </c>
      <c r="W2572" s="4" t="s">
        <v>7731</v>
      </c>
      <c r="X2572" s="4" t="s">
        <v>7807</v>
      </c>
      <c r="Y2572" s="4" t="s">
        <v>1144</v>
      </c>
      <c r="Z2572" s="17" t="s">
        <v>8152</v>
      </c>
      <c r="AA2572" s="4">
        <v>16</v>
      </c>
      <c r="AB2572">
        <v>15</v>
      </c>
    </row>
    <row r="2573" spans="1:28" ht="19.5" customHeight="1">
      <c r="A2573" t="str">
        <f t="shared" si="160"/>
        <v>https://kunshujo.dl.itc.u-tokyo.ac.jp/data/data.json#2570</v>
      </c>
      <c r="B2573" s="4" t="s">
        <v>5072</v>
      </c>
      <c r="C2573" t="str">
        <f>IFERROR("https://kunshujo.dl.itc.u-tokyo.ac.jp/data/curation/"&amp;VLOOKUP(B2573, [1]member!$A:$B, 1, FALSE)&amp;".json", "")</f>
        <v>https://kunshujo.dl.itc.u-tokyo.ac.jp/data/curation/16-A00-6010-15-107.json</v>
      </c>
      <c r="D2573" s="4">
        <v>2570</v>
      </c>
      <c r="E2573" s="4" t="str">
        <f t="shared" si="162"/>
        <v>2570</v>
      </c>
      <c r="F2573" s="4" t="str">
        <f t="shared" si="161"/>
        <v>1877</v>
      </c>
      <c r="G2573" s="4" t="str">
        <f>IFERROR(VLOOKUP(B2573, [2]thumbnail_list!$A:$B, 2, FALSE), "")</f>
        <v>https://iiif.dl.itc.u-tokyo.ac.jp/iiif/kunshujou/A00_6010/015/015_0048.tif/3777,598,2697,2288/,300/0/default.jpg</v>
      </c>
      <c r="H2573" s="4" t="s">
        <v>923</v>
      </c>
      <c r="I2573" s="4" t="str">
        <f>VLOOKUP(H2573, 地名!A:B, 2, FALSE)</f>
        <v>http://ja.dbpedia.org/resource/東京</v>
      </c>
      <c r="K2573" s="4" t="str">
        <f>IFERROR(VLOOKUP(J2573, 地名!A:B, 2, FALSE), "")</f>
        <v/>
      </c>
      <c r="L2573" s="3" t="s">
        <v>2</v>
      </c>
      <c r="M2573" s="4"/>
      <c r="N2573" s="3"/>
      <c r="O2573" s="4"/>
      <c r="P2573" s="4" t="str">
        <f>IFERROR(VLOOKUP(N2573, 形態!A:B, 2, FALSE), "")</f>
        <v/>
      </c>
      <c r="Q2573" s="5" t="str">
        <f>IFERROR(VLOOKUP(O2573, 形態!A:B, 2, FALSE), "")</f>
        <v/>
      </c>
      <c r="R2573" s="4" t="str">
        <f t="shared" si="163"/>
        <v/>
      </c>
      <c r="S2573" s="3">
        <v>15</v>
      </c>
      <c r="T2573" s="4" t="str">
        <f>IFERROR(VLOOKUP(S2573, 内容!A:B, 2, FALSE), "")</f>
        <v>常識・娯楽・遊戯・地図・食事</v>
      </c>
      <c r="U2573" s="3">
        <v>18770199099</v>
      </c>
      <c r="V2573" t="s">
        <v>5073</v>
      </c>
      <c r="W2573" s="4" t="s">
        <v>7732</v>
      </c>
      <c r="X2573" s="4" t="s">
        <v>7807</v>
      </c>
      <c r="Y2573" s="4" t="s">
        <v>923</v>
      </c>
      <c r="Z2573" s="17" t="s">
        <v>8157</v>
      </c>
      <c r="AA2573" s="4">
        <v>16</v>
      </c>
      <c r="AB2573">
        <v>15</v>
      </c>
    </row>
    <row r="2574" spans="1:28" ht="19.5" customHeight="1">
      <c r="A2574" t="str">
        <f t="shared" si="160"/>
        <v>https://kunshujo.dl.itc.u-tokyo.ac.jp/data/data.json#2571</v>
      </c>
      <c r="B2574" s="4" t="s">
        <v>5074</v>
      </c>
      <c r="C2574" t="str">
        <f>IFERROR("https://kunshujo.dl.itc.u-tokyo.ac.jp/data/curation/"&amp;VLOOKUP(B2574, [1]member!$A:$B, 1, FALSE)&amp;".json", "")</f>
        <v>https://kunshujo.dl.itc.u-tokyo.ac.jp/data/curation/16-A00-6010-15-108.json</v>
      </c>
      <c r="D2574" s="4">
        <v>2571</v>
      </c>
      <c r="E2574" s="4" t="str">
        <f t="shared" si="162"/>
        <v>2571</v>
      </c>
      <c r="F2574" s="4" t="str">
        <f t="shared" si="161"/>
        <v>1877</v>
      </c>
      <c r="G2574" s="4" t="str">
        <f>IFERROR(VLOOKUP(B2574, [2]thumbnail_list!$A:$B, 2, FALSE), "")</f>
        <v>https://iiif.dl.itc.u-tokyo.ac.jp/iiif/kunshujou/A00_6010/015/015_0048.tif/3796,2840,2761,1605/,300/0/default.jpg</v>
      </c>
      <c r="H2574" s="4" t="s">
        <v>923</v>
      </c>
      <c r="I2574" s="4" t="str">
        <f>VLOOKUP(H2574, 地名!A:B, 2, FALSE)</f>
        <v>http://ja.dbpedia.org/resource/東京</v>
      </c>
      <c r="K2574" s="4" t="str">
        <f>IFERROR(VLOOKUP(J2574, 地名!A:B, 2, FALSE), "")</f>
        <v/>
      </c>
      <c r="L2574" s="3" t="s">
        <v>2</v>
      </c>
      <c r="M2574" s="4"/>
      <c r="N2574" s="3"/>
      <c r="O2574" s="4"/>
      <c r="P2574" s="4" t="str">
        <f>IFERROR(VLOOKUP(N2574, 形態!A:B, 2, FALSE), "")</f>
        <v/>
      </c>
      <c r="Q2574" s="5" t="str">
        <f>IFERROR(VLOOKUP(O2574, 形態!A:B, 2, FALSE), "")</f>
        <v/>
      </c>
      <c r="R2574" s="4" t="str">
        <f t="shared" si="163"/>
        <v/>
      </c>
      <c r="S2574" s="3">
        <v>15</v>
      </c>
      <c r="T2574" s="4" t="str">
        <f>IFERROR(VLOOKUP(S2574, 内容!A:B, 2, FALSE), "")</f>
        <v>常識・娯楽・遊戯・地図・食事</v>
      </c>
      <c r="U2574" s="3">
        <v>18770005013</v>
      </c>
      <c r="V2574" t="s">
        <v>4992</v>
      </c>
      <c r="W2574" s="4" t="s">
        <v>7733</v>
      </c>
      <c r="X2574" s="4" t="s">
        <v>7807</v>
      </c>
      <c r="Y2574" s="4" t="s">
        <v>923</v>
      </c>
      <c r="Z2574" s="17" t="s">
        <v>8158</v>
      </c>
      <c r="AA2574" s="4">
        <v>16</v>
      </c>
      <c r="AB2574">
        <v>15</v>
      </c>
    </row>
    <row r="2575" spans="1:28" ht="19.5" customHeight="1">
      <c r="A2575" t="str">
        <f t="shared" si="160"/>
        <v>https://kunshujo.dl.itc.u-tokyo.ac.jp/data/data.json#2572</v>
      </c>
      <c r="B2575" s="4" t="s">
        <v>5076</v>
      </c>
      <c r="C2575" t="str">
        <f>IFERROR("https://kunshujo.dl.itc.u-tokyo.ac.jp/data/curation/"&amp;VLOOKUP(B2575, [1]member!$A:$B, 1, FALSE)&amp;".json", "")</f>
        <v>https://kunshujo.dl.itc.u-tokyo.ac.jp/data/curation/16-A00-6010-15-109.json</v>
      </c>
      <c r="D2575" s="4">
        <v>2572</v>
      </c>
      <c r="E2575" s="4" t="str">
        <f t="shared" si="162"/>
        <v>2572</v>
      </c>
      <c r="F2575" s="4" t="str">
        <f t="shared" si="161"/>
        <v>1877</v>
      </c>
      <c r="G2575" s="4" t="str">
        <f>IFERROR(VLOOKUP(B2575, [2]thumbnail_list!$A:$B, 2, FALSE), "")</f>
        <v>https://iiif.dl.itc.u-tokyo.ac.jp/iiif/kunshujou/A00_6010/015/015_0048.tif/895,656,2587,4258/,300/0/default.jpg</v>
      </c>
      <c r="H2575" s="4" t="s">
        <v>809</v>
      </c>
      <c r="I2575" s="4" t="str">
        <f>VLOOKUP(H2575, 地名!A:B, 2, FALSE)</f>
        <v>http://ja.dbpedia.org/resource/武蔵国</v>
      </c>
      <c r="J2575" t="s">
        <v>923</v>
      </c>
      <c r="K2575" s="4" t="str">
        <f>IFERROR(VLOOKUP(J2575, 地名!A:B, 2, FALSE), "")</f>
        <v>http://ja.dbpedia.org/resource/東京</v>
      </c>
      <c r="L2575" s="3" t="s">
        <v>2</v>
      </c>
      <c r="M2575" s="4"/>
      <c r="N2575" s="3" t="s">
        <v>3</v>
      </c>
      <c r="O2575" s="4"/>
      <c r="P2575" s="4" t="str">
        <f>IFERROR(VLOOKUP(N2575, 形態!A:B, 2, FALSE), "")</f>
        <v>引札</v>
      </c>
      <c r="Q2575" s="5" t="str">
        <f>IFERROR(VLOOKUP(O2575, 形態!A:B, 2, FALSE), "")</f>
        <v/>
      </c>
      <c r="R2575" s="4" t="str">
        <f t="shared" si="163"/>
        <v>引札</v>
      </c>
      <c r="S2575" s="3">
        <v>7</v>
      </c>
      <c r="T2575" s="4" t="str">
        <f>IFERROR(VLOOKUP(S2575, 内容!A:B, 2, FALSE), "")</f>
        <v>諸営業</v>
      </c>
      <c r="U2575" s="3">
        <v>18770099099</v>
      </c>
      <c r="V2575" t="s">
        <v>5077</v>
      </c>
      <c r="W2575" s="4" t="s">
        <v>7734</v>
      </c>
      <c r="X2575" s="4" t="s">
        <v>7807</v>
      </c>
      <c r="Y2575" s="4" t="s">
        <v>5075</v>
      </c>
      <c r="Z2575" s="17" t="s">
        <v>8152</v>
      </c>
      <c r="AA2575" s="4">
        <v>16</v>
      </c>
      <c r="AB2575">
        <v>15</v>
      </c>
    </row>
    <row r="2576" spans="1:28" ht="19.5" customHeight="1">
      <c r="A2576" t="str">
        <f t="shared" si="160"/>
        <v>https://kunshujo.dl.itc.u-tokyo.ac.jp/data/data.json#2573</v>
      </c>
      <c r="B2576" s="4" t="s">
        <v>5078</v>
      </c>
      <c r="C2576" t="str">
        <f>IFERROR("https://kunshujo.dl.itc.u-tokyo.ac.jp/data/curation/"&amp;VLOOKUP(B2576, [1]member!$A:$B, 1, FALSE)&amp;".json", "")</f>
        <v>https://kunshujo.dl.itc.u-tokyo.ac.jp/data/curation/16-A00-6010-15-110.json</v>
      </c>
      <c r="D2576" s="4">
        <v>2573</v>
      </c>
      <c r="E2576" s="4" t="str">
        <f t="shared" si="162"/>
        <v>2573</v>
      </c>
      <c r="F2576" s="4" t="str">
        <f t="shared" si="161"/>
        <v>1877</v>
      </c>
      <c r="G2576" s="4" t="str">
        <f>IFERROR(VLOOKUP(B2576, [2]thumbnail_list!$A:$B, 2, FALSE), "")</f>
        <v>https://iiif.dl.itc.u-tokyo.ac.jp/iiif/kunshujou/A00_6010/015/015_0049.tif/3214,552,3095,4348/,300/0/default.jpg</v>
      </c>
      <c r="H2576" s="4" t="s">
        <v>15</v>
      </c>
      <c r="I2576" s="4" t="str">
        <f>VLOOKUP(H2576, 地名!A:B, 2, FALSE)</f>
        <v>http://ja.dbpedia.org/resource/伊勢国</v>
      </c>
      <c r="K2576" s="4" t="str">
        <f>IFERROR(VLOOKUP(J2576, 地名!A:B, 2, FALSE), "")</f>
        <v/>
      </c>
      <c r="L2576" s="3" t="s">
        <v>2</v>
      </c>
      <c r="M2576" s="4"/>
      <c r="N2576" s="3"/>
      <c r="O2576" s="4"/>
      <c r="P2576" s="4" t="str">
        <f>IFERROR(VLOOKUP(N2576, 形態!A:B, 2, FALSE), "")</f>
        <v/>
      </c>
      <c r="Q2576" s="5" t="str">
        <f>IFERROR(VLOOKUP(O2576, 形態!A:B, 2, FALSE), "")</f>
        <v/>
      </c>
      <c r="R2576" s="4" t="str">
        <f t="shared" si="163"/>
        <v/>
      </c>
      <c r="S2576" s="3">
        <v>7</v>
      </c>
      <c r="T2576" s="4" t="str">
        <f>IFERROR(VLOOKUP(S2576, 内容!A:B, 2, FALSE), "")</f>
        <v>諸営業</v>
      </c>
      <c r="U2576" s="3">
        <v>18770008031</v>
      </c>
      <c r="V2576" t="s">
        <v>4896</v>
      </c>
      <c r="W2576" s="4" t="s">
        <v>7735</v>
      </c>
      <c r="X2576" s="4" t="s">
        <v>7807</v>
      </c>
      <c r="Y2576" s="4" t="s">
        <v>15</v>
      </c>
      <c r="Z2576" s="17" t="s">
        <v>8159</v>
      </c>
      <c r="AA2576" s="4">
        <v>16</v>
      </c>
      <c r="AB2576">
        <v>15</v>
      </c>
    </row>
    <row r="2577" spans="1:28" ht="19.5" customHeight="1">
      <c r="A2577" t="str">
        <f t="shared" si="160"/>
        <v>https://kunshujo.dl.itc.u-tokyo.ac.jp/data/data.json#2574</v>
      </c>
      <c r="B2577" s="4" t="s">
        <v>5079</v>
      </c>
      <c r="C2577" t="str">
        <f>IFERROR("https://kunshujo.dl.itc.u-tokyo.ac.jp/data/curation/"&amp;VLOOKUP(B2577, [1]member!$A:$B, 1, FALSE)&amp;".json", "")</f>
        <v>https://kunshujo.dl.itc.u-tokyo.ac.jp/data/curation/16-A00-6010-15-111.json</v>
      </c>
      <c r="D2577" s="4">
        <v>2574</v>
      </c>
      <c r="E2577" s="4" t="str">
        <f t="shared" si="162"/>
        <v>2574</v>
      </c>
      <c r="F2577" s="4" t="str">
        <f t="shared" si="161"/>
        <v>1877</v>
      </c>
      <c r="G2577" s="4" t="str">
        <f>IFERROR(VLOOKUP(B2577, [2]thumbnail_list!$A:$B, 2, FALSE), "")</f>
        <v>https://iiif.dl.itc.u-tokyo.ac.jp/iiif/kunshujou/A00_6010/015/015_0049.tif/2288,731,784,4114/,300/0/default.jpg</v>
      </c>
      <c r="H2577" s="4" t="s">
        <v>923</v>
      </c>
      <c r="I2577" s="4" t="str">
        <f>VLOOKUP(H2577, 地名!A:B, 2, FALSE)</f>
        <v>http://ja.dbpedia.org/resource/東京</v>
      </c>
      <c r="K2577" s="4" t="str">
        <f>IFERROR(VLOOKUP(J2577, 地名!A:B, 2, FALSE), "")</f>
        <v/>
      </c>
      <c r="L2577" s="3" t="s">
        <v>555</v>
      </c>
      <c r="M2577" s="4"/>
      <c r="N2577" s="3"/>
      <c r="O2577" s="4"/>
      <c r="P2577" s="4" t="str">
        <f>IFERROR(VLOOKUP(N2577, 形態!A:B, 2, FALSE), "")</f>
        <v/>
      </c>
      <c r="Q2577" s="5" t="str">
        <f>IFERROR(VLOOKUP(O2577, 形態!A:B, 2, FALSE), "")</f>
        <v/>
      </c>
      <c r="R2577" s="4" t="str">
        <f t="shared" si="163"/>
        <v/>
      </c>
      <c r="S2577" s="3">
        <v>6</v>
      </c>
      <c r="T2577" s="4" t="str">
        <f>IFERROR(VLOOKUP(S2577, 内容!A:B, 2, FALSE), "")</f>
        <v>政治社会変動</v>
      </c>
      <c r="U2577" s="3">
        <v>18770099099</v>
      </c>
      <c r="V2577" t="s">
        <v>5080</v>
      </c>
      <c r="W2577" s="4" t="s">
        <v>7736</v>
      </c>
      <c r="X2577" s="4" t="s">
        <v>7807</v>
      </c>
      <c r="Y2577" s="4" t="s">
        <v>923</v>
      </c>
      <c r="Z2577" s="17" t="s">
        <v>8152</v>
      </c>
      <c r="AA2577" s="4">
        <v>16</v>
      </c>
      <c r="AB2577">
        <v>15</v>
      </c>
    </row>
    <row r="2578" spans="1:28" ht="19.5" customHeight="1">
      <c r="A2578" t="str">
        <f t="shared" si="160"/>
        <v>https://kunshujo.dl.itc.u-tokyo.ac.jp/data/data.json#2575</v>
      </c>
      <c r="B2578" s="4" t="s">
        <v>5081</v>
      </c>
      <c r="C2578" t="str">
        <f>IFERROR("https://kunshujo.dl.itc.u-tokyo.ac.jp/data/curation/"&amp;VLOOKUP(B2578, [1]member!$A:$B, 1, FALSE)&amp;".json", "")</f>
        <v>https://kunshujo.dl.itc.u-tokyo.ac.jp/data/curation/16-A00-6010-15-112.json</v>
      </c>
      <c r="D2578" s="4">
        <v>2575</v>
      </c>
      <c r="E2578" s="4" t="str">
        <f t="shared" si="162"/>
        <v>2575</v>
      </c>
      <c r="F2578" s="4" t="str">
        <f t="shared" si="161"/>
        <v>1877</v>
      </c>
      <c r="G2578" s="4" t="str">
        <f>IFERROR(VLOOKUP(B2578, [2]thumbnail_list!$A:$B, 2, FALSE), "")</f>
        <v>https://iiif.dl.itc.u-tokyo.ac.jp/iiif/kunshujou/A00_6010/015/015_0049.tif/887,871,1399,4029/,300/0/default.jpg</v>
      </c>
      <c r="H2578" s="4" t="s">
        <v>923</v>
      </c>
      <c r="I2578" s="4" t="str">
        <f>VLOOKUP(H2578, 地名!A:B, 2, FALSE)</f>
        <v>http://ja.dbpedia.org/resource/東京</v>
      </c>
      <c r="K2578" s="4" t="str">
        <f>IFERROR(VLOOKUP(J2578, 地名!A:B, 2, FALSE), "")</f>
        <v/>
      </c>
      <c r="L2578" s="3" t="s">
        <v>2</v>
      </c>
      <c r="M2578" s="4"/>
      <c r="N2578" s="3"/>
      <c r="O2578" s="4"/>
      <c r="P2578" s="4" t="str">
        <f>IFERROR(VLOOKUP(N2578, 形態!A:B, 2, FALSE), "")</f>
        <v/>
      </c>
      <c r="Q2578" s="5" t="str">
        <f>IFERROR(VLOOKUP(O2578, 形態!A:B, 2, FALSE), "")</f>
        <v/>
      </c>
      <c r="R2578" s="4" t="str">
        <f t="shared" si="163"/>
        <v/>
      </c>
      <c r="S2578" s="3">
        <v>6</v>
      </c>
      <c r="T2578" s="4" t="str">
        <f>IFERROR(VLOOKUP(S2578, 内容!A:B, 2, FALSE), "")</f>
        <v>政治社会変動</v>
      </c>
      <c r="U2578" s="3">
        <v>18770003017</v>
      </c>
      <c r="V2578" t="s">
        <v>5082</v>
      </c>
      <c r="W2578" s="4" t="s">
        <v>7737</v>
      </c>
      <c r="X2578" s="4" t="s">
        <v>7807</v>
      </c>
      <c r="Y2578" s="4" t="s">
        <v>923</v>
      </c>
      <c r="Z2578" s="17" t="s">
        <v>8160</v>
      </c>
      <c r="AA2578" s="4">
        <v>16</v>
      </c>
      <c r="AB2578">
        <v>15</v>
      </c>
    </row>
    <row r="2579" spans="1:28" ht="19.5" customHeight="1">
      <c r="A2579" t="str">
        <f t="shared" si="160"/>
        <v>https://kunshujo.dl.itc.u-tokyo.ac.jp/data/data.json#2576</v>
      </c>
      <c r="B2579" s="4" t="s">
        <v>5083</v>
      </c>
      <c r="C2579" t="str">
        <f>IFERROR("https://kunshujo.dl.itc.u-tokyo.ac.jp/data/curation/"&amp;VLOOKUP(B2579, [1]member!$A:$B, 1, FALSE)&amp;".json", "")</f>
        <v>https://kunshujo.dl.itc.u-tokyo.ac.jp/data/curation/16-A00-6010-15-113.json</v>
      </c>
      <c r="D2579" s="4">
        <v>2576</v>
      </c>
      <c r="E2579" s="4" t="str">
        <f t="shared" si="162"/>
        <v>2576</v>
      </c>
      <c r="F2579" s="4" t="str">
        <f t="shared" si="161"/>
        <v>1877</v>
      </c>
      <c r="G2579" s="4" t="str">
        <f>IFERROR(VLOOKUP(B2579, [2]thumbnail_list!$A:$B, 2, FALSE), "")</f>
        <v>https://iiif.dl.itc.u-tokyo.ac.jp/iiif/kunshujou/A00_6010/015/015_0050.tif/3712,544,2792,1329/,300/0/default.jpg</v>
      </c>
      <c r="H2579" s="4" t="s">
        <v>923</v>
      </c>
      <c r="I2579" s="4" t="str">
        <f>VLOOKUP(H2579, 地名!A:B, 2, FALSE)</f>
        <v>http://ja.dbpedia.org/resource/東京</v>
      </c>
      <c r="K2579" s="4" t="str">
        <f>IFERROR(VLOOKUP(J2579, 地名!A:B, 2, FALSE), "")</f>
        <v/>
      </c>
      <c r="L2579" s="3" t="s">
        <v>2</v>
      </c>
      <c r="M2579" s="4"/>
      <c r="N2579" s="3"/>
      <c r="O2579" s="4"/>
      <c r="P2579" s="4" t="str">
        <f>IFERROR(VLOOKUP(N2579, 形態!A:B, 2, FALSE), "")</f>
        <v/>
      </c>
      <c r="Q2579" s="5" t="str">
        <f>IFERROR(VLOOKUP(O2579, 形態!A:B, 2, FALSE), "")</f>
        <v/>
      </c>
      <c r="R2579" s="4" t="str">
        <f t="shared" si="163"/>
        <v/>
      </c>
      <c r="S2579" s="3"/>
      <c r="T2579" s="4" t="str">
        <f>IFERROR(VLOOKUP(S2579, 内容!A:B, 2, FALSE), "")</f>
        <v/>
      </c>
      <c r="U2579" s="3">
        <v>18770099099</v>
      </c>
      <c r="V2579" t="s">
        <v>5084</v>
      </c>
      <c r="W2579" s="4" t="s">
        <v>7738</v>
      </c>
      <c r="X2579" s="4" t="s">
        <v>7807</v>
      </c>
      <c r="Y2579" s="4" t="s">
        <v>923</v>
      </c>
      <c r="Z2579" s="17" t="s">
        <v>8152</v>
      </c>
      <c r="AA2579" s="4">
        <v>16</v>
      </c>
      <c r="AB2579">
        <v>15</v>
      </c>
    </row>
    <row r="2580" spans="1:28" ht="19.5" customHeight="1">
      <c r="A2580" t="str">
        <f t="shared" si="160"/>
        <v>https://kunshujo.dl.itc.u-tokyo.ac.jp/data/data.json#2577</v>
      </c>
      <c r="B2580" s="4" t="s">
        <v>5085</v>
      </c>
      <c r="C2580" t="str">
        <f>IFERROR("https://kunshujo.dl.itc.u-tokyo.ac.jp/data/curation/"&amp;VLOOKUP(B2580, [1]member!$A:$B, 1, FALSE)&amp;".json", "")</f>
        <v>https://kunshujo.dl.itc.u-tokyo.ac.jp/data/curation/16-A00-6010-15-114.json</v>
      </c>
      <c r="D2580" s="4">
        <v>2577</v>
      </c>
      <c r="E2580" s="4" t="str">
        <f t="shared" si="162"/>
        <v>2577</v>
      </c>
      <c r="F2580" s="4" t="str">
        <f t="shared" si="161"/>
        <v>1877</v>
      </c>
      <c r="G2580" s="4" t="str">
        <f>IFERROR(VLOOKUP(B2580, [2]thumbnail_list!$A:$B, 2, FALSE), "")</f>
        <v>https://iiif.dl.itc.u-tokyo.ac.jp/iiif/kunshujou/A00_6010/015/015_0050.tif/3704,1836,2792,1344/,300/0/default.jpg</v>
      </c>
      <c r="H2580" s="4" t="s">
        <v>923</v>
      </c>
      <c r="I2580" s="4" t="str">
        <f>VLOOKUP(H2580, 地名!A:B, 2, FALSE)</f>
        <v>http://ja.dbpedia.org/resource/東京</v>
      </c>
      <c r="K2580" s="4" t="str">
        <f>IFERROR(VLOOKUP(J2580, 地名!A:B, 2, FALSE), "")</f>
        <v/>
      </c>
      <c r="L2580" s="3" t="s">
        <v>2</v>
      </c>
      <c r="M2580" s="4"/>
      <c r="N2580" s="3"/>
      <c r="O2580" s="4"/>
      <c r="P2580" s="4" t="str">
        <f>IFERROR(VLOOKUP(N2580, 形態!A:B, 2, FALSE), "")</f>
        <v/>
      </c>
      <c r="Q2580" s="5" t="str">
        <f>IFERROR(VLOOKUP(O2580, 形態!A:B, 2, FALSE), "")</f>
        <v/>
      </c>
      <c r="R2580" s="4" t="str">
        <f t="shared" si="163"/>
        <v/>
      </c>
      <c r="S2580" s="3"/>
      <c r="T2580" s="4" t="str">
        <f>IFERROR(VLOOKUP(S2580, 内容!A:B, 2, FALSE), "")</f>
        <v/>
      </c>
      <c r="U2580" s="3">
        <v>18770099099</v>
      </c>
      <c r="V2580" t="s">
        <v>5086</v>
      </c>
      <c r="W2580" s="4" t="s">
        <v>7739</v>
      </c>
      <c r="X2580" s="4" t="s">
        <v>7807</v>
      </c>
      <c r="Y2580" s="4" t="s">
        <v>923</v>
      </c>
      <c r="Z2580" s="17" t="s">
        <v>8152</v>
      </c>
      <c r="AA2580" s="4">
        <v>16</v>
      </c>
      <c r="AB2580">
        <v>15</v>
      </c>
    </row>
    <row r="2581" spans="1:28" ht="19.5" customHeight="1">
      <c r="A2581" t="str">
        <f t="shared" si="160"/>
        <v>https://kunshujo.dl.itc.u-tokyo.ac.jp/data/data.json#2578</v>
      </c>
      <c r="B2581" s="4" t="s">
        <v>5087</v>
      </c>
      <c r="C2581" t="str">
        <f>IFERROR("https://kunshujo.dl.itc.u-tokyo.ac.jp/data/curation/"&amp;VLOOKUP(B2581, [1]member!$A:$B, 1, FALSE)&amp;".json", "")</f>
        <v>https://kunshujo.dl.itc.u-tokyo.ac.jp/data/curation/16-A00-6010-15-115.json</v>
      </c>
      <c r="D2581" s="4">
        <v>2578</v>
      </c>
      <c r="E2581" s="4" t="str">
        <f t="shared" si="162"/>
        <v>2578</v>
      </c>
      <c r="F2581" s="4" t="str">
        <f t="shared" si="161"/>
        <v>1877</v>
      </c>
      <c r="G2581" s="4" t="str">
        <f>IFERROR(VLOOKUP(B2581, [2]thumbnail_list!$A:$B, 2, FALSE), "")</f>
        <v>https://iiif.dl.itc.u-tokyo.ac.jp/iiif/kunshujou/A00_6010/015/015_0050.tif/3727,3159,2792,1718/,300/0/default.jpg</v>
      </c>
      <c r="H2581" s="4" t="s">
        <v>923</v>
      </c>
      <c r="I2581" s="4" t="str">
        <f>VLOOKUP(H2581, 地名!A:B, 2, FALSE)</f>
        <v>http://ja.dbpedia.org/resource/東京</v>
      </c>
      <c r="K2581" s="4" t="str">
        <f>IFERROR(VLOOKUP(J2581, 地名!A:B, 2, FALSE), "")</f>
        <v/>
      </c>
      <c r="L2581" s="3" t="s">
        <v>2</v>
      </c>
      <c r="M2581" s="4"/>
      <c r="N2581" s="3"/>
      <c r="O2581" s="4"/>
      <c r="P2581" s="4" t="str">
        <f>IFERROR(VLOOKUP(N2581, 形態!A:B, 2, FALSE), "")</f>
        <v/>
      </c>
      <c r="Q2581" s="5" t="str">
        <f>IFERROR(VLOOKUP(O2581, 形態!A:B, 2, FALSE), "")</f>
        <v/>
      </c>
      <c r="R2581" s="4" t="str">
        <f t="shared" si="163"/>
        <v/>
      </c>
      <c r="S2581" s="3"/>
      <c r="T2581" s="4" t="str">
        <f>IFERROR(VLOOKUP(S2581, 内容!A:B, 2, FALSE), "")</f>
        <v/>
      </c>
      <c r="U2581" s="3">
        <v>18770099099</v>
      </c>
      <c r="V2581" t="s">
        <v>5088</v>
      </c>
      <c r="W2581" s="4" t="s">
        <v>7740</v>
      </c>
      <c r="X2581" s="4" t="s">
        <v>7807</v>
      </c>
      <c r="Y2581" s="4" t="s">
        <v>923</v>
      </c>
      <c r="Z2581" s="17" t="s">
        <v>8152</v>
      </c>
      <c r="AA2581" s="4">
        <v>16</v>
      </c>
      <c r="AB2581">
        <v>15</v>
      </c>
    </row>
    <row r="2582" spans="1:28" ht="19.5" customHeight="1">
      <c r="A2582" t="str">
        <f t="shared" si="160"/>
        <v>https://kunshujo.dl.itc.u-tokyo.ac.jp/data/data.json#2579</v>
      </c>
      <c r="B2582" s="4" t="s">
        <v>5089</v>
      </c>
      <c r="C2582" t="str">
        <f>IFERROR("https://kunshujo.dl.itc.u-tokyo.ac.jp/data/curation/"&amp;VLOOKUP(B2582, [1]member!$A:$B, 1, FALSE)&amp;".json", "")</f>
        <v>https://kunshujo.dl.itc.u-tokyo.ac.jp/data/curation/16-A00-6010-15-116.json</v>
      </c>
      <c r="D2582" s="4">
        <v>2579</v>
      </c>
      <c r="E2582" s="4" t="str">
        <f t="shared" si="162"/>
        <v>2579</v>
      </c>
      <c r="F2582" s="4" t="str">
        <f t="shared" si="161"/>
        <v>1877</v>
      </c>
      <c r="G2582" s="4" t="str">
        <f>IFERROR(VLOOKUP(B2582, [2]thumbnail_list!$A:$B, 2, FALSE), "")</f>
        <v>https://iiif.dl.itc.u-tokyo.ac.jp/iiif/kunshujou/A00_6010/015/015_0050.tif/910,552,2566,1718/,300/0/default.jpg</v>
      </c>
      <c r="H2582" s="4" t="s">
        <v>27</v>
      </c>
      <c r="I2582" s="4" t="str">
        <f>VLOOKUP(H2582, 地名!A:B, 2, FALSE)</f>
        <v>http://ja.dbpedia.org/resource/北海道</v>
      </c>
      <c r="K2582" s="4" t="str">
        <f>IFERROR(VLOOKUP(J2582, 地名!A:B, 2, FALSE), "")</f>
        <v/>
      </c>
      <c r="L2582" s="3" t="s">
        <v>647</v>
      </c>
      <c r="M2582" s="4"/>
      <c r="N2582" s="3" t="s">
        <v>3</v>
      </c>
      <c r="O2582" s="4"/>
      <c r="P2582" s="4" t="str">
        <f>IFERROR(VLOOKUP(N2582, 形態!A:B, 2, FALSE), "")</f>
        <v>引札</v>
      </c>
      <c r="Q2582" s="5" t="str">
        <f>IFERROR(VLOOKUP(O2582, 形態!A:B, 2, FALSE), "")</f>
        <v/>
      </c>
      <c r="R2582" s="4" t="str">
        <f t="shared" si="163"/>
        <v>引札</v>
      </c>
      <c r="S2582" s="3"/>
      <c r="T2582" s="4" t="str">
        <f>IFERROR(VLOOKUP(S2582, 内容!A:B, 2, FALSE), "")</f>
        <v/>
      </c>
      <c r="U2582" s="3">
        <v>18770099099</v>
      </c>
      <c r="V2582" t="s">
        <v>5090</v>
      </c>
      <c r="W2582" s="4" t="s">
        <v>7741</v>
      </c>
      <c r="X2582" s="4" t="s">
        <v>7810</v>
      </c>
      <c r="Y2582" s="4" t="s">
        <v>27</v>
      </c>
      <c r="Z2582" s="17" t="s">
        <v>8152</v>
      </c>
      <c r="AA2582" s="4">
        <v>16</v>
      </c>
      <c r="AB2582">
        <v>15</v>
      </c>
    </row>
    <row r="2583" spans="1:28" ht="19.5" customHeight="1">
      <c r="A2583" t="str">
        <f t="shared" si="160"/>
        <v>https://kunshujo.dl.itc.u-tokyo.ac.jp/data/data.json#2580</v>
      </c>
      <c r="B2583" s="4" t="s">
        <v>5091</v>
      </c>
      <c r="C2583" t="str">
        <f>IFERROR("https://kunshujo.dl.itc.u-tokyo.ac.jp/data/curation/"&amp;VLOOKUP(B2583, [1]member!$A:$B, 1, FALSE)&amp;".json", "")</f>
        <v>https://kunshujo.dl.itc.u-tokyo.ac.jp/data/curation/16-A00-6010-15-117.json</v>
      </c>
      <c r="D2583" s="4">
        <v>2580</v>
      </c>
      <c r="E2583" s="4" t="str">
        <f t="shared" si="162"/>
        <v>2580</v>
      </c>
      <c r="F2583" s="4" t="str">
        <f t="shared" si="161"/>
        <v>1877</v>
      </c>
      <c r="G2583" s="4" t="str">
        <f>IFERROR(VLOOKUP(B2583, [2]thumbnail_list!$A:$B, 2, FALSE), "")</f>
        <v>https://iiif.dl.itc.u-tokyo.ac.jp/iiif/kunshujou/A00_6010/015/015_0050.tif/918,2256,2714,2480/,300/0/default.jpg</v>
      </c>
      <c r="H2583" s="4" t="s">
        <v>923</v>
      </c>
      <c r="I2583" s="4" t="str">
        <f>VLOOKUP(H2583, 地名!A:B, 2, FALSE)</f>
        <v>http://ja.dbpedia.org/resource/東京</v>
      </c>
      <c r="K2583" s="4" t="str">
        <f>IFERROR(VLOOKUP(J2583, 地名!A:B, 2, FALSE), "")</f>
        <v/>
      </c>
      <c r="L2583" s="3" t="s">
        <v>2</v>
      </c>
      <c r="M2583" s="4"/>
      <c r="N2583" s="3" t="s">
        <v>3</v>
      </c>
      <c r="O2583" s="4"/>
      <c r="P2583" s="4" t="str">
        <f>IFERROR(VLOOKUP(N2583, 形態!A:B, 2, FALSE), "")</f>
        <v>引札</v>
      </c>
      <c r="Q2583" s="5" t="str">
        <f>IFERROR(VLOOKUP(O2583, 形態!A:B, 2, FALSE), "")</f>
        <v/>
      </c>
      <c r="R2583" s="4" t="str">
        <f t="shared" si="163"/>
        <v>引札</v>
      </c>
      <c r="S2583" s="3">
        <v>3</v>
      </c>
      <c r="T2583" s="4" t="str">
        <f>IFERROR(VLOOKUP(S2583, 内容!A:B, 2, FALSE), "")</f>
        <v>病気・医療</v>
      </c>
      <c r="U2583" s="3">
        <v>18770099099</v>
      </c>
      <c r="V2583" t="s">
        <v>3747</v>
      </c>
      <c r="W2583" s="4" t="s">
        <v>7742</v>
      </c>
      <c r="X2583" s="4" t="s">
        <v>7810</v>
      </c>
      <c r="Y2583" s="4" t="s">
        <v>923</v>
      </c>
      <c r="Z2583" s="17" t="s">
        <v>8152</v>
      </c>
      <c r="AA2583" s="4">
        <v>16</v>
      </c>
      <c r="AB2583">
        <v>15</v>
      </c>
    </row>
    <row r="2584" spans="1:28" ht="19.5" customHeight="1">
      <c r="A2584" t="str">
        <f t="shared" si="160"/>
        <v>https://kunshujo.dl.itc.u-tokyo.ac.jp/data/data.json#2581</v>
      </c>
      <c r="B2584" s="4" t="s">
        <v>5092</v>
      </c>
      <c r="C2584" t="str">
        <f>IFERROR("https://kunshujo.dl.itc.u-tokyo.ac.jp/data/curation/"&amp;VLOOKUP(B2584, [1]member!$A:$B, 1, FALSE)&amp;".json", "")</f>
        <v>https://kunshujo.dl.itc.u-tokyo.ac.jp/data/curation/16-A00-6010-15-118.json</v>
      </c>
      <c r="D2584" s="4">
        <v>2581</v>
      </c>
      <c r="E2584" s="4" t="str">
        <f t="shared" si="162"/>
        <v>2581</v>
      </c>
      <c r="F2584" s="4" t="str">
        <f t="shared" si="161"/>
        <v>1877</v>
      </c>
      <c r="G2584" s="4" t="str">
        <f>IFERROR(VLOOKUP(B2584, [2]thumbnail_list!$A:$B, 2, FALSE), "")</f>
        <v>https://iiif.dl.itc.u-tokyo.ac.jp/iiif/kunshujou/A00_6010/015/015_0052.tif/3766,544,2737,4340/,300/0/default.jpg</v>
      </c>
      <c r="H2584" s="4" t="s">
        <v>3643</v>
      </c>
      <c r="I2584" s="4" t="str">
        <f>VLOOKUP(H2584, 地名!A:B, 2, FALSE)</f>
        <v>http://ja.dbpedia.org/resource/安芸国</v>
      </c>
      <c r="K2584" s="4" t="str">
        <f>IFERROR(VLOOKUP(J2584, 地名!A:B, 2, FALSE), "")</f>
        <v/>
      </c>
      <c r="L2584" s="3" t="s">
        <v>2</v>
      </c>
      <c r="M2584" s="4"/>
      <c r="N2584" s="3" t="s">
        <v>3</v>
      </c>
      <c r="O2584" s="4"/>
      <c r="P2584" s="4" t="str">
        <f>IFERROR(VLOOKUP(N2584, 形態!A:B, 2, FALSE), "")</f>
        <v>引札</v>
      </c>
      <c r="Q2584" s="5" t="str">
        <f>IFERROR(VLOOKUP(O2584, 形態!A:B, 2, FALSE), "")</f>
        <v/>
      </c>
      <c r="R2584" s="4" t="str">
        <f t="shared" si="163"/>
        <v>引札</v>
      </c>
      <c r="S2584" s="3">
        <v>7</v>
      </c>
      <c r="T2584" s="4" t="str">
        <f>IFERROR(VLOOKUP(S2584, 内容!A:B, 2, FALSE), "")</f>
        <v>諸営業</v>
      </c>
      <c r="U2584" s="3">
        <v>18770099099</v>
      </c>
      <c r="V2584" t="s">
        <v>5093</v>
      </c>
      <c r="W2584" s="4" t="s">
        <v>7743</v>
      </c>
      <c r="X2584" s="4" t="s">
        <v>7807</v>
      </c>
      <c r="Y2584" s="4" t="s">
        <v>3643</v>
      </c>
      <c r="Z2584" s="17" t="s">
        <v>8152</v>
      </c>
      <c r="AA2584" s="4">
        <v>16</v>
      </c>
      <c r="AB2584">
        <v>15</v>
      </c>
    </row>
    <row r="2585" spans="1:28" ht="19.5" customHeight="1">
      <c r="A2585" t="str">
        <f t="shared" si="160"/>
        <v>https://kunshujo.dl.itc.u-tokyo.ac.jp/data/data.json#2582</v>
      </c>
      <c r="B2585" s="4" t="s">
        <v>5094</v>
      </c>
      <c r="C2585" t="str">
        <f>IFERROR("https://kunshujo.dl.itc.u-tokyo.ac.jp/data/curation/"&amp;VLOOKUP(B2585, [1]member!$A:$B, 1, FALSE)&amp;".json", "")</f>
        <v>https://kunshujo.dl.itc.u-tokyo.ac.jp/data/curation/16-A00-6010-15-119.json</v>
      </c>
      <c r="D2585" s="4">
        <v>2582</v>
      </c>
      <c r="E2585" s="4" t="str">
        <f t="shared" si="162"/>
        <v>2582</v>
      </c>
      <c r="F2585" s="4" t="str">
        <f t="shared" si="161"/>
        <v>1877</v>
      </c>
      <c r="G2585" s="4" t="str">
        <f>IFERROR(VLOOKUP(B2585, [2]thumbnail_list!$A:$B, 2, FALSE), "")</f>
        <v>https://iiif.dl.itc.u-tokyo.ac.jp/iiif/kunshujou/A00_6010/015/015_0052.tif/916,542,2726,4367/,300/0/default.jpg</v>
      </c>
      <c r="H2585" s="4" t="s">
        <v>3643</v>
      </c>
      <c r="I2585" s="4" t="str">
        <f>VLOOKUP(H2585, 地名!A:B, 2, FALSE)</f>
        <v>http://ja.dbpedia.org/resource/安芸国</v>
      </c>
      <c r="K2585" s="4" t="str">
        <f>IFERROR(VLOOKUP(J2585, 地名!A:B, 2, FALSE), "")</f>
        <v/>
      </c>
      <c r="L2585" s="3" t="s">
        <v>2</v>
      </c>
      <c r="M2585" s="4"/>
      <c r="N2585" s="3" t="s">
        <v>3</v>
      </c>
      <c r="O2585" s="4"/>
      <c r="P2585" s="4" t="str">
        <f>IFERROR(VLOOKUP(N2585, 形態!A:B, 2, FALSE), "")</f>
        <v>引札</v>
      </c>
      <c r="Q2585" s="5" t="str">
        <f>IFERROR(VLOOKUP(O2585, 形態!A:B, 2, FALSE), "")</f>
        <v/>
      </c>
      <c r="R2585" s="4" t="str">
        <f t="shared" si="163"/>
        <v>引札</v>
      </c>
      <c r="S2585" s="3">
        <v>7</v>
      </c>
      <c r="T2585" s="4" t="str">
        <f>IFERROR(VLOOKUP(S2585, 内容!A:B, 2, FALSE), "")</f>
        <v>諸営業</v>
      </c>
      <c r="U2585" s="3">
        <v>18770099099</v>
      </c>
      <c r="V2585" t="s">
        <v>5095</v>
      </c>
      <c r="W2585" s="4" t="s">
        <v>7744</v>
      </c>
      <c r="X2585" s="4" t="s">
        <v>7807</v>
      </c>
      <c r="Y2585" s="4" t="s">
        <v>3643</v>
      </c>
      <c r="Z2585" s="17" t="s">
        <v>8152</v>
      </c>
      <c r="AA2585" s="4">
        <v>16</v>
      </c>
      <c r="AB2585">
        <v>15</v>
      </c>
    </row>
    <row r="2586" spans="1:28" ht="19.5" customHeight="1">
      <c r="A2586" t="str">
        <f t="shared" si="160"/>
        <v>https://kunshujo.dl.itc.u-tokyo.ac.jp/data/data.json#2583</v>
      </c>
      <c r="B2586" s="4" t="s">
        <v>5096</v>
      </c>
      <c r="C2586" t="str">
        <f>IFERROR("https://kunshujo.dl.itc.u-tokyo.ac.jp/data/curation/"&amp;VLOOKUP(B2586, [1]member!$A:$B, 1, FALSE)&amp;".json", "")</f>
        <v>https://kunshujo.dl.itc.u-tokyo.ac.jp/data/curation/16-A00-6010-15-120.json</v>
      </c>
      <c r="D2586" s="4">
        <v>2583</v>
      </c>
      <c r="E2586" s="4" t="str">
        <f t="shared" si="162"/>
        <v>2583</v>
      </c>
      <c r="F2586" s="4" t="str">
        <f t="shared" si="161"/>
        <v>1877</v>
      </c>
      <c r="G2586" s="4" t="str">
        <f>IFERROR(VLOOKUP(B2586, [2]thumbnail_list!$A:$B, 2, FALSE), "")</f>
        <v>https://iiif.dl.itc.u-tokyo.ac.jp/iiif/kunshujou/A00_6010/015/015_0053.tif/3808,578,2732,2028/,300/0/default.jpg</v>
      </c>
      <c r="H2586" s="4" t="s">
        <v>3643</v>
      </c>
      <c r="I2586" s="4" t="str">
        <f>VLOOKUP(H2586, 地名!A:B, 2, FALSE)</f>
        <v>http://ja.dbpedia.org/resource/安芸国</v>
      </c>
      <c r="K2586" s="4" t="str">
        <f>IFERROR(VLOOKUP(J2586, 地名!A:B, 2, FALSE), "")</f>
        <v/>
      </c>
      <c r="L2586" s="3" t="s">
        <v>23</v>
      </c>
      <c r="M2586" s="4"/>
      <c r="N2586" s="3" t="s">
        <v>3</v>
      </c>
      <c r="O2586" s="4"/>
      <c r="P2586" s="4" t="str">
        <f>IFERROR(VLOOKUP(N2586, 形態!A:B, 2, FALSE), "")</f>
        <v>引札</v>
      </c>
      <c r="Q2586" s="5" t="str">
        <f>IFERROR(VLOOKUP(O2586, 形態!A:B, 2, FALSE), "")</f>
        <v/>
      </c>
      <c r="R2586" s="4" t="str">
        <f t="shared" si="163"/>
        <v>引札</v>
      </c>
      <c r="S2586" s="3"/>
      <c r="T2586" s="4" t="str">
        <f>IFERROR(VLOOKUP(S2586, 内容!A:B, 2, FALSE), "")</f>
        <v/>
      </c>
      <c r="U2586" s="3">
        <v>18770009099</v>
      </c>
      <c r="V2586" t="s">
        <v>5097</v>
      </c>
      <c r="W2586" s="4" t="s">
        <v>7745</v>
      </c>
      <c r="X2586" s="4" t="s">
        <v>7807</v>
      </c>
      <c r="Y2586" s="4" t="s">
        <v>3643</v>
      </c>
      <c r="Z2586" s="17" t="s">
        <v>8161</v>
      </c>
      <c r="AA2586" s="4">
        <v>16</v>
      </c>
      <c r="AB2586">
        <v>15</v>
      </c>
    </row>
    <row r="2587" spans="1:28" ht="19.5" customHeight="1">
      <c r="A2587" t="str">
        <f t="shared" si="160"/>
        <v>https://kunshujo.dl.itc.u-tokyo.ac.jp/data/data.json#2584</v>
      </c>
      <c r="B2587" s="4" t="s">
        <v>5099</v>
      </c>
      <c r="C2587" t="str">
        <f>IFERROR("https://kunshujo.dl.itc.u-tokyo.ac.jp/data/curation/"&amp;VLOOKUP(B2587, [1]member!$A:$B, 1, FALSE)&amp;".json", "")</f>
        <v>https://kunshujo.dl.itc.u-tokyo.ac.jp/data/curation/16-A00-6010-15-121.json</v>
      </c>
      <c r="D2587" s="4">
        <v>2584</v>
      </c>
      <c r="E2587" s="4" t="str">
        <f t="shared" si="162"/>
        <v>2584</v>
      </c>
      <c r="F2587" s="4" t="str">
        <f t="shared" si="161"/>
        <v>1877</v>
      </c>
      <c r="G2587" s="4" t="str">
        <f>IFERROR(VLOOKUP(B2587, [2]thumbnail_list!$A:$B, 2, FALSE), "")</f>
        <v>https://iiif.dl.itc.u-tokyo.ac.jp/iiif/kunshujou/A00_6010/015/015_0053.tif/4562,2606,1953,2261/,300/0/default.jpg</v>
      </c>
      <c r="H2587" s="4" t="s">
        <v>241</v>
      </c>
      <c r="I2587" s="4" t="str">
        <f>VLOOKUP(H2587, 地名!A:B, 2, FALSE)</f>
        <v>http://ja.dbpedia.org/resource/摂津国</v>
      </c>
      <c r="J2587" t="s">
        <v>923</v>
      </c>
      <c r="K2587" s="4" t="str">
        <f>IFERROR(VLOOKUP(J2587, 地名!A:B, 2, FALSE), "")</f>
        <v>http://ja.dbpedia.org/resource/東京</v>
      </c>
      <c r="L2587" s="3" t="s">
        <v>647</v>
      </c>
      <c r="M2587" s="4"/>
      <c r="N2587" s="3" t="s">
        <v>3</v>
      </c>
      <c r="O2587" s="4"/>
      <c r="P2587" s="4" t="str">
        <f>IFERROR(VLOOKUP(N2587, 形態!A:B, 2, FALSE), "")</f>
        <v>引札</v>
      </c>
      <c r="Q2587" s="5" t="str">
        <f>IFERROR(VLOOKUP(O2587, 形態!A:B, 2, FALSE), "")</f>
        <v/>
      </c>
      <c r="R2587" s="4" t="str">
        <f t="shared" si="163"/>
        <v>引札</v>
      </c>
      <c r="S2587" s="3">
        <v>7</v>
      </c>
      <c r="T2587" s="4" t="str">
        <f>IFERROR(VLOOKUP(S2587, 内容!A:B, 2, FALSE), "")</f>
        <v>諸営業</v>
      </c>
      <c r="U2587" s="3">
        <v>18770099099</v>
      </c>
      <c r="V2587" t="s">
        <v>5100</v>
      </c>
      <c r="W2587" s="4" t="s">
        <v>7746</v>
      </c>
      <c r="X2587" s="4" t="s">
        <v>7807</v>
      </c>
      <c r="Y2587" s="4" t="s">
        <v>5098</v>
      </c>
      <c r="Z2587" s="17" t="s">
        <v>8152</v>
      </c>
      <c r="AA2587" s="4">
        <v>16</v>
      </c>
      <c r="AB2587">
        <v>15</v>
      </c>
    </row>
    <row r="2588" spans="1:28" ht="19.5" customHeight="1">
      <c r="A2588" t="str">
        <f t="shared" si="160"/>
        <v>https://kunshujo.dl.itc.u-tokyo.ac.jp/data/data.json#2585</v>
      </c>
      <c r="B2588" s="4" t="s">
        <v>5101</v>
      </c>
      <c r="C2588" t="str">
        <f>IFERROR("https://kunshujo.dl.itc.u-tokyo.ac.jp/data/curation/"&amp;VLOOKUP(B2588, [1]member!$A:$B, 1, FALSE)&amp;".json", "")</f>
        <v>https://kunshujo.dl.itc.u-tokyo.ac.jp/data/curation/16-A00-6010-15-122.json</v>
      </c>
      <c r="D2588" s="4">
        <v>2585</v>
      </c>
      <c r="E2588" s="4" t="str">
        <f t="shared" si="162"/>
        <v>2585</v>
      </c>
      <c r="F2588" s="4" t="str">
        <f t="shared" si="161"/>
        <v>1877</v>
      </c>
      <c r="G2588" s="4" t="str">
        <f>IFERROR(VLOOKUP(B2588, [2]thumbnail_list!$A:$B, 2, FALSE), "")</f>
        <v>https://iiif.dl.itc.u-tokyo.ac.jp/iiif/kunshujou/A00_6010/015/015_0053.tif/3931,2627,635,1388/,300/0/default.jpg</v>
      </c>
      <c r="H2588" s="4" t="s">
        <v>64</v>
      </c>
      <c r="I2588" s="4" t="str">
        <f>VLOOKUP(H2588, 地名!A:B, 2, FALSE)</f>
        <v/>
      </c>
      <c r="K2588" s="4" t="str">
        <f>IFERROR(VLOOKUP(J2588, 地名!A:B, 2, FALSE), "")</f>
        <v/>
      </c>
      <c r="L2588" s="3" t="s">
        <v>555</v>
      </c>
      <c r="M2588" s="4"/>
      <c r="N2588" s="3" t="s">
        <v>3</v>
      </c>
      <c r="O2588" s="4"/>
      <c r="P2588" s="4" t="str">
        <f>IFERROR(VLOOKUP(N2588, 形態!A:B, 2, FALSE), "")</f>
        <v>引札</v>
      </c>
      <c r="Q2588" s="5" t="str">
        <f>IFERROR(VLOOKUP(O2588, 形態!A:B, 2, FALSE), "")</f>
        <v/>
      </c>
      <c r="R2588" s="4" t="str">
        <f t="shared" si="163"/>
        <v>引札</v>
      </c>
      <c r="S2588" s="3">
        <v>7</v>
      </c>
      <c r="T2588" s="4" t="str">
        <f>IFERROR(VLOOKUP(S2588, 内容!A:B, 2, FALSE), "")</f>
        <v>諸営業</v>
      </c>
      <c r="U2588" s="3">
        <v>18770099099</v>
      </c>
      <c r="V2588" t="s">
        <v>5102</v>
      </c>
      <c r="W2588" s="4" t="s">
        <v>7747</v>
      </c>
      <c r="X2588" s="4" t="s">
        <v>7807</v>
      </c>
      <c r="Y2588" s="4" t="s">
        <v>64</v>
      </c>
      <c r="Z2588" s="17" t="s">
        <v>8152</v>
      </c>
      <c r="AA2588" s="4">
        <v>16</v>
      </c>
      <c r="AB2588">
        <v>15</v>
      </c>
    </row>
    <row r="2589" spans="1:28" ht="19.5" customHeight="1">
      <c r="A2589" t="str">
        <f t="shared" si="160"/>
        <v>https://kunshujo.dl.itc.u-tokyo.ac.jp/data/data.json#2586</v>
      </c>
      <c r="B2589" s="4" t="s">
        <v>5103</v>
      </c>
      <c r="C2589" t="str">
        <f>IFERROR("https://kunshujo.dl.itc.u-tokyo.ac.jp/data/curation/"&amp;VLOOKUP(B2589, [1]member!$A:$B, 1, FALSE)&amp;".json", "")</f>
        <v>https://kunshujo.dl.itc.u-tokyo.ac.jp/data/curation/16-A00-6010-15-123.json</v>
      </c>
      <c r="D2589" s="4">
        <v>2586</v>
      </c>
      <c r="E2589" s="4" t="str">
        <f t="shared" si="162"/>
        <v>2586</v>
      </c>
      <c r="F2589" s="4" t="str">
        <f t="shared" si="161"/>
        <v>1877</v>
      </c>
      <c r="G2589" s="4" t="str">
        <f>IFERROR(VLOOKUP(B2589, [2]thumbnail_list!$A:$B, 2, FALSE), "")</f>
        <v>https://iiif.dl.itc.u-tokyo.ac.jp/iiif/kunshujou/A00_6010/015/015_0053.tif/3840,4004,736,874/,300/0/default.jpg</v>
      </c>
      <c r="H2589" s="4" t="s">
        <v>923</v>
      </c>
      <c r="I2589" s="4" t="str">
        <f>VLOOKUP(H2589, 地名!A:B, 2, FALSE)</f>
        <v>http://ja.dbpedia.org/resource/東京</v>
      </c>
      <c r="K2589" s="4" t="str">
        <f>IFERROR(VLOOKUP(J2589, 地名!A:B, 2, FALSE), "")</f>
        <v/>
      </c>
      <c r="L2589" s="3" t="s">
        <v>2</v>
      </c>
      <c r="M2589" s="4"/>
      <c r="N2589" s="3" t="s">
        <v>3</v>
      </c>
      <c r="O2589" s="4"/>
      <c r="P2589" s="4" t="str">
        <f>IFERROR(VLOOKUP(N2589, 形態!A:B, 2, FALSE), "")</f>
        <v>引札</v>
      </c>
      <c r="Q2589" s="5" t="str">
        <f>IFERROR(VLOOKUP(O2589, 形態!A:B, 2, FALSE), "")</f>
        <v/>
      </c>
      <c r="R2589" s="4" t="str">
        <f t="shared" si="163"/>
        <v>引札</v>
      </c>
      <c r="S2589" s="3">
        <v>7</v>
      </c>
      <c r="T2589" s="4" t="str">
        <f>IFERROR(VLOOKUP(S2589, 内容!A:B, 2, FALSE), "")</f>
        <v>諸営業</v>
      </c>
      <c r="U2589" s="3">
        <v>18770099099</v>
      </c>
      <c r="V2589" t="s">
        <v>5104</v>
      </c>
      <c r="W2589" s="4" t="s">
        <v>7748</v>
      </c>
      <c r="X2589" s="4" t="s">
        <v>7807</v>
      </c>
      <c r="Y2589" s="4" t="s">
        <v>923</v>
      </c>
      <c r="Z2589" s="17" t="s">
        <v>8152</v>
      </c>
      <c r="AA2589" s="4">
        <v>16</v>
      </c>
      <c r="AB2589">
        <v>15</v>
      </c>
    </row>
    <row r="2590" spans="1:28" ht="19.5" customHeight="1">
      <c r="A2590" t="str">
        <f t="shared" si="160"/>
        <v>https://kunshujo.dl.itc.u-tokyo.ac.jp/data/data.json#2587</v>
      </c>
      <c r="B2590" s="4" t="s">
        <v>5105</v>
      </c>
      <c r="C2590" t="str">
        <f>IFERROR("https://kunshujo.dl.itc.u-tokyo.ac.jp/data/curation/"&amp;VLOOKUP(B2590, [1]member!$A:$B, 1, FALSE)&amp;".json", "")</f>
        <v>https://kunshujo.dl.itc.u-tokyo.ac.jp/data/curation/16-A00-6010-15-124.json</v>
      </c>
      <c r="D2590" s="4">
        <v>2587</v>
      </c>
      <c r="E2590" s="4" t="str">
        <f t="shared" si="162"/>
        <v>2587</v>
      </c>
      <c r="F2590" s="4" t="str">
        <f t="shared" si="161"/>
        <v>1877</v>
      </c>
      <c r="G2590" s="4" t="str">
        <f>IFERROR(VLOOKUP(B2590, [2]thumbnail_list!$A:$B, 2, FALSE), "")</f>
        <v>https://iiif.dl.itc.u-tokyo.ac.jp/iiif/kunshujou/A00_6010/015/015_0053.tif/929,553,2683,2609/,300/0/default.jpg</v>
      </c>
      <c r="H2590" s="4" t="s">
        <v>923</v>
      </c>
      <c r="I2590" s="4" t="str">
        <f>VLOOKUP(H2590, 地名!A:B, 2, FALSE)</f>
        <v>http://ja.dbpedia.org/resource/東京</v>
      </c>
      <c r="K2590" s="4" t="str">
        <f>IFERROR(VLOOKUP(J2590, 地名!A:B, 2, FALSE), "")</f>
        <v/>
      </c>
      <c r="L2590" s="3" t="s">
        <v>23</v>
      </c>
      <c r="M2590" s="4"/>
      <c r="N2590" s="3" t="s">
        <v>3</v>
      </c>
      <c r="O2590" s="4"/>
      <c r="P2590" s="4" t="str">
        <f>IFERROR(VLOOKUP(N2590, 形態!A:B, 2, FALSE), "")</f>
        <v>引札</v>
      </c>
      <c r="Q2590" s="5" t="str">
        <f>IFERROR(VLOOKUP(O2590, 形態!A:B, 2, FALSE), "")</f>
        <v/>
      </c>
      <c r="R2590" s="4" t="str">
        <f t="shared" si="163"/>
        <v>引札</v>
      </c>
      <c r="S2590" s="3">
        <v>7</v>
      </c>
      <c r="T2590" s="4" t="str">
        <f>IFERROR(VLOOKUP(S2590, 内容!A:B, 2, FALSE), "")</f>
        <v>諸営業</v>
      </c>
      <c r="U2590" s="3">
        <v>18770099099</v>
      </c>
      <c r="V2590" t="s">
        <v>5106</v>
      </c>
      <c r="W2590" s="4" t="s">
        <v>7749</v>
      </c>
      <c r="X2590" s="4" t="s">
        <v>7807</v>
      </c>
      <c r="Y2590" s="4" t="s">
        <v>923</v>
      </c>
      <c r="Z2590" s="17" t="s">
        <v>8152</v>
      </c>
      <c r="AA2590" s="4">
        <v>16</v>
      </c>
      <c r="AB2590">
        <v>15</v>
      </c>
    </row>
    <row r="2591" spans="1:28" ht="19.5" customHeight="1">
      <c r="A2591" t="str">
        <f t="shared" si="160"/>
        <v>https://kunshujo.dl.itc.u-tokyo.ac.jp/data/data.json#2588</v>
      </c>
      <c r="B2591" s="4" t="s">
        <v>5108</v>
      </c>
      <c r="C2591" t="str">
        <f>IFERROR("https://kunshujo.dl.itc.u-tokyo.ac.jp/data/curation/"&amp;VLOOKUP(B2591, [1]member!$A:$B, 1, FALSE)&amp;".json", "")</f>
        <v>https://kunshujo.dl.itc.u-tokyo.ac.jp/data/curation/16-A00-6010-15-125.json</v>
      </c>
      <c r="D2591" s="4">
        <v>2588</v>
      </c>
      <c r="E2591" s="4" t="str">
        <f t="shared" si="162"/>
        <v>2588</v>
      </c>
      <c r="F2591" s="4" t="str">
        <f t="shared" si="161"/>
        <v>1877</v>
      </c>
      <c r="G2591" s="4" t="str">
        <f>IFERROR(VLOOKUP(B2591, [2]thumbnail_list!$A:$B, 2, FALSE), "")</f>
        <v>https://iiif.dl.itc.u-tokyo.ac.jp/iiif/kunshujou/A00_6010/015/015_0053.tif/2855,3148,744,1522/,300/0/default.jpg</v>
      </c>
      <c r="H2591" s="4" t="s">
        <v>5107</v>
      </c>
      <c r="I2591" s="4" t="str">
        <f>VLOOKUP(H2591, 地名!A:B, 2, FALSE)</f>
        <v>http://ja.dbpedia.org/resource/備前国</v>
      </c>
      <c r="K2591" s="4" t="str">
        <f>IFERROR(VLOOKUP(J2591, 地名!A:B, 2, FALSE), "")</f>
        <v/>
      </c>
      <c r="L2591" s="3" t="s">
        <v>2</v>
      </c>
      <c r="M2591" s="4"/>
      <c r="N2591" s="3" t="s">
        <v>3</v>
      </c>
      <c r="O2591" s="4"/>
      <c r="P2591" s="4" t="str">
        <f>IFERROR(VLOOKUP(N2591, 形態!A:B, 2, FALSE), "")</f>
        <v>引札</v>
      </c>
      <c r="Q2591" s="5" t="str">
        <f>IFERROR(VLOOKUP(O2591, 形態!A:B, 2, FALSE), "")</f>
        <v/>
      </c>
      <c r="R2591" s="4" t="str">
        <f t="shared" si="163"/>
        <v>引札</v>
      </c>
      <c r="S2591" s="3">
        <v>7</v>
      </c>
      <c r="T2591" s="4" t="str">
        <f>IFERROR(VLOOKUP(S2591, 内容!A:B, 2, FALSE), "")</f>
        <v>諸営業</v>
      </c>
      <c r="U2591" s="3">
        <v>18770099099</v>
      </c>
      <c r="V2591" t="s">
        <v>5109</v>
      </c>
      <c r="W2591" s="4" t="s">
        <v>7750</v>
      </c>
      <c r="X2591" s="4" t="s">
        <v>7807</v>
      </c>
      <c r="Y2591" s="4" t="s">
        <v>5107</v>
      </c>
      <c r="Z2591" s="17" t="s">
        <v>8152</v>
      </c>
      <c r="AA2591" s="4">
        <v>16</v>
      </c>
      <c r="AB2591">
        <v>15</v>
      </c>
    </row>
    <row r="2592" spans="1:28" ht="19.5" customHeight="1">
      <c r="A2592" t="str">
        <f t="shared" si="160"/>
        <v>https://kunshujo.dl.itc.u-tokyo.ac.jp/data/data.json#2589</v>
      </c>
      <c r="B2592" s="4" t="s">
        <v>5110</v>
      </c>
      <c r="C2592" t="str">
        <f>IFERROR("https://kunshujo.dl.itc.u-tokyo.ac.jp/data/curation/"&amp;VLOOKUP(B2592, [1]member!$A:$B, 1, FALSE)&amp;".json", "")</f>
        <v>https://kunshujo.dl.itc.u-tokyo.ac.jp/data/curation/16-A00-6010-15-126.json</v>
      </c>
      <c r="D2592" s="4">
        <v>2589</v>
      </c>
      <c r="E2592" s="4" t="str">
        <f t="shared" si="162"/>
        <v>2589</v>
      </c>
      <c r="F2592" s="4" t="str">
        <f t="shared" si="161"/>
        <v>1877</v>
      </c>
      <c r="G2592" s="4" t="str">
        <f>IFERROR(VLOOKUP(B2592, [2]thumbnail_list!$A:$B, 2, FALSE), "")</f>
        <v>https://iiif.dl.itc.u-tokyo.ac.jp/iiif/kunshujou/A00_6010/015/015_0053.tif/940,3162,1937,1731/,300/0/default.jpg</v>
      </c>
      <c r="H2592" s="4" t="s">
        <v>923</v>
      </c>
      <c r="I2592" s="4" t="str">
        <f>VLOOKUP(H2592, 地名!A:B, 2, FALSE)</f>
        <v>http://ja.dbpedia.org/resource/東京</v>
      </c>
      <c r="K2592" s="4" t="str">
        <f>IFERROR(VLOOKUP(J2592, 地名!A:B, 2, FALSE), "")</f>
        <v/>
      </c>
      <c r="L2592" s="3" t="s">
        <v>647</v>
      </c>
      <c r="M2592" s="4"/>
      <c r="N2592" s="3" t="s">
        <v>3</v>
      </c>
      <c r="O2592" s="4"/>
      <c r="P2592" s="4" t="str">
        <f>IFERROR(VLOOKUP(N2592, 形態!A:B, 2, FALSE), "")</f>
        <v>引札</v>
      </c>
      <c r="Q2592" s="5" t="str">
        <f>IFERROR(VLOOKUP(O2592, 形態!A:B, 2, FALSE), "")</f>
        <v/>
      </c>
      <c r="R2592" s="4" t="str">
        <f t="shared" si="163"/>
        <v>引札</v>
      </c>
      <c r="S2592" s="3">
        <v>7</v>
      </c>
      <c r="T2592" s="4" t="str">
        <f>IFERROR(VLOOKUP(S2592, 内容!A:B, 2, FALSE), "")</f>
        <v>諸営業</v>
      </c>
      <c r="U2592" s="3">
        <v>18770099099</v>
      </c>
      <c r="V2592" t="s">
        <v>5111</v>
      </c>
      <c r="W2592" s="4" t="s">
        <v>7751</v>
      </c>
      <c r="X2592" s="4" t="s">
        <v>7810</v>
      </c>
      <c r="Y2592" s="4" t="s">
        <v>923</v>
      </c>
      <c r="Z2592" s="17" t="s">
        <v>8152</v>
      </c>
      <c r="AA2592" s="4">
        <v>16</v>
      </c>
      <c r="AB2592">
        <v>15</v>
      </c>
    </row>
    <row r="2593" spans="1:28" ht="19.5" customHeight="1">
      <c r="A2593" t="str">
        <f t="shared" si="160"/>
        <v>https://kunshujo.dl.itc.u-tokyo.ac.jp/data/data.json#2590</v>
      </c>
      <c r="B2593" s="4" t="s">
        <v>5112</v>
      </c>
      <c r="C2593" t="str">
        <f>IFERROR("https://kunshujo.dl.itc.u-tokyo.ac.jp/data/curation/"&amp;VLOOKUP(B2593, [1]member!$A:$B, 1, FALSE)&amp;".json", "")</f>
        <v>https://kunshujo.dl.itc.u-tokyo.ac.jp/data/curation/16-A00-6010-15-127.json</v>
      </c>
      <c r="D2593" s="4">
        <v>2590</v>
      </c>
      <c r="E2593" s="4" t="str">
        <f t="shared" si="162"/>
        <v>2590</v>
      </c>
      <c r="F2593" s="4" t="str">
        <f t="shared" si="161"/>
        <v>1877</v>
      </c>
      <c r="G2593" s="4" t="str">
        <f>IFERROR(VLOOKUP(B2593, [2]thumbnail_list!$A:$B, 2, FALSE), "")</f>
        <v>https://iiif.dl.itc.u-tokyo.ac.jp/iiif/kunshujou/A00_6010/015/015_0054.tif/3930,802,2566,4068/,300/0/default.jpg</v>
      </c>
      <c r="H2593" s="4" t="s">
        <v>151</v>
      </c>
      <c r="I2593" s="4" t="str">
        <f>VLOOKUP(H2593, 地名!A:B, 2, FALSE)</f>
        <v>http://ja.dbpedia.org/resource/京都</v>
      </c>
      <c r="K2593" s="4" t="str">
        <f>IFERROR(VLOOKUP(J2593, 地名!A:B, 2, FALSE), "")</f>
        <v/>
      </c>
      <c r="L2593" s="3" t="s">
        <v>2</v>
      </c>
      <c r="M2593" s="4"/>
      <c r="N2593" s="3" t="s">
        <v>3</v>
      </c>
      <c r="O2593" s="4"/>
      <c r="P2593" s="4" t="str">
        <f>IFERROR(VLOOKUP(N2593, 形態!A:B, 2, FALSE), "")</f>
        <v>引札</v>
      </c>
      <c r="Q2593" s="5" t="str">
        <f>IFERROR(VLOOKUP(O2593, 形態!A:B, 2, FALSE), "")</f>
        <v/>
      </c>
      <c r="R2593" s="4" t="str">
        <f t="shared" si="163"/>
        <v>引札</v>
      </c>
      <c r="S2593" s="3">
        <v>7</v>
      </c>
      <c r="T2593" s="4" t="str">
        <f>IFERROR(VLOOKUP(S2593, 内容!A:B, 2, FALSE), "")</f>
        <v>諸営業</v>
      </c>
      <c r="U2593" s="3">
        <v>18770099099</v>
      </c>
      <c r="V2593" t="s">
        <v>5113</v>
      </c>
      <c r="W2593" s="4" t="s">
        <v>7752</v>
      </c>
      <c r="X2593" s="4" t="s">
        <v>7807</v>
      </c>
      <c r="Y2593" s="4" t="s">
        <v>151</v>
      </c>
      <c r="Z2593" s="17" t="s">
        <v>8152</v>
      </c>
      <c r="AA2593" s="4">
        <v>16</v>
      </c>
      <c r="AB2593">
        <v>15</v>
      </c>
    </row>
    <row r="2594" spans="1:28" ht="19.5" customHeight="1">
      <c r="A2594" t="str">
        <f t="shared" si="160"/>
        <v>https://kunshujo.dl.itc.u-tokyo.ac.jp/data/data.json#2591</v>
      </c>
      <c r="B2594" s="4" t="s">
        <v>5114</v>
      </c>
      <c r="C2594" t="str">
        <f>IFERROR("https://kunshujo.dl.itc.u-tokyo.ac.jp/data/curation/"&amp;VLOOKUP(B2594, [1]member!$A:$B, 1, FALSE)&amp;".json", "")</f>
        <v>https://kunshujo.dl.itc.u-tokyo.ac.jp/data/curation/16-A00-6010-15-128.json</v>
      </c>
      <c r="D2594" s="4">
        <v>2591</v>
      </c>
      <c r="E2594" s="4" t="str">
        <f t="shared" si="162"/>
        <v>2591</v>
      </c>
      <c r="F2594" s="4" t="str">
        <f t="shared" si="161"/>
        <v>1877</v>
      </c>
      <c r="G2594" s="4" t="str">
        <f>IFERROR(VLOOKUP(B2594, [2]thumbnail_list!$A:$B, 2, FALSE), "")</f>
        <v>https://iiif.dl.itc.u-tokyo.ac.jp/iiif/kunshujou/A00_6010/015/015_0054.tif/910,545,2473,3500/,300/0/default.jpg</v>
      </c>
      <c r="H2594" s="4" t="s">
        <v>923</v>
      </c>
      <c r="I2594" s="4" t="str">
        <f>VLOOKUP(H2594, 地名!A:B, 2, FALSE)</f>
        <v>http://ja.dbpedia.org/resource/東京</v>
      </c>
      <c r="K2594" s="4" t="str">
        <f>IFERROR(VLOOKUP(J2594, 地名!A:B, 2, FALSE), "")</f>
        <v/>
      </c>
      <c r="L2594" s="3" t="s">
        <v>647</v>
      </c>
      <c r="M2594" s="4"/>
      <c r="N2594" s="3" t="s">
        <v>3</v>
      </c>
      <c r="O2594" s="4"/>
      <c r="P2594" s="4" t="str">
        <f>IFERROR(VLOOKUP(N2594, 形態!A:B, 2, FALSE), "")</f>
        <v>引札</v>
      </c>
      <c r="Q2594" s="5" t="str">
        <f>IFERROR(VLOOKUP(O2594, 形態!A:B, 2, FALSE), "")</f>
        <v/>
      </c>
      <c r="R2594" s="4" t="str">
        <f t="shared" si="163"/>
        <v>引札</v>
      </c>
      <c r="S2594" s="3"/>
      <c r="T2594" s="4" t="str">
        <f>IFERROR(VLOOKUP(S2594, 内容!A:B, 2, FALSE), "")</f>
        <v/>
      </c>
      <c r="U2594" s="3">
        <v>18770008099</v>
      </c>
      <c r="V2594" t="s">
        <v>5115</v>
      </c>
      <c r="W2594" s="4" t="s">
        <v>7753</v>
      </c>
      <c r="X2594" s="4" t="s">
        <v>7807</v>
      </c>
      <c r="Y2594" s="4" t="s">
        <v>923</v>
      </c>
      <c r="Z2594" s="17" t="s">
        <v>8162</v>
      </c>
      <c r="AA2594" s="4">
        <v>16</v>
      </c>
      <c r="AB2594">
        <v>15</v>
      </c>
    </row>
    <row r="2595" spans="1:28" ht="19.5" customHeight="1">
      <c r="A2595" t="str">
        <f t="shared" si="160"/>
        <v>https://kunshujo.dl.itc.u-tokyo.ac.jp/data/data.json#2592</v>
      </c>
      <c r="B2595" s="4" t="s">
        <v>5116</v>
      </c>
      <c r="C2595" t="str">
        <f>IFERROR("https://kunshujo.dl.itc.u-tokyo.ac.jp/data/curation/"&amp;VLOOKUP(B2595, [1]member!$A:$B, 1, FALSE)&amp;".json", "")</f>
        <v>https://kunshujo.dl.itc.u-tokyo.ac.jp/data/curation/16-A00-6010-15-129.json</v>
      </c>
      <c r="D2595" s="4">
        <v>2592</v>
      </c>
      <c r="E2595" s="4" t="str">
        <f t="shared" si="162"/>
        <v>2592</v>
      </c>
      <c r="F2595" s="4" t="str">
        <f t="shared" si="161"/>
        <v>1877</v>
      </c>
      <c r="G2595" s="4" t="str">
        <f>IFERROR(VLOOKUP(B2595, [2]thumbnail_list!$A:$B, 2, FALSE), "")</f>
        <v>https://iiif.dl.itc.u-tokyo.ac.jp/iiif/kunshujou/A00_6010/015/015_0054.tif/2409,4045,1106,777/,300/0/default.jpg</v>
      </c>
      <c r="H2595" s="4" t="s">
        <v>923</v>
      </c>
      <c r="I2595" s="4" t="str">
        <f>VLOOKUP(H2595, 地名!A:B, 2, FALSE)</f>
        <v>http://ja.dbpedia.org/resource/東京</v>
      </c>
      <c r="K2595" s="4" t="str">
        <f>IFERROR(VLOOKUP(J2595, 地名!A:B, 2, FALSE), "")</f>
        <v/>
      </c>
      <c r="L2595" s="3" t="s">
        <v>2</v>
      </c>
      <c r="M2595" s="4"/>
      <c r="N2595" s="3" t="s">
        <v>3</v>
      </c>
      <c r="O2595" s="4"/>
      <c r="P2595" s="4" t="str">
        <f>IFERROR(VLOOKUP(N2595, 形態!A:B, 2, FALSE), "")</f>
        <v>引札</v>
      </c>
      <c r="Q2595" s="5" t="str">
        <f>IFERROR(VLOOKUP(O2595, 形態!A:B, 2, FALSE), "")</f>
        <v/>
      </c>
      <c r="R2595" s="4" t="str">
        <f t="shared" si="163"/>
        <v>引札</v>
      </c>
      <c r="S2595" s="3">
        <v>7</v>
      </c>
      <c r="T2595" s="4" t="str">
        <f>IFERROR(VLOOKUP(S2595, 内容!A:B, 2, FALSE), "")</f>
        <v>諸営業</v>
      </c>
      <c r="U2595" s="3">
        <v>18770099099</v>
      </c>
      <c r="V2595" t="s">
        <v>5117</v>
      </c>
      <c r="W2595" s="4" t="s">
        <v>7754</v>
      </c>
      <c r="X2595" s="4" t="s">
        <v>7807</v>
      </c>
      <c r="Y2595" s="4" t="s">
        <v>923</v>
      </c>
      <c r="Z2595" s="17" t="s">
        <v>8152</v>
      </c>
      <c r="AA2595" s="4">
        <v>16</v>
      </c>
      <c r="AB2595">
        <v>15</v>
      </c>
    </row>
    <row r="2596" spans="1:28" ht="19.5" customHeight="1">
      <c r="A2596" t="str">
        <f t="shared" si="160"/>
        <v>https://kunshujo.dl.itc.u-tokyo.ac.jp/data/data.json#2593</v>
      </c>
      <c r="B2596" s="4" t="s">
        <v>5118</v>
      </c>
      <c r="C2596" t="str">
        <f>IFERROR("https://kunshujo.dl.itc.u-tokyo.ac.jp/data/curation/"&amp;VLOOKUP(B2596, [1]member!$A:$B, 1, FALSE)&amp;".json", "")</f>
        <v>https://kunshujo.dl.itc.u-tokyo.ac.jp/data/curation/16-A00-6010-15-130.json</v>
      </c>
      <c r="D2596" s="4">
        <v>2593</v>
      </c>
      <c r="E2596" s="4" t="str">
        <f t="shared" si="162"/>
        <v>2593</v>
      </c>
      <c r="F2596" s="4" t="str">
        <f t="shared" si="161"/>
        <v>1877</v>
      </c>
      <c r="G2596" s="4" t="str">
        <f>IFERROR(VLOOKUP(B2596, [2]thumbnail_list!$A:$B, 2, FALSE), "")</f>
        <v>https://iiif.dl.itc.u-tokyo.ac.jp/iiif/kunshujou/A00_6010/015/015_0054.tif/918,4009,1498,854/,300/0/default.jpg</v>
      </c>
      <c r="H2596" s="4" t="s">
        <v>64</v>
      </c>
      <c r="I2596" s="4" t="str">
        <f>VLOOKUP(H2596, 地名!A:B, 2, FALSE)</f>
        <v/>
      </c>
      <c r="K2596" s="4" t="str">
        <f>IFERROR(VLOOKUP(J2596, 地名!A:B, 2, FALSE), "")</f>
        <v/>
      </c>
      <c r="L2596" s="3" t="s">
        <v>23</v>
      </c>
      <c r="M2596" s="4"/>
      <c r="N2596" s="3" t="s">
        <v>3</v>
      </c>
      <c r="O2596" s="4"/>
      <c r="P2596" s="4" t="str">
        <f>IFERROR(VLOOKUP(N2596, 形態!A:B, 2, FALSE), "")</f>
        <v>引札</v>
      </c>
      <c r="Q2596" s="5" t="str">
        <f>IFERROR(VLOOKUP(O2596, 形態!A:B, 2, FALSE), "")</f>
        <v/>
      </c>
      <c r="R2596" s="4" t="str">
        <f t="shared" si="163"/>
        <v>引札</v>
      </c>
      <c r="S2596" s="3">
        <v>7</v>
      </c>
      <c r="T2596" s="4" t="str">
        <f>IFERROR(VLOOKUP(S2596, 内容!A:B, 2, FALSE), "")</f>
        <v>諸営業</v>
      </c>
      <c r="U2596" s="3">
        <v>18770099099</v>
      </c>
      <c r="V2596" t="s">
        <v>5119</v>
      </c>
      <c r="W2596" s="4" t="s">
        <v>7755</v>
      </c>
      <c r="X2596" s="4" t="s">
        <v>7807</v>
      </c>
      <c r="Y2596" s="4" t="s">
        <v>64</v>
      </c>
      <c r="Z2596" s="17" t="s">
        <v>8152</v>
      </c>
      <c r="AA2596" s="4">
        <v>16</v>
      </c>
      <c r="AB2596">
        <v>15</v>
      </c>
    </row>
    <row r="2597" spans="1:28" ht="19.5" customHeight="1">
      <c r="A2597" t="str">
        <f t="shared" si="160"/>
        <v>https://kunshujo.dl.itc.u-tokyo.ac.jp/data/data.json#2594</v>
      </c>
      <c r="B2597" s="4" t="s">
        <v>5120</v>
      </c>
      <c r="C2597" t="str">
        <f>IFERROR("https://kunshujo.dl.itc.u-tokyo.ac.jp/data/curation/"&amp;VLOOKUP(B2597, [1]member!$A:$B, 1, FALSE)&amp;".json", "")</f>
        <v>https://kunshujo.dl.itc.u-tokyo.ac.jp/data/curation/16-A00-6010-15-131.json</v>
      </c>
      <c r="D2597" s="4">
        <v>2594</v>
      </c>
      <c r="E2597" s="4" t="str">
        <f t="shared" si="162"/>
        <v>2594</v>
      </c>
      <c r="F2597" s="4" t="str">
        <f t="shared" si="161"/>
        <v>1877</v>
      </c>
      <c r="G2597" s="4" t="str">
        <f>IFERROR(VLOOKUP(B2597, [2]thumbnail_list!$A:$B, 2, FALSE), "")</f>
        <v>https://iiif.dl.itc.u-tokyo.ac.jp/iiif/kunshujou/A00_6010/015/015_0055.tif/926,544,5235,4332/,300/0/default.jpg</v>
      </c>
      <c r="H2597" s="4" t="s">
        <v>923</v>
      </c>
      <c r="I2597" s="4" t="str">
        <f>VLOOKUP(H2597, 地名!A:B, 2, FALSE)</f>
        <v>http://ja.dbpedia.org/resource/東京</v>
      </c>
      <c r="K2597" s="4" t="str">
        <f>IFERROR(VLOOKUP(J2597, 地名!A:B, 2, FALSE), "")</f>
        <v/>
      </c>
      <c r="L2597" s="3" t="s">
        <v>23</v>
      </c>
      <c r="M2597" s="4"/>
      <c r="N2597" s="3" t="s">
        <v>3</v>
      </c>
      <c r="O2597" s="4"/>
      <c r="P2597" s="4" t="str">
        <f>IFERROR(VLOOKUP(N2597, 形態!A:B, 2, FALSE), "")</f>
        <v>引札</v>
      </c>
      <c r="Q2597" s="5" t="str">
        <f>IFERROR(VLOOKUP(O2597, 形態!A:B, 2, FALSE), "")</f>
        <v/>
      </c>
      <c r="R2597" s="4" t="str">
        <f t="shared" si="163"/>
        <v>引札</v>
      </c>
      <c r="S2597" s="3"/>
      <c r="T2597" s="4" t="str">
        <f>IFERROR(VLOOKUP(S2597, 内容!A:B, 2, FALSE), "")</f>
        <v/>
      </c>
      <c r="U2597" s="3">
        <v>18770008021</v>
      </c>
      <c r="V2597" t="s">
        <v>5121</v>
      </c>
      <c r="W2597" s="4" t="s">
        <v>7756</v>
      </c>
      <c r="X2597" s="4" t="s">
        <v>7807</v>
      </c>
      <c r="Y2597" s="4" t="s">
        <v>923</v>
      </c>
      <c r="Z2597" s="17" t="s">
        <v>8163</v>
      </c>
      <c r="AA2597" s="4">
        <v>16</v>
      </c>
      <c r="AB2597">
        <v>15</v>
      </c>
    </row>
    <row r="2598" spans="1:28" ht="19.5" customHeight="1">
      <c r="A2598" t="str">
        <f t="shared" si="160"/>
        <v>https://kunshujo.dl.itc.u-tokyo.ac.jp/data/data.json#2595</v>
      </c>
      <c r="B2598" s="4" t="s">
        <v>5122</v>
      </c>
      <c r="C2598" t="str">
        <f>IFERROR("https://kunshujo.dl.itc.u-tokyo.ac.jp/data/curation/"&amp;VLOOKUP(B2598, [1]member!$A:$B, 1, FALSE)&amp;".json", "")</f>
        <v>https://kunshujo.dl.itc.u-tokyo.ac.jp/data/curation/16-A00-6010-15-132.json</v>
      </c>
      <c r="D2598" s="4">
        <v>2595</v>
      </c>
      <c r="E2598" s="4" t="str">
        <f t="shared" si="162"/>
        <v>2595</v>
      </c>
      <c r="F2598" s="4" t="str">
        <f t="shared" si="161"/>
        <v>1877</v>
      </c>
      <c r="G2598" s="4" t="str">
        <f>IFERROR(VLOOKUP(B2598, [2]thumbnail_list!$A:$B, 2, FALSE), "")</f>
        <v>https://iiif.dl.itc.u-tokyo.ac.jp/iiif/kunshujou/A00_6010/015/015_0056.tif/3727,1034,2768,3827/,300/0/default.jpg</v>
      </c>
      <c r="H2598" s="4" t="s">
        <v>923</v>
      </c>
      <c r="I2598" s="4" t="str">
        <f>VLOOKUP(H2598, 地名!A:B, 2, FALSE)</f>
        <v>http://ja.dbpedia.org/resource/東京</v>
      </c>
      <c r="K2598" s="4" t="str">
        <f>IFERROR(VLOOKUP(J2598, 地名!A:B, 2, FALSE), "")</f>
        <v/>
      </c>
      <c r="L2598" s="3" t="s">
        <v>2</v>
      </c>
      <c r="M2598" s="4"/>
      <c r="N2598" s="3" t="s">
        <v>3</v>
      </c>
      <c r="O2598" s="4"/>
      <c r="P2598" s="4" t="str">
        <f>IFERROR(VLOOKUP(N2598, 形態!A:B, 2, FALSE), "")</f>
        <v>引札</v>
      </c>
      <c r="Q2598" s="5" t="str">
        <f>IFERROR(VLOOKUP(O2598, 形態!A:B, 2, FALSE), "")</f>
        <v/>
      </c>
      <c r="R2598" s="4" t="str">
        <f t="shared" si="163"/>
        <v>引札</v>
      </c>
      <c r="S2598" s="3">
        <v>7</v>
      </c>
      <c r="T2598" s="4" t="str">
        <f>IFERROR(VLOOKUP(S2598, 内容!A:B, 2, FALSE), "")</f>
        <v>諸営業</v>
      </c>
      <c r="U2598" s="3">
        <v>18770099099</v>
      </c>
      <c r="V2598" t="s">
        <v>5123</v>
      </c>
      <c r="W2598" s="4" t="s">
        <v>7757</v>
      </c>
      <c r="X2598" s="4" t="s">
        <v>7807</v>
      </c>
      <c r="Y2598" s="4" t="s">
        <v>923</v>
      </c>
      <c r="Z2598" s="17" t="s">
        <v>8152</v>
      </c>
      <c r="AA2598" s="4">
        <v>16</v>
      </c>
      <c r="AB2598">
        <v>15</v>
      </c>
    </row>
    <row r="2599" spans="1:28" ht="19.5" customHeight="1">
      <c r="A2599" t="str">
        <f t="shared" si="160"/>
        <v>https://kunshujo.dl.itc.u-tokyo.ac.jp/data/data.json#2596</v>
      </c>
      <c r="B2599" s="4" t="s">
        <v>5124</v>
      </c>
      <c r="C2599" t="str">
        <f>IFERROR("https://kunshujo.dl.itc.u-tokyo.ac.jp/data/curation/"&amp;VLOOKUP(B2599, [1]member!$A:$B, 1, FALSE)&amp;".json", "")</f>
        <v>https://kunshujo.dl.itc.u-tokyo.ac.jp/data/curation/16-A00-6010-15-133.json</v>
      </c>
      <c r="D2599" s="4">
        <v>2596</v>
      </c>
      <c r="E2599" s="4" t="str">
        <f t="shared" si="162"/>
        <v>2596</v>
      </c>
      <c r="F2599" s="4" t="str">
        <f t="shared" si="161"/>
        <v>1877</v>
      </c>
      <c r="G2599" s="4" t="str">
        <f>IFERROR(VLOOKUP(B2599, [2]thumbnail_list!$A:$B, 2, FALSE), "")</f>
        <v>https://iiif.dl.itc.u-tokyo.ac.jp/iiif/kunshujou/A00_6010/015/015_0056.tif/895,1509,2753,3391/,300/0/default.jpg</v>
      </c>
      <c r="H2599" s="4" t="s">
        <v>923</v>
      </c>
      <c r="I2599" s="4" t="str">
        <f>VLOOKUP(H2599, 地名!A:B, 2, FALSE)</f>
        <v>http://ja.dbpedia.org/resource/東京</v>
      </c>
      <c r="K2599" s="4" t="str">
        <f>IFERROR(VLOOKUP(J2599, 地名!A:B, 2, FALSE), "")</f>
        <v/>
      </c>
      <c r="L2599" s="3" t="s">
        <v>2</v>
      </c>
      <c r="M2599" s="4"/>
      <c r="N2599" s="3" t="s">
        <v>3</v>
      </c>
      <c r="O2599" s="4"/>
      <c r="P2599" s="4" t="str">
        <f>IFERROR(VLOOKUP(N2599, 形態!A:B, 2, FALSE), "")</f>
        <v>引札</v>
      </c>
      <c r="Q2599" s="5" t="str">
        <f>IFERROR(VLOOKUP(O2599, 形態!A:B, 2, FALSE), "")</f>
        <v/>
      </c>
      <c r="R2599" s="4" t="str">
        <f t="shared" si="163"/>
        <v>引札</v>
      </c>
      <c r="S2599" s="3">
        <v>7</v>
      </c>
      <c r="T2599" s="4" t="str">
        <f>IFERROR(VLOOKUP(S2599, 内容!A:B, 2, FALSE), "")</f>
        <v>諸営業</v>
      </c>
      <c r="U2599" s="3">
        <v>18770011008</v>
      </c>
      <c r="V2599" t="s">
        <v>5125</v>
      </c>
      <c r="W2599" s="4" t="s">
        <v>7758</v>
      </c>
      <c r="X2599" s="4" t="s">
        <v>7807</v>
      </c>
      <c r="Y2599" s="4" t="s">
        <v>923</v>
      </c>
      <c r="Z2599" s="17" t="s">
        <v>8164</v>
      </c>
      <c r="AA2599" s="4">
        <v>16</v>
      </c>
      <c r="AB2599">
        <v>15</v>
      </c>
    </row>
    <row r="2600" spans="1:28" ht="19.5" customHeight="1">
      <c r="A2600" t="str">
        <f t="shared" si="160"/>
        <v>https://kunshujo.dl.itc.u-tokyo.ac.jp/data/data.json#2597</v>
      </c>
      <c r="B2600" s="4" t="s">
        <v>5126</v>
      </c>
      <c r="C2600" t="str">
        <f>IFERROR("https://kunshujo.dl.itc.u-tokyo.ac.jp/data/curation/"&amp;VLOOKUP(B2600, [1]member!$A:$B, 1, FALSE)&amp;".json", "")</f>
        <v>https://kunshujo.dl.itc.u-tokyo.ac.jp/data/curation/16-A00-6010-15-134.json</v>
      </c>
      <c r="D2600" s="4">
        <v>2597</v>
      </c>
      <c r="E2600" s="4" t="str">
        <f t="shared" si="162"/>
        <v>2597</v>
      </c>
      <c r="F2600" s="4" t="str">
        <f t="shared" si="161"/>
        <v>1877</v>
      </c>
      <c r="G2600" s="4" t="str">
        <f>IFERROR(VLOOKUP(B2600, [2]thumbnail_list!$A:$B, 2, FALSE), "")</f>
        <v>https://iiif.dl.itc.u-tokyo.ac.jp/iiif/kunshujou/A00_6010/015/015_0057.tif/3735,552,2807,2434/,300/0/default.jpg</v>
      </c>
      <c r="H2600" s="4" t="s">
        <v>923</v>
      </c>
      <c r="I2600" s="4" t="str">
        <f>VLOOKUP(H2600, 地名!A:B, 2, FALSE)</f>
        <v>http://ja.dbpedia.org/resource/東京</v>
      </c>
      <c r="K2600" s="4" t="str">
        <f>IFERROR(VLOOKUP(J2600, 地名!A:B, 2, FALSE), "")</f>
        <v/>
      </c>
      <c r="L2600" s="3" t="s">
        <v>23</v>
      </c>
      <c r="M2600" s="4"/>
      <c r="N2600" s="3" t="s">
        <v>3</v>
      </c>
      <c r="O2600" s="4"/>
      <c r="P2600" s="4" t="str">
        <f>IFERROR(VLOOKUP(N2600, 形態!A:B, 2, FALSE), "")</f>
        <v>引札</v>
      </c>
      <c r="Q2600" s="5" t="str">
        <f>IFERROR(VLOOKUP(O2600, 形態!A:B, 2, FALSE), "")</f>
        <v/>
      </c>
      <c r="R2600" s="4" t="str">
        <f t="shared" si="163"/>
        <v>引札</v>
      </c>
      <c r="S2600" s="3"/>
      <c r="T2600" s="4" t="str">
        <f>IFERROR(VLOOKUP(S2600, 内容!A:B, 2, FALSE), "")</f>
        <v/>
      </c>
      <c r="U2600" s="3">
        <v>18770010099</v>
      </c>
      <c r="V2600" t="s">
        <v>5127</v>
      </c>
      <c r="W2600" s="4" t="s">
        <v>7759</v>
      </c>
      <c r="X2600" s="4" t="s">
        <v>7807</v>
      </c>
      <c r="Y2600" s="4" t="s">
        <v>923</v>
      </c>
      <c r="Z2600" s="17" t="s">
        <v>8165</v>
      </c>
      <c r="AA2600" s="4">
        <v>16</v>
      </c>
      <c r="AB2600">
        <v>15</v>
      </c>
    </row>
    <row r="2601" spans="1:28" ht="19.5" customHeight="1">
      <c r="A2601" t="str">
        <f t="shared" si="160"/>
        <v>https://kunshujo.dl.itc.u-tokyo.ac.jp/data/data.json#2598</v>
      </c>
      <c r="B2601" s="4" t="s">
        <v>5128</v>
      </c>
      <c r="C2601" t="str">
        <f>IFERROR("https://kunshujo.dl.itc.u-tokyo.ac.jp/data/curation/"&amp;VLOOKUP(B2601, [1]member!$A:$B, 1, FALSE)&amp;".json", "")</f>
        <v>https://kunshujo.dl.itc.u-tokyo.ac.jp/data/curation/16-A00-6010-15-135.json</v>
      </c>
      <c r="D2601" s="4">
        <v>2598</v>
      </c>
      <c r="E2601" s="4" t="str">
        <f t="shared" si="162"/>
        <v>2598</v>
      </c>
      <c r="F2601" s="4" t="str">
        <f t="shared" si="161"/>
        <v>1877</v>
      </c>
      <c r="G2601" s="4" t="str">
        <f>IFERROR(VLOOKUP(B2601, [2]thumbnail_list!$A:$B, 2, FALSE), "")</f>
        <v>https://iiif.dl.itc.u-tokyo.ac.jp/iiif/kunshujou/A00_6010/015/015_0057.tif/3852,2949,2620,1951/,300/0/default.jpg</v>
      </c>
      <c r="H2601" s="4" t="s">
        <v>923</v>
      </c>
      <c r="I2601" s="4" t="str">
        <f>VLOOKUP(H2601, 地名!A:B, 2, FALSE)</f>
        <v>http://ja.dbpedia.org/resource/東京</v>
      </c>
      <c r="K2601" s="4" t="str">
        <f>IFERROR(VLOOKUP(J2601, 地名!A:B, 2, FALSE), "")</f>
        <v/>
      </c>
      <c r="L2601" s="3" t="s">
        <v>2</v>
      </c>
      <c r="M2601" s="4"/>
      <c r="N2601" s="3" t="s">
        <v>3</v>
      </c>
      <c r="O2601" s="4"/>
      <c r="P2601" s="4" t="str">
        <f>IFERROR(VLOOKUP(N2601, 形態!A:B, 2, FALSE), "")</f>
        <v>引札</v>
      </c>
      <c r="Q2601" s="5" t="str">
        <f>IFERROR(VLOOKUP(O2601, 形態!A:B, 2, FALSE), "")</f>
        <v/>
      </c>
      <c r="R2601" s="4" t="str">
        <f t="shared" si="163"/>
        <v>引札</v>
      </c>
      <c r="S2601" s="3"/>
      <c r="T2601" s="4" t="str">
        <f>IFERROR(VLOOKUP(S2601, 内容!A:B, 2, FALSE), "")</f>
        <v/>
      </c>
      <c r="U2601" s="3">
        <v>18770008099</v>
      </c>
      <c r="V2601" t="s">
        <v>5129</v>
      </c>
      <c r="W2601" s="4" t="s">
        <v>7760</v>
      </c>
      <c r="X2601" s="4" t="s">
        <v>7807</v>
      </c>
      <c r="Y2601" s="4" t="s">
        <v>923</v>
      </c>
      <c r="Z2601" s="17" t="s">
        <v>8162</v>
      </c>
      <c r="AA2601" s="4">
        <v>16</v>
      </c>
      <c r="AB2601">
        <v>15</v>
      </c>
    </row>
    <row r="2602" spans="1:28" ht="19.5" customHeight="1">
      <c r="A2602" t="str">
        <f t="shared" si="160"/>
        <v>https://kunshujo.dl.itc.u-tokyo.ac.jp/data/data.json#2599</v>
      </c>
      <c r="B2602" s="4" t="s">
        <v>5131</v>
      </c>
      <c r="C2602" t="str">
        <f>IFERROR("https://kunshujo.dl.itc.u-tokyo.ac.jp/data/curation/"&amp;VLOOKUP(B2602, [1]member!$A:$B, 1, FALSE)&amp;".json", "")</f>
        <v>https://kunshujo.dl.itc.u-tokyo.ac.jp/data/curation/16-A00-6010-15-136.json</v>
      </c>
      <c r="D2602" s="4">
        <v>2599</v>
      </c>
      <c r="E2602" s="4" t="str">
        <f t="shared" si="162"/>
        <v>2599</v>
      </c>
      <c r="F2602" s="4" t="str">
        <f t="shared" si="161"/>
        <v>1877</v>
      </c>
      <c r="G2602" s="4" t="str">
        <f>IFERROR(VLOOKUP(B2602, [2]thumbnail_list!$A:$B, 2, FALSE), "")</f>
        <v>https://iiif.dl.itc.u-tokyo.ac.jp/iiif/kunshujou/A00_6010/015/015_0057.tif/903,552,2558,3554/,300/0/default.jpg</v>
      </c>
      <c r="H2602" s="4" t="s">
        <v>27</v>
      </c>
      <c r="I2602" s="4" t="str">
        <f>VLOOKUP(H2602, 地名!A:B, 2, FALSE)</f>
        <v>http://ja.dbpedia.org/resource/北海道</v>
      </c>
      <c r="K2602" s="4" t="str">
        <f>IFERROR(VLOOKUP(J2602, 地名!A:B, 2, FALSE), "")</f>
        <v/>
      </c>
      <c r="L2602" s="3" t="s">
        <v>5130</v>
      </c>
      <c r="M2602" s="4"/>
      <c r="N2602" s="3" t="s">
        <v>3</v>
      </c>
      <c r="O2602" s="4"/>
      <c r="P2602" s="4" t="str">
        <f>IFERROR(VLOOKUP(N2602, 形態!A:B, 2, FALSE), "")</f>
        <v>引札</v>
      </c>
      <c r="Q2602" s="5" t="str">
        <f>IFERROR(VLOOKUP(O2602, 形態!A:B, 2, FALSE), "")</f>
        <v/>
      </c>
      <c r="R2602" s="4" t="str">
        <f t="shared" si="163"/>
        <v>引札</v>
      </c>
      <c r="S2602" s="3"/>
      <c r="T2602" s="4" t="str">
        <f>IFERROR(VLOOKUP(S2602, 内容!A:B, 2, FALSE), "")</f>
        <v/>
      </c>
      <c r="U2602" s="3">
        <v>18770099099</v>
      </c>
      <c r="V2602" t="s">
        <v>5132</v>
      </c>
      <c r="W2602" s="4" t="s">
        <v>7761</v>
      </c>
      <c r="X2602" s="4" t="s">
        <v>7810</v>
      </c>
      <c r="Y2602" s="4" t="s">
        <v>27</v>
      </c>
      <c r="Z2602" s="17" t="s">
        <v>8152</v>
      </c>
      <c r="AA2602" s="4">
        <v>16</v>
      </c>
      <c r="AB2602">
        <v>15</v>
      </c>
    </row>
    <row r="2603" spans="1:28" ht="19.5" customHeight="1">
      <c r="A2603" t="str">
        <f t="shared" si="160"/>
        <v>https://kunshujo.dl.itc.u-tokyo.ac.jp/data/data.json#2600</v>
      </c>
      <c r="B2603" s="4" t="s">
        <v>5133</v>
      </c>
      <c r="C2603" t="str">
        <f>IFERROR("https://kunshujo.dl.itc.u-tokyo.ac.jp/data/curation/"&amp;VLOOKUP(B2603, [1]member!$A:$B, 1, FALSE)&amp;".json", "")</f>
        <v>https://kunshujo.dl.itc.u-tokyo.ac.jp/data/curation/16-A00-6010-15-137.json</v>
      </c>
      <c r="D2603" s="4">
        <v>2600</v>
      </c>
      <c r="E2603" s="4" t="str">
        <f t="shared" si="162"/>
        <v>2600</v>
      </c>
      <c r="F2603" s="4" t="str">
        <f t="shared" si="161"/>
        <v>1877</v>
      </c>
      <c r="G2603" s="4" t="str">
        <f>IFERROR(VLOOKUP(B2603, [2]thumbnail_list!$A:$B, 2, FALSE), "")</f>
        <v>https://iiif.dl.itc.u-tokyo.ac.jp/iiif/kunshujou/A00_6010/015/015_0057.tif/2949,4061,621,776/,300/0/default.jpg</v>
      </c>
      <c r="H2603" s="4" t="s">
        <v>923</v>
      </c>
      <c r="I2603" s="4" t="str">
        <f>VLOOKUP(H2603, 地名!A:B, 2, FALSE)</f>
        <v>http://ja.dbpedia.org/resource/東京</v>
      </c>
      <c r="K2603" s="4" t="str">
        <f>IFERROR(VLOOKUP(J2603, 地名!A:B, 2, FALSE), "")</f>
        <v/>
      </c>
      <c r="L2603" s="3" t="s">
        <v>2</v>
      </c>
      <c r="M2603" s="4"/>
      <c r="N2603" s="3" t="s">
        <v>3</v>
      </c>
      <c r="O2603" s="4"/>
      <c r="P2603" s="4" t="str">
        <f>IFERROR(VLOOKUP(N2603, 形態!A:B, 2, FALSE), "")</f>
        <v>引札</v>
      </c>
      <c r="Q2603" s="5" t="str">
        <f>IFERROR(VLOOKUP(O2603, 形態!A:B, 2, FALSE), "")</f>
        <v/>
      </c>
      <c r="R2603" s="4" t="str">
        <f t="shared" si="163"/>
        <v>引札</v>
      </c>
      <c r="S2603" s="3">
        <v>7</v>
      </c>
      <c r="T2603" s="4" t="str">
        <f>IFERROR(VLOOKUP(S2603, 内容!A:B, 2, FALSE), "")</f>
        <v>諸営業</v>
      </c>
      <c r="U2603" s="3">
        <v>18770099099</v>
      </c>
      <c r="V2603" t="s">
        <v>5134</v>
      </c>
      <c r="W2603" s="4" t="s">
        <v>7762</v>
      </c>
      <c r="X2603" s="4" t="s">
        <v>7807</v>
      </c>
      <c r="Y2603" s="4" t="s">
        <v>923</v>
      </c>
      <c r="Z2603" s="17" t="s">
        <v>8152</v>
      </c>
      <c r="AA2603" s="4">
        <v>16</v>
      </c>
      <c r="AB2603">
        <v>15</v>
      </c>
    </row>
    <row r="2604" spans="1:28" ht="19.5" customHeight="1">
      <c r="A2604" t="str">
        <f t="shared" si="160"/>
        <v>https://kunshujo.dl.itc.u-tokyo.ac.jp/data/data.json#2601</v>
      </c>
      <c r="B2604" s="4" t="s">
        <v>5135</v>
      </c>
      <c r="C2604" t="str">
        <f>IFERROR("https://kunshujo.dl.itc.u-tokyo.ac.jp/data/curation/"&amp;VLOOKUP(B2604, [1]member!$A:$B, 1, FALSE)&amp;".json", "")</f>
        <v>https://kunshujo.dl.itc.u-tokyo.ac.jp/data/curation/16-A00-6010-15-138.json</v>
      </c>
      <c r="D2604" s="4">
        <v>2601</v>
      </c>
      <c r="E2604" s="4" t="str">
        <f t="shared" si="162"/>
        <v>2601</v>
      </c>
      <c r="F2604" s="4" t="str">
        <f t="shared" si="161"/>
        <v>1877</v>
      </c>
      <c r="G2604" s="4" t="str">
        <f>IFERROR(VLOOKUP(B2604, [2]thumbnail_list!$A:$B, 2, FALSE), "")</f>
        <v>https://iiif.dl.itc.u-tokyo.ac.jp/iiif/kunshujou/A00_6010/015/015_0057.tif/1961,4085,1033,815/,300/0/default.jpg</v>
      </c>
      <c r="H2604" s="4" t="s">
        <v>64</v>
      </c>
      <c r="I2604" s="4" t="str">
        <f>VLOOKUP(H2604, 地名!A:B, 2, FALSE)</f>
        <v/>
      </c>
      <c r="K2604" s="4" t="str">
        <f>IFERROR(VLOOKUP(J2604, 地名!A:B, 2, FALSE), "")</f>
        <v/>
      </c>
      <c r="L2604" s="3" t="s">
        <v>2</v>
      </c>
      <c r="M2604" s="4"/>
      <c r="N2604" s="3" t="s">
        <v>3</v>
      </c>
      <c r="O2604" s="4"/>
      <c r="P2604" s="4" t="str">
        <f>IFERROR(VLOOKUP(N2604, 形態!A:B, 2, FALSE), "")</f>
        <v>引札</v>
      </c>
      <c r="Q2604" s="5" t="str">
        <f>IFERROR(VLOOKUP(O2604, 形態!A:B, 2, FALSE), "")</f>
        <v/>
      </c>
      <c r="R2604" s="4" t="str">
        <f t="shared" si="163"/>
        <v>引札</v>
      </c>
      <c r="S2604" s="3">
        <v>7</v>
      </c>
      <c r="T2604" s="4" t="str">
        <f>IFERROR(VLOOKUP(S2604, 内容!A:B, 2, FALSE), "")</f>
        <v>諸営業</v>
      </c>
      <c r="U2604" s="3">
        <v>18770099099</v>
      </c>
      <c r="V2604" t="s">
        <v>5136</v>
      </c>
      <c r="W2604" s="4" t="s">
        <v>7763</v>
      </c>
      <c r="X2604" s="4" t="s">
        <v>7807</v>
      </c>
      <c r="Y2604" s="4" t="s">
        <v>64</v>
      </c>
      <c r="Z2604" s="17" t="s">
        <v>8152</v>
      </c>
      <c r="AA2604" s="4">
        <v>16</v>
      </c>
      <c r="AB2604">
        <v>15</v>
      </c>
    </row>
    <row r="2605" spans="1:28" ht="19.5" customHeight="1">
      <c r="A2605" t="str">
        <f t="shared" si="160"/>
        <v>https://kunshujo.dl.itc.u-tokyo.ac.jp/data/data.json#2602</v>
      </c>
      <c r="B2605" s="4" t="s">
        <v>5137</v>
      </c>
      <c r="C2605" t="str">
        <f>IFERROR("https://kunshujo.dl.itc.u-tokyo.ac.jp/data/curation/"&amp;VLOOKUP(B2605, [1]member!$A:$B, 1, FALSE)&amp;".json", "")</f>
        <v>https://kunshujo.dl.itc.u-tokyo.ac.jp/data/curation/16-A00-6010-15-139.json</v>
      </c>
      <c r="D2605" s="4">
        <v>2602</v>
      </c>
      <c r="E2605" s="4" t="str">
        <f t="shared" si="162"/>
        <v>2602</v>
      </c>
      <c r="F2605" s="4" t="str">
        <f t="shared" si="161"/>
        <v>1877</v>
      </c>
      <c r="G2605" s="4" t="str">
        <f>IFERROR(VLOOKUP(B2605, [2]thumbnail_list!$A:$B, 2, FALSE), "")</f>
        <v>https://iiif.dl.itc.u-tokyo.ac.jp/iiif/kunshujou/A00_6010/015/015_0057.tif/903,4116,1134,745/,300/0/default.jpg</v>
      </c>
      <c r="H2605" s="4" t="s">
        <v>923</v>
      </c>
      <c r="I2605" s="4" t="str">
        <f>VLOOKUP(H2605, 地名!A:B, 2, FALSE)</f>
        <v>http://ja.dbpedia.org/resource/東京</v>
      </c>
      <c r="K2605" s="4" t="str">
        <f>IFERROR(VLOOKUP(J2605, 地名!A:B, 2, FALSE), "")</f>
        <v/>
      </c>
      <c r="L2605" s="3" t="s">
        <v>2</v>
      </c>
      <c r="M2605" s="4"/>
      <c r="N2605" s="3" t="s">
        <v>3</v>
      </c>
      <c r="O2605" s="4"/>
      <c r="P2605" s="4" t="str">
        <f>IFERROR(VLOOKUP(N2605, 形態!A:B, 2, FALSE), "")</f>
        <v>引札</v>
      </c>
      <c r="Q2605" s="5" t="str">
        <f>IFERROR(VLOOKUP(O2605, 形態!A:B, 2, FALSE), "")</f>
        <v/>
      </c>
      <c r="R2605" s="4" t="str">
        <f t="shared" si="163"/>
        <v>引札</v>
      </c>
      <c r="S2605" s="3">
        <v>7</v>
      </c>
      <c r="T2605" s="4" t="str">
        <f>IFERROR(VLOOKUP(S2605, 内容!A:B, 2, FALSE), "")</f>
        <v>諸営業</v>
      </c>
      <c r="U2605" s="3">
        <v>18770099099</v>
      </c>
      <c r="V2605" t="s">
        <v>5138</v>
      </c>
      <c r="W2605" s="4" t="s">
        <v>7764</v>
      </c>
      <c r="X2605" s="4" t="s">
        <v>7807</v>
      </c>
      <c r="Y2605" s="4" t="s">
        <v>923</v>
      </c>
      <c r="Z2605" s="17" t="s">
        <v>8152</v>
      </c>
      <c r="AA2605" s="4">
        <v>16</v>
      </c>
      <c r="AB2605">
        <v>15</v>
      </c>
    </row>
    <row r="2606" spans="1:28" ht="19.5" customHeight="1">
      <c r="A2606" t="str">
        <f t="shared" si="160"/>
        <v>https://kunshujo.dl.itc.u-tokyo.ac.jp/data/data.json#2603</v>
      </c>
      <c r="B2606" s="4" t="s">
        <v>5139</v>
      </c>
      <c r="C2606" t="str">
        <f>IFERROR("https://kunshujo.dl.itc.u-tokyo.ac.jp/data/curation/"&amp;VLOOKUP(B2606, [1]member!$A:$B, 1, FALSE)&amp;".json", "")</f>
        <v>https://kunshujo.dl.itc.u-tokyo.ac.jp/data/curation/16-A00-6010-15-140.json</v>
      </c>
      <c r="D2606" s="4">
        <v>2603</v>
      </c>
      <c r="E2606" s="4" t="str">
        <f t="shared" si="162"/>
        <v>2603</v>
      </c>
      <c r="F2606" s="4" t="str">
        <f t="shared" si="161"/>
        <v>1877</v>
      </c>
      <c r="G2606" s="4" t="str">
        <f>IFERROR(VLOOKUP(B2606, [2]thumbnail_list!$A:$B, 2, FALSE), "")</f>
        <v>https://iiif.dl.itc.u-tokyo.ac.jp/iiif/kunshujou/A00_6010/015/015_0058.tif/3758,544,2737,4340/,300/0/default.jpg</v>
      </c>
      <c r="H2606" s="4" t="s">
        <v>550</v>
      </c>
      <c r="I2606" s="4" t="str">
        <f>VLOOKUP(H2606, 地名!A:B, 2, FALSE)</f>
        <v>http://ja.dbpedia.org/resource/紀伊国</v>
      </c>
      <c r="K2606" s="4" t="str">
        <f>IFERROR(VLOOKUP(J2606, 地名!A:B, 2, FALSE), "")</f>
        <v/>
      </c>
      <c r="L2606" s="3" t="s">
        <v>23</v>
      </c>
      <c r="M2606" s="4"/>
      <c r="N2606" s="3" t="s">
        <v>3</v>
      </c>
      <c r="O2606" s="4"/>
      <c r="P2606" s="4" t="str">
        <f>IFERROR(VLOOKUP(N2606, 形態!A:B, 2, FALSE), "")</f>
        <v>引札</v>
      </c>
      <c r="Q2606" s="5" t="str">
        <f>IFERROR(VLOOKUP(O2606, 形態!A:B, 2, FALSE), "")</f>
        <v/>
      </c>
      <c r="R2606" s="4" t="str">
        <f t="shared" si="163"/>
        <v>引札</v>
      </c>
      <c r="S2606" s="3"/>
      <c r="T2606" s="4" t="str">
        <f>IFERROR(VLOOKUP(S2606, 内容!A:B, 2, FALSE), "")</f>
        <v/>
      </c>
      <c r="U2606" s="3">
        <v>18770009099</v>
      </c>
      <c r="V2606" t="s">
        <v>5140</v>
      </c>
      <c r="W2606" s="4" t="s">
        <v>7765</v>
      </c>
      <c r="X2606" s="4" t="s">
        <v>7807</v>
      </c>
      <c r="Y2606" s="4" t="s">
        <v>550</v>
      </c>
      <c r="Z2606" s="17" t="s">
        <v>8161</v>
      </c>
      <c r="AA2606" s="4">
        <v>16</v>
      </c>
      <c r="AB2606">
        <v>15</v>
      </c>
    </row>
    <row r="2607" spans="1:28" ht="19.5" customHeight="1">
      <c r="A2607" t="str">
        <f t="shared" si="160"/>
        <v>https://kunshujo.dl.itc.u-tokyo.ac.jp/data/data.json#2604</v>
      </c>
      <c r="B2607" s="4" t="s">
        <v>5141</v>
      </c>
      <c r="C2607" t="str">
        <f>IFERROR("https://kunshujo.dl.itc.u-tokyo.ac.jp/data/curation/"&amp;VLOOKUP(B2607, [1]member!$A:$B, 1, FALSE)&amp;".json", "")</f>
        <v>https://kunshujo.dl.itc.u-tokyo.ac.jp/data/curation/16-A00-6010-15-141.json</v>
      </c>
      <c r="D2607" s="4">
        <v>2604</v>
      </c>
      <c r="E2607" s="4" t="str">
        <f t="shared" si="162"/>
        <v>2604</v>
      </c>
      <c r="F2607" s="4" t="str">
        <f t="shared" si="161"/>
        <v>1877</v>
      </c>
      <c r="G2607" s="4" t="str">
        <f>IFERROR(VLOOKUP(B2607, [2]thumbnail_list!$A:$B, 2, FALSE), "")</f>
        <v>https://iiif.dl.itc.u-tokyo.ac.jp/iiif/kunshujou/A00_6010/015/015_0058.tif/2685,544,916,1290/,300/0/default.jpg</v>
      </c>
      <c r="H2607" s="4" t="s">
        <v>550</v>
      </c>
      <c r="I2607" s="4" t="str">
        <f>VLOOKUP(H2607, 地名!A:B, 2, FALSE)</f>
        <v>http://ja.dbpedia.org/resource/紀伊国</v>
      </c>
      <c r="K2607" s="4" t="str">
        <f>IFERROR(VLOOKUP(J2607, 地名!A:B, 2, FALSE), "")</f>
        <v/>
      </c>
      <c r="L2607" s="3" t="s">
        <v>2</v>
      </c>
      <c r="M2607" s="4"/>
      <c r="N2607" s="3" t="s">
        <v>3</v>
      </c>
      <c r="O2607" s="4"/>
      <c r="P2607" s="4" t="str">
        <f>IFERROR(VLOOKUP(N2607, 形態!A:B, 2, FALSE), "")</f>
        <v>引札</v>
      </c>
      <c r="Q2607" s="5" t="str">
        <f>IFERROR(VLOOKUP(O2607, 形態!A:B, 2, FALSE), "")</f>
        <v/>
      </c>
      <c r="R2607" s="4" t="str">
        <f t="shared" si="163"/>
        <v>引札</v>
      </c>
      <c r="S2607" s="3">
        <v>7</v>
      </c>
      <c r="T2607" s="4" t="str">
        <f>IFERROR(VLOOKUP(S2607, 内容!A:B, 2, FALSE), "")</f>
        <v>諸営業</v>
      </c>
      <c r="U2607" s="3">
        <v>18770099099</v>
      </c>
      <c r="V2607" t="s">
        <v>5142</v>
      </c>
      <c r="W2607" s="4" t="s">
        <v>7766</v>
      </c>
      <c r="X2607" s="4" t="s">
        <v>7807</v>
      </c>
      <c r="Y2607" s="4" t="s">
        <v>550</v>
      </c>
      <c r="Z2607" s="17" t="s">
        <v>8152</v>
      </c>
      <c r="AA2607" s="4">
        <v>16</v>
      </c>
      <c r="AB2607">
        <v>15</v>
      </c>
    </row>
    <row r="2608" spans="1:28" ht="19.5" customHeight="1">
      <c r="A2608" t="str">
        <f t="shared" si="160"/>
        <v>https://kunshujo.dl.itc.u-tokyo.ac.jp/data/data.json#2605</v>
      </c>
      <c r="B2608" s="4" t="s">
        <v>5143</v>
      </c>
      <c r="C2608" t="str">
        <f>IFERROR("https://kunshujo.dl.itc.u-tokyo.ac.jp/data/curation/"&amp;VLOOKUP(B2608, [1]member!$A:$B, 1, FALSE)&amp;".json", "")</f>
        <v>https://kunshujo.dl.itc.u-tokyo.ac.jp/data/curation/16-A00-6010-15-142.json</v>
      </c>
      <c r="D2608" s="4">
        <v>2605</v>
      </c>
      <c r="E2608" s="4" t="str">
        <f t="shared" si="162"/>
        <v>2605</v>
      </c>
      <c r="F2608" s="4" t="str">
        <f t="shared" si="161"/>
        <v>1877</v>
      </c>
      <c r="G2608" s="4" t="str">
        <f>IFERROR(VLOOKUP(B2608, [2]thumbnail_list!$A:$B, 2, FALSE), "")</f>
        <v>https://iiif.dl.itc.u-tokyo.ac.jp/iiif/kunshujou/A00_6010/015/015_0058.tif/1694,550,1029,1231/,300/0/default.jpg</v>
      </c>
      <c r="H2608" s="4" t="s">
        <v>550</v>
      </c>
      <c r="I2608" s="4" t="str">
        <f>VLOOKUP(H2608, 地名!A:B, 2, FALSE)</f>
        <v>http://ja.dbpedia.org/resource/紀伊国</v>
      </c>
      <c r="K2608" s="4" t="str">
        <f>IFERROR(VLOOKUP(J2608, 地名!A:B, 2, FALSE), "")</f>
        <v/>
      </c>
      <c r="L2608" s="3" t="s">
        <v>2</v>
      </c>
      <c r="M2608" s="4"/>
      <c r="N2608" s="3" t="s">
        <v>3</v>
      </c>
      <c r="O2608" s="4"/>
      <c r="P2608" s="4" t="str">
        <f>IFERROR(VLOOKUP(N2608, 形態!A:B, 2, FALSE), "")</f>
        <v>引札</v>
      </c>
      <c r="Q2608" s="5" t="str">
        <f>IFERROR(VLOOKUP(O2608, 形態!A:B, 2, FALSE), "")</f>
        <v/>
      </c>
      <c r="R2608" s="4" t="str">
        <f t="shared" si="163"/>
        <v>引札</v>
      </c>
      <c r="S2608" s="3">
        <v>7</v>
      </c>
      <c r="T2608" s="4" t="str">
        <f>IFERROR(VLOOKUP(S2608, 内容!A:B, 2, FALSE), "")</f>
        <v>諸営業</v>
      </c>
      <c r="U2608" s="3">
        <v>18770099099</v>
      </c>
      <c r="V2608" t="s">
        <v>5144</v>
      </c>
      <c r="W2608" s="4" t="s">
        <v>7767</v>
      </c>
      <c r="X2608" s="4" t="s">
        <v>7807</v>
      </c>
      <c r="Y2608" s="4" t="s">
        <v>550</v>
      </c>
      <c r="Z2608" s="17" t="s">
        <v>8152</v>
      </c>
      <c r="AA2608" s="4">
        <v>16</v>
      </c>
      <c r="AB2608">
        <v>15</v>
      </c>
    </row>
    <row r="2609" spans="1:28" ht="19.5" customHeight="1">
      <c r="A2609" t="str">
        <f t="shared" si="160"/>
        <v>https://kunshujo.dl.itc.u-tokyo.ac.jp/data/data.json#2606</v>
      </c>
      <c r="B2609" s="4" t="s">
        <v>5145</v>
      </c>
      <c r="C2609" t="str">
        <f>IFERROR("https://kunshujo.dl.itc.u-tokyo.ac.jp/data/curation/"&amp;VLOOKUP(B2609, [1]member!$A:$B, 1, FALSE)&amp;".json", "")</f>
        <v>https://kunshujo.dl.itc.u-tokyo.ac.jp/data/curation/16-A00-6010-15-143.json</v>
      </c>
      <c r="D2609" s="4">
        <v>2606</v>
      </c>
      <c r="E2609" s="4" t="str">
        <f t="shared" si="162"/>
        <v>2606</v>
      </c>
      <c r="F2609" s="4" t="str">
        <f t="shared" si="161"/>
        <v>1877</v>
      </c>
      <c r="G2609" s="4" t="str">
        <f>IFERROR(VLOOKUP(B2609, [2]thumbnail_list!$A:$B, 2, FALSE), "")</f>
        <v>https://iiif.dl.itc.u-tokyo.ac.jp/iiif/kunshujou/A00_6010/015/015_0058.tif/940,573,780,1216/,300/0/default.jpg</v>
      </c>
      <c r="H2609" s="4" t="s">
        <v>923</v>
      </c>
      <c r="I2609" s="4" t="str">
        <f>VLOOKUP(H2609, 地名!A:B, 2, FALSE)</f>
        <v>http://ja.dbpedia.org/resource/東京</v>
      </c>
      <c r="K2609" s="4" t="str">
        <f>IFERROR(VLOOKUP(J2609, 地名!A:B, 2, FALSE), "")</f>
        <v/>
      </c>
      <c r="L2609" s="3" t="s">
        <v>2</v>
      </c>
      <c r="M2609" s="4"/>
      <c r="N2609" s="3" t="s">
        <v>3</v>
      </c>
      <c r="O2609" s="4"/>
      <c r="P2609" s="4" t="str">
        <f>IFERROR(VLOOKUP(N2609, 形態!A:B, 2, FALSE), "")</f>
        <v>引札</v>
      </c>
      <c r="Q2609" s="5" t="str">
        <f>IFERROR(VLOOKUP(O2609, 形態!A:B, 2, FALSE), "")</f>
        <v/>
      </c>
      <c r="R2609" s="4" t="str">
        <f t="shared" si="163"/>
        <v>引札</v>
      </c>
      <c r="S2609" s="3">
        <v>7</v>
      </c>
      <c r="T2609" s="4" t="str">
        <f>IFERROR(VLOOKUP(S2609, 内容!A:B, 2, FALSE), "")</f>
        <v>諸営業</v>
      </c>
      <c r="U2609" s="3">
        <v>18770099099</v>
      </c>
      <c r="V2609" t="s">
        <v>5146</v>
      </c>
      <c r="W2609" s="4" t="s">
        <v>5930</v>
      </c>
      <c r="X2609" s="4" t="s">
        <v>7807</v>
      </c>
      <c r="Y2609" s="4" t="s">
        <v>923</v>
      </c>
      <c r="Z2609" s="17" t="s">
        <v>8152</v>
      </c>
      <c r="AA2609" s="4">
        <v>16</v>
      </c>
      <c r="AB2609">
        <v>15</v>
      </c>
    </row>
    <row r="2610" spans="1:28" ht="19.5" customHeight="1">
      <c r="A2610" t="str">
        <f t="shared" si="160"/>
        <v>https://kunshujo.dl.itc.u-tokyo.ac.jp/data/data.json#2607</v>
      </c>
      <c r="B2610" s="4" t="s">
        <v>5147</v>
      </c>
      <c r="C2610" t="str">
        <f>IFERROR("https://kunshujo.dl.itc.u-tokyo.ac.jp/data/curation/"&amp;VLOOKUP(B2610, [1]member!$A:$B, 1, FALSE)&amp;".json", "")</f>
        <v>https://kunshujo.dl.itc.u-tokyo.ac.jp/data/curation/16-A00-6010-15-144.json</v>
      </c>
      <c r="D2610" s="4">
        <v>2607</v>
      </c>
      <c r="E2610" s="4" t="str">
        <f t="shared" si="162"/>
        <v>2607</v>
      </c>
      <c r="F2610" s="4" t="str">
        <f t="shared" si="161"/>
        <v>1877</v>
      </c>
      <c r="G2610" s="4" t="str">
        <f>IFERROR(VLOOKUP(B2610, [2]thumbnail_list!$A:$B, 2, FALSE), "")</f>
        <v>https://iiif.dl.itc.u-tokyo.ac.jp/iiif/kunshujou/A00_6010/015/015_0058.tif/2762,1758,823,1749/,300/0/default.jpg</v>
      </c>
      <c r="H2610" s="4" t="s">
        <v>238</v>
      </c>
      <c r="I2610" s="4" t="str">
        <f>VLOOKUP(H2610, 地名!A:B, 2, FALSE)</f>
        <v>http://ja.dbpedia.org/resource/近江国</v>
      </c>
      <c r="K2610" s="4" t="str">
        <f>IFERROR(VLOOKUP(J2610, 地名!A:B, 2, FALSE), "")</f>
        <v/>
      </c>
      <c r="L2610" s="3" t="s">
        <v>2</v>
      </c>
      <c r="M2610" s="4"/>
      <c r="N2610" s="3" t="s">
        <v>3</v>
      </c>
      <c r="O2610" s="4"/>
      <c r="P2610" s="4" t="str">
        <f>IFERROR(VLOOKUP(N2610, 形態!A:B, 2, FALSE), "")</f>
        <v>引札</v>
      </c>
      <c r="Q2610" s="5" t="str">
        <f>IFERROR(VLOOKUP(O2610, 形態!A:B, 2, FALSE), "")</f>
        <v/>
      </c>
      <c r="R2610" s="4" t="str">
        <f t="shared" si="163"/>
        <v>引札</v>
      </c>
      <c r="S2610" s="3">
        <v>7</v>
      </c>
      <c r="T2610" s="4" t="str">
        <f>IFERROR(VLOOKUP(S2610, 内容!A:B, 2, FALSE), "")</f>
        <v>諸営業</v>
      </c>
      <c r="U2610" s="3">
        <v>18770099099</v>
      </c>
      <c r="V2610" t="s">
        <v>3050</v>
      </c>
      <c r="W2610" s="4" t="s">
        <v>7768</v>
      </c>
      <c r="X2610" s="4" t="s">
        <v>7807</v>
      </c>
      <c r="Y2610" s="4" t="s">
        <v>238</v>
      </c>
      <c r="Z2610" s="17" t="s">
        <v>8152</v>
      </c>
      <c r="AA2610" s="4">
        <v>16</v>
      </c>
      <c r="AB2610">
        <v>15</v>
      </c>
    </row>
    <row r="2611" spans="1:28" ht="19.5" customHeight="1">
      <c r="A2611" t="str">
        <f t="shared" si="160"/>
        <v>https://kunshujo.dl.itc.u-tokyo.ac.jp/data/data.json#2608</v>
      </c>
      <c r="B2611" s="4" t="s">
        <v>5148</v>
      </c>
      <c r="C2611" t="str">
        <f>IFERROR("https://kunshujo.dl.itc.u-tokyo.ac.jp/data/curation/"&amp;VLOOKUP(B2611, [1]member!$A:$B, 1, FALSE)&amp;".json", "")</f>
        <v>https://kunshujo.dl.itc.u-tokyo.ac.jp/data/curation/16-A00-6010-15-145.json</v>
      </c>
      <c r="D2611" s="4">
        <v>2608</v>
      </c>
      <c r="E2611" s="4" t="str">
        <f t="shared" si="162"/>
        <v>2608</v>
      </c>
      <c r="F2611" s="4" t="str">
        <f t="shared" si="161"/>
        <v>1877</v>
      </c>
      <c r="G2611" s="4" t="str">
        <f>IFERROR(VLOOKUP(B2611, [2]thumbnail_list!$A:$B, 2, FALSE), "")</f>
        <v>https://iiif.dl.itc.u-tokyo.ac.jp/iiif/kunshujou/A00_6010/015/015_0058.tif/2615,3455,994,1406/,300/0/default.jpg</v>
      </c>
      <c r="H2611" s="4" t="s">
        <v>238</v>
      </c>
      <c r="I2611" s="4" t="str">
        <f>VLOOKUP(H2611, 地名!A:B, 2, FALSE)</f>
        <v>http://ja.dbpedia.org/resource/近江国</v>
      </c>
      <c r="K2611" s="4" t="str">
        <f>IFERROR(VLOOKUP(J2611, 地名!A:B, 2, FALSE), "")</f>
        <v/>
      </c>
      <c r="L2611" s="3" t="s">
        <v>2</v>
      </c>
      <c r="M2611" s="4"/>
      <c r="N2611" s="3" t="s">
        <v>3</v>
      </c>
      <c r="O2611" s="4"/>
      <c r="P2611" s="4" t="str">
        <f>IFERROR(VLOOKUP(N2611, 形態!A:B, 2, FALSE), "")</f>
        <v>引札</v>
      </c>
      <c r="Q2611" s="5" t="str">
        <f>IFERROR(VLOOKUP(O2611, 形態!A:B, 2, FALSE), "")</f>
        <v/>
      </c>
      <c r="R2611" s="4" t="str">
        <f t="shared" si="163"/>
        <v>引札</v>
      </c>
      <c r="S2611" s="3">
        <v>7</v>
      </c>
      <c r="T2611" s="4" t="str">
        <f>IFERROR(VLOOKUP(S2611, 内容!A:B, 2, FALSE), "")</f>
        <v>諸営業</v>
      </c>
      <c r="U2611" s="3">
        <v>18770099099</v>
      </c>
      <c r="V2611" t="s">
        <v>5149</v>
      </c>
      <c r="W2611" s="4" t="s">
        <v>7769</v>
      </c>
      <c r="X2611" s="4" t="s">
        <v>7807</v>
      </c>
      <c r="Y2611" s="4" t="s">
        <v>238</v>
      </c>
      <c r="Z2611" s="17" t="s">
        <v>8152</v>
      </c>
      <c r="AA2611" s="4">
        <v>16</v>
      </c>
      <c r="AB2611">
        <v>15</v>
      </c>
    </row>
    <row r="2612" spans="1:28" ht="19.5" customHeight="1">
      <c r="A2612" t="str">
        <f t="shared" si="160"/>
        <v>https://kunshujo.dl.itc.u-tokyo.ac.jp/data/data.json#2609</v>
      </c>
      <c r="B2612" s="4" t="s">
        <v>5150</v>
      </c>
      <c r="C2612" t="str">
        <f>IFERROR("https://kunshujo.dl.itc.u-tokyo.ac.jp/data/curation/"&amp;VLOOKUP(B2612, [1]member!$A:$B, 1, FALSE)&amp;".json", "")</f>
        <v>https://kunshujo.dl.itc.u-tokyo.ac.jp/data/curation/16-A00-6010-15-146.json</v>
      </c>
      <c r="D2612" s="4">
        <v>2609</v>
      </c>
      <c r="E2612" s="4" t="str">
        <f t="shared" si="162"/>
        <v>2609</v>
      </c>
      <c r="F2612" s="4" t="str">
        <f t="shared" si="161"/>
        <v>1877</v>
      </c>
      <c r="G2612" s="4" t="str">
        <f>IFERROR(VLOOKUP(B2612, [2]thumbnail_list!$A:$B, 2, FALSE), "")</f>
        <v>https://iiif.dl.itc.u-tokyo.ac.jp/iiif/kunshujou/A00_6010/015/015_0058.tif/895,1789,1850,1515/,300/0/default.jpg</v>
      </c>
      <c r="H2612" s="4" t="s">
        <v>5014</v>
      </c>
      <c r="I2612" s="4" t="str">
        <f>VLOOKUP(H2612, 地名!A:B, 2, FALSE)</f>
        <v>http://ja.dbpedia.org/resource/陸奥国</v>
      </c>
      <c r="K2612" s="4" t="str">
        <f>IFERROR(VLOOKUP(J2612, 地名!A:B, 2, FALSE), "")</f>
        <v/>
      </c>
      <c r="L2612" s="3" t="s">
        <v>647</v>
      </c>
      <c r="M2612" s="4"/>
      <c r="N2612" s="3" t="s">
        <v>3</v>
      </c>
      <c r="O2612" s="4"/>
      <c r="P2612" s="4" t="str">
        <f>IFERROR(VLOOKUP(N2612, 形態!A:B, 2, FALSE), "")</f>
        <v>引札</v>
      </c>
      <c r="Q2612" s="5" t="str">
        <f>IFERROR(VLOOKUP(O2612, 形態!A:B, 2, FALSE), "")</f>
        <v/>
      </c>
      <c r="R2612" s="4" t="str">
        <f t="shared" si="163"/>
        <v>引札</v>
      </c>
      <c r="S2612" s="3">
        <v>7</v>
      </c>
      <c r="T2612" s="4" t="str">
        <f>IFERROR(VLOOKUP(S2612, 内容!A:B, 2, FALSE), "")</f>
        <v>諸営業</v>
      </c>
      <c r="U2612" s="3">
        <v>18770099099</v>
      </c>
      <c r="V2612" t="s">
        <v>5151</v>
      </c>
      <c r="W2612" s="4" t="s">
        <v>7770</v>
      </c>
      <c r="X2612" s="4" t="s">
        <v>7807</v>
      </c>
      <c r="Y2612" s="4" t="s">
        <v>5014</v>
      </c>
      <c r="Z2612" s="17" t="s">
        <v>8152</v>
      </c>
      <c r="AA2612" s="4">
        <v>16</v>
      </c>
      <c r="AB2612">
        <v>15</v>
      </c>
    </row>
    <row r="2613" spans="1:28" ht="19.5" customHeight="1">
      <c r="A2613" t="str">
        <f t="shared" si="160"/>
        <v>https://kunshujo.dl.itc.u-tokyo.ac.jp/data/data.json#2610</v>
      </c>
      <c r="B2613" s="4" t="s">
        <v>5152</v>
      </c>
      <c r="C2613" t="str">
        <f>IFERROR("https://kunshujo.dl.itc.u-tokyo.ac.jp/data/curation/"&amp;VLOOKUP(B2613, [1]member!$A:$B, 1, FALSE)&amp;".json", "")</f>
        <v>https://kunshujo.dl.itc.u-tokyo.ac.jp/data/curation/16-A00-6010-15-147.json</v>
      </c>
      <c r="D2613" s="4">
        <v>2610</v>
      </c>
      <c r="E2613" s="4" t="str">
        <f t="shared" si="162"/>
        <v>2610</v>
      </c>
      <c r="F2613" s="4" t="str">
        <f t="shared" si="161"/>
        <v>1877</v>
      </c>
      <c r="G2613" s="4" t="str">
        <f>IFERROR(VLOOKUP(B2613, [2]thumbnail_list!$A:$B, 2, FALSE), "")</f>
        <v>https://iiif.dl.itc.u-tokyo.ac.jp/iiif/kunshujou/A00_6010/015/015_0058.tif/916,3204,1745,1698/,300/0/default.jpg</v>
      </c>
      <c r="H2613" s="4" t="s">
        <v>64</v>
      </c>
      <c r="I2613" s="4" t="str">
        <f>VLOOKUP(H2613, 地名!A:B, 2, FALSE)</f>
        <v/>
      </c>
      <c r="K2613" s="4" t="str">
        <f>IFERROR(VLOOKUP(J2613, 地名!A:B, 2, FALSE), "")</f>
        <v/>
      </c>
      <c r="L2613" s="3" t="s">
        <v>2</v>
      </c>
      <c r="M2613" s="4"/>
      <c r="N2613" s="3" t="s">
        <v>3</v>
      </c>
      <c r="O2613" s="4"/>
      <c r="P2613" s="4" t="str">
        <f>IFERROR(VLOOKUP(N2613, 形態!A:B, 2, FALSE), "")</f>
        <v>引札</v>
      </c>
      <c r="Q2613" s="5" t="str">
        <f>IFERROR(VLOOKUP(O2613, 形態!A:B, 2, FALSE), "")</f>
        <v/>
      </c>
      <c r="R2613" s="4" t="str">
        <f t="shared" si="163"/>
        <v>引札</v>
      </c>
      <c r="S2613" s="3">
        <v>7</v>
      </c>
      <c r="T2613" s="4" t="str">
        <f>IFERROR(VLOOKUP(S2613, 内容!A:B, 2, FALSE), "")</f>
        <v>諸営業</v>
      </c>
      <c r="U2613" s="3">
        <v>18770099099</v>
      </c>
      <c r="V2613" t="s">
        <v>5153</v>
      </c>
      <c r="W2613" s="4" t="s">
        <v>7771</v>
      </c>
      <c r="X2613" s="4" t="s">
        <v>7807</v>
      </c>
      <c r="Y2613" s="4" t="s">
        <v>64</v>
      </c>
      <c r="Z2613" s="17" t="s">
        <v>8152</v>
      </c>
      <c r="AA2613" s="4">
        <v>16</v>
      </c>
      <c r="AB2613">
        <v>15</v>
      </c>
    </row>
    <row r="2614" spans="1:28" ht="19.5" customHeight="1">
      <c r="A2614" t="str">
        <f t="shared" si="160"/>
        <v>https://kunshujo.dl.itc.u-tokyo.ac.jp/data/data.json#2611</v>
      </c>
      <c r="B2614" s="4" t="s">
        <v>5154</v>
      </c>
      <c r="C2614" t="str">
        <f>IFERROR("https://kunshujo.dl.itc.u-tokyo.ac.jp/data/curation/"&amp;VLOOKUP(B2614, [1]member!$A:$B, 1, FALSE)&amp;".json", "")</f>
        <v>https://kunshujo.dl.itc.u-tokyo.ac.jp/data/curation/16-A00-6010-15-148.json</v>
      </c>
      <c r="D2614" s="4">
        <v>2611</v>
      </c>
      <c r="E2614" s="4" t="str">
        <f t="shared" si="162"/>
        <v>2611</v>
      </c>
      <c r="F2614" s="4" t="str">
        <f t="shared" si="161"/>
        <v>1877</v>
      </c>
      <c r="G2614" s="4" t="str">
        <f>IFERROR(VLOOKUP(B2614, [2]thumbnail_list!$A:$B, 2, FALSE), "")</f>
        <v>https://iiif.dl.itc.u-tokyo.ac.jp/iiif/kunshujou/A00_6010/015/015_0059.tif/980,824,5546,4083/,300/0/default.jpg</v>
      </c>
      <c r="H2614" s="4" t="s">
        <v>923</v>
      </c>
      <c r="I2614" s="4" t="str">
        <f>VLOOKUP(H2614, 地名!A:B, 2, FALSE)</f>
        <v>http://ja.dbpedia.org/resource/東京</v>
      </c>
      <c r="K2614" s="4" t="str">
        <f>IFERROR(VLOOKUP(J2614, 地名!A:B, 2, FALSE), "")</f>
        <v/>
      </c>
      <c r="L2614" s="3" t="s">
        <v>2</v>
      </c>
      <c r="M2614" s="4"/>
      <c r="N2614" s="3" t="s">
        <v>3</v>
      </c>
      <c r="O2614" s="4"/>
      <c r="P2614" s="4" t="str">
        <f>IFERROR(VLOOKUP(N2614, 形態!A:B, 2, FALSE), "")</f>
        <v>引札</v>
      </c>
      <c r="Q2614" s="5" t="str">
        <f>IFERROR(VLOOKUP(O2614, 形態!A:B, 2, FALSE), "")</f>
        <v/>
      </c>
      <c r="R2614" s="4" t="str">
        <f t="shared" si="163"/>
        <v>引札</v>
      </c>
      <c r="S2614" s="3">
        <v>7</v>
      </c>
      <c r="T2614" s="4" t="str">
        <f>IFERROR(VLOOKUP(S2614, 内容!A:B, 2, FALSE), "")</f>
        <v>諸営業</v>
      </c>
      <c r="U2614" s="3">
        <v>18770099099</v>
      </c>
      <c r="V2614" t="s">
        <v>5155</v>
      </c>
      <c r="W2614" s="4" t="s">
        <v>7772</v>
      </c>
      <c r="X2614" s="4" t="s">
        <v>7810</v>
      </c>
      <c r="Y2614" s="4" t="s">
        <v>923</v>
      </c>
      <c r="Z2614" s="17" t="s">
        <v>8152</v>
      </c>
      <c r="AA2614" s="4">
        <v>16</v>
      </c>
      <c r="AB2614">
        <v>15</v>
      </c>
    </row>
    <row r="2615" spans="1:28" ht="19.5" customHeight="1">
      <c r="A2615" t="str">
        <f t="shared" si="160"/>
        <v>https://kunshujo.dl.itc.u-tokyo.ac.jp/data/data.json#2612</v>
      </c>
      <c r="B2615" s="4" t="s">
        <v>5156</v>
      </c>
      <c r="C2615" t="str">
        <f>IFERROR("https://kunshujo.dl.itc.u-tokyo.ac.jp/data/curation/"&amp;VLOOKUP(B2615, [1]member!$A:$B, 1, FALSE)&amp;".json", "")</f>
        <v>https://kunshujo.dl.itc.u-tokyo.ac.jp/data/curation/16-A00-6010-15-149.json</v>
      </c>
      <c r="D2615" s="4">
        <v>2612</v>
      </c>
      <c r="E2615" s="4" t="str">
        <f t="shared" si="162"/>
        <v>2612</v>
      </c>
      <c r="F2615" s="4" t="str">
        <f t="shared" si="161"/>
        <v>1877</v>
      </c>
      <c r="G2615" s="4" t="str">
        <f>IFERROR(VLOOKUP(B2615, [2]thumbnail_list!$A:$B, 2, FALSE), "")</f>
        <v>https://iiif.dl.itc.u-tokyo.ac.jp/iiif/kunshujou/A00_6010/015/015_0060.tif/3969,606,1251,1733/,300/0/default.jpg</v>
      </c>
      <c r="H2615" s="4" t="s">
        <v>27</v>
      </c>
      <c r="I2615" s="4" t="str">
        <f>VLOOKUP(H2615, 地名!A:B, 2, FALSE)</f>
        <v>http://ja.dbpedia.org/resource/北海道</v>
      </c>
      <c r="K2615" s="4" t="str">
        <f>IFERROR(VLOOKUP(J2615, 地名!A:B, 2, FALSE), "")</f>
        <v/>
      </c>
      <c r="L2615" s="3" t="s">
        <v>647</v>
      </c>
      <c r="M2615" s="4"/>
      <c r="N2615" s="3" t="s">
        <v>3</v>
      </c>
      <c r="O2615" s="4"/>
      <c r="P2615" s="4" t="str">
        <f>IFERROR(VLOOKUP(N2615, 形態!A:B, 2, FALSE), "")</f>
        <v>引札</v>
      </c>
      <c r="Q2615" s="5" t="str">
        <f>IFERROR(VLOOKUP(O2615, 形態!A:B, 2, FALSE), "")</f>
        <v/>
      </c>
      <c r="R2615" s="4" t="str">
        <f t="shared" si="163"/>
        <v>引札</v>
      </c>
      <c r="S2615" s="3">
        <v>7</v>
      </c>
      <c r="T2615" s="4" t="str">
        <f>IFERROR(VLOOKUP(S2615, 内容!A:B, 2, FALSE), "")</f>
        <v>諸営業</v>
      </c>
      <c r="U2615" s="3">
        <v>18770099099</v>
      </c>
      <c r="V2615" t="s">
        <v>5157</v>
      </c>
      <c r="W2615" s="4" t="s">
        <v>7773</v>
      </c>
      <c r="X2615" s="4" t="s">
        <v>7807</v>
      </c>
      <c r="Y2615" s="4" t="s">
        <v>27</v>
      </c>
      <c r="Z2615" s="17" t="s">
        <v>8152</v>
      </c>
      <c r="AA2615" s="4">
        <v>16</v>
      </c>
      <c r="AB2615">
        <v>15</v>
      </c>
    </row>
    <row r="2616" spans="1:28" ht="19.5" customHeight="1">
      <c r="A2616" t="str">
        <f t="shared" si="160"/>
        <v>https://kunshujo.dl.itc.u-tokyo.ac.jp/data/data.json#2613</v>
      </c>
      <c r="B2616" s="4" t="s">
        <v>5158</v>
      </c>
      <c r="C2616" t="str">
        <f>IFERROR("https://kunshujo.dl.itc.u-tokyo.ac.jp/data/curation/"&amp;VLOOKUP(B2616, [1]member!$A:$B, 1, FALSE)&amp;".json", "")</f>
        <v>https://kunshujo.dl.itc.u-tokyo.ac.jp/data/curation/16-A00-6010-15-150.json</v>
      </c>
      <c r="D2616" s="4">
        <v>2613</v>
      </c>
      <c r="E2616" s="4" t="str">
        <f t="shared" si="162"/>
        <v>2613</v>
      </c>
      <c r="F2616" s="4" t="str">
        <f t="shared" si="161"/>
        <v>1877</v>
      </c>
      <c r="G2616" s="4" t="str">
        <f>IFERROR(VLOOKUP(B2616, [2]thumbnail_list!$A:$B, 2, FALSE), "")</f>
        <v>https://iiif.dl.itc.u-tokyo.ac.jp/iiif/kunshujou/A00_6010/015/015_0060.tif/4342,2326,2083,1500/,300/0/default.jpg</v>
      </c>
      <c r="H2616" s="4" t="s">
        <v>923</v>
      </c>
      <c r="I2616" s="4" t="str">
        <f>VLOOKUP(H2616, 地名!A:B, 2, FALSE)</f>
        <v>http://ja.dbpedia.org/resource/東京</v>
      </c>
      <c r="K2616" s="4" t="str">
        <f>IFERROR(VLOOKUP(J2616, 地名!A:B, 2, FALSE), "")</f>
        <v/>
      </c>
      <c r="L2616" s="3" t="s">
        <v>647</v>
      </c>
      <c r="M2616" s="4"/>
      <c r="N2616" s="3" t="s">
        <v>3</v>
      </c>
      <c r="O2616" s="4"/>
      <c r="P2616" s="4" t="str">
        <f>IFERROR(VLOOKUP(N2616, 形態!A:B, 2, FALSE), "")</f>
        <v>引札</v>
      </c>
      <c r="Q2616" s="5" t="str">
        <f>IFERROR(VLOOKUP(O2616, 形態!A:B, 2, FALSE), "")</f>
        <v/>
      </c>
      <c r="R2616" s="4" t="str">
        <f t="shared" si="163"/>
        <v>引札</v>
      </c>
      <c r="S2616" s="3">
        <v>7</v>
      </c>
      <c r="T2616" s="4" t="str">
        <f>IFERROR(VLOOKUP(S2616, 内容!A:B, 2, FALSE), "")</f>
        <v>諸営業</v>
      </c>
      <c r="U2616" s="3">
        <v>18770099099</v>
      </c>
      <c r="V2616" t="s">
        <v>5159</v>
      </c>
      <c r="W2616" s="4" t="s">
        <v>7774</v>
      </c>
      <c r="X2616" s="4" t="s">
        <v>7807</v>
      </c>
      <c r="Y2616" s="4" t="s">
        <v>923</v>
      </c>
      <c r="Z2616" s="17" t="s">
        <v>8152</v>
      </c>
      <c r="AA2616" s="4">
        <v>16</v>
      </c>
      <c r="AB2616">
        <v>15</v>
      </c>
    </row>
    <row r="2617" spans="1:28" ht="19.5" customHeight="1">
      <c r="A2617" t="str">
        <f t="shared" si="160"/>
        <v>https://kunshujo.dl.itc.u-tokyo.ac.jp/data/data.json#2614</v>
      </c>
      <c r="B2617" s="4" t="s">
        <v>5160</v>
      </c>
      <c r="C2617" t="str">
        <f>IFERROR("https://kunshujo.dl.itc.u-tokyo.ac.jp/data/curation/"&amp;VLOOKUP(B2617, [1]member!$A:$B, 1, FALSE)&amp;".json", "")</f>
        <v>https://kunshujo.dl.itc.u-tokyo.ac.jp/data/curation/16-A00-6010-15-151.json</v>
      </c>
      <c r="D2617" s="4">
        <v>2614</v>
      </c>
      <c r="E2617" s="4" t="str">
        <f t="shared" si="162"/>
        <v>2614</v>
      </c>
      <c r="F2617" s="4" t="str">
        <f t="shared" si="161"/>
        <v>1877</v>
      </c>
      <c r="G2617" s="4" t="str">
        <f>IFERROR(VLOOKUP(B2617, [2]thumbnail_list!$A:$B, 2, FALSE), "")</f>
        <v>https://iiif.dl.itc.u-tokyo.ac.jp/iiif/kunshujou/A00_6010/015/015_0060.tif/901,566,3091,3527/,300/0/default.jpg</v>
      </c>
      <c r="H2617" s="4" t="s">
        <v>923</v>
      </c>
      <c r="I2617" s="4" t="str">
        <f>VLOOKUP(H2617, 地名!A:B, 2, FALSE)</f>
        <v>http://ja.dbpedia.org/resource/東京</v>
      </c>
      <c r="K2617" s="4" t="str">
        <f>IFERROR(VLOOKUP(J2617, 地名!A:B, 2, FALSE), "")</f>
        <v/>
      </c>
      <c r="L2617" s="3" t="s">
        <v>23</v>
      </c>
      <c r="M2617" s="4"/>
      <c r="N2617" s="3" t="s">
        <v>3</v>
      </c>
      <c r="O2617" s="4"/>
      <c r="P2617" s="4" t="str">
        <f>IFERROR(VLOOKUP(N2617, 形態!A:B, 2, FALSE), "")</f>
        <v>引札</v>
      </c>
      <c r="Q2617" s="5" t="str">
        <f>IFERROR(VLOOKUP(O2617, 形態!A:B, 2, FALSE), "")</f>
        <v/>
      </c>
      <c r="R2617" s="4" t="str">
        <f t="shared" si="163"/>
        <v>引札</v>
      </c>
      <c r="S2617" s="3"/>
      <c r="T2617" s="4" t="str">
        <f>IFERROR(VLOOKUP(S2617, 内容!A:B, 2, FALSE), "")</f>
        <v/>
      </c>
      <c r="U2617" s="3">
        <v>18770099099</v>
      </c>
      <c r="V2617" t="s">
        <v>5161</v>
      </c>
      <c r="W2617" s="4" t="s">
        <v>7775</v>
      </c>
      <c r="X2617" s="4" t="s">
        <v>7807</v>
      </c>
      <c r="Y2617" s="4" t="s">
        <v>923</v>
      </c>
      <c r="Z2617" s="17" t="s">
        <v>8152</v>
      </c>
      <c r="AA2617" s="4">
        <v>16</v>
      </c>
      <c r="AB2617">
        <v>15</v>
      </c>
    </row>
    <row r="2618" spans="1:28" ht="19.5" customHeight="1">
      <c r="A2618" t="str">
        <f t="shared" si="160"/>
        <v>https://kunshujo.dl.itc.u-tokyo.ac.jp/data/data.json#2615</v>
      </c>
      <c r="B2618" s="4" t="s">
        <v>5162</v>
      </c>
      <c r="C2618" t="str">
        <f>IFERROR("https://kunshujo.dl.itc.u-tokyo.ac.jp/data/curation/"&amp;VLOOKUP(B2618, [1]member!$A:$B, 1, FALSE)&amp;".json", "")</f>
        <v>https://kunshujo.dl.itc.u-tokyo.ac.jp/data/curation/16-A00-6010-15-152.json</v>
      </c>
      <c r="D2618" s="4">
        <v>2615</v>
      </c>
      <c r="E2618" s="4" t="str">
        <f t="shared" si="162"/>
        <v>2615</v>
      </c>
      <c r="F2618" s="4" t="str">
        <f t="shared" si="161"/>
        <v>1877</v>
      </c>
      <c r="G2618" s="4" t="str">
        <f>IFERROR(VLOOKUP(B2618, [2]thumbnail_list!$A:$B, 2, FALSE), "")</f>
        <v>https://iiif.dl.itc.u-tokyo.ac.jp/iiif/kunshujou/A00_6010/015/015_0061.tif/848,817,5562,4114/,300/0/default.jpg</v>
      </c>
      <c r="H2618" s="4" t="s">
        <v>395</v>
      </c>
      <c r="I2618" s="4" t="str">
        <f>VLOOKUP(H2618, 地名!A:B, 2, FALSE)</f>
        <v>http://ja.dbpedia.org/resource/横浜</v>
      </c>
      <c r="K2618" s="4" t="str">
        <f>IFERROR(VLOOKUP(J2618, 地名!A:B, 2, FALSE), "")</f>
        <v/>
      </c>
      <c r="L2618" s="3" t="s">
        <v>2</v>
      </c>
      <c r="M2618" s="4"/>
      <c r="N2618" s="3" t="s">
        <v>3</v>
      </c>
      <c r="O2618" s="4"/>
      <c r="P2618" s="4" t="str">
        <f>IFERROR(VLOOKUP(N2618, 形態!A:B, 2, FALSE), "")</f>
        <v>引札</v>
      </c>
      <c r="Q2618" s="5" t="str">
        <f>IFERROR(VLOOKUP(O2618, 形態!A:B, 2, FALSE), "")</f>
        <v/>
      </c>
      <c r="R2618" s="4" t="str">
        <f t="shared" si="163"/>
        <v>引札</v>
      </c>
      <c r="S2618" s="3">
        <v>7</v>
      </c>
      <c r="T2618" s="4" t="str">
        <f>IFERROR(VLOOKUP(S2618, 内容!A:B, 2, FALSE), "")</f>
        <v>諸営業</v>
      </c>
      <c r="U2618" s="3">
        <v>18770099099</v>
      </c>
      <c r="V2618" t="s">
        <v>5163</v>
      </c>
      <c r="W2618" s="4" t="s">
        <v>7776</v>
      </c>
      <c r="X2618" s="4" t="s">
        <v>7807</v>
      </c>
      <c r="Y2618" s="4" t="s">
        <v>395</v>
      </c>
      <c r="Z2618" s="17" t="s">
        <v>8152</v>
      </c>
      <c r="AA2618" s="4">
        <v>16</v>
      </c>
      <c r="AB2618">
        <v>15</v>
      </c>
    </row>
    <row r="2619" spans="1:28" ht="19.5" customHeight="1">
      <c r="A2619" t="str">
        <f t="shared" si="160"/>
        <v>https://kunshujo.dl.itc.u-tokyo.ac.jp/data/data.json#2616</v>
      </c>
      <c r="B2619" s="4" t="s">
        <v>5164</v>
      </c>
      <c r="C2619" t="str">
        <f>IFERROR("https://kunshujo.dl.itc.u-tokyo.ac.jp/data/curation/"&amp;VLOOKUP(B2619, [1]member!$A:$B, 1, FALSE)&amp;".json", "")</f>
        <v>https://kunshujo.dl.itc.u-tokyo.ac.jp/data/curation/16-A00-6010-15-153.json</v>
      </c>
      <c r="D2619" s="4">
        <v>2616</v>
      </c>
      <c r="E2619" s="4" t="str">
        <f t="shared" si="162"/>
        <v>2616</v>
      </c>
      <c r="F2619" s="4" t="str">
        <f t="shared" si="161"/>
        <v>1877</v>
      </c>
      <c r="G2619" s="4" t="str">
        <f>IFERROR(VLOOKUP(B2619, [2]thumbnail_list!$A:$B, 2, FALSE), "")</f>
        <v>https://iiif.dl.itc.u-tokyo.ac.jp/iiif/kunshujou/A00_6010/015/015_0062.tif/3494,762,2994,4130/,300/0/default.jpg</v>
      </c>
      <c r="H2619" s="4" t="s">
        <v>404</v>
      </c>
      <c r="I2619" s="4" t="str">
        <f>VLOOKUP(H2619, 地名!A:B, 2, FALSE)</f>
        <v>http://ja.dbpedia.org/resource/相模国</v>
      </c>
      <c r="K2619" s="4" t="str">
        <f>IFERROR(VLOOKUP(J2619, 地名!A:B, 2, FALSE), "")</f>
        <v/>
      </c>
      <c r="L2619" s="3" t="s">
        <v>2</v>
      </c>
      <c r="M2619" s="4"/>
      <c r="N2619" s="3"/>
      <c r="O2619" s="4"/>
      <c r="P2619" s="4" t="str">
        <f>IFERROR(VLOOKUP(N2619, 形態!A:B, 2, FALSE), "")</f>
        <v/>
      </c>
      <c r="Q2619" s="5" t="str">
        <f>IFERROR(VLOOKUP(O2619, 形態!A:B, 2, FALSE), "")</f>
        <v/>
      </c>
      <c r="R2619" s="4" t="str">
        <f t="shared" si="163"/>
        <v/>
      </c>
      <c r="S2619" s="3">
        <v>6</v>
      </c>
      <c r="T2619" s="4" t="str">
        <f>IFERROR(VLOOKUP(S2619, 内容!A:B, 2, FALSE), "")</f>
        <v>政治社会変動</v>
      </c>
      <c r="U2619" s="3">
        <v>18770009020</v>
      </c>
      <c r="V2619" t="s">
        <v>5165</v>
      </c>
      <c r="W2619" s="4" t="s">
        <v>7777</v>
      </c>
      <c r="X2619" s="4" t="s">
        <v>7807</v>
      </c>
      <c r="Y2619" s="4" t="s">
        <v>404</v>
      </c>
      <c r="Z2619" s="17" t="s">
        <v>8166</v>
      </c>
      <c r="AA2619" s="4">
        <v>16</v>
      </c>
      <c r="AB2619">
        <v>15</v>
      </c>
    </row>
    <row r="2620" spans="1:28" ht="19.5" customHeight="1">
      <c r="A2620" t="str">
        <f t="shared" si="160"/>
        <v>https://kunshujo.dl.itc.u-tokyo.ac.jp/data/data.json#2617</v>
      </c>
      <c r="B2620" s="4" t="s">
        <v>5166</v>
      </c>
      <c r="C2620" t="str">
        <f>IFERROR("https://kunshujo.dl.itc.u-tokyo.ac.jp/data/curation/"&amp;VLOOKUP(B2620, [1]member!$A:$B, 1, FALSE)&amp;".json", "")</f>
        <v>https://kunshujo.dl.itc.u-tokyo.ac.jp/data/curation/16-A00-6010-15-154.json</v>
      </c>
      <c r="D2620" s="4">
        <v>2617</v>
      </c>
      <c r="E2620" s="4" t="str">
        <f t="shared" si="162"/>
        <v>2617</v>
      </c>
      <c r="F2620" s="4" t="str">
        <f t="shared" si="161"/>
        <v>1877</v>
      </c>
      <c r="G2620" s="4" t="str">
        <f>IFERROR(VLOOKUP(B2620, [2]thumbnail_list!$A:$B, 2, FALSE), "")</f>
        <v>https://iiif.dl.itc.u-tokyo.ac.jp/iiif/kunshujou/A00_6010/015/015_0062.tif/885,752,2601,4118/,300/0/default.jpg</v>
      </c>
      <c r="H2620" s="4" t="s">
        <v>923</v>
      </c>
      <c r="I2620" s="4" t="str">
        <f>VLOOKUP(H2620, 地名!A:B, 2, FALSE)</f>
        <v>http://ja.dbpedia.org/resource/東京</v>
      </c>
      <c r="K2620" s="4" t="str">
        <f>IFERROR(VLOOKUP(J2620, 地名!A:B, 2, FALSE), "")</f>
        <v/>
      </c>
      <c r="L2620" s="3" t="s">
        <v>2</v>
      </c>
      <c r="M2620" s="4"/>
      <c r="N2620" s="3" t="s">
        <v>3</v>
      </c>
      <c r="O2620" s="4"/>
      <c r="P2620" s="4" t="str">
        <f>IFERROR(VLOOKUP(N2620, 形態!A:B, 2, FALSE), "")</f>
        <v>引札</v>
      </c>
      <c r="Q2620" s="5" t="str">
        <f>IFERROR(VLOOKUP(O2620, 形態!A:B, 2, FALSE), "")</f>
        <v/>
      </c>
      <c r="R2620" s="4" t="str">
        <f t="shared" si="163"/>
        <v>引札</v>
      </c>
      <c r="S2620" s="3">
        <v>7</v>
      </c>
      <c r="T2620" s="4" t="str">
        <f>IFERROR(VLOOKUP(S2620, 内容!A:B, 2, FALSE), "")</f>
        <v>諸営業</v>
      </c>
      <c r="U2620" s="3">
        <v>18770006001</v>
      </c>
      <c r="V2620" t="s">
        <v>5167</v>
      </c>
      <c r="W2620" s="4" t="s">
        <v>7778</v>
      </c>
      <c r="X2620" s="4" t="s">
        <v>7807</v>
      </c>
      <c r="Y2620" s="4" t="s">
        <v>923</v>
      </c>
      <c r="Z2620" s="17" t="s">
        <v>8167</v>
      </c>
      <c r="AA2620" s="4">
        <v>16</v>
      </c>
      <c r="AB2620">
        <v>15</v>
      </c>
    </row>
    <row r="2621" spans="1:28" ht="19.5" customHeight="1">
      <c r="A2621" t="str">
        <f t="shared" si="160"/>
        <v>https://kunshujo.dl.itc.u-tokyo.ac.jp/data/data.json#2618</v>
      </c>
      <c r="B2621" s="4" t="s">
        <v>5168</v>
      </c>
      <c r="C2621" t="str">
        <f>IFERROR("https://kunshujo.dl.itc.u-tokyo.ac.jp/data/curation/"&amp;VLOOKUP(B2621, [1]member!$A:$B, 1, FALSE)&amp;".json", "")</f>
        <v>https://kunshujo.dl.itc.u-tokyo.ac.jp/data/curation/16-A00-6010-15-155.json</v>
      </c>
      <c r="D2621" s="4">
        <v>2618</v>
      </c>
      <c r="E2621" s="4" t="str">
        <f t="shared" si="162"/>
        <v>2618</v>
      </c>
      <c r="F2621" s="4" t="str">
        <f t="shared" si="161"/>
        <v>1877</v>
      </c>
      <c r="G2621" s="4" t="str">
        <f>IFERROR(VLOOKUP(B2621, [2]thumbnail_list!$A:$B, 2, FALSE), "")</f>
        <v>https://iiif.dl.itc.u-tokyo.ac.jp/iiif/kunshujou/A00_6010/015/015_0063.tif/848,809,5570,4083/,300/0/default.jpg</v>
      </c>
      <c r="H2621" s="4" t="s">
        <v>550</v>
      </c>
      <c r="I2621" s="4" t="str">
        <f>VLOOKUP(H2621, 地名!A:B, 2, FALSE)</f>
        <v>http://ja.dbpedia.org/resource/紀伊国</v>
      </c>
      <c r="K2621" s="4" t="str">
        <f>IFERROR(VLOOKUP(J2621, 地名!A:B, 2, FALSE), "")</f>
        <v/>
      </c>
      <c r="L2621" s="3" t="s">
        <v>2</v>
      </c>
      <c r="M2621" s="4"/>
      <c r="N2621" s="3" t="s">
        <v>3</v>
      </c>
      <c r="O2621" s="4"/>
      <c r="P2621" s="4" t="str">
        <f>IFERROR(VLOOKUP(N2621, 形態!A:B, 2, FALSE), "")</f>
        <v>引札</v>
      </c>
      <c r="Q2621" s="5" t="str">
        <f>IFERROR(VLOOKUP(O2621, 形態!A:B, 2, FALSE), "")</f>
        <v/>
      </c>
      <c r="R2621" s="4" t="str">
        <f t="shared" si="163"/>
        <v>引札</v>
      </c>
      <c r="S2621" s="3">
        <v>7</v>
      </c>
      <c r="T2621" s="4" t="str">
        <f>IFERROR(VLOOKUP(S2621, 内容!A:B, 2, FALSE), "")</f>
        <v>諸営業</v>
      </c>
      <c r="U2621" s="3">
        <v>18770099099</v>
      </c>
      <c r="V2621" t="s">
        <v>5169</v>
      </c>
      <c r="W2621" s="4" t="s">
        <v>7779</v>
      </c>
      <c r="X2621" s="4" t="s">
        <v>7807</v>
      </c>
      <c r="Y2621" s="4" t="s">
        <v>550</v>
      </c>
      <c r="Z2621" s="17" t="s">
        <v>8152</v>
      </c>
      <c r="AA2621" s="4">
        <v>16</v>
      </c>
      <c r="AB2621">
        <v>15</v>
      </c>
    </row>
    <row r="2622" spans="1:28" ht="19.5" customHeight="1">
      <c r="A2622" t="str">
        <f t="shared" si="160"/>
        <v>https://kunshujo.dl.itc.u-tokyo.ac.jp/data/data.json#2619</v>
      </c>
      <c r="B2622" s="4" t="s">
        <v>5170</v>
      </c>
      <c r="C2622" t="str">
        <f>IFERROR("https://kunshujo.dl.itc.u-tokyo.ac.jp/data/curation/"&amp;VLOOKUP(B2622, [1]member!$A:$B, 1, FALSE)&amp;".json", "")</f>
        <v>https://kunshujo.dl.itc.u-tokyo.ac.jp/data/curation/16-A00-6010-15-156.json</v>
      </c>
      <c r="D2622" s="4">
        <v>2619</v>
      </c>
      <c r="E2622" s="4" t="str">
        <f t="shared" si="162"/>
        <v>2619</v>
      </c>
      <c r="F2622" s="4" t="str">
        <f t="shared" si="161"/>
        <v>1877</v>
      </c>
      <c r="G2622" s="4" t="str">
        <f>IFERROR(VLOOKUP(B2622, [2]thumbnail_list!$A:$B, 2, FALSE), "")</f>
        <v>https://iiif.dl.itc.u-tokyo.ac.jp/iiif/kunshujou/A00_6010/015/015_0065.tif/3741,301,2729,6192/,300/0/default.jpg</v>
      </c>
      <c r="H2622" s="4" t="s">
        <v>923</v>
      </c>
      <c r="I2622" s="4" t="str">
        <f>VLOOKUP(H2622, 地名!A:B, 2, FALSE)</f>
        <v>http://ja.dbpedia.org/resource/東京</v>
      </c>
      <c r="K2622" s="4" t="str">
        <f>IFERROR(VLOOKUP(J2622, 地名!A:B, 2, FALSE), "")</f>
        <v/>
      </c>
      <c r="L2622" s="3" t="s">
        <v>23</v>
      </c>
      <c r="M2622" s="4"/>
      <c r="N2622" s="3" t="s">
        <v>3</v>
      </c>
      <c r="O2622" s="4"/>
      <c r="P2622" s="4" t="str">
        <f>IFERROR(VLOOKUP(N2622, 形態!A:B, 2, FALSE), "")</f>
        <v>引札</v>
      </c>
      <c r="Q2622" s="5" t="str">
        <f>IFERROR(VLOOKUP(O2622, 形態!A:B, 2, FALSE), "")</f>
        <v/>
      </c>
      <c r="R2622" s="4" t="str">
        <f t="shared" si="163"/>
        <v>引札</v>
      </c>
      <c r="S2622" s="3"/>
      <c r="T2622" s="4" t="str">
        <f>IFERROR(VLOOKUP(S2622, 内容!A:B, 2, FALSE), "")</f>
        <v/>
      </c>
      <c r="U2622" s="3">
        <v>18770008099</v>
      </c>
      <c r="V2622" t="s">
        <v>5171</v>
      </c>
      <c r="W2622" s="4" t="s">
        <v>7780</v>
      </c>
      <c r="X2622" s="4" t="s">
        <v>7807</v>
      </c>
      <c r="Y2622" s="4" t="s">
        <v>923</v>
      </c>
      <c r="Z2622" s="17" t="s">
        <v>8162</v>
      </c>
      <c r="AA2622" s="4">
        <v>16</v>
      </c>
      <c r="AB2622">
        <v>15</v>
      </c>
    </row>
    <row r="2623" spans="1:28" ht="19.5" customHeight="1">
      <c r="A2623" t="str">
        <f t="shared" si="160"/>
        <v>https://kunshujo.dl.itc.u-tokyo.ac.jp/data/data.json#2620</v>
      </c>
      <c r="B2623" s="4" t="s">
        <v>5172</v>
      </c>
      <c r="C2623" t="str">
        <f>IFERROR("https://kunshujo.dl.itc.u-tokyo.ac.jp/data/curation/"&amp;VLOOKUP(B2623, [1]member!$A:$B, 1, FALSE)&amp;".json", "")</f>
        <v>https://kunshujo.dl.itc.u-tokyo.ac.jp/data/curation/16-A00-6010-15-157.json</v>
      </c>
      <c r="D2623" s="4">
        <v>2620</v>
      </c>
      <c r="E2623" s="4" t="str">
        <f t="shared" si="162"/>
        <v>2620</v>
      </c>
      <c r="F2623" s="4" t="str">
        <f t="shared" si="161"/>
        <v>1877</v>
      </c>
      <c r="G2623" s="4" t="str">
        <f>IFERROR(VLOOKUP(B2623, [2]thumbnail_list!$A:$B, 2, FALSE), "")</f>
        <v>https://iiif.dl.itc.u-tokyo.ac.jp/iiif/kunshujou/A00_6010/015/015_0064.tif/864,1424,2690,3469/,300/0/default.jpg</v>
      </c>
      <c r="H2623" s="4" t="s">
        <v>923</v>
      </c>
      <c r="I2623" s="4" t="str">
        <f>VLOOKUP(H2623, 地名!A:B, 2, FALSE)</f>
        <v>http://ja.dbpedia.org/resource/東京</v>
      </c>
      <c r="K2623" s="4" t="str">
        <f>IFERROR(VLOOKUP(J2623, 地名!A:B, 2, FALSE), "")</f>
        <v/>
      </c>
      <c r="L2623" s="3" t="s">
        <v>23</v>
      </c>
      <c r="M2623" s="4"/>
      <c r="N2623" s="3" t="s">
        <v>3</v>
      </c>
      <c r="O2623" s="4"/>
      <c r="P2623" s="4" t="str">
        <f>IFERROR(VLOOKUP(N2623, 形態!A:B, 2, FALSE), "")</f>
        <v>引札</v>
      </c>
      <c r="Q2623" s="5" t="str">
        <f>IFERROR(VLOOKUP(O2623, 形態!A:B, 2, FALSE), "")</f>
        <v/>
      </c>
      <c r="R2623" s="4" t="str">
        <f t="shared" si="163"/>
        <v>引札</v>
      </c>
      <c r="S2623" s="3">
        <v>7</v>
      </c>
      <c r="T2623" s="4" t="str">
        <f>IFERROR(VLOOKUP(S2623, 内容!A:B, 2, FALSE), "")</f>
        <v>諸営業</v>
      </c>
      <c r="U2623" s="3">
        <v>18770009099</v>
      </c>
      <c r="V2623" t="s">
        <v>5173</v>
      </c>
      <c r="W2623" s="4" t="s">
        <v>7781</v>
      </c>
      <c r="X2623" s="4" t="s">
        <v>7807</v>
      </c>
      <c r="Y2623" s="4" t="s">
        <v>923</v>
      </c>
      <c r="Z2623" s="17" t="s">
        <v>8161</v>
      </c>
      <c r="AA2623" s="4">
        <v>16</v>
      </c>
      <c r="AB2623">
        <v>15</v>
      </c>
    </row>
    <row r="2624" spans="1:28" ht="19.5" customHeight="1">
      <c r="A2624" t="str">
        <f t="shared" si="160"/>
        <v>https://kunshujo.dl.itc.u-tokyo.ac.jp/data/data.json#2621</v>
      </c>
      <c r="B2624" s="4" t="s">
        <v>5174</v>
      </c>
      <c r="C2624" t="str">
        <f>IFERROR("https://kunshujo.dl.itc.u-tokyo.ac.jp/data/curation/"&amp;VLOOKUP(B2624, [1]member!$A:$B, 1, FALSE)&amp;".json", "")</f>
        <v>https://kunshujo.dl.itc.u-tokyo.ac.jp/data/curation/16-A00-6010-15-158.json</v>
      </c>
      <c r="D2624" s="4">
        <v>2621</v>
      </c>
      <c r="E2624" s="4" t="str">
        <f t="shared" si="162"/>
        <v>2621</v>
      </c>
      <c r="F2624" s="4" t="str">
        <f t="shared" si="161"/>
        <v>1877</v>
      </c>
      <c r="G2624" s="4" t="str">
        <f>IFERROR(VLOOKUP(B2624, [2]thumbnail_list!$A:$B, 2, FALSE), "")</f>
        <v>https://iiif.dl.itc.u-tokyo.ac.jp/iiif/kunshujou/A00_6010/015/015_0066.tif/1603,560,2434,4037/,300/0/default.jpg</v>
      </c>
      <c r="H2624" s="4" t="s">
        <v>151</v>
      </c>
      <c r="I2624" s="4" t="str">
        <f>VLOOKUP(H2624, 地名!A:B, 2, FALSE)</f>
        <v>http://ja.dbpedia.org/resource/京都</v>
      </c>
      <c r="K2624" s="4" t="str">
        <f>IFERROR(VLOOKUP(J2624, 地名!A:B, 2, FALSE), "")</f>
        <v/>
      </c>
      <c r="L2624" s="3" t="s">
        <v>23</v>
      </c>
      <c r="M2624" s="4"/>
      <c r="N2624" s="3" t="s">
        <v>3</v>
      </c>
      <c r="O2624" s="4"/>
      <c r="P2624" s="4" t="str">
        <f>IFERROR(VLOOKUP(N2624, 形態!A:B, 2, FALSE), "")</f>
        <v>引札</v>
      </c>
      <c r="Q2624" s="5" t="str">
        <f>IFERROR(VLOOKUP(O2624, 形態!A:B, 2, FALSE), "")</f>
        <v/>
      </c>
      <c r="R2624" s="4" t="str">
        <f t="shared" si="163"/>
        <v>引札</v>
      </c>
      <c r="S2624" s="3"/>
      <c r="T2624" s="4" t="str">
        <f>IFERROR(VLOOKUP(S2624, 内容!A:B, 2, FALSE), "")</f>
        <v/>
      </c>
      <c r="U2624" s="3">
        <v>18770099099</v>
      </c>
      <c r="V2624" t="s">
        <v>5175</v>
      </c>
      <c r="W2624" s="4" t="s">
        <v>7782</v>
      </c>
      <c r="X2624" s="4" t="s">
        <v>7807</v>
      </c>
      <c r="Y2624" s="4" t="s">
        <v>151</v>
      </c>
      <c r="Z2624" s="17" t="s">
        <v>8152</v>
      </c>
      <c r="AA2624" s="4">
        <v>16</v>
      </c>
      <c r="AB2624">
        <v>15</v>
      </c>
    </row>
    <row r="2625" spans="1:28" ht="19.5" customHeight="1">
      <c r="A2625" t="str">
        <f t="shared" si="160"/>
        <v>https://kunshujo.dl.itc.u-tokyo.ac.jp/data/data.json#2622</v>
      </c>
      <c r="B2625" s="4" t="s">
        <v>5176</v>
      </c>
      <c r="C2625" t="str">
        <f>IFERROR("https://kunshujo.dl.itc.u-tokyo.ac.jp/data/curation/"&amp;VLOOKUP(B2625, [1]member!$A:$B, 1, FALSE)&amp;".json", "")</f>
        <v>https://kunshujo.dl.itc.u-tokyo.ac.jp/data/curation/16-A00-6010-15-159.json</v>
      </c>
      <c r="D2625" s="4">
        <v>2622</v>
      </c>
      <c r="E2625" s="4" t="str">
        <f t="shared" si="162"/>
        <v>2622</v>
      </c>
      <c r="F2625" s="4" t="str">
        <f t="shared" si="161"/>
        <v>1877</v>
      </c>
      <c r="G2625" s="4" t="str">
        <f>IFERROR(VLOOKUP(B2625, [2]thumbnail_list!$A:$B, 2, FALSE), "")</f>
        <v>https://iiif.dl.itc.u-tokyo.ac.jp/iiif/kunshujou/A00_6010/015/015_0067.tif/669,553,3500,3500/,300/0/default.jpg</v>
      </c>
      <c r="H2625" s="4" t="s">
        <v>923</v>
      </c>
      <c r="I2625" s="4" t="str">
        <f>VLOOKUP(H2625, 地名!A:B, 2, FALSE)</f>
        <v>http://ja.dbpedia.org/resource/東京</v>
      </c>
      <c r="K2625" s="4" t="str">
        <f>IFERROR(VLOOKUP(J2625, 地名!A:B, 2, FALSE), "")</f>
        <v/>
      </c>
      <c r="L2625" s="3" t="s">
        <v>23</v>
      </c>
      <c r="M2625" s="4"/>
      <c r="N2625" s="3"/>
      <c r="O2625" s="4"/>
      <c r="P2625" s="4" t="str">
        <f>IFERROR(VLOOKUP(N2625, 形態!A:B, 2, FALSE), "")</f>
        <v/>
      </c>
      <c r="Q2625" s="5" t="str">
        <f>IFERROR(VLOOKUP(O2625, 形態!A:B, 2, FALSE), "")</f>
        <v/>
      </c>
      <c r="R2625" s="4" t="str">
        <f t="shared" si="163"/>
        <v/>
      </c>
      <c r="S2625" s="3"/>
      <c r="T2625" s="4" t="str">
        <f>IFERROR(VLOOKUP(S2625, 内容!A:B, 2, FALSE), "")</f>
        <v/>
      </c>
      <c r="U2625" s="3">
        <v>18770010008</v>
      </c>
      <c r="V2625" t="s">
        <v>5177</v>
      </c>
      <c r="W2625" s="4" t="s">
        <v>7783</v>
      </c>
      <c r="X2625" s="4" t="s">
        <v>7807</v>
      </c>
      <c r="Y2625" s="4" t="s">
        <v>923</v>
      </c>
      <c r="Z2625" s="17" t="s">
        <v>8168</v>
      </c>
      <c r="AA2625" s="4">
        <v>16</v>
      </c>
      <c r="AB2625">
        <v>15</v>
      </c>
    </row>
    <row r="2626" spans="1:28" ht="19.5" customHeight="1">
      <c r="A2626" t="str">
        <f t="shared" si="160"/>
        <v>https://kunshujo.dl.itc.u-tokyo.ac.jp/data/data.json#2623</v>
      </c>
      <c r="B2626" s="4" t="s">
        <v>5179</v>
      </c>
      <c r="C2626" t="str">
        <f>IFERROR("https://kunshujo.dl.itc.u-tokyo.ac.jp/data/curation/"&amp;VLOOKUP(B2626, [1]member!$A:$B, 1, FALSE)&amp;".json", "")</f>
        <v>https://kunshujo.dl.itc.u-tokyo.ac.jp/data/curation/16-A00-6010-15-160.json</v>
      </c>
      <c r="D2626" s="4">
        <v>2623</v>
      </c>
      <c r="E2626" s="4" t="str">
        <f t="shared" si="162"/>
        <v>2623</v>
      </c>
      <c r="F2626" s="4" t="str">
        <f t="shared" si="161"/>
        <v>1877</v>
      </c>
      <c r="G2626" s="4" t="str">
        <f>IFERROR(VLOOKUP(B2626, [2]thumbnail_list!$A:$B, 2, FALSE), "")</f>
        <v>https://iiif.dl.itc.u-tokyo.ac.jp/iiif/kunshujou/A00_6010/015/015_0068.tif/1034,913,2632,3998/,300/0/default.jpg</v>
      </c>
      <c r="H2626" s="4" t="s">
        <v>5178</v>
      </c>
      <c r="I2626" s="4" t="str">
        <f>VLOOKUP(H2626, 地名!A:B, 2, FALSE)</f>
        <v>http://ja.dbpedia.org/resource/羽後国</v>
      </c>
      <c r="K2626" s="4" t="str">
        <f>IFERROR(VLOOKUP(J2626, 地名!A:B, 2, FALSE), "")</f>
        <v/>
      </c>
      <c r="L2626" s="3" t="s">
        <v>2</v>
      </c>
      <c r="M2626" s="4"/>
      <c r="N2626" s="3" t="s">
        <v>3</v>
      </c>
      <c r="O2626" s="4"/>
      <c r="P2626" s="4" t="str">
        <f>IFERROR(VLOOKUP(N2626, 形態!A:B, 2, FALSE), "")</f>
        <v>引札</v>
      </c>
      <c r="Q2626" s="5" t="str">
        <f>IFERROR(VLOOKUP(O2626, 形態!A:B, 2, FALSE), "")</f>
        <v/>
      </c>
      <c r="R2626" s="4" t="str">
        <f t="shared" si="163"/>
        <v>引札</v>
      </c>
      <c r="S2626" s="3">
        <v>7</v>
      </c>
      <c r="T2626" s="4" t="str">
        <f>IFERROR(VLOOKUP(S2626, 内容!A:B, 2, FALSE), "")</f>
        <v>諸営業</v>
      </c>
      <c r="U2626" s="3">
        <v>18770099099</v>
      </c>
      <c r="V2626" t="s">
        <v>5180</v>
      </c>
      <c r="W2626" s="4" t="s">
        <v>7285</v>
      </c>
      <c r="X2626" s="4" t="s">
        <v>7807</v>
      </c>
      <c r="Y2626" s="4" t="s">
        <v>5178</v>
      </c>
      <c r="Z2626" s="17" t="s">
        <v>8152</v>
      </c>
      <c r="AA2626" s="4">
        <v>16</v>
      </c>
      <c r="AB2626">
        <v>15</v>
      </c>
    </row>
    <row r="2627" spans="1:28" ht="19.5" customHeight="1">
      <c r="A2627" t="str">
        <f t="shared" si="160"/>
        <v>https://kunshujo.dl.itc.u-tokyo.ac.jp/data/data.json#2624</v>
      </c>
      <c r="B2627" s="4" t="s">
        <v>5181</v>
      </c>
      <c r="C2627" t="str">
        <f>IFERROR("https://kunshujo.dl.itc.u-tokyo.ac.jp/data/curation/"&amp;VLOOKUP(B2627, [1]member!$A:$B, 1, FALSE)&amp;".json", "")</f>
        <v>https://kunshujo.dl.itc.u-tokyo.ac.jp/data/curation/16-A00-6010-15-161.json</v>
      </c>
      <c r="D2627" s="4">
        <v>2624</v>
      </c>
      <c r="E2627" s="4" t="str">
        <f t="shared" si="162"/>
        <v>2624</v>
      </c>
      <c r="F2627" s="4" t="str">
        <f t="shared" si="161"/>
        <v>1877</v>
      </c>
      <c r="G2627" s="4" t="str">
        <f>IFERROR(VLOOKUP(B2627, [2]thumbnail_list!$A:$B, 2, FALSE), "")</f>
        <v>https://iiif.dl.itc.u-tokyo.ac.jp/iiif/kunshujou/A00_6010/015/015_0069.tif/1167,622,5227,4348/,300/0/default.jpg</v>
      </c>
      <c r="H2627" s="4" t="s">
        <v>923</v>
      </c>
      <c r="I2627" s="4" t="str">
        <f>VLOOKUP(H2627, 地名!A:B, 2, FALSE)</f>
        <v>http://ja.dbpedia.org/resource/東京</v>
      </c>
      <c r="K2627" s="4" t="str">
        <f>IFERROR(VLOOKUP(J2627, 地名!A:B, 2, FALSE), "")</f>
        <v/>
      </c>
      <c r="L2627" s="3" t="s">
        <v>23</v>
      </c>
      <c r="M2627" s="4"/>
      <c r="N2627" s="3" t="s">
        <v>3</v>
      </c>
      <c r="O2627" s="4"/>
      <c r="P2627" s="4" t="str">
        <f>IFERROR(VLOOKUP(N2627, 形態!A:B, 2, FALSE), "")</f>
        <v>引札</v>
      </c>
      <c r="Q2627" s="5" t="str">
        <f>IFERROR(VLOOKUP(O2627, 形態!A:B, 2, FALSE), "")</f>
        <v/>
      </c>
      <c r="R2627" s="4" t="str">
        <f t="shared" si="163"/>
        <v>引札</v>
      </c>
      <c r="S2627" s="3"/>
      <c r="T2627" s="4" t="str">
        <f>IFERROR(VLOOKUP(S2627, 内容!A:B, 2, FALSE), "")</f>
        <v/>
      </c>
      <c r="U2627" s="3">
        <v>18770099099</v>
      </c>
      <c r="V2627" t="s">
        <v>5182</v>
      </c>
      <c r="W2627" s="4" t="s">
        <v>7784</v>
      </c>
      <c r="X2627" s="4" t="s">
        <v>7810</v>
      </c>
      <c r="Y2627" s="4" t="s">
        <v>923</v>
      </c>
      <c r="Z2627" s="17" t="s">
        <v>8152</v>
      </c>
      <c r="AA2627" s="4">
        <v>16</v>
      </c>
      <c r="AB2627">
        <v>15</v>
      </c>
    </row>
    <row r="2628" spans="1:28" ht="19.5" customHeight="1">
      <c r="A2628" t="str">
        <f t="shared" ref="A2628:A2648" si="164">"https://kunshujo.dl.itc.u-tokyo.ac.jp/data/data.json#"&amp;D2628</f>
        <v>https://kunshujo.dl.itc.u-tokyo.ac.jp/data/data.json#2625</v>
      </c>
      <c r="B2628" s="4" t="s">
        <v>5183</v>
      </c>
      <c r="C2628" t="str">
        <f>IFERROR("https://kunshujo.dl.itc.u-tokyo.ac.jp/data/curation/"&amp;VLOOKUP(B2628, [1]member!$A:$B, 1, FALSE)&amp;".json", "")</f>
        <v>https://kunshujo.dl.itc.u-tokyo.ac.jp/data/curation/16-A00-6010-15-162.json</v>
      </c>
      <c r="D2628" s="4">
        <v>2625</v>
      </c>
      <c r="E2628" s="4" t="str">
        <f t="shared" si="162"/>
        <v>2625</v>
      </c>
      <c r="F2628" s="4" t="str">
        <f t="shared" ref="F2628:F2648" si="165">LEFT(U2628, 4)</f>
        <v>1877</v>
      </c>
      <c r="G2628" s="4" t="str">
        <f>IFERROR(VLOOKUP(B2628, [2]thumbnail_list!$A:$B, 2, FALSE), "")</f>
        <v>https://iiif.dl.itc.u-tokyo.ac.jp/iiif/kunshujou/A00_6010/015/015_0071.tif/926,1019,5414,3935/,300/0/default.jpg</v>
      </c>
      <c r="H2628" s="4" t="s">
        <v>1091</v>
      </c>
      <c r="I2628" s="4" t="str">
        <f>VLOOKUP(H2628, 地名!A:B, 2, FALSE)</f>
        <v>http://ja.dbpedia.org/resource/美作国</v>
      </c>
      <c r="K2628" s="4" t="str">
        <f>IFERROR(VLOOKUP(J2628, 地名!A:B, 2, FALSE), "")</f>
        <v/>
      </c>
      <c r="L2628" s="3" t="s">
        <v>2</v>
      </c>
      <c r="M2628" s="4"/>
      <c r="N2628" s="3" t="s">
        <v>3</v>
      </c>
      <c r="O2628" s="4"/>
      <c r="P2628" s="4" t="str">
        <f>IFERROR(VLOOKUP(N2628, 形態!A:B, 2, FALSE), "")</f>
        <v>引札</v>
      </c>
      <c r="Q2628" s="5" t="str">
        <f>IFERROR(VLOOKUP(O2628, 形態!A:B, 2, FALSE), "")</f>
        <v/>
      </c>
      <c r="R2628" s="4" t="str">
        <f t="shared" si="163"/>
        <v>引札</v>
      </c>
      <c r="S2628" s="3">
        <v>7</v>
      </c>
      <c r="T2628" s="4" t="str">
        <f>IFERROR(VLOOKUP(S2628, 内容!A:B, 2, FALSE), "")</f>
        <v>諸営業</v>
      </c>
      <c r="U2628" s="3">
        <v>18770099099</v>
      </c>
      <c r="V2628" t="s">
        <v>5184</v>
      </c>
      <c r="W2628" s="4" t="s">
        <v>7785</v>
      </c>
      <c r="X2628" s="4" t="s">
        <v>7807</v>
      </c>
      <c r="Y2628" s="4" t="s">
        <v>1091</v>
      </c>
      <c r="Z2628" s="17" t="s">
        <v>8152</v>
      </c>
      <c r="AA2628" s="4">
        <v>16</v>
      </c>
      <c r="AB2628">
        <v>15</v>
      </c>
    </row>
    <row r="2629" spans="1:28" ht="19.5" customHeight="1">
      <c r="A2629" t="str">
        <f t="shared" si="164"/>
        <v>https://kunshujo.dl.itc.u-tokyo.ac.jp/data/data.json#2626</v>
      </c>
      <c r="B2629" s="4" t="s">
        <v>5185</v>
      </c>
      <c r="C2629" t="str">
        <f>IFERROR("https://kunshujo.dl.itc.u-tokyo.ac.jp/data/curation/"&amp;VLOOKUP(B2629, [1]member!$A:$B, 1, FALSE)&amp;".json", "")</f>
        <v>https://kunshujo.dl.itc.u-tokyo.ac.jp/data/curation/16-A00-6010-15-163.json</v>
      </c>
      <c r="D2629" s="4">
        <v>2626</v>
      </c>
      <c r="E2629" s="4" t="str">
        <f t="shared" ref="E2629:E2648" si="166">TEXT(D2629, "0000")</f>
        <v>2626</v>
      </c>
      <c r="F2629" s="4" t="str">
        <f t="shared" si="165"/>
        <v>1877</v>
      </c>
      <c r="G2629" s="4" t="str">
        <f>IFERROR(VLOOKUP(B2629, [2]thumbnail_list!$A:$B, 2, FALSE), "")</f>
        <v>https://iiif.dl.itc.u-tokyo.ac.jp/iiif/kunshujou/A00_6010/015/015_0072.tif/910,1128,5562,3593/,300/0/default.jpg</v>
      </c>
      <c r="H2629" s="4" t="s">
        <v>923</v>
      </c>
      <c r="I2629" s="4" t="str">
        <f>VLOOKUP(H2629, 地名!A:B, 2, FALSE)</f>
        <v>http://ja.dbpedia.org/resource/東京</v>
      </c>
      <c r="K2629" s="4" t="str">
        <f>IFERROR(VLOOKUP(J2629, 地名!A:B, 2, FALSE), "")</f>
        <v/>
      </c>
      <c r="L2629" s="3" t="s">
        <v>23</v>
      </c>
      <c r="M2629" s="4"/>
      <c r="N2629" s="3" t="s">
        <v>3</v>
      </c>
      <c r="O2629" s="4"/>
      <c r="P2629" s="4" t="str">
        <f>IFERROR(VLOOKUP(N2629, 形態!A:B, 2, FALSE), "")</f>
        <v>引札</v>
      </c>
      <c r="Q2629" s="5" t="str">
        <f>IFERROR(VLOOKUP(O2629, 形態!A:B, 2, FALSE), "")</f>
        <v/>
      </c>
      <c r="R2629" s="4" t="str">
        <f t="shared" ref="R2629:R2648" si="167">IF(Q2629&lt;&gt;"", P2629&amp;"・"&amp;Q2629, P2629)</f>
        <v>引札</v>
      </c>
      <c r="S2629" s="3">
        <v>7</v>
      </c>
      <c r="T2629" s="4" t="str">
        <f>IFERROR(VLOOKUP(S2629, 内容!A:B, 2, FALSE), "")</f>
        <v>諸営業</v>
      </c>
      <c r="U2629" s="3">
        <v>18770099099</v>
      </c>
      <c r="V2629" t="s">
        <v>5186</v>
      </c>
      <c r="W2629" s="4" t="s">
        <v>7786</v>
      </c>
      <c r="X2629" s="4" t="s">
        <v>7807</v>
      </c>
      <c r="Y2629" s="4" t="s">
        <v>923</v>
      </c>
      <c r="Z2629" s="17" t="s">
        <v>8152</v>
      </c>
      <c r="AA2629" s="4">
        <v>16</v>
      </c>
      <c r="AB2629">
        <v>15</v>
      </c>
    </row>
    <row r="2630" spans="1:28" ht="19.5" customHeight="1">
      <c r="A2630" t="str">
        <f t="shared" si="164"/>
        <v>https://kunshujo.dl.itc.u-tokyo.ac.jp/data/data.json#2627</v>
      </c>
      <c r="B2630" s="4" t="s">
        <v>5188</v>
      </c>
      <c r="C2630" t="str">
        <f>IFERROR("https://kunshujo.dl.itc.u-tokyo.ac.jp/data/curation/"&amp;VLOOKUP(B2630, [1]member!$A:$B, 1, FALSE)&amp;".json", "")</f>
        <v>https://kunshujo.dl.itc.u-tokyo.ac.jp/data/curation/16-A00-6010-15-164.json</v>
      </c>
      <c r="D2630" s="4">
        <v>2627</v>
      </c>
      <c r="E2630" s="4" t="str">
        <f t="shared" si="166"/>
        <v>2627</v>
      </c>
      <c r="F2630" s="4" t="str">
        <f t="shared" si="165"/>
        <v>1877</v>
      </c>
      <c r="G2630" s="4" t="str">
        <f>IFERROR(VLOOKUP(B2630, [2]thumbnail_list!$A:$B, 2, FALSE), "")</f>
        <v>https://iiif.dl.itc.u-tokyo.ac.jp/iiif/kunshujou/A00_6010/015/015_0073.tif/947,791,2897,4025/,300/0/default.jpg</v>
      </c>
      <c r="H2630" s="4" t="s">
        <v>923</v>
      </c>
      <c r="I2630" s="4" t="str">
        <f>VLOOKUP(H2630, 地名!A:B, 2, FALSE)</f>
        <v>http://ja.dbpedia.org/resource/東京</v>
      </c>
      <c r="J2630" t="s">
        <v>757</v>
      </c>
      <c r="K2630" s="4" t="str">
        <f>IFERROR(VLOOKUP(J2630, 地名!A:B, 2, FALSE), "")</f>
        <v>http://ja.dbpedia.org/resource/上野国</v>
      </c>
      <c r="L2630" s="3" t="s">
        <v>23</v>
      </c>
      <c r="M2630" s="4"/>
      <c r="N2630" s="3" t="s">
        <v>3</v>
      </c>
      <c r="O2630" s="4"/>
      <c r="P2630" s="4" t="str">
        <f>IFERROR(VLOOKUP(N2630, 形態!A:B, 2, FALSE), "")</f>
        <v>引札</v>
      </c>
      <c r="Q2630" s="5" t="str">
        <f>IFERROR(VLOOKUP(O2630, 形態!A:B, 2, FALSE), "")</f>
        <v/>
      </c>
      <c r="R2630" s="4" t="str">
        <f t="shared" si="167"/>
        <v>引札</v>
      </c>
      <c r="S2630" s="3">
        <v>7</v>
      </c>
      <c r="T2630" s="4" t="str">
        <f>IFERROR(VLOOKUP(S2630, 内容!A:B, 2, FALSE), "")</f>
        <v>諸営業</v>
      </c>
      <c r="U2630" s="3">
        <v>18770005099</v>
      </c>
      <c r="V2630" t="s">
        <v>5189</v>
      </c>
      <c r="W2630" s="4" t="s">
        <v>7787</v>
      </c>
      <c r="X2630" s="4" t="s">
        <v>7807</v>
      </c>
      <c r="Y2630" s="4" t="s">
        <v>5187</v>
      </c>
      <c r="Z2630" s="17" t="s">
        <v>8169</v>
      </c>
      <c r="AA2630" s="4">
        <v>16</v>
      </c>
      <c r="AB2630">
        <v>15</v>
      </c>
    </row>
    <row r="2631" spans="1:28" ht="19.5" customHeight="1">
      <c r="A2631" t="str">
        <f t="shared" si="164"/>
        <v>https://kunshujo.dl.itc.u-tokyo.ac.jp/data/data.json#2628</v>
      </c>
      <c r="B2631" s="4" t="s">
        <v>5191</v>
      </c>
      <c r="C2631" t="str">
        <f>IFERROR("https://kunshujo.dl.itc.u-tokyo.ac.jp/data/curation/"&amp;VLOOKUP(B2631, [1]member!$A:$B, 1, FALSE)&amp;".json", "")</f>
        <v>https://kunshujo.dl.itc.u-tokyo.ac.jp/data/curation/16-A00-6010-15-165.json</v>
      </c>
      <c r="D2631" s="4">
        <v>2628</v>
      </c>
      <c r="E2631" s="4" t="str">
        <f t="shared" si="166"/>
        <v>2628</v>
      </c>
      <c r="F2631" s="4" t="str">
        <f t="shared" si="165"/>
        <v>1877</v>
      </c>
      <c r="G2631" s="4" t="str">
        <f>IFERROR(VLOOKUP(B2631, [2]thumbnail_list!$A:$B, 2, FALSE), "")</f>
        <v>https://iiif.dl.itc.u-tokyo.ac.jp/iiif/kunshujou/A00_6010/015/015_0074.tif/4179,653,2278,2426/,300/0/default.jpg</v>
      </c>
      <c r="H2631" s="4" t="s">
        <v>5190</v>
      </c>
      <c r="I2631" s="4" t="str">
        <f>VLOOKUP(H2631, 地名!A:B, 2, FALSE)</f>
        <v>http://ja.dbpedia.org/resource/陸前国</v>
      </c>
      <c r="K2631" s="4" t="str">
        <f>IFERROR(VLOOKUP(J2631, 地名!A:B, 2, FALSE), "")</f>
        <v/>
      </c>
      <c r="L2631" s="3" t="s">
        <v>2</v>
      </c>
      <c r="M2631" s="4"/>
      <c r="N2631" s="3" t="s">
        <v>3</v>
      </c>
      <c r="O2631" s="4"/>
      <c r="P2631" s="4" t="str">
        <f>IFERROR(VLOOKUP(N2631, 形態!A:B, 2, FALSE), "")</f>
        <v>引札</v>
      </c>
      <c r="Q2631" s="5" t="str">
        <f>IFERROR(VLOOKUP(O2631, 形態!A:B, 2, FALSE), "")</f>
        <v/>
      </c>
      <c r="R2631" s="4" t="str">
        <f t="shared" si="167"/>
        <v>引札</v>
      </c>
      <c r="S2631" s="3">
        <v>7</v>
      </c>
      <c r="T2631" s="4" t="str">
        <f>IFERROR(VLOOKUP(S2631, 内容!A:B, 2, FALSE), "")</f>
        <v>諸営業</v>
      </c>
      <c r="U2631" s="3">
        <v>18770099099</v>
      </c>
      <c r="V2631" t="s">
        <v>5192</v>
      </c>
      <c r="W2631" s="4" t="s">
        <v>7788</v>
      </c>
      <c r="X2631" s="4" t="s">
        <v>7807</v>
      </c>
      <c r="Y2631" s="4" t="s">
        <v>5190</v>
      </c>
      <c r="Z2631" s="17" t="s">
        <v>8152</v>
      </c>
      <c r="AA2631" s="4">
        <v>16</v>
      </c>
      <c r="AB2631">
        <v>15</v>
      </c>
    </row>
    <row r="2632" spans="1:28" ht="19.5" customHeight="1">
      <c r="A2632" t="str">
        <f t="shared" si="164"/>
        <v>https://kunshujo.dl.itc.u-tokyo.ac.jp/data/data.json#2629</v>
      </c>
      <c r="B2632" s="4" t="s">
        <v>5193</v>
      </c>
      <c r="C2632" t="str">
        <f>IFERROR("https://kunshujo.dl.itc.u-tokyo.ac.jp/data/curation/"&amp;VLOOKUP(B2632, [1]member!$A:$B, 1, FALSE)&amp;".json", "")</f>
        <v>https://kunshujo.dl.itc.u-tokyo.ac.jp/data/curation/16-A00-6010-15-166.json</v>
      </c>
      <c r="D2632" s="4">
        <v>2629</v>
      </c>
      <c r="E2632" s="4" t="str">
        <f t="shared" si="166"/>
        <v>2629</v>
      </c>
      <c r="F2632" s="4" t="str">
        <f t="shared" si="165"/>
        <v>1877</v>
      </c>
      <c r="G2632" s="4" t="str">
        <f>IFERROR(VLOOKUP(B2632, [2]thumbnail_list!$A:$B, 2, FALSE), "")</f>
        <v>https://iiif.dl.itc.u-tokyo.ac.jp/iiif/kunshujou/A00_6010/015/015_0074.tif/4980,3252,1220,1655/,300/0/default.jpg</v>
      </c>
      <c r="H2632" s="4" t="s">
        <v>5190</v>
      </c>
      <c r="I2632" s="4" t="str">
        <f>VLOOKUP(H2632, 地名!A:B, 2, FALSE)</f>
        <v>http://ja.dbpedia.org/resource/陸前国</v>
      </c>
      <c r="K2632" s="4" t="str">
        <f>IFERROR(VLOOKUP(J2632, 地名!A:B, 2, FALSE), "")</f>
        <v/>
      </c>
      <c r="L2632" s="3" t="s">
        <v>2</v>
      </c>
      <c r="M2632" s="4"/>
      <c r="N2632" s="3" t="s">
        <v>3</v>
      </c>
      <c r="O2632" s="4"/>
      <c r="P2632" s="4" t="str">
        <f>IFERROR(VLOOKUP(N2632, 形態!A:B, 2, FALSE), "")</f>
        <v>引札</v>
      </c>
      <c r="Q2632" s="5" t="str">
        <f>IFERROR(VLOOKUP(O2632, 形態!A:B, 2, FALSE), "")</f>
        <v/>
      </c>
      <c r="R2632" s="4" t="str">
        <f t="shared" si="167"/>
        <v>引札</v>
      </c>
      <c r="S2632" s="3">
        <v>7</v>
      </c>
      <c r="T2632" s="4" t="str">
        <f>IFERROR(VLOOKUP(S2632, 内容!A:B, 2, FALSE), "")</f>
        <v>諸営業</v>
      </c>
      <c r="U2632" s="3">
        <v>18770099099</v>
      </c>
      <c r="V2632" t="s">
        <v>5194</v>
      </c>
      <c r="W2632" s="4" t="s">
        <v>7789</v>
      </c>
      <c r="X2632" s="4" t="s">
        <v>7807</v>
      </c>
      <c r="Y2632" s="4" t="s">
        <v>5190</v>
      </c>
      <c r="Z2632" s="17" t="s">
        <v>8152</v>
      </c>
      <c r="AA2632" s="4">
        <v>16</v>
      </c>
      <c r="AB2632">
        <v>15</v>
      </c>
    </row>
    <row r="2633" spans="1:28" ht="19.5" customHeight="1">
      <c r="A2633" t="str">
        <f t="shared" si="164"/>
        <v>https://kunshujo.dl.itc.u-tokyo.ac.jp/data/data.json#2630</v>
      </c>
      <c r="B2633" s="4" t="s">
        <v>5196</v>
      </c>
      <c r="C2633" t="str">
        <f>IFERROR("https://kunshujo.dl.itc.u-tokyo.ac.jp/data/curation/"&amp;VLOOKUP(B2633, [1]member!$A:$B, 1, FALSE)&amp;".json", "")</f>
        <v>https://kunshujo.dl.itc.u-tokyo.ac.jp/data/curation/16-A00-6010-15-167.json</v>
      </c>
      <c r="D2633" s="4">
        <v>2630</v>
      </c>
      <c r="E2633" s="4" t="str">
        <f t="shared" si="166"/>
        <v>2630</v>
      </c>
      <c r="F2633" s="4" t="str">
        <f t="shared" si="165"/>
        <v>1877</v>
      </c>
      <c r="G2633" s="4" t="str">
        <f>IFERROR(VLOOKUP(B2633, [2]thumbnail_list!$A:$B, 2, FALSE), "")</f>
        <v>https://iiif.dl.itc.u-tokyo.ac.jp/iiif/kunshujou/A00_6010/015/015_0074.tif/3041,690,1730,4227/,300/0/default.jpg</v>
      </c>
      <c r="H2633" s="4" t="s">
        <v>7837</v>
      </c>
      <c r="I2633" s="4" t="str">
        <f>VLOOKUP(H2633, 地名!A:B, 2, FALSE)</f>
        <v>http://ja.dbpedia.org/resource/豊前国</v>
      </c>
      <c r="J2633" t="s">
        <v>5178</v>
      </c>
      <c r="K2633" s="4" t="str">
        <f>IFERROR(VLOOKUP(J2633, 地名!A:B, 2, FALSE), "")</f>
        <v>http://ja.dbpedia.org/resource/羽後国</v>
      </c>
      <c r="L2633" s="3" t="s">
        <v>555</v>
      </c>
      <c r="M2633" s="4"/>
      <c r="N2633" s="3"/>
      <c r="O2633" s="4"/>
      <c r="P2633" s="4" t="str">
        <f>IFERROR(VLOOKUP(N2633, 形態!A:B, 2, FALSE), "")</f>
        <v/>
      </c>
      <c r="Q2633" s="5" t="str">
        <f>IFERROR(VLOOKUP(O2633, 形態!A:B, 2, FALSE), "")</f>
        <v/>
      </c>
      <c r="R2633" s="4" t="str">
        <f t="shared" si="167"/>
        <v/>
      </c>
      <c r="S2633" s="3"/>
      <c r="T2633" s="4" t="str">
        <f>IFERROR(VLOOKUP(S2633, 内容!A:B, 2, FALSE), "")</f>
        <v/>
      </c>
      <c r="U2633" s="3">
        <v>18770011099</v>
      </c>
      <c r="V2633" t="s">
        <v>5197</v>
      </c>
      <c r="W2633" s="4" t="s">
        <v>7790</v>
      </c>
      <c r="X2633" s="4" t="s">
        <v>7813</v>
      </c>
      <c r="Y2633" s="4" t="s">
        <v>5195</v>
      </c>
      <c r="Z2633" s="17" t="s">
        <v>8170</v>
      </c>
      <c r="AA2633" s="4">
        <v>16</v>
      </c>
      <c r="AB2633">
        <v>15</v>
      </c>
    </row>
    <row r="2634" spans="1:28" ht="19.5" customHeight="1">
      <c r="A2634" t="str">
        <f t="shared" si="164"/>
        <v>https://kunshujo.dl.itc.u-tokyo.ac.jp/data/data.json#2631</v>
      </c>
      <c r="B2634" s="4" t="s">
        <v>5198</v>
      </c>
      <c r="C2634" t="str">
        <f>IFERROR("https://kunshujo.dl.itc.u-tokyo.ac.jp/data/curation/"&amp;VLOOKUP(B2634, [1]member!$A:$B, 1, FALSE)&amp;".json", "")</f>
        <v>https://kunshujo.dl.itc.u-tokyo.ac.jp/data/curation/16-A00-6010-15-168.json</v>
      </c>
      <c r="D2634" s="4">
        <v>2631</v>
      </c>
      <c r="E2634" s="4" t="str">
        <f t="shared" si="166"/>
        <v>2631</v>
      </c>
      <c r="F2634" s="4" t="str">
        <f t="shared" si="165"/>
        <v>1877</v>
      </c>
      <c r="G2634" s="4" t="str">
        <f>IFERROR(VLOOKUP(B2634, [2]thumbnail_list!$A:$B, 2, FALSE), "")</f>
        <v>https://iiif.dl.itc.u-tokyo.ac.jp/iiif/kunshujou/A00_6010/015/015_0074.tif/3043,1276,644,1904/,300/0/default.jpg</v>
      </c>
      <c r="H2634" s="4" t="s">
        <v>923</v>
      </c>
      <c r="I2634" s="4" t="str">
        <f>VLOOKUP(H2634, 地名!A:B, 2, FALSE)</f>
        <v>http://ja.dbpedia.org/resource/東京</v>
      </c>
      <c r="K2634" s="4" t="str">
        <f>IFERROR(VLOOKUP(J2634, 地名!A:B, 2, FALSE), "")</f>
        <v/>
      </c>
      <c r="L2634" s="3" t="s">
        <v>23</v>
      </c>
      <c r="M2634" s="4"/>
      <c r="N2634" s="3"/>
      <c r="O2634" s="4"/>
      <c r="P2634" s="4" t="str">
        <f>IFERROR(VLOOKUP(N2634, 形態!A:B, 2, FALSE), "")</f>
        <v/>
      </c>
      <c r="Q2634" s="5" t="str">
        <f>IFERROR(VLOOKUP(O2634, 形態!A:B, 2, FALSE), "")</f>
        <v/>
      </c>
      <c r="R2634" s="4" t="str">
        <f t="shared" si="167"/>
        <v/>
      </c>
      <c r="S2634" s="3"/>
      <c r="T2634" s="4" t="str">
        <f>IFERROR(VLOOKUP(S2634, 内容!A:B, 2, FALSE), "")</f>
        <v/>
      </c>
      <c r="U2634" s="3">
        <v>18770011099</v>
      </c>
      <c r="V2634" t="s">
        <v>5199</v>
      </c>
      <c r="W2634" s="4" t="s">
        <v>7791</v>
      </c>
      <c r="X2634" s="4" t="s">
        <v>7811</v>
      </c>
      <c r="Y2634" s="4" t="s">
        <v>923</v>
      </c>
      <c r="Z2634" s="17" t="s">
        <v>8170</v>
      </c>
      <c r="AA2634" s="4">
        <v>16</v>
      </c>
      <c r="AB2634">
        <v>15</v>
      </c>
    </row>
    <row r="2635" spans="1:28" ht="19.5" customHeight="1">
      <c r="A2635" t="str">
        <f t="shared" si="164"/>
        <v>https://kunshujo.dl.itc.u-tokyo.ac.jp/data/data.json#2632</v>
      </c>
      <c r="B2635" s="4" t="s">
        <v>5200</v>
      </c>
      <c r="C2635" t="str">
        <f>IFERROR("https://kunshujo.dl.itc.u-tokyo.ac.jp/data/curation/"&amp;VLOOKUP(B2635, [1]member!$A:$B, 1, FALSE)&amp;".json", "")</f>
        <v>https://kunshujo.dl.itc.u-tokyo.ac.jp/data/curation/16-A00-6010-15-169.json</v>
      </c>
      <c r="D2635" s="4">
        <v>2632</v>
      </c>
      <c r="E2635" s="4" t="str">
        <f t="shared" si="166"/>
        <v>2632</v>
      </c>
      <c r="F2635" s="4" t="str">
        <f t="shared" si="165"/>
        <v>1877</v>
      </c>
      <c r="G2635" s="4" t="str">
        <f>IFERROR(VLOOKUP(B2635, [2]thumbnail_list!$A:$B, 2, FALSE), "")</f>
        <v>https://iiif.dl.itc.u-tokyo.ac.jp/iiif/kunshujou/A00_6010/015/015_0074.tif/908,869,2119,4072/,300/0/default.jpg</v>
      </c>
      <c r="H2635" s="4" t="s">
        <v>492</v>
      </c>
      <c r="I2635" s="4" t="str">
        <f>VLOOKUP(H2635, 地名!A:B, 2, FALSE)</f>
        <v>http://ja.dbpedia.org/resource/播磨国</v>
      </c>
      <c r="K2635" s="4" t="str">
        <f>IFERROR(VLOOKUP(J2635, 地名!A:B, 2, FALSE), "")</f>
        <v/>
      </c>
      <c r="L2635" s="3" t="s">
        <v>2</v>
      </c>
      <c r="M2635" s="4"/>
      <c r="N2635" s="3" t="s">
        <v>3</v>
      </c>
      <c r="O2635" s="4"/>
      <c r="P2635" s="4" t="str">
        <f>IFERROR(VLOOKUP(N2635, 形態!A:B, 2, FALSE), "")</f>
        <v>引札</v>
      </c>
      <c r="Q2635" s="5" t="str">
        <f>IFERROR(VLOOKUP(O2635, 形態!A:B, 2, FALSE), "")</f>
        <v/>
      </c>
      <c r="R2635" s="4" t="str">
        <f t="shared" si="167"/>
        <v>引札</v>
      </c>
      <c r="S2635" s="3">
        <v>7</v>
      </c>
      <c r="T2635" s="4" t="str">
        <f>IFERROR(VLOOKUP(S2635, 内容!A:B, 2, FALSE), "")</f>
        <v>諸営業</v>
      </c>
      <c r="U2635" s="3">
        <v>18770099099</v>
      </c>
      <c r="V2635" t="s">
        <v>5201</v>
      </c>
      <c r="W2635" s="4" t="s">
        <v>7792</v>
      </c>
      <c r="X2635" s="4" t="s">
        <v>7807</v>
      </c>
      <c r="Y2635" s="4" t="s">
        <v>492</v>
      </c>
      <c r="Z2635" s="17" t="s">
        <v>8152</v>
      </c>
      <c r="AA2635" s="4">
        <v>16</v>
      </c>
      <c r="AB2635">
        <v>15</v>
      </c>
    </row>
    <row r="2636" spans="1:28" ht="19.5" customHeight="1">
      <c r="A2636" t="str">
        <f t="shared" si="164"/>
        <v>https://kunshujo.dl.itc.u-tokyo.ac.jp/data/data.json#2633</v>
      </c>
      <c r="B2636" s="4" t="s">
        <v>5202</v>
      </c>
      <c r="C2636" t="str">
        <f>IFERROR("https://kunshujo.dl.itc.u-tokyo.ac.jp/data/curation/"&amp;VLOOKUP(B2636, [1]member!$A:$B, 1, FALSE)&amp;".json", "")</f>
        <v>https://kunshujo.dl.itc.u-tokyo.ac.jp/data/curation/16-A00-6010-15-170.json</v>
      </c>
      <c r="D2636" s="4">
        <v>2633</v>
      </c>
      <c r="E2636" s="4" t="str">
        <f t="shared" si="166"/>
        <v>2633</v>
      </c>
      <c r="F2636" s="4" t="str">
        <f t="shared" si="165"/>
        <v>1869</v>
      </c>
      <c r="G2636" s="4" t="str">
        <f>IFERROR(VLOOKUP(B2636, [2]thumbnail_list!$A:$B, 2, FALSE), "")</f>
        <v>https://iiif.dl.itc.u-tokyo.ac.jp/iiif/kunshujou/A00_6010/015/015_0075.tif/1510,894,5040,4044/,300/0/default.jpg</v>
      </c>
      <c r="H2636" s="4" t="s">
        <v>15</v>
      </c>
      <c r="I2636" s="4" t="str">
        <f>VLOOKUP(H2636, 地名!A:B, 2, FALSE)</f>
        <v>http://ja.dbpedia.org/resource/伊勢国</v>
      </c>
      <c r="K2636" s="4" t="str">
        <f>IFERROR(VLOOKUP(J2636, 地名!A:B, 2, FALSE), "")</f>
        <v/>
      </c>
      <c r="L2636" s="3" t="s">
        <v>2</v>
      </c>
      <c r="M2636" s="4"/>
      <c r="N2636" s="3" t="s">
        <v>3</v>
      </c>
      <c r="O2636" s="4"/>
      <c r="P2636" s="4" t="str">
        <f>IFERROR(VLOOKUP(N2636, 形態!A:B, 2, FALSE), "")</f>
        <v>引札</v>
      </c>
      <c r="Q2636" s="5" t="str">
        <f>IFERROR(VLOOKUP(O2636, 形態!A:B, 2, FALSE), "")</f>
        <v/>
      </c>
      <c r="R2636" s="4" t="str">
        <f t="shared" si="167"/>
        <v>引札</v>
      </c>
      <c r="S2636" s="3">
        <v>7</v>
      </c>
      <c r="T2636" s="4" t="str">
        <f>IFERROR(VLOOKUP(S2636, 内容!A:B, 2, FALSE), "")</f>
        <v>諸営業</v>
      </c>
      <c r="U2636" s="3">
        <v>18690009099</v>
      </c>
      <c r="V2636" t="s">
        <v>3610</v>
      </c>
      <c r="W2636" s="4" t="s">
        <v>7793</v>
      </c>
      <c r="X2636" s="4" t="s">
        <v>7807</v>
      </c>
      <c r="Y2636" s="4" t="s">
        <v>15</v>
      </c>
      <c r="Z2636" s="17" t="s">
        <v>8029</v>
      </c>
      <c r="AA2636" s="4">
        <v>16</v>
      </c>
      <c r="AB2636">
        <v>15</v>
      </c>
    </row>
    <row r="2637" spans="1:28" ht="19.5" customHeight="1">
      <c r="A2637" t="str">
        <f t="shared" si="164"/>
        <v>https://kunshujo.dl.itc.u-tokyo.ac.jp/data/data.json#2634</v>
      </c>
      <c r="B2637" s="4" t="s">
        <v>5203</v>
      </c>
      <c r="C2637" t="str">
        <f>IFERROR("https://kunshujo.dl.itc.u-tokyo.ac.jp/data/curation/"&amp;VLOOKUP(B2637, [1]member!$A:$B, 1, FALSE)&amp;".json", "")</f>
        <v>https://kunshujo.dl.itc.u-tokyo.ac.jp/data/curation/16-A00-6010-15-171.json</v>
      </c>
      <c r="D2637" s="4">
        <v>2634</v>
      </c>
      <c r="E2637" s="4" t="str">
        <f t="shared" si="166"/>
        <v>2634</v>
      </c>
      <c r="F2637" s="4" t="str">
        <f t="shared" si="165"/>
        <v>1877</v>
      </c>
      <c r="G2637" s="4" t="str">
        <f>IFERROR(VLOOKUP(B2637, [2]thumbnail_list!$A:$B, 2, FALSE), "")</f>
        <v>https://iiif.dl.itc.u-tokyo.ac.jp/iiif/kunshujou/A00_6010/015/015_0075.tif/918,2132,792,2768/,300/0/default.jpg</v>
      </c>
      <c r="H2637" s="4" t="s">
        <v>923</v>
      </c>
      <c r="I2637" s="4" t="str">
        <f>VLOOKUP(H2637, 地名!A:B, 2, FALSE)</f>
        <v>http://ja.dbpedia.org/resource/東京</v>
      </c>
      <c r="K2637" s="4" t="str">
        <f>IFERROR(VLOOKUP(J2637, 地名!A:B, 2, FALSE), "")</f>
        <v/>
      </c>
      <c r="L2637" s="3" t="s">
        <v>555</v>
      </c>
      <c r="M2637" s="4"/>
      <c r="N2637" s="3"/>
      <c r="O2637" s="4"/>
      <c r="P2637" s="4" t="str">
        <f>IFERROR(VLOOKUP(N2637, 形態!A:B, 2, FALSE), "")</f>
        <v/>
      </c>
      <c r="Q2637" s="5" t="str">
        <f>IFERROR(VLOOKUP(O2637, 形態!A:B, 2, FALSE), "")</f>
        <v/>
      </c>
      <c r="R2637" s="4" t="str">
        <f t="shared" si="167"/>
        <v/>
      </c>
      <c r="S2637" s="3"/>
      <c r="T2637" s="4" t="str">
        <f>IFERROR(VLOOKUP(S2637, 内容!A:B, 2, FALSE), "")</f>
        <v/>
      </c>
      <c r="U2637" s="3">
        <v>18770011099</v>
      </c>
      <c r="V2637" t="s">
        <v>5204</v>
      </c>
      <c r="W2637" s="4" t="s">
        <v>7794</v>
      </c>
      <c r="X2637" s="4" t="s">
        <v>7807</v>
      </c>
      <c r="Y2637" s="4" t="s">
        <v>923</v>
      </c>
      <c r="Z2637" s="17" t="s">
        <v>8170</v>
      </c>
      <c r="AA2637" s="4">
        <v>16</v>
      </c>
      <c r="AB2637">
        <v>15</v>
      </c>
    </row>
    <row r="2638" spans="1:28" ht="19.5" customHeight="1">
      <c r="A2638" t="str">
        <f t="shared" si="164"/>
        <v>https://kunshujo.dl.itc.u-tokyo.ac.jp/data/data.json#2635</v>
      </c>
      <c r="B2638" s="4" t="s">
        <v>5206</v>
      </c>
      <c r="C2638" t="str">
        <f>IFERROR("https://kunshujo.dl.itc.u-tokyo.ac.jp/data/curation/"&amp;VLOOKUP(B2638, [1]member!$A:$B, 1, FALSE)&amp;".json", "")</f>
        <v>https://kunshujo.dl.itc.u-tokyo.ac.jp/data/curation/16-A00-6010-15-172.json</v>
      </c>
      <c r="D2638" s="4">
        <v>2635</v>
      </c>
      <c r="E2638" s="4" t="str">
        <f t="shared" si="166"/>
        <v>2635</v>
      </c>
      <c r="F2638" s="4" t="str">
        <f t="shared" si="165"/>
        <v>1877</v>
      </c>
      <c r="G2638" s="4" t="str">
        <f>IFERROR(VLOOKUP(B2638, [2]thumbnail_list!$A:$B, 2, FALSE), "")</f>
        <v>https://iiif.dl.itc.u-tokyo.ac.jp/iiif/kunshujou/A00_6010/015/015_0077.tif/3984,1595,2511,3321/,300/0/default.jpg</v>
      </c>
      <c r="H2638" s="4" t="s">
        <v>923</v>
      </c>
      <c r="I2638" s="4" t="str">
        <f>VLOOKUP(H2638, 地名!A:B, 2, FALSE)</f>
        <v>http://ja.dbpedia.org/resource/東京</v>
      </c>
      <c r="J2638" t="s">
        <v>7838</v>
      </c>
      <c r="K2638" s="4" t="str">
        <f>IFERROR(VLOOKUP(J2638, 地名!A:B, 2, FALSE), "")</f>
        <v>http://ja.dbpedia.org/resource/肥後国</v>
      </c>
      <c r="L2638" s="3" t="s">
        <v>23</v>
      </c>
      <c r="M2638" s="4"/>
      <c r="N2638" s="3"/>
      <c r="O2638" s="4"/>
      <c r="P2638" s="4" t="str">
        <f>IFERROR(VLOOKUP(N2638, 形態!A:B, 2, FALSE), "")</f>
        <v/>
      </c>
      <c r="Q2638" s="5" t="str">
        <f>IFERROR(VLOOKUP(O2638, 形態!A:B, 2, FALSE), "")</f>
        <v/>
      </c>
      <c r="R2638" s="4" t="str">
        <f t="shared" si="167"/>
        <v/>
      </c>
      <c r="S2638" s="3"/>
      <c r="T2638" s="4" t="str">
        <f>IFERROR(VLOOKUP(S2638, 内容!A:B, 2, FALSE), "")</f>
        <v/>
      </c>
      <c r="U2638" s="3">
        <v>18770012006</v>
      </c>
      <c r="V2638" t="s">
        <v>5207</v>
      </c>
      <c r="W2638" s="4" t="s">
        <v>7795</v>
      </c>
      <c r="X2638" s="4" t="s">
        <v>7807</v>
      </c>
      <c r="Y2638" s="4" t="s">
        <v>5205</v>
      </c>
      <c r="Z2638" s="17" t="s">
        <v>8171</v>
      </c>
      <c r="AA2638" s="4">
        <v>16</v>
      </c>
      <c r="AB2638">
        <v>15</v>
      </c>
    </row>
    <row r="2639" spans="1:28" ht="19.5" customHeight="1">
      <c r="A2639" t="str">
        <f t="shared" si="164"/>
        <v>https://kunshujo.dl.itc.u-tokyo.ac.jp/data/data.json#2636</v>
      </c>
      <c r="B2639" s="4" t="s">
        <v>5209</v>
      </c>
      <c r="C2639" t="str">
        <f>IFERROR("https://kunshujo.dl.itc.u-tokyo.ac.jp/data/curation/"&amp;VLOOKUP(B2639, [1]member!$A:$B, 1, FALSE)&amp;".json", "")</f>
        <v>https://kunshujo.dl.itc.u-tokyo.ac.jp/data/curation/16-A00-6010-15-173.json</v>
      </c>
      <c r="D2639" s="4">
        <v>2636</v>
      </c>
      <c r="E2639" s="4" t="str">
        <f t="shared" si="166"/>
        <v>2636</v>
      </c>
      <c r="F2639" s="4" t="str">
        <f t="shared" si="165"/>
        <v>1877</v>
      </c>
      <c r="G2639" s="4" t="str">
        <f>IFERROR(VLOOKUP(B2639, [2]thumbnail_list!$A:$B, 2, FALSE), "")</f>
        <v>https://iiif.dl.itc.u-tokyo.ac.jp/iiif/kunshujou/A00_6010/015/015_0077.tif/926,1618,2667,3305/,300/0/default.jpg</v>
      </c>
      <c r="H2639" s="4" t="s">
        <v>923</v>
      </c>
      <c r="I2639" s="4" t="str">
        <f>VLOOKUP(H2639, 地名!A:B, 2, FALSE)</f>
        <v>http://ja.dbpedia.org/resource/東京</v>
      </c>
      <c r="J2639" t="s">
        <v>97</v>
      </c>
      <c r="K2639" s="4" t="str">
        <f>IFERROR(VLOOKUP(J2639, 地名!A:B, 2, FALSE), "")</f>
        <v>http://ja.dbpedia.org/resource/信濃国</v>
      </c>
      <c r="L2639" s="3" t="s">
        <v>23</v>
      </c>
      <c r="M2639" s="4"/>
      <c r="N2639" s="3"/>
      <c r="O2639" s="4"/>
      <c r="P2639" s="4" t="str">
        <f>IFERROR(VLOOKUP(N2639, 形態!A:B, 2, FALSE), "")</f>
        <v/>
      </c>
      <c r="Q2639" s="5" t="str">
        <f>IFERROR(VLOOKUP(O2639, 形態!A:B, 2, FALSE), "")</f>
        <v/>
      </c>
      <c r="R2639" s="4" t="str">
        <f t="shared" si="167"/>
        <v/>
      </c>
      <c r="S2639" s="3"/>
      <c r="T2639" s="4" t="str">
        <f>IFERROR(VLOOKUP(S2639, 内容!A:B, 2, FALSE), "")</f>
        <v/>
      </c>
      <c r="U2639" s="3">
        <v>18770011010</v>
      </c>
      <c r="V2639" t="s">
        <v>5207</v>
      </c>
      <c r="W2639" s="4" t="s">
        <v>7796</v>
      </c>
      <c r="X2639" s="4" t="s">
        <v>7807</v>
      </c>
      <c r="Y2639" s="4" t="s">
        <v>5208</v>
      </c>
      <c r="Z2639" s="17" t="s">
        <v>8172</v>
      </c>
      <c r="AA2639" s="4">
        <v>16</v>
      </c>
      <c r="AB2639">
        <v>15</v>
      </c>
    </row>
    <row r="2640" spans="1:28" ht="19.5" customHeight="1">
      <c r="A2640" t="str">
        <f t="shared" si="164"/>
        <v>https://kunshujo.dl.itc.u-tokyo.ac.jp/data/data.json#2637</v>
      </c>
      <c r="B2640" s="4" t="s">
        <v>5210</v>
      </c>
      <c r="C2640" t="str">
        <f>IFERROR("https://kunshujo.dl.itc.u-tokyo.ac.jp/data/curation/"&amp;VLOOKUP(B2640, [1]member!$A:$B, 1, FALSE)&amp;".json", "")</f>
        <v>https://kunshujo.dl.itc.u-tokyo.ac.jp/data/curation/16-A00-6010-15-174.json</v>
      </c>
      <c r="D2640" s="4">
        <v>2637</v>
      </c>
      <c r="E2640" s="4" t="str">
        <f t="shared" si="166"/>
        <v>2637</v>
      </c>
      <c r="F2640" s="4" t="str">
        <f t="shared" si="165"/>
        <v>1877</v>
      </c>
      <c r="G2640" s="4" t="str">
        <f>IFERROR(VLOOKUP(B2640, [2]thumbnail_list!$A:$B, 2, FALSE), "")</f>
        <v>https://iiif.dl.itc.u-tokyo.ac.jp/iiif/kunshujou/A00_6010/015/015_0077.tif/918,591,1227,1157/,300/0/default.jpg</v>
      </c>
      <c r="H2640" s="4" t="s">
        <v>923</v>
      </c>
      <c r="I2640" s="4" t="str">
        <f>VLOOKUP(H2640, 地名!A:B, 2, FALSE)</f>
        <v>http://ja.dbpedia.org/resource/東京</v>
      </c>
      <c r="K2640" s="4" t="str">
        <f>IFERROR(VLOOKUP(J2640, 地名!A:B, 2, FALSE), "")</f>
        <v/>
      </c>
      <c r="L2640" s="3" t="s">
        <v>23</v>
      </c>
      <c r="M2640" s="4"/>
      <c r="N2640" s="3"/>
      <c r="O2640" s="4"/>
      <c r="P2640" s="4" t="str">
        <f>IFERROR(VLOOKUP(N2640, 形態!A:B, 2, FALSE), "")</f>
        <v/>
      </c>
      <c r="Q2640" s="5" t="str">
        <f>IFERROR(VLOOKUP(O2640, 形態!A:B, 2, FALSE), "")</f>
        <v/>
      </c>
      <c r="R2640" s="4" t="str">
        <f t="shared" si="167"/>
        <v/>
      </c>
      <c r="S2640" s="3"/>
      <c r="T2640" s="4" t="str">
        <f>IFERROR(VLOOKUP(S2640, 内容!A:B, 2, FALSE), "")</f>
        <v/>
      </c>
      <c r="U2640" s="3">
        <v>18770011099</v>
      </c>
      <c r="V2640" t="s">
        <v>5211</v>
      </c>
      <c r="W2640" s="4" t="s">
        <v>7797</v>
      </c>
      <c r="X2640" s="4" t="s">
        <v>7813</v>
      </c>
      <c r="Y2640" s="4" t="s">
        <v>923</v>
      </c>
      <c r="Z2640" s="17" t="s">
        <v>8170</v>
      </c>
      <c r="AA2640" s="4">
        <v>16</v>
      </c>
      <c r="AB2640">
        <v>15</v>
      </c>
    </row>
    <row r="2641" spans="1:28" ht="19.5" customHeight="1">
      <c r="A2641" t="str">
        <f t="shared" si="164"/>
        <v>https://kunshujo.dl.itc.u-tokyo.ac.jp/data/data.json#2638</v>
      </c>
      <c r="B2641" s="4" t="s">
        <v>5212</v>
      </c>
      <c r="C2641" t="str">
        <f>IFERROR("https://kunshujo.dl.itc.u-tokyo.ac.jp/data/curation/"&amp;VLOOKUP(B2641, [1]member!$A:$B, 1, FALSE)&amp;".json", "")</f>
        <v>https://kunshujo.dl.itc.u-tokyo.ac.jp/data/curation/16-A00-6010-15-175.json</v>
      </c>
      <c r="D2641" s="4">
        <v>2638</v>
      </c>
      <c r="E2641" s="4" t="str">
        <f t="shared" si="166"/>
        <v>2638</v>
      </c>
      <c r="F2641" s="4" t="str">
        <f t="shared" si="165"/>
        <v>1878</v>
      </c>
      <c r="G2641" s="4" t="str">
        <f>IFERROR(VLOOKUP(B2641, [2]thumbnail_list!$A:$B, 2, FALSE), "")</f>
        <v>https://iiif.dl.itc.u-tokyo.ac.jp/iiif/kunshujou/A00_6010/015/015_0078.tif/5237,832,1266,4052/,300/0/default.jpg</v>
      </c>
      <c r="H2641" s="4" t="s">
        <v>923</v>
      </c>
      <c r="I2641" s="4" t="str">
        <f>VLOOKUP(H2641, 地名!A:B, 2, FALSE)</f>
        <v>http://ja.dbpedia.org/resource/東京</v>
      </c>
      <c r="K2641" s="4" t="str">
        <f>IFERROR(VLOOKUP(J2641, 地名!A:B, 2, FALSE), "")</f>
        <v/>
      </c>
      <c r="L2641" s="3" t="s">
        <v>2</v>
      </c>
      <c r="M2641" s="4"/>
      <c r="N2641" s="3"/>
      <c r="O2641" s="4"/>
      <c r="P2641" s="4" t="str">
        <f>IFERROR(VLOOKUP(N2641, 形態!A:B, 2, FALSE), "")</f>
        <v/>
      </c>
      <c r="Q2641" s="5" t="str">
        <f>IFERROR(VLOOKUP(O2641, 形態!A:B, 2, FALSE), "")</f>
        <v/>
      </c>
      <c r="R2641" s="4" t="str">
        <f t="shared" si="167"/>
        <v/>
      </c>
      <c r="S2641" s="3">
        <v>6</v>
      </c>
      <c r="T2641" s="4" t="str">
        <f>IFERROR(VLOOKUP(S2641, 内容!A:B, 2, FALSE), "")</f>
        <v>政治社会変動</v>
      </c>
      <c r="U2641" s="3">
        <v>18780001018</v>
      </c>
      <c r="V2641" t="s">
        <v>5213</v>
      </c>
      <c r="W2641" s="4" t="s">
        <v>7798</v>
      </c>
      <c r="X2641" s="4" t="s">
        <v>7807</v>
      </c>
      <c r="Y2641" s="4" t="s">
        <v>923</v>
      </c>
      <c r="Z2641" s="17" t="s">
        <v>8173</v>
      </c>
      <c r="AA2641" s="4">
        <v>16</v>
      </c>
      <c r="AB2641">
        <v>15</v>
      </c>
    </row>
    <row r="2642" spans="1:28" ht="19.5" customHeight="1">
      <c r="A2642" t="str">
        <f t="shared" si="164"/>
        <v>https://kunshujo.dl.itc.u-tokyo.ac.jp/data/data.json#2639</v>
      </c>
      <c r="B2642" s="4" t="s">
        <v>5214</v>
      </c>
      <c r="C2642" t="str">
        <f>IFERROR("https://kunshujo.dl.itc.u-tokyo.ac.jp/data/curation/"&amp;VLOOKUP(B2642, [1]member!$A:$B, 1, FALSE)&amp;".json", "")</f>
        <v>https://kunshujo.dl.itc.u-tokyo.ac.jp/data/curation/16-A00-6010-15-176.json</v>
      </c>
      <c r="D2642" s="4">
        <v>2639</v>
      </c>
      <c r="E2642" s="4" t="str">
        <f t="shared" si="166"/>
        <v>2639</v>
      </c>
      <c r="F2642" s="4" t="str">
        <f t="shared" si="165"/>
        <v>1878</v>
      </c>
      <c r="G2642" s="4" t="str">
        <f>IFERROR(VLOOKUP(B2642, [2]thumbnail_list!$A:$B, 2, FALSE), "")</f>
        <v>https://iiif.dl.itc.u-tokyo.ac.jp/iiif/kunshujou/A00_6010/015/015_0078.tif/3758,933,1515,3990/,300/0/default.jpg</v>
      </c>
      <c r="H2642" s="4" t="s">
        <v>923</v>
      </c>
      <c r="I2642" s="4" t="str">
        <f>VLOOKUP(H2642, 地名!A:B, 2, FALSE)</f>
        <v>http://ja.dbpedia.org/resource/東京</v>
      </c>
      <c r="K2642" s="4" t="str">
        <f>IFERROR(VLOOKUP(J2642, 地名!A:B, 2, FALSE), "")</f>
        <v/>
      </c>
      <c r="L2642" s="3" t="s">
        <v>2</v>
      </c>
      <c r="M2642" s="4"/>
      <c r="N2642" s="3"/>
      <c r="O2642" s="4"/>
      <c r="P2642" s="4" t="str">
        <f>IFERROR(VLOOKUP(N2642, 形態!A:B, 2, FALSE), "")</f>
        <v/>
      </c>
      <c r="Q2642" s="5" t="str">
        <f>IFERROR(VLOOKUP(O2642, 形態!A:B, 2, FALSE), "")</f>
        <v/>
      </c>
      <c r="R2642" s="4" t="str">
        <f t="shared" si="167"/>
        <v/>
      </c>
      <c r="S2642" s="3">
        <v>6</v>
      </c>
      <c r="T2642" s="4" t="str">
        <f>IFERROR(VLOOKUP(S2642, 内容!A:B, 2, FALSE), "")</f>
        <v>政治社会変動</v>
      </c>
      <c r="U2642" s="3">
        <v>18780001027</v>
      </c>
      <c r="V2642" t="s">
        <v>5215</v>
      </c>
      <c r="W2642" s="4" t="s">
        <v>7799</v>
      </c>
      <c r="X2642" s="4" t="s">
        <v>7807</v>
      </c>
      <c r="Y2642" s="4" t="s">
        <v>923</v>
      </c>
      <c r="Z2642" s="17" t="s">
        <v>8174</v>
      </c>
      <c r="AA2642" s="4">
        <v>16</v>
      </c>
      <c r="AB2642">
        <v>15</v>
      </c>
    </row>
    <row r="2643" spans="1:28" ht="19.5" customHeight="1">
      <c r="A2643" t="str">
        <f t="shared" si="164"/>
        <v>https://kunshujo.dl.itc.u-tokyo.ac.jp/data/data.json#2640</v>
      </c>
      <c r="B2643" s="4" t="s">
        <v>5216</v>
      </c>
      <c r="C2643" t="str">
        <f>IFERROR("https://kunshujo.dl.itc.u-tokyo.ac.jp/data/curation/"&amp;VLOOKUP(B2643, [1]member!$A:$B, 1, FALSE)&amp;".json", "")</f>
        <v>https://kunshujo.dl.itc.u-tokyo.ac.jp/data/curation/16-A00-6010-15-177.json</v>
      </c>
      <c r="D2643" s="4">
        <v>2640</v>
      </c>
      <c r="E2643" s="4" t="str">
        <f t="shared" si="166"/>
        <v>2640</v>
      </c>
      <c r="F2643" s="4" t="str">
        <f t="shared" si="165"/>
        <v>1878</v>
      </c>
      <c r="G2643" s="4" t="str">
        <f>IFERROR(VLOOKUP(B2643, [2]thumbnail_list!$A:$B, 2, FALSE), "")</f>
        <v>https://iiif.dl.itc.u-tokyo.ac.jp/iiif/kunshujou/A00_6010/015/015_0078.tif/2552,1011,1142,3912/,300/0/default.jpg</v>
      </c>
      <c r="H2643" s="4" t="s">
        <v>923</v>
      </c>
      <c r="I2643" s="4" t="str">
        <f>VLOOKUP(H2643, 地名!A:B, 2, FALSE)</f>
        <v>http://ja.dbpedia.org/resource/東京</v>
      </c>
      <c r="K2643" s="4" t="str">
        <f>IFERROR(VLOOKUP(J2643, 地名!A:B, 2, FALSE), "")</f>
        <v/>
      </c>
      <c r="L2643" s="3"/>
      <c r="M2643" s="4"/>
      <c r="N2643" s="3"/>
      <c r="O2643" s="4"/>
      <c r="P2643" s="4" t="str">
        <f>IFERROR(VLOOKUP(N2643, 形態!A:B, 2, FALSE), "")</f>
        <v/>
      </c>
      <c r="Q2643" s="5" t="str">
        <f>IFERROR(VLOOKUP(O2643, 形態!A:B, 2, FALSE), "")</f>
        <v/>
      </c>
      <c r="R2643" s="4" t="str">
        <f t="shared" si="167"/>
        <v/>
      </c>
      <c r="S2643" s="3">
        <v>15</v>
      </c>
      <c r="T2643" s="4" t="str">
        <f>IFERROR(VLOOKUP(S2643, 内容!A:B, 2, FALSE), "")</f>
        <v>常識・娯楽・遊戯・地図・食事</v>
      </c>
      <c r="U2643" s="3">
        <v>18780001002</v>
      </c>
      <c r="V2643" t="s">
        <v>5217</v>
      </c>
      <c r="W2643" s="4" t="s">
        <v>7800</v>
      </c>
      <c r="X2643" s="4" t="s">
        <v>7807</v>
      </c>
      <c r="Y2643" s="4" t="s">
        <v>923</v>
      </c>
      <c r="Z2643" s="17" t="s">
        <v>8175</v>
      </c>
      <c r="AA2643" s="4">
        <v>16</v>
      </c>
      <c r="AB2643">
        <v>15</v>
      </c>
    </row>
    <row r="2644" spans="1:28" ht="19.5" customHeight="1">
      <c r="A2644" t="str">
        <f t="shared" si="164"/>
        <v>https://kunshujo.dl.itc.u-tokyo.ac.jp/data/data.json#2641</v>
      </c>
      <c r="B2644" s="4" t="s">
        <v>5218</v>
      </c>
      <c r="C2644" t="str">
        <f>IFERROR("https://kunshujo.dl.itc.u-tokyo.ac.jp/data/curation/"&amp;VLOOKUP(B2644, [1]member!$A:$B, 1, FALSE)&amp;".json", "")</f>
        <v>https://kunshujo.dl.itc.u-tokyo.ac.jp/data/curation/16-A00-6010-15-178.json</v>
      </c>
      <c r="D2644" s="4">
        <v>2641</v>
      </c>
      <c r="E2644" s="4" t="str">
        <f t="shared" si="166"/>
        <v>2641</v>
      </c>
      <c r="F2644" s="4" t="str">
        <f t="shared" si="165"/>
        <v>1878</v>
      </c>
      <c r="G2644" s="4" t="str">
        <f>IFERROR(VLOOKUP(B2644, [2]thumbnail_list!$A:$B, 2, FALSE), "")</f>
        <v>https://iiif.dl.itc.u-tokyo.ac.jp/iiif/kunshujou/A00_6010/015/015_0078.tif/910,591,1624,4293/,300/0/default.jpg</v>
      </c>
      <c r="H2644" s="4" t="s">
        <v>923</v>
      </c>
      <c r="I2644" s="4" t="str">
        <f>VLOOKUP(H2644, 地名!A:B, 2, FALSE)</f>
        <v>http://ja.dbpedia.org/resource/東京</v>
      </c>
      <c r="K2644" s="4" t="str">
        <f>IFERROR(VLOOKUP(J2644, 地名!A:B, 2, FALSE), "")</f>
        <v/>
      </c>
      <c r="L2644" s="3" t="s">
        <v>2</v>
      </c>
      <c r="M2644" s="4"/>
      <c r="N2644" s="3"/>
      <c r="O2644" s="4"/>
      <c r="P2644" s="4" t="str">
        <f>IFERROR(VLOOKUP(N2644, 形態!A:B, 2, FALSE), "")</f>
        <v/>
      </c>
      <c r="Q2644" s="5" t="str">
        <f>IFERROR(VLOOKUP(O2644, 形態!A:B, 2, FALSE), "")</f>
        <v/>
      </c>
      <c r="R2644" s="4" t="str">
        <f t="shared" si="167"/>
        <v/>
      </c>
      <c r="S2644" s="3">
        <v>6</v>
      </c>
      <c r="T2644" s="4" t="str">
        <f>IFERROR(VLOOKUP(S2644, 内容!A:B, 2, FALSE), "")</f>
        <v>政治社会変動</v>
      </c>
      <c r="U2644" s="3">
        <v>18780002021</v>
      </c>
      <c r="V2644" t="s">
        <v>5219</v>
      </c>
      <c r="W2644" s="4" t="s">
        <v>7801</v>
      </c>
      <c r="X2644" s="4" t="s">
        <v>7807</v>
      </c>
      <c r="Y2644" s="4" t="s">
        <v>923</v>
      </c>
      <c r="Z2644" s="17" t="s">
        <v>8176</v>
      </c>
      <c r="AA2644" s="4">
        <v>16</v>
      </c>
      <c r="AB2644">
        <v>15</v>
      </c>
    </row>
    <row r="2645" spans="1:28" ht="19.5" customHeight="1">
      <c r="A2645" t="str">
        <f t="shared" si="164"/>
        <v>https://kunshujo.dl.itc.u-tokyo.ac.jp/data/data.json#2642</v>
      </c>
      <c r="B2645" s="4" t="s">
        <v>5220</v>
      </c>
      <c r="C2645" t="str">
        <f>IFERROR("https://kunshujo.dl.itc.u-tokyo.ac.jp/data/curation/"&amp;VLOOKUP(B2645, [1]member!$A:$B, 1, FALSE)&amp;".json", "")</f>
        <v>https://kunshujo.dl.itc.u-tokyo.ac.jp/data/curation/16-A00-6010-15-179.json</v>
      </c>
      <c r="D2645" s="4">
        <v>2642</v>
      </c>
      <c r="E2645" s="4" t="str">
        <f t="shared" si="166"/>
        <v>2642</v>
      </c>
      <c r="F2645" s="4" t="str">
        <f t="shared" si="165"/>
        <v>1878</v>
      </c>
      <c r="G2645" s="4" t="str">
        <f>IFERROR(VLOOKUP(B2645, [2]thumbnail_list!$A:$B, 2, FALSE), "")</f>
        <v>https://iiif.dl.itc.u-tokyo.ac.jp/iiif/kunshujou/A00_6010/015/015_0079.tif/926,785,5585,4138/,300/0/default.jpg</v>
      </c>
      <c r="H2645" s="4" t="s">
        <v>923</v>
      </c>
      <c r="I2645" s="4" t="str">
        <f>VLOOKUP(H2645, 地名!A:B, 2, FALSE)</f>
        <v>http://ja.dbpedia.org/resource/東京</v>
      </c>
      <c r="K2645" s="4" t="str">
        <f>IFERROR(VLOOKUP(J2645, 地名!A:B, 2, FALSE), "")</f>
        <v/>
      </c>
      <c r="L2645" s="3" t="s">
        <v>2</v>
      </c>
      <c r="M2645" s="4"/>
      <c r="N2645" s="3" t="s">
        <v>2255</v>
      </c>
      <c r="O2645" s="4"/>
      <c r="P2645" s="4" t="str">
        <f>IFERROR(VLOOKUP(N2645, 形態!A:B, 2, FALSE), "")</f>
        <v>番附</v>
      </c>
      <c r="Q2645" s="5" t="str">
        <f>IFERROR(VLOOKUP(O2645, 形態!A:B, 2, FALSE), "")</f>
        <v/>
      </c>
      <c r="R2645" s="4" t="str">
        <f t="shared" si="167"/>
        <v>番附</v>
      </c>
      <c r="S2645" s="3">
        <v>10</v>
      </c>
      <c r="T2645" s="4" t="str">
        <f>IFERROR(VLOOKUP(S2645, 内容!A:B, 2, FALSE), "")</f>
        <v>文芸・芸能・スポーツ・教育・出版・教化</v>
      </c>
      <c r="U2645" s="3">
        <v>18780004099</v>
      </c>
      <c r="V2645" t="s">
        <v>5221</v>
      </c>
      <c r="W2645" s="4" t="s">
        <v>7802</v>
      </c>
      <c r="X2645" s="4" t="s">
        <v>7807</v>
      </c>
      <c r="Y2645" s="4" t="s">
        <v>923</v>
      </c>
      <c r="Z2645" s="17" t="s">
        <v>8177</v>
      </c>
      <c r="AA2645" s="4">
        <v>16</v>
      </c>
      <c r="AB2645">
        <v>15</v>
      </c>
    </row>
    <row r="2646" spans="1:28" ht="19.5" customHeight="1">
      <c r="A2646" t="str">
        <f t="shared" si="164"/>
        <v>https://kunshujo.dl.itc.u-tokyo.ac.jp/data/data.json#2643</v>
      </c>
      <c r="B2646" s="4" t="s">
        <v>5222</v>
      </c>
      <c r="C2646" t="str">
        <f>IFERROR("https://kunshujo.dl.itc.u-tokyo.ac.jp/data/curation/"&amp;VLOOKUP(B2646, [1]member!$A:$B, 1, FALSE)&amp;".json", "")</f>
        <v>https://kunshujo.dl.itc.u-tokyo.ac.jp/data/curation/16-A00-6010-15-180.json</v>
      </c>
      <c r="D2646" s="4">
        <v>2643</v>
      </c>
      <c r="E2646" s="4" t="str">
        <f t="shared" si="166"/>
        <v>2643</v>
      </c>
      <c r="F2646" s="4" t="str">
        <f t="shared" si="165"/>
        <v>1878</v>
      </c>
      <c r="G2646" s="4" t="str">
        <f>IFERROR(VLOOKUP(B2646, [2]thumbnail_list!$A:$B, 2, FALSE), "")</f>
        <v>https://iiif.dl.itc.u-tokyo.ac.jp/iiif/kunshujou/A00_6010/015/015_0080.tif/3811,573,3312,2011/,300/0/default.jpg</v>
      </c>
      <c r="H2646" s="4" t="s">
        <v>923</v>
      </c>
      <c r="I2646" s="4" t="str">
        <f>VLOOKUP(H2646, 地名!A:B, 2, FALSE)</f>
        <v>http://ja.dbpedia.org/resource/東京</v>
      </c>
      <c r="K2646" s="4" t="str">
        <f>IFERROR(VLOOKUP(J2646, 地名!A:B, 2, FALSE), "")</f>
        <v/>
      </c>
      <c r="L2646" s="3" t="s">
        <v>23</v>
      </c>
      <c r="M2646" s="4"/>
      <c r="N2646" s="3" t="s">
        <v>3</v>
      </c>
      <c r="O2646" s="4"/>
      <c r="P2646" s="4" t="str">
        <f>IFERROR(VLOOKUP(N2646, 形態!A:B, 2, FALSE), "")</f>
        <v>引札</v>
      </c>
      <c r="Q2646" s="5" t="str">
        <f>IFERROR(VLOOKUP(O2646, 形態!A:B, 2, FALSE), "")</f>
        <v/>
      </c>
      <c r="R2646" s="4" t="str">
        <f t="shared" si="167"/>
        <v>引札</v>
      </c>
      <c r="S2646" s="3"/>
      <c r="T2646" s="4" t="str">
        <f>IFERROR(VLOOKUP(S2646, 内容!A:B, 2, FALSE), "")</f>
        <v/>
      </c>
      <c r="U2646" s="3">
        <v>18780099099</v>
      </c>
      <c r="V2646" t="s">
        <v>5223</v>
      </c>
      <c r="W2646" s="4" t="s">
        <v>7803</v>
      </c>
      <c r="X2646" s="4" t="s">
        <v>7807</v>
      </c>
      <c r="Y2646" s="4" t="s">
        <v>923</v>
      </c>
      <c r="Z2646" s="17" t="s">
        <v>8178</v>
      </c>
      <c r="AA2646" s="4">
        <v>16</v>
      </c>
      <c r="AB2646">
        <v>15</v>
      </c>
    </row>
    <row r="2647" spans="1:28" ht="19.5" customHeight="1">
      <c r="A2647" t="str">
        <f t="shared" si="164"/>
        <v>https://kunshujo.dl.itc.u-tokyo.ac.jp/data/data.json#2644</v>
      </c>
      <c r="B2647" s="4" t="s">
        <v>5224</v>
      </c>
      <c r="C2647" t="str">
        <f>IFERROR("https://kunshujo.dl.itc.u-tokyo.ac.jp/data/curation/"&amp;VLOOKUP(B2647, [1]member!$A:$B, 1, FALSE)&amp;".json", "")</f>
        <v>https://kunshujo.dl.itc.u-tokyo.ac.jp/data/curation/16-A00-6010-15-181.json</v>
      </c>
      <c r="D2647" s="4">
        <v>2644</v>
      </c>
      <c r="E2647" s="4" t="str">
        <f t="shared" si="166"/>
        <v>2644</v>
      </c>
      <c r="F2647" s="4" t="str">
        <f t="shared" si="165"/>
        <v>1878</v>
      </c>
      <c r="G2647" s="4" t="str">
        <f>IFERROR(VLOOKUP(B2647, [2]thumbnail_list!$A:$B, 2, FALSE), "")</f>
        <v>https://iiif.dl.itc.u-tokyo.ac.jp/iiif/kunshujou/A00_6010/015/015_0081.tif/4233,1400,2294,3539/,300/0/default.jpg</v>
      </c>
      <c r="H2647" s="4" t="s">
        <v>923</v>
      </c>
      <c r="I2647" s="4" t="str">
        <f>VLOOKUP(H2647, 地名!A:B, 2, FALSE)</f>
        <v>http://ja.dbpedia.org/resource/東京</v>
      </c>
      <c r="K2647" s="4" t="str">
        <f>IFERROR(VLOOKUP(J2647, 地名!A:B, 2, FALSE), "")</f>
        <v/>
      </c>
      <c r="L2647" s="3" t="s">
        <v>23</v>
      </c>
      <c r="M2647" s="4"/>
      <c r="N2647" s="3" t="s">
        <v>3</v>
      </c>
      <c r="O2647" s="4"/>
      <c r="P2647" s="4" t="str">
        <f>IFERROR(VLOOKUP(N2647, 形態!A:B, 2, FALSE), "")</f>
        <v>引札</v>
      </c>
      <c r="Q2647" s="5" t="str">
        <f>IFERROR(VLOOKUP(O2647, 形態!A:B, 2, FALSE), "")</f>
        <v/>
      </c>
      <c r="R2647" s="4" t="str">
        <f t="shared" si="167"/>
        <v>引札</v>
      </c>
      <c r="S2647" s="3"/>
      <c r="T2647" s="4" t="str">
        <f>IFERROR(VLOOKUP(S2647, 内容!A:B, 2, FALSE), "")</f>
        <v/>
      </c>
      <c r="U2647" s="3">
        <v>18780099099</v>
      </c>
      <c r="V2647" t="s">
        <v>5225</v>
      </c>
      <c r="W2647" s="4" t="s">
        <v>7804</v>
      </c>
      <c r="X2647" s="4" t="s">
        <v>7810</v>
      </c>
      <c r="Y2647" s="4" t="s">
        <v>923</v>
      </c>
      <c r="Z2647" s="17" t="s">
        <v>8178</v>
      </c>
      <c r="AA2647" s="4">
        <v>16</v>
      </c>
      <c r="AB2647">
        <v>15</v>
      </c>
    </row>
    <row r="2648" spans="1:28" ht="19.5" customHeight="1">
      <c r="A2648" t="str">
        <f t="shared" si="164"/>
        <v>https://kunshujo.dl.itc.u-tokyo.ac.jp/data/data.json#2645</v>
      </c>
      <c r="B2648" s="4" t="s">
        <v>5226</v>
      </c>
      <c r="C2648" t="str">
        <f>IFERROR("https://kunshujo.dl.itc.u-tokyo.ac.jp/data/curation/"&amp;VLOOKUP(B2648, [1]member!$A:$B, 1, FALSE)&amp;".json", "")</f>
        <v>https://kunshujo.dl.itc.u-tokyo.ac.jp/data/curation/16-A00-6010-15-182.json</v>
      </c>
      <c r="D2648" s="4">
        <v>2645</v>
      </c>
      <c r="E2648" s="4" t="str">
        <f t="shared" si="166"/>
        <v>2645</v>
      </c>
      <c r="F2648" s="4" t="str">
        <f t="shared" si="165"/>
        <v>1878</v>
      </c>
      <c r="G2648" s="4" t="str">
        <f>IFERROR(VLOOKUP(B2648, [2]thumbnail_list!$A:$B, 2, FALSE), "")</f>
        <v>https://iiif.dl.itc.u-tokyo.ac.jp/iiif/kunshujou/A00_6010/015/015_0080.tif/856,929,2748,3910/,300/0/default.jpg</v>
      </c>
      <c r="H2648" s="4" t="s">
        <v>923</v>
      </c>
      <c r="I2648" s="4" t="str">
        <f>VLOOKUP(H2648, 地名!A:B, 2, FALSE)</f>
        <v>http://ja.dbpedia.org/resource/東京</v>
      </c>
      <c r="J2648" t="s">
        <v>395</v>
      </c>
      <c r="K2648" s="4" t="str">
        <f>IFERROR(VLOOKUP(J2648, 地名!A:B, 2, FALSE), "")</f>
        <v>http://ja.dbpedia.org/resource/横浜</v>
      </c>
      <c r="L2648" s="3" t="s">
        <v>23</v>
      </c>
      <c r="M2648" s="4"/>
      <c r="N2648" s="3"/>
      <c r="O2648" s="4"/>
      <c r="P2648" s="4" t="str">
        <f>IFERROR(VLOOKUP(N2648, 形態!A:B, 2, FALSE), "")</f>
        <v/>
      </c>
      <c r="Q2648" s="5" t="str">
        <f>IFERROR(VLOOKUP(O2648, 形態!A:B, 2, FALSE), "")</f>
        <v/>
      </c>
      <c r="R2648" s="4" t="str">
        <f t="shared" si="167"/>
        <v/>
      </c>
      <c r="S2648" s="3">
        <v>7</v>
      </c>
      <c r="T2648" s="4" t="str">
        <f>IFERROR(VLOOKUP(S2648, 内容!A:B, 2, FALSE), "")</f>
        <v>諸営業</v>
      </c>
      <c r="U2648" s="3">
        <v>18780199099</v>
      </c>
      <c r="V2648" t="s">
        <v>5227</v>
      </c>
      <c r="W2648" s="4" t="s">
        <v>7805</v>
      </c>
      <c r="X2648" s="4" t="s">
        <v>7807</v>
      </c>
      <c r="Y2648" s="4" t="s">
        <v>3710</v>
      </c>
      <c r="Z2648" s="17" t="s">
        <v>8179</v>
      </c>
      <c r="AA2648" s="4">
        <v>16</v>
      </c>
      <c r="AB2648">
        <v>15</v>
      </c>
    </row>
  </sheetData>
  <autoFilter ref="A1:V2648" xr:uid="{DC64433E-3070-AB46-A4DF-BFE154B6C0FD}"/>
  <phoneticPr fontId="2"/>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71E03-8040-7444-B22B-082C46004BC1}">
  <dimension ref="A1:G128"/>
  <sheetViews>
    <sheetView workbookViewId="0">
      <selection activeCell="C13" sqref="C13"/>
    </sheetView>
  </sheetViews>
  <sheetFormatPr baseColWidth="10" defaultRowHeight="20"/>
  <cols>
    <col min="2" max="3" width="42.7109375" customWidth="1"/>
  </cols>
  <sheetData>
    <row r="1" spans="1:7">
      <c r="A1" s="6" t="s">
        <v>7824</v>
      </c>
      <c r="B1" s="6" t="s">
        <v>7825</v>
      </c>
      <c r="D1" s="6" t="s">
        <v>7826</v>
      </c>
      <c r="E1" s="6" t="s">
        <v>7824</v>
      </c>
      <c r="F1" s="6" t="s">
        <v>7827</v>
      </c>
      <c r="G1" s="6" t="s">
        <v>7828</v>
      </c>
    </row>
    <row r="2" spans="1:7">
      <c r="A2" s="11" t="s">
        <v>5230</v>
      </c>
      <c r="B2" s="12" t="str">
        <f>IF(E2&lt;&gt;"", "http://ja.dbpedia.org/resource/"&amp;E2, "")</f>
        <v>http://ja.dbpedia.org/resource/江戸</v>
      </c>
      <c r="C2" s="11" t="str">
        <f t="shared" ref="C2:C65" si="0">IF(E2&lt;&gt;"", "http://ja.dbpedia.org/resource/"&amp;E2, "")</f>
        <v>http://ja.dbpedia.org/resource/江戸</v>
      </c>
      <c r="D2" s="12">
        <v>40289660</v>
      </c>
      <c r="E2" s="11" t="s">
        <v>5230</v>
      </c>
      <c r="F2" s="11" t="s">
        <v>5231</v>
      </c>
      <c r="G2">
        <v>932</v>
      </c>
    </row>
    <row r="3" spans="1:7">
      <c r="A3" s="12" t="s">
        <v>923</v>
      </c>
      <c r="B3" s="12" t="str">
        <f t="shared" ref="B3:B47" si="1">IF(E3&lt;&gt;"", "http://ja.dbpedia.org/resource/"&amp;E3, "")</f>
        <v>http://ja.dbpedia.org/resource/東京</v>
      </c>
      <c r="C3" s="11" t="str">
        <f t="shared" si="0"/>
        <v>http://ja.dbpedia.org/resource/東京</v>
      </c>
      <c r="D3" s="12"/>
      <c r="E3" s="11" t="s">
        <v>7839</v>
      </c>
      <c r="F3" s="12"/>
      <c r="G3">
        <v>431</v>
      </c>
    </row>
    <row r="4" spans="1:7">
      <c r="A4" s="11" t="s">
        <v>5228</v>
      </c>
      <c r="B4" s="12" t="str">
        <f t="shared" si="1"/>
        <v>http://ja.dbpedia.org/resource/尾張国</v>
      </c>
      <c r="C4" s="11" t="str">
        <f t="shared" si="0"/>
        <v>http://ja.dbpedia.org/resource/尾張国</v>
      </c>
      <c r="D4" s="12">
        <v>10011517</v>
      </c>
      <c r="E4" s="11" t="s">
        <v>5234</v>
      </c>
      <c r="F4" s="11" t="s">
        <v>5229</v>
      </c>
      <c r="G4">
        <v>341</v>
      </c>
    </row>
    <row r="5" spans="1:7">
      <c r="A5" s="11" t="s">
        <v>7831</v>
      </c>
      <c r="B5" s="12" t="str">
        <f t="shared" si="1"/>
        <v>http://ja.dbpedia.org/resource/大阪</v>
      </c>
      <c r="C5" s="11" t="str">
        <f t="shared" si="0"/>
        <v>http://ja.dbpedia.org/resource/大阪</v>
      </c>
      <c r="D5" s="12">
        <v>40052064</v>
      </c>
      <c r="E5" s="11" t="s">
        <v>7832</v>
      </c>
      <c r="F5" s="12"/>
      <c r="G5">
        <v>249</v>
      </c>
    </row>
    <row r="6" spans="1:7">
      <c r="A6" s="12" t="s">
        <v>151</v>
      </c>
      <c r="B6" s="12" t="str">
        <f t="shared" si="1"/>
        <v>http://ja.dbpedia.org/resource/京都</v>
      </c>
      <c r="C6" s="11" t="str">
        <f t="shared" si="0"/>
        <v>http://ja.dbpedia.org/resource/京都</v>
      </c>
      <c r="D6" s="12">
        <v>10016177</v>
      </c>
      <c r="E6" s="11" t="s">
        <v>7833</v>
      </c>
      <c r="F6" s="12"/>
      <c r="G6">
        <v>139</v>
      </c>
    </row>
    <row r="7" spans="1:7">
      <c r="A7" s="11" t="s">
        <v>5241</v>
      </c>
      <c r="B7" s="12" t="str">
        <f t="shared" si="1"/>
        <v>http://ja.dbpedia.org/resource/信濃国</v>
      </c>
      <c r="C7" s="11" t="str">
        <f t="shared" si="0"/>
        <v>http://ja.dbpedia.org/resource/信濃国</v>
      </c>
      <c r="D7" s="12"/>
      <c r="E7" s="11" t="s">
        <v>5242</v>
      </c>
      <c r="F7" s="12"/>
      <c r="G7">
        <v>109</v>
      </c>
    </row>
    <row r="8" spans="1:7">
      <c r="A8" s="12" t="s">
        <v>64</v>
      </c>
      <c r="B8" s="12" t="str">
        <f t="shared" si="1"/>
        <v/>
      </c>
      <c r="C8" s="11" t="str">
        <f t="shared" si="0"/>
        <v/>
      </c>
      <c r="D8" s="12"/>
      <c r="E8" s="12"/>
      <c r="F8" s="12"/>
      <c r="G8">
        <v>75</v>
      </c>
    </row>
    <row r="9" spans="1:7">
      <c r="A9" s="11" t="s">
        <v>5245</v>
      </c>
      <c r="B9" s="12" t="str">
        <f t="shared" si="1"/>
        <v>http://ja.dbpedia.org/resource/相模国</v>
      </c>
      <c r="C9" s="11" t="str">
        <f t="shared" si="0"/>
        <v>http://ja.dbpedia.org/resource/相模国</v>
      </c>
      <c r="D9" s="12"/>
      <c r="E9" s="12" t="s">
        <v>5246</v>
      </c>
      <c r="F9" s="12"/>
      <c r="G9">
        <v>33</v>
      </c>
    </row>
    <row r="10" spans="1:7">
      <c r="A10" s="12" t="s">
        <v>15</v>
      </c>
      <c r="B10" s="12" t="str">
        <f t="shared" si="1"/>
        <v>http://ja.dbpedia.org/resource/伊勢国</v>
      </c>
      <c r="C10" s="11" t="str">
        <f t="shared" si="0"/>
        <v>http://ja.dbpedia.org/resource/伊勢国</v>
      </c>
      <c r="D10" s="12">
        <v>10004023</v>
      </c>
      <c r="E10" s="11" t="s">
        <v>7829</v>
      </c>
      <c r="F10" s="12"/>
      <c r="G10">
        <v>32</v>
      </c>
    </row>
    <row r="11" spans="1:7">
      <c r="A11" s="12" t="s">
        <v>799</v>
      </c>
      <c r="B11" s="12" t="str">
        <f t="shared" si="1"/>
        <v>http://ja.dbpedia.org/resource/駿河国</v>
      </c>
      <c r="C11" s="11" t="str">
        <f t="shared" si="0"/>
        <v>http://ja.dbpedia.org/resource/駿河国</v>
      </c>
      <c r="D11" s="12"/>
      <c r="E11" s="11" t="s">
        <v>7840</v>
      </c>
      <c r="F11" s="12"/>
      <c r="G11">
        <v>27</v>
      </c>
    </row>
    <row r="12" spans="1:7">
      <c r="A12" s="12" t="s">
        <v>20</v>
      </c>
      <c r="B12" s="12" t="str">
        <f t="shared" si="1"/>
        <v>http://ja.dbpedia.org/resource/美濃国</v>
      </c>
      <c r="C12" s="11" t="str">
        <f t="shared" si="0"/>
        <v>http://ja.dbpedia.org/resource/美濃国</v>
      </c>
      <c r="D12" s="12">
        <v>10044151</v>
      </c>
      <c r="E12" s="11" t="s">
        <v>5235</v>
      </c>
      <c r="F12" s="12" t="s">
        <v>5232</v>
      </c>
      <c r="G12">
        <v>25</v>
      </c>
    </row>
    <row r="13" spans="1:7">
      <c r="A13" s="12" t="s">
        <v>395</v>
      </c>
      <c r="B13" s="12" t="str">
        <f t="shared" si="1"/>
        <v>http://ja.dbpedia.org/resource/横浜</v>
      </c>
      <c r="C13" s="11" t="str">
        <f t="shared" si="0"/>
        <v>http://ja.dbpedia.org/resource/横浜</v>
      </c>
      <c r="D13" s="12"/>
      <c r="E13" s="11" t="s">
        <v>7841</v>
      </c>
      <c r="F13" s="12"/>
      <c r="G13">
        <v>25</v>
      </c>
    </row>
    <row r="14" spans="1:7">
      <c r="A14" s="12" t="s">
        <v>809</v>
      </c>
      <c r="B14" s="12" t="str">
        <f t="shared" si="1"/>
        <v>http://ja.dbpedia.org/resource/武蔵国</v>
      </c>
      <c r="C14" s="11" t="str">
        <f t="shared" si="0"/>
        <v>http://ja.dbpedia.org/resource/武蔵国</v>
      </c>
      <c r="D14" s="12"/>
      <c r="E14" s="11" t="s">
        <v>7842</v>
      </c>
      <c r="F14" s="12"/>
      <c r="G14">
        <v>18</v>
      </c>
    </row>
    <row r="15" spans="1:7">
      <c r="A15" s="12" t="s">
        <v>815</v>
      </c>
      <c r="B15" s="12" t="str">
        <f t="shared" si="1"/>
        <v>http://ja.dbpedia.org/resource/甲斐国</v>
      </c>
      <c r="C15" s="11" t="str">
        <f t="shared" si="0"/>
        <v>http://ja.dbpedia.org/resource/甲斐国</v>
      </c>
      <c r="D15" s="12"/>
      <c r="E15" s="11" t="s">
        <v>7843</v>
      </c>
      <c r="F15" s="12"/>
      <c r="G15">
        <v>18</v>
      </c>
    </row>
    <row r="16" spans="1:7">
      <c r="A16" s="12" t="s">
        <v>300</v>
      </c>
      <c r="B16" s="12" t="str">
        <f t="shared" si="1"/>
        <v>http://ja.dbpedia.org/resource/大和国</v>
      </c>
      <c r="C16" s="11" t="str">
        <f t="shared" si="0"/>
        <v>http://ja.dbpedia.org/resource/大和国</v>
      </c>
      <c r="D16" s="12"/>
      <c r="E16" s="11" t="s">
        <v>5243</v>
      </c>
      <c r="F16" s="12"/>
      <c r="G16">
        <v>16</v>
      </c>
    </row>
    <row r="17" spans="1:7">
      <c r="A17" s="12" t="s">
        <v>1177</v>
      </c>
      <c r="B17" s="12" t="str">
        <f t="shared" si="1"/>
        <v>http://ja.dbpedia.org/resource/伊豆国</v>
      </c>
      <c r="C17" s="11" t="str">
        <f t="shared" si="0"/>
        <v>http://ja.dbpedia.org/resource/伊豆国</v>
      </c>
      <c r="D17" s="12"/>
      <c r="E17" s="11" t="s">
        <v>7844</v>
      </c>
      <c r="F17" s="12"/>
      <c r="G17">
        <v>15</v>
      </c>
    </row>
    <row r="18" spans="1:7">
      <c r="A18" s="12" t="s">
        <v>1039</v>
      </c>
      <c r="B18" s="12" t="str">
        <f t="shared" si="1"/>
        <v>http://ja.dbpedia.org/resource/備後国</v>
      </c>
      <c r="C18" s="11" t="str">
        <f t="shared" si="0"/>
        <v>http://ja.dbpedia.org/resource/備後国</v>
      </c>
      <c r="D18" s="12"/>
      <c r="E18" s="11" t="s">
        <v>7845</v>
      </c>
      <c r="F18" s="12"/>
      <c r="G18">
        <v>14</v>
      </c>
    </row>
    <row r="19" spans="1:7">
      <c r="A19" s="12" t="s">
        <v>238</v>
      </c>
      <c r="B19" s="12" t="str">
        <f t="shared" si="1"/>
        <v>http://ja.dbpedia.org/resource/近江国</v>
      </c>
      <c r="C19" s="11" t="str">
        <f t="shared" si="0"/>
        <v>http://ja.dbpedia.org/resource/近江国</v>
      </c>
      <c r="D19" s="12"/>
      <c r="E19" s="11" t="s">
        <v>5238</v>
      </c>
      <c r="F19" s="12"/>
      <c r="G19">
        <v>12</v>
      </c>
    </row>
    <row r="20" spans="1:7">
      <c r="A20" s="12" t="s">
        <v>781</v>
      </c>
      <c r="B20" s="12" t="str">
        <f t="shared" si="1"/>
        <v>http://ja.dbpedia.org/resource/中国</v>
      </c>
      <c r="C20" s="11" t="str">
        <f t="shared" si="0"/>
        <v>http://ja.dbpedia.org/resource/中国</v>
      </c>
      <c r="D20" s="12"/>
      <c r="E20" s="11" t="s">
        <v>8195</v>
      </c>
      <c r="F20" s="12"/>
      <c r="G20">
        <v>12</v>
      </c>
    </row>
    <row r="21" spans="1:7">
      <c r="A21" s="14" t="s">
        <v>1069</v>
      </c>
      <c r="B21" s="12" t="str">
        <f t="shared" si="1"/>
        <v>http://ja.dbpedia.org/resource/越後国</v>
      </c>
      <c r="C21" s="16" t="str">
        <f t="shared" si="0"/>
        <v>http://ja.dbpedia.org/resource/越後国</v>
      </c>
      <c r="D21" s="14"/>
      <c r="E21" s="16" t="s">
        <v>7846</v>
      </c>
      <c r="F21" s="14"/>
      <c r="G21">
        <v>12</v>
      </c>
    </row>
    <row r="22" spans="1:7">
      <c r="A22" s="12" t="s">
        <v>211</v>
      </c>
      <c r="B22" s="12" t="str">
        <f t="shared" si="1"/>
        <v>http://ja.dbpedia.org/resource/三河国</v>
      </c>
      <c r="C22" s="11" t="str">
        <f t="shared" si="0"/>
        <v>http://ja.dbpedia.org/resource/三河国</v>
      </c>
      <c r="D22" s="12"/>
      <c r="E22" s="12" t="s">
        <v>5239</v>
      </c>
      <c r="F22" s="12"/>
      <c r="G22">
        <v>11</v>
      </c>
    </row>
    <row r="23" spans="1:7">
      <c r="A23" s="12" t="s">
        <v>492</v>
      </c>
      <c r="B23" s="12" t="str">
        <f t="shared" si="1"/>
        <v>http://ja.dbpedia.org/resource/播磨国</v>
      </c>
      <c r="C23" s="11" t="str">
        <f t="shared" si="0"/>
        <v>http://ja.dbpedia.org/resource/播磨国</v>
      </c>
      <c r="D23" s="12"/>
      <c r="E23" s="11" t="s">
        <v>7847</v>
      </c>
      <c r="F23" s="12"/>
      <c r="G23">
        <v>10</v>
      </c>
    </row>
    <row r="24" spans="1:7">
      <c r="A24" s="11" t="s">
        <v>7848</v>
      </c>
      <c r="B24" s="12" t="str">
        <f t="shared" si="1"/>
        <v>http://ja.dbpedia.org/resource/紀伊国</v>
      </c>
      <c r="C24" s="11" t="str">
        <f t="shared" si="0"/>
        <v>http://ja.dbpedia.org/resource/紀伊国</v>
      </c>
      <c r="D24" s="12"/>
      <c r="E24" s="11" t="s">
        <v>7849</v>
      </c>
      <c r="F24" s="12"/>
      <c r="G24">
        <v>10</v>
      </c>
    </row>
    <row r="25" spans="1:7">
      <c r="A25" s="12" t="s">
        <v>802</v>
      </c>
      <c r="B25" s="12" t="str">
        <f t="shared" si="1"/>
        <v>http://ja.dbpedia.org/resource/肥前国</v>
      </c>
      <c r="C25" s="11" t="str">
        <f t="shared" si="0"/>
        <v>http://ja.dbpedia.org/resource/肥前国</v>
      </c>
      <c r="D25" s="12"/>
      <c r="E25" s="11" t="s">
        <v>5248</v>
      </c>
      <c r="F25" s="12"/>
      <c r="G25">
        <v>10</v>
      </c>
    </row>
    <row r="26" spans="1:7">
      <c r="A26" s="12" t="s">
        <v>27</v>
      </c>
      <c r="B26" s="12" t="str">
        <f t="shared" si="1"/>
        <v>http://ja.dbpedia.org/resource/北海道</v>
      </c>
      <c r="C26" s="11" t="str">
        <f t="shared" si="0"/>
        <v>http://ja.dbpedia.org/resource/北海道</v>
      </c>
      <c r="D26" s="12">
        <v>10052246</v>
      </c>
      <c r="E26" s="11" t="s">
        <v>7830</v>
      </c>
      <c r="F26" s="12"/>
      <c r="G26">
        <v>9</v>
      </c>
    </row>
    <row r="27" spans="1:7">
      <c r="A27" s="11" t="s">
        <v>7850</v>
      </c>
      <c r="B27" s="12" t="str">
        <f t="shared" si="1"/>
        <v>http://ja.dbpedia.org/resource/備中国</v>
      </c>
      <c r="C27" s="11" t="str">
        <f t="shared" si="0"/>
        <v>http://ja.dbpedia.org/resource/備中国</v>
      </c>
      <c r="D27" s="12"/>
      <c r="E27" s="12" t="s">
        <v>7851</v>
      </c>
      <c r="F27" s="12"/>
      <c r="G27">
        <v>9</v>
      </c>
    </row>
    <row r="28" spans="1:7">
      <c r="A28" s="11" t="s">
        <v>5240</v>
      </c>
      <c r="B28" s="12" t="str">
        <f t="shared" si="1"/>
        <v>http://ja.dbpedia.org/resource/山城国</v>
      </c>
      <c r="C28" s="11" t="str">
        <f t="shared" si="0"/>
        <v>http://ja.dbpedia.org/resource/山城国</v>
      </c>
      <c r="D28" s="12"/>
      <c r="E28" s="11" t="s">
        <v>7853</v>
      </c>
      <c r="F28" s="12"/>
      <c r="G28">
        <v>8</v>
      </c>
    </row>
    <row r="29" spans="1:7">
      <c r="A29" s="11" t="s">
        <v>7852</v>
      </c>
      <c r="B29" s="12" t="str">
        <f t="shared" si="1"/>
        <v>http://ja.dbpedia.org/resource/上野国</v>
      </c>
      <c r="C29" s="11" t="str">
        <f t="shared" si="0"/>
        <v>http://ja.dbpedia.org/resource/上野国</v>
      </c>
      <c r="D29" s="12"/>
      <c r="E29" s="11" t="s">
        <v>7854</v>
      </c>
      <c r="F29" s="12"/>
      <c r="G29">
        <v>8</v>
      </c>
    </row>
    <row r="30" spans="1:7">
      <c r="A30" s="12" t="s">
        <v>3939</v>
      </c>
      <c r="B30" s="12" t="str">
        <f t="shared" si="1"/>
        <v>http://ja.dbpedia.org/resource/伊予国</v>
      </c>
      <c r="C30" s="11" t="str">
        <f t="shared" si="0"/>
        <v>http://ja.dbpedia.org/resource/伊予国</v>
      </c>
      <c r="D30" s="12"/>
      <c r="E30" s="11" t="s">
        <v>8196</v>
      </c>
      <c r="F30" s="12"/>
      <c r="G30">
        <v>7</v>
      </c>
    </row>
    <row r="31" spans="1:7">
      <c r="A31" s="11" t="s">
        <v>5236</v>
      </c>
      <c r="B31" s="12" t="str">
        <f t="shared" si="1"/>
        <v>http://ja.dbpedia.org/resource/摂津国</v>
      </c>
      <c r="C31" s="11" t="str">
        <f t="shared" si="0"/>
        <v>http://ja.dbpedia.org/resource/摂津国</v>
      </c>
      <c r="D31" s="12"/>
      <c r="E31" s="12" t="s">
        <v>5237</v>
      </c>
      <c r="F31" s="12"/>
      <c r="G31">
        <v>7</v>
      </c>
    </row>
    <row r="32" spans="1:7">
      <c r="A32" s="12" t="s">
        <v>702</v>
      </c>
      <c r="B32" s="12" t="str">
        <f t="shared" si="1"/>
        <v>http://ja.dbpedia.org/resource/越中国</v>
      </c>
      <c r="C32" s="11" t="str">
        <f t="shared" si="0"/>
        <v>http://ja.dbpedia.org/resource/越中国</v>
      </c>
      <c r="D32" s="12"/>
      <c r="E32" s="12" t="s">
        <v>7859</v>
      </c>
      <c r="F32" s="12"/>
      <c r="G32">
        <v>6</v>
      </c>
    </row>
    <row r="33" spans="1:7">
      <c r="A33" s="12" t="s">
        <v>1052</v>
      </c>
      <c r="B33" s="12" t="str">
        <f t="shared" si="1"/>
        <v>http://ja.dbpedia.org/resource/土佐国</v>
      </c>
      <c r="C33" s="11" t="str">
        <f t="shared" si="0"/>
        <v>http://ja.dbpedia.org/resource/土佐国</v>
      </c>
      <c r="D33" s="12"/>
      <c r="E33" s="12" t="s">
        <v>7860</v>
      </c>
      <c r="F33" s="12"/>
      <c r="G33">
        <v>6</v>
      </c>
    </row>
    <row r="34" spans="1:7">
      <c r="A34" s="12" t="s">
        <v>1159</v>
      </c>
      <c r="B34" s="12" t="str">
        <f t="shared" si="1"/>
        <v>http://ja.dbpedia.org/resource/筑前国</v>
      </c>
      <c r="C34" s="11" t="str">
        <f t="shared" si="0"/>
        <v>http://ja.dbpedia.org/resource/筑前国</v>
      </c>
      <c r="D34" s="12"/>
      <c r="E34" s="12" t="s">
        <v>7861</v>
      </c>
      <c r="F34" s="12"/>
      <c r="G34">
        <v>6</v>
      </c>
    </row>
    <row r="35" spans="1:7">
      <c r="A35" s="12" t="s">
        <v>4411</v>
      </c>
      <c r="B35" s="12" t="str">
        <f t="shared" si="1"/>
        <v>http://ja.dbpedia.org/resource/加賀国</v>
      </c>
      <c r="C35" s="11" t="str">
        <f t="shared" si="0"/>
        <v>http://ja.dbpedia.org/resource/加賀国</v>
      </c>
      <c r="D35" s="12"/>
      <c r="E35" s="12" t="s">
        <v>7862</v>
      </c>
      <c r="F35" s="12"/>
      <c r="G35">
        <v>5</v>
      </c>
    </row>
    <row r="36" spans="1:7">
      <c r="A36" s="12" t="s">
        <v>24</v>
      </c>
      <c r="B36" s="12" t="str">
        <f t="shared" si="1"/>
        <v/>
      </c>
      <c r="C36" s="11" t="str">
        <f t="shared" si="0"/>
        <v/>
      </c>
      <c r="D36" s="12"/>
      <c r="E36" s="12"/>
      <c r="F36" s="12"/>
      <c r="G36">
        <v>5</v>
      </c>
    </row>
    <row r="37" spans="1:7">
      <c r="A37" s="12" t="s">
        <v>331</v>
      </c>
      <c r="B37" s="12" t="str">
        <f t="shared" si="1"/>
        <v>http://ja.dbpedia.org/resource/丹波国</v>
      </c>
      <c r="C37" s="11" t="str">
        <f t="shared" si="0"/>
        <v>http://ja.dbpedia.org/resource/丹波国</v>
      </c>
      <c r="D37" s="12"/>
      <c r="E37" s="11" t="s">
        <v>5244</v>
      </c>
      <c r="F37" s="12"/>
      <c r="G37">
        <v>5</v>
      </c>
    </row>
    <row r="38" spans="1:7">
      <c r="A38" s="12" t="s">
        <v>527</v>
      </c>
      <c r="B38" s="12" t="str">
        <f t="shared" si="1"/>
        <v>http://ja.dbpedia.org/resource/遠江国</v>
      </c>
      <c r="C38" s="11" t="str">
        <f t="shared" si="0"/>
        <v>http://ja.dbpedia.org/resource/遠江国</v>
      </c>
      <c r="D38" s="12"/>
      <c r="E38" s="12" t="s">
        <v>7863</v>
      </c>
      <c r="F38" s="12"/>
      <c r="G38">
        <v>5</v>
      </c>
    </row>
    <row r="39" spans="1:7">
      <c r="A39" s="12" t="s">
        <v>1094</v>
      </c>
      <c r="B39" s="12" t="str">
        <f t="shared" si="1"/>
        <v>http://ja.dbpedia.org/resource/越前国</v>
      </c>
      <c r="C39" s="11" t="str">
        <f t="shared" si="0"/>
        <v>http://ja.dbpedia.org/resource/越前国</v>
      </c>
      <c r="D39" s="12"/>
      <c r="E39" s="12" t="s">
        <v>7864</v>
      </c>
      <c r="F39" s="12"/>
      <c r="G39">
        <v>5</v>
      </c>
    </row>
    <row r="40" spans="1:7">
      <c r="A40" s="12" t="s">
        <v>3643</v>
      </c>
      <c r="B40" s="12" t="str">
        <f t="shared" si="1"/>
        <v>http://ja.dbpedia.org/resource/安芸国</v>
      </c>
      <c r="C40" s="11" t="str">
        <f t="shared" si="0"/>
        <v>http://ja.dbpedia.org/resource/安芸国</v>
      </c>
      <c r="D40" s="12"/>
      <c r="E40" s="12" t="s">
        <v>7865</v>
      </c>
      <c r="F40" s="12"/>
      <c r="G40">
        <v>4</v>
      </c>
    </row>
    <row r="41" spans="1:7">
      <c r="A41" s="12" t="s">
        <v>4785</v>
      </c>
      <c r="B41" s="12" t="str">
        <f t="shared" si="1"/>
        <v>http://ja.dbpedia.org/resource/下野国</v>
      </c>
      <c r="C41" s="11" t="str">
        <f t="shared" si="0"/>
        <v>http://ja.dbpedia.org/resource/下野国</v>
      </c>
      <c r="D41" s="12"/>
      <c r="E41" s="12" t="s">
        <v>7866</v>
      </c>
      <c r="F41" s="12"/>
      <c r="G41">
        <v>4</v>
      </c>
    </row>
    <row r="42" spans="1:7">
      <c r="A42" s="12" t="s">
        <v>522</v>
      </c>
      <c r="B42" s="12" t="str">
        <f t="shared" si="1"/>
        <v>http://ja.dbpedia.org/resource/飛騨国</v>
      </c>
      <c r="C42" s="11" t="str">
        <f t="shared" si="0"/>
        <v>http://ja.dbpedia.org/resource/飛騨国</v>
      </c>
      <c r="D42" s="12"/>
      <c r="E42" s="12" t="s">
        <v>7867</v>
      </c>
      <c r="F42" s="12"/>
      <c r="G42">
        <v>4</v>
      </c>
    </row>
    <row r="43" spans="1:7">
      <c r="A43" s="12" t="s">
        <v>1091</v>
      </c>
      <c r="B43" s="12" t="str">
        <f t="shared" si="1"/>
        <v>http://ja.dbpedia.org/resource/美作国</v>
      </c>
      <c r="C43" s="11" t="str">
        <f t="shared" si="0"/>
        <v>http://ja.dbpedia.org/resource/美作国</v>
      </c>
      <c r="D43" s="12"/>
      <c r="E43" s="12" t="s">
        <v>7868</v>
      </c>
      <c r="F43" s="12"/>
      <c r="G43">
        <v>4</v>
      </c>
    </row>
    <row r="44" spans="1:7">
      <c r="A44" s="12" t="s">
        <v>1871</v>
      </c>
      <c r="B44" s="12" t="str">
        <f t="shared" si="1"/>
        <v>http://ja.dbpedia.org/resource/下総国</v>
      </c>
      <c r="C44" s="11" t="str">
        <f t="shared" si="0"/>
        <v>http://ja.dbpedia.org/resource/下総国</v>
      </c>
      <c r="D44" s="12"/>
      <c r="E44" s="12" t="s">
        <v>7869</v>
      </c>
      <c r="F44" s="12"/>
      <c r="G44">
        <v>4</v>
      </c>
    </row>
    <row r="45" spans="1:7">
      <c r="A45" s="12" t="s">
        <v>3076</v>
      </c>
      <c r="B45" s="12" t="str">
        <f t="shared" si="1"/>
        <v>http://ja.dbpedia.org/resource/和泉国</v>
      </c>
      <c r="C45" s="11" t="str">
        <f t="shared" si="0"/>
        <v>http://ja.dbpedia.org/resource/和泉国</v>
      </c>
      <c r="D45" s="12"/>
      <c r="E45" s="12" t="s">
        <v>7870</v>
      </c>
      <c r="F45" s="12"/>
      <c r="G45">
        <v>3</v>
      </c>
    </row>
    <row r="46" spans="1:7">
      <c r="A46" s="12" t="s">
        <v>5014</v>
      </c>
      <c r="B46" s="12" t="str">
        <f t="shared" si="1"/>
        <v>http://ja.dbpedia.org/resource/陸奥国</v>
      </c>
      <c r="C46" s="11" t="str">
        <f t="shared" si="0"/>
        <v>http://ja.dbpedia.org/resource/陸奥国</v>
      </c>
      <c r="D46" s="12"/>
      <c r="E46" s="12" t="s">
        <v>7871</v>
      </c>
      <c r="F46" s="12"/>
      <c r="G46">
        <v>3</v>
      </c>
    </row>
    <row r="47" spans="1:7">
      <c r="A47" s="12" t="s">
        <v>900</v>
      </c>
      <c r="B47" s="12" t="str">
        <f t="shared" si="1"/>
        <v>http://ja.dbpedia.org/resource/讃岐国</v>
      </c>
      <c r="C47" s="11" t="str">
        <f t="shared" si="0"/>
        <v>http://ja.dbpedia.org/resource/讃岐国</v>
      </c>
      <c r="D47" s="12"/>
      <c r="E47" s="12" t="s">
        <v>7872</v>
      </c>
      <c r="F47" s="12"/>
      <c r="G47">
        <v>3</v>
      </c>
    </row>
    <row r="48" spans="1:7">
      <c r="A48" s="12" t="s">
        <v>7835</v>
      </c>
      <c r="B48" s="12" t="str">
        <f>IF(E48&lt;&gt;"", "http://ja.dbpedia.org/resource/"&amp;E48, "")</f>
        <v>http://ja.dbpedia.org/resource/上総国</v>
      </c>
      <c r="C48" s="11" t="str">
        <f t="shared" si="0"/>
        <v>http://ja.dbpedia.org/resource/上総国</v>
      </c>
      <c r="D48" s="12"/>
      <c r="E48" s="12" t="s">
        <v>7873</v>
      </c>
      <c r="F48" s="12"/>
      <c r="G48">
        <v>2</v>
      </c>
    </row>
    <row r="49" spans="1:7">
      <c r="A49" s="12" t="s">
        <v>5178</v>
      </c>
      <c r="B49" s="12" t="str">
        <f>IF(E49&lt;&gt;"", "http://ja.dbpedia.org/resource/"&amp;E49, "")</f>
        <v>http://ja.dbpedia.org/resource/羽後国</v>
      </c>
      <c r="C49" s="11" t="str">
        <f t="shared" si="0"/>
        <v>http://ja.dbpedia.org/resource/羽後国</v>
      </c>
      <c r="D49" s="12"/>
      <c r="E49" s="12" t="s">
        <v>5288</v>
      </c>
      <c r="F49" s="11" t="s">
        <v>5233</v>
      </c>
      <c r="G49">
        <v>2</v>
      </c>
    </row>
    <row r="50" spans="1:7">
      <c r="A50" s="12" t="s">
        <v>3594</v>
      </c>
      <c r="B50" s="12" t="str">
        <f t="shared" ref="B50" si="2">IF(E50&lt;&gt;"", "http://ja.dbpedia.org/resource/"&amp;E50, "")</f>
        <v>http://ja.dbpedia.org/resource/薩摩国</v>
      </c>
      <c r="C50" s="11" t="str">
        <f t="shared" si="0"/>
        <v>http://ja.dbpedia.org/resource/薩摩国</v>
      </c>
      <c r="D50" s="12"/>
      <c r="E50" s="12" t="s">
        <v>7874</v>
      </c>
      <c r="F50" s="12"/>
      <c r="G50">
        <v>2</v>
      </c>
    </row>
    <row r="51" spans="1:7">
      <c r="A51" s="12" t="s">
        <v>5190</v>
      </c>
      <c r="B51" s="12" t="str">
        <f>IF(E51&lt;&gt;"", "http://ja.dbpedia.org/resource/"&amp;E51, "")</f>
        <v>http://ja.dbpedia.org/resource/陸前国</v>
      </c>
      <c r="C51" s="11" t="str">
        <f t="shared" si="0"/>
        <v>http://ja.dbpedia.org/resource/陸前国</v>
      </c>
      <c r="D51" s="12"/>
      <c r="E51" s="12" t="s">
        <v>7875</v>
      </c>
      <c r="F51" s="12"/>
      <c r="G51">
        <v>2</v>
      </c>
    </row>
    <row r="52" spans="1:7">
      <c r="A52" s="12" t="s">
        <v>3691</v>
      </c>
      <c r="B52" s="12" t="str">
        <f>IF(E52&lt;&gt;"", "http://ja.dbpedia.org/resource/"&amp;E52, "")</f>
        <v>http://ja.dbpedia.org/resource/丹後国</v>
      </c>
      <c r="C52" s="11" t="str">
        <f t="shared" si="0"/>
        <v>http://ja.dbpedia.org/resource/丹後国</v>
      </c>
      <c r="D52" s="12"/>
      <c r="E52" s="12" t="s">
        <v>7876</v>
      </c>
      <c r="F52" s="12"/>
      <c r="G52">
        <v>2</v>
      </c>
    </row>
    <row r="53" spans="1:7">
      <c r="A53" s="12" t="s">
        <v>1144</v>
      </c>
      <c r="B53" s="12" t="str">
        <f t="shared" ref="B53:B66" si="3">IF(E53&lt;&gt;"", "http://ja.dbpedia.org/resource/"&amp;E53, "")</f>
        <v>http://ja.dbpedia.org/resource/羽前国</v>
      </c>
      <c r="C53" s="11" t="str">
        <f t="shared" si="0"/>
        <v>http://ja.dbpedia.org/resource/羽前国</v>
      </c>
      <c r="D53" s="12"/>
      <c r="E53" s="12" t="s">
        <v>7877</v>
      </c>
      <c r="F53" s="12"/>
      <c r="G53">
        <v>2</v>
      </c>
    </row>
    <row r="54" spans="1:7">
      <c r="A54" s="12" t="s">
        <v>1150</v>
      </c>
      <c r="B54" s="12" t="str">
        <f t="shared" si="3"/>
        <v>http://ja.dbpedia.org/resource/常陸国</v>
      </c>
      <c r="C54" s="11" t="str">
        <f t="shared" si="0"/>
        <v>http://ja.dbpedia.org/resource/常陸国</v>
      </c>
      <c r="D54" s="12"/>
      <c r="E54" s="12" t="s">
        <v>7878</v>
      </c>
      <c r="F54" s="12"/>
      <c r="G54">
        <v>2</v>
      </c>
    </row>
    <row r="55" spans="1:7">
      <c r="A55" s="12" t="s">
        <v>7838</v>
      </c>
      <c r="B55" s="12" t="str">
        <f t="shared" si="3"/>
        <v>http://ja.dbpedia.org/resource/肥後国</v>
      </c>
      <c r="C55" s="11" t="str">
        <f t="shared" si="0"/>
        <v>http://ja.dbpedia.org/resource/肥後国</v>
      </c>
      <c r="D55" s="12"/>
      <c r="E55" s="12" t="s">
        <v>7879</v>
      </c>
      <c r="F55" s="12"/>
      <c r="G55">
        <v>1</v>
      </c>
    </row>
    <row r="56" spans="1:7">
      <c r="A56" s="12" t="s">
        <v>7837</v>
      </c>
      <c r="B56" s="12" t="str">
        <f t="shared" si="3"/>
        <v>http://ja.dbpedia.org/resource/豊前国</v>
      </c>
      <c r="C56" s="11" t="str">
        <f t="shared" si="0"/>
        <v>http://ja.dbpedia.org/resource/豊前国</v>
      </c>
      <c r="D56" s="12"/>
      <c r="E56" s="12" t="s">
        <v>7880</v>
      </c>
      <c r="F56" s="12"/>
      <c r="G56">
        <v>1</v>
      </c>
    </row>
    <row r="57" spans="1:7">
      <c r="A57" s="12" t="s">
        <v>7836</v>
      </c>
      <c r="B57" s="12" t="str">
        <f t="shared" si="3"/>
        <v>http://ja.dbpedia.org/resource/伊賀国</v>
      </c>
      <c r="C57" s="11" t="str">
        <f t="shared" si="0"/>
        <v>http://ja.dbpedia.org/resource/伊賀国</v>
      </c>
      <c r="D57" s="12"/>
      <c r="E57" s="12" t="s">
        <v>7881</v>
      </c>
      <c r="F57" s="12"/>
      <c r="G57">
        <v>1</v>
      </c>
    </row>
    <row r="58" spans="1:7">
      <c r="A58" s="12" t="s">
        <v>5107</v>
      </c>
      <c r="B58" s="12" t="str">
        <f t="shared" si="3"/>
        <v>http://ja.dbpedia.org/resource/備前国</v>
      </c>
      <c r="C58" s="11" t="str">
        <f t="shared" si="0"/>
        <v>http://ja.dbpedia.org/resource/備前国</v>
      </c>
      <c r="D58" s="12"/>
      <c r="E58" s="12" t="s">
        <v>7882</v>
      </c>
      <c r="F58" s="12"/>
      <c r="G58">
        <v>1</v>
      </c>
    </row>
    <row r="59" spans="1:7">
      <c r="A59" s="12" t="s">
        <v>4760</v>
      </c>
      <c r="B59" s="12" t="str">
        <f t="shared" si="3"/>
        <v>http://ja.dbpedia.org/resource/因幡国</v>
      </c>
      <c r="C59" s="11" t="str">
        <f t="shared" si="0"/>
        <v>http://ja.dbpedia.org/resource/因幡国</v>
      </c>
      <c r="D59" s="12"/>
      <c r="E59" s="12" t="s">
        <v>7883</v>
      </c>
      <c r="F59" s="12"/>
      <c r="G59">
        <v>1</v>
      </c>
    </row>
    <row r="60" spans="1:7">
      <c r="A60" s="12" t="s">
        <v>3753</v>
      </c>
      <c r="B60" s="12" t="str">
        <f t="shared" si="3"/>
        <v>http://ja.dbpedia.org/resource/磐城国</v>
      </c>
      <c r="C60" s="11" t="str">
        <f t="shared" si="0"/>
        <v>http://ja.dbpedia.org/resource/磐城国</v>
      </c>
      <c r="D60" s="12"/>
      <c r="E60" s="12" t="s">
        <v>7884</v>
      </c>
      <c r="F60" s="12"/>
      <c r="G60">
        <v>1</v>
      </c>
    </row>
    <row r="61" spans="1:7">
      <c r="A61" s="12" t="s">
        <v>3589</v>
      </c>
      <c r="B61" s="12" t="str">
        <f t="shared" si="3"/>
        <v>http://ja.dbpedia.org/resource/佐渡国</v>
      </c>
      <c r="C61" s="11" t="str">
        <f t="shared" si="0"/>
        <v>http://ja.dbpedia.org/resource/佐渡国</v>
      </c>
      <c r="D61" s="12"/>
      <c r="E61" s="12" t="s">
        <v>7885</v>
      </c>
      <c r="F61" s="12"/>
      <c r="G61">
        <v>1</v>
      </c>
    </row>
    <row r="62" spans="1:7">
      <c r="A62" s="12" t="s">
        <v>2300</v>
      </c>
      <c r="B62" s="12" t="str">
        <f t="shared" si="3"/>
        <v>http://ja.dbpedia.org/resource/但馬国</v>
      </c>
      <c r="C62" s="11" t="str">
        <f t="shared" si="0"/>
        <v>http://ja.dbpedia.org/resource/但馬国</v>
      </c>
      <c r="D62" s="12"/>
      <c r="E62" s="12" t="s">
        <v>7886</v>
      </c>
      <c r="F62" s="12"/>
      <c r="G62">
        <v>1</v>
      </c>
    </row>
    <row r="63" spans="1:7">
      <c r="A63" s="11" t="s">
        <v>7857</v>
      </c>
      <c r="B63" s="12" t="str">
        <f t="shared" si="3"/>
        <v>http://ja.dbpedia.org/resource/豊後国</v>
      </c>
      <c r="C63" s="11" t="str">
        <f t="shared" si="0"/>
        <v>http://ja.dbpedia.org/resource/豊後国</v>
      </c>
      <c r="D63" s="12"/>
      <c r="E63" s="12" t="s">
        <v>7887</v>
      </c>
      <c r="F63" s="12"/>
      <c r="G63">
        <v>1</v>
      </c>
    </row>
    <row r="64" spans="1:7">
      <c r="A64" s="11" t="s">
        <v>7856</v>
      </c>
      <c r="B64" s="12" t="str">
        <f t="shared" si="3"/>
        <v>http://ja.dbpedia.org/resource/岩代国</v>
      </c>
      <c r="C64" s="11" t="str">
        <f t="shared" si="0"/>
        <v>http://ja.dbpedia.org/resource/岩代国</v>
      </c>
      <c r="D64" s="12"/>
      <c r="E64" s="12" t="s">
        <v>7888</v>
      </c>
      <c r="F64" s="12"/>
      <c r="G64">
        <v>1</v>
      </c>
    </row>
    <row r="65" spans="1:7">
      <c r="A65" s="12" t="s">
        <v>852</v>
      </c>
      <c r="B65" s="12" t="str">
        <f t="shared" si="3"/>
        <v>http://ja.dbpedia.org/resource/名古屋</v>
      </c>
      <c r="C65" s="11" t="str">
        <f t="shared" si="0"/>
        <v>http://ja.dbpedia.org/resource/名古屋</v>
      </c>
      <c r="D65" s="12"/>
      <c r="E65" s="11" t="s">
        <v>7858</v>
      </c>
      <c r="F65" s="12"/>
      <c r="G65">
        <v>1</v>
      </c>
    </row>
    <row r="66" spans="1:7">
      <c r="A66" s="11" t="s">
        <v>7855</v>
      </c>
      <c r="B66" s="12" t="str">
        <f t="shared" si="3"/>
        <v>http://ja.dbpedia.org/resource/阿波国</v>
      </c>
      <c r="C66" s="11" t="str">
        <f t="shared" ref="C66:C128" si="4">IF(E66&lt;&gt;"", "http://ja.dbpedia.org/resource/"&amp;E66, "")</f>
        <v>http://ja.dbpedia.org/resource/阿波国</v>
      </c>
      <c r="D66" s="12"/>
      <c r="E66" s="12" t="s">
        <v>7889</v>
      </c>
      <c r="F66" s="12"/>
      <c r="G66">
        <v>1</v>
      </c>
    </row>
    <row r="67" spans="1:7">
      <c r="A67" s="12" t="s">
        <v>5208</v>
      </c>
      <c r="B67" s="12"/>
      <c r="C67" s="11" t="str">
        <f t="shared" si="4"/>
        <v/>
      </c>
      <c r="D67" s="12"/>
      <c r="E67" s="12"/>
      <c r="F67" s="12"/>
      <c r="G67">
        <v>0</v>
      </c>
    </row>
    <row r="68" spans="1:7">
      <c r="A68" s="12" t="s">
        <v>5205</v>
      </c>
      <c r="B68" s="12"/>
      <c r="C68" s="11" t="str">
        <f t="shared" si="4"/>
        <v/>
      </c>
      <c r="D68" s="12"/>
      <c r="E68" s="12"/>
      <c r="F68" s="12"/>
      <c r="G68">
        <v>0</v>
      </c>
    </row>
    <row r="69" spans="1:7">
      <c r="A69" s="12" t="s">
        <v>5195</v>
      </c>
      <c r="B69" s="12"/>
      <c r="C69" s="11" t="str">
        <f t="shared" si="4"/>
        <v/>
      </c>
      <c r="D69" s="12"/>
      <c r="E69" s="12"/>
      <c r="F69" s="12"/>
      <c r="G69">
        <v>0</v>
      </c>
    </row>
    <row r="70" spans="1:7">
      <c r="A70" s="12" t="s">
        <v>5187</v>
      </c>
      <c r="B70" s="12"/>
      <c r="C70" s="11" t="str">
        <f t="shared" si="4"/>
        <v/>
      </c>
      <c r="D70" s="12"/>
      <c r="E70" s="12"/>
      <c r="F70" s="12"/>
      <c r="G70">
        <v>0</v>
      </c>
    </row>
    <row r="71" spans="1:7">
      <c r="A71" s="12" t="s">
        <v>5075</v>
      </c>
      <c r="B71" s="12" t="str">
        <f t="shared" ref="B71:B128" si="5">IF(E71&lt;&gt;"", "http://ja.dbpedia.org/resource/"&amp;E71, "")</f>
        <v/>
      </c>
      <c r="C71" s="11" t="str">
        <f t="shared" si="4"/>
        <v/>
      </c>
      <c r="D71" s="12"/>
      <c r="E71" s="12"/>
      <c r="F71" s="12"/>
      <c r="G71">
        <v>0</v>
      </c>
    </row>
    <row r="72" spans="1:7">
      <c r="A72" s="12" t="s">
        <v>5098</v>
      </c>
      <c r="B72" s="12" t="str">
        <f t="shared" si="5"/>
        <v/>
      </c>
      <c r="C72" s="11" t="str">
        <f t="shared" si="4"/>
        <v/>
      </c>
      <c r="D72" s="12"/>
      <c r="E72" s="12"/>
      <c r="F72" s="12"/>
      <c r="G72">
        <v>0</v>
      </c>
    </row>
    <row r="73" spans="1:7">
      <c r="A73" s="12" t="s">
        <v>4868</v>
      </c>
      <c r="B73" s="12" t="str">
        <f t="shared" si="5"/>
        <v/>
      </c>
      <c r="C73" s="11" t="str">
        <f t="shared" si="4"/>
        <v/>
      </c>
      <c r="D73" s="12"/>
      <c r="E73" s="12"/>
      <c r="F73" s="12"/>
      <c r="G73">
        <v>0</v>
      </c>
    </row>
    <row r="74" spans="1:7">
      <c r="A74" s="12" t="s">
        <v>5042</v>
      </c>
      <c r="B74" s="12" t="str">
        <f t="shared" si="5"/>
        <v/>
      </c>
      <c r="C74" s="11" t="str">
        <f t="shared" si="4"/>
        <v/>
      </c>
      <c r="D74" s="12"/>
      <c r="E74" s="12"/>
      <c r="F74" s="12"/>
      <c r="G74">
        <v>0</v>
      </c>
    </row>
    <row r="75" spans="1:7">
      <c r="A75" s="12" t="s">
        <v>4495</v>
      </c>
      <c r="B75" s="12" t="str">
        <f t="shared" si="5"/>
        <v/>
      </c>
      <c r="C75" s="11" t="str">
        <f t="shared" si="4"/>
        <v/>
      </c>
      <c r="D75" s="12"/>
      <c r="E75" s="12"/>
      <c r="F75" s="12"/>
      <c r="G75">
        <v>0</v>
      </c>
    </row>
    <row r="76" spans="1:7">
      <c r="A76" s="12" t="s">
        <v>4398</v>
      </c>
      <c r="B76" s="12" t="str">
        <f t="shared" si="5"/>
        <v/>
      </c>
      <c r="C76" s="11" t="str">
        <f t="shared" si="4"/>
        <v/>
      </c>
      <c r="D76" s="12"/>
      <c r="E76" s="12"/>
      <c r="F76" s="12"/>
      <c r="G76">
        <v>0</v>
      </c>
    </row>
    <row r="77" spans="1:7">
      <c r="A77" s="12" t="s">
        <v>4212</v>
      </c>
      <c r="B77" s="12" t="str">
        <f t="shared" si="5"/>
        <v/>
      </c>
      <c r="C77" s="11" t="str">
        <f t="shared" si="4"/>
        <v/>
      </c>
      <c r="D77" s="12"/>
      <c r="E77" s="12"/>
      <c r="F77" s="12"/>
      <c r="G77">
        <v>0</v>
      </c>
    </row>
    <row r="78" spans="1:7">
      <c r="A78" s="12" t="s">
        <v>4234</v>
      </c>
      <c r="B78" s="12" t="str">
        <f t="shared" si="5"/>
        <v/>
      </c>
      <c r="C78" s="11" t="str">
        <f t="shared" si="4"/>
        <v/>
      </c>
      <c r="D78" s="12"/>
      <c r="E78" s="12"/>
      <c r="F78" s="12"/>
      <c r="G78">
        <v>0</v>
      </c>
    </row>
    <row r="79" spans="1:7">
      <c r="A79" s="12" t="s">
        <v>4239</v>
      </c>
      <c r="B79" s="12" t="str">
        <f t="shared" si="5"/>
        <v/>
      </c>
      <c r="C79" s="11" t="str">
        <f t="shared" si="4"/>
        <v/>
      </c>
      <c r="D79" s="12"/>
      <c r="E79" s="12"/>
      <c r="F79" s="12"/>
      <c r="G79">
        <v>0</v>
      </c>
    </row>
    <row r="80" spans="1:7">
      <c r="A80" s="12" t="s">
        <v>4175</v>
      </c>
      <c r="B80" s="12" t="str">
        <f t="shared" si="5"/>
        <v/>
      </c>
      <c r="C80" s="11" t="str">
        <f t="shared" si="4"/>
        <v/>
      </c>
      <c r="D80" s="12"/>
      <c r="E80" s="12"/>
      <c r="F80" s="12"/>
      <c r="G80">
        <v>0</v>
      </c>
    </row>
    <row r="81" spans="1:7">
      <c r="A81" s="12" t="s">
        <v>3820</v>
      </c>
      <c r="B81" s="12" t="str">
        <f t="shared" si="5"/>
        <v/>
      </c>
      <c r="C81" s="11" t="str">
        <f t="shared" si="4"/>
        <v/>
      </c>
      <c r="D81" s="12"/>
      <c r="E81" s="12"/>
      <c r="F81" s="12"/>
      <c r="G81">
        <v>0</v>
      </c>
    </row>
    <row r="82" spans="1:7">
      <c r="A82" s="12" t="s">
        <v>4049</v>
      </c>
      <c r="B82" s="12" t="str">
        <f t="shared" si="5"/>
        <v/>
      </c>
      <c r="C82" s="11" t="str">
        <f t="shared" si="4"/>
        <v/>
      </c>
      <c r="D82" s="12"/>
      <c r="E82" s="12"/>
      <c r="F82" s="12"/>
      <c r="G82">
        <v>0</v>
      </c>
    </row>
    <row r="83" spans="1:7">
      <c r="A83" s="12" t="s">
        <v>3772</v>
      </c>
      <c r="B83" s="12" t="str">
        <f t="shared" si="5"/>
        <v/>
      </c>
      <c r="C83" s="11" t="str">
        <f t="shared" si="4"/>
        <v/>
      </c>
      <c r="D83" s="12"/>
      <c r="E83" s="12"/>
      <c r="F83" s="12"/>
      <c r="G83">
        <v>0</v>
      </c>
    </row>
    <row r="84" spans="1:7">
      <c r="A84" s="12" t="s">
        <v>3794</v>
      </c>
      <c r="B84" s="12" t="str">
        <f t="shared" si="5"/>
        <v/>
      </c>
      <c r="C84" s="11" t="str">
        <f t="shared" si="4"/>
        <v/>
      </c>
      <c r="D84" s="12"/>
      <c r="E84" s="12"/>
      <c r="F84" s="12"/>
      <c r="G84">
        <v>0</v>
      </c>
    </row>
    <row r="85" spans="1:7">
      <c r="A85" s="12" t="s">
        <v>3620</v>
      </c>
      <c r="B85" s="12" t="str">
        <f t="shared" si="5"/>
        <v/>
      </c>
      <c r="C85" s="11" t="str">
        <f t="shared" si="4"/>
        <v/>
      </c>
      <c r="D85" s="12"/>
      <c r="E85" s="12"/>
      <c r="F85" s="12"/>
      <c r="G85">
        <v>0</v>
      </c>
    </row>
    <row r="86" spans="1:7">
      <c r="A86" s="12" t="s">
        <v>3461</v>
      </c>
      <c r="B86" s="12" t="str">
        <f t="shared" si="5"/>
        <v/>
      </c>
      <c r="C86" s="11" t="str">
        <f t="shared" si="4"/>
        <v/>
      </c>
      <c r="D86" s="12"/>
      <c r="E86" s="12"/>
      <c r="F86" s="12"/>
      <c r="G86">
        <v>0</v>
      </c>
    </row>
    <row r="87" spans="1:7">
      <c r="A87" s="12" t="s">
        <v>3536</v>
      </c>
      <c r="B87" s="12" t="str">
        <f t="shared" si="5"/>
        <v/>
      </c>
      <c r="C87" s="11" t="str">
        <f t="shared" si="4"/>
        <v/>
      </c>
      <c r="D87" s="12"/>
      <c r="E87" s="12"/>
      <c r="F87" s="12"/>
      <c r="G87">
        <v>0</v>
      </c>
    </row>
    <row r="88" spans="1:7">
      <c r="A88" s="12" t="s">
        <v>3552</v>
      </c>
      <c r="B88" s="12" t="str">
        <f t="shared" si="5"/>
        <v/>
      </c>
      <c r="C88" s="11" t="str">
        <f t="shared" si="4"/>
        <v/>
      </c>
      <c r="D88" s="12"/>
      <c r="E88" s="12"/>
      <c r="F88" s="12"/>
      <c r="G88">
        <v>0</v>
      </c>
    </row>
    <row r="89" spans="1:7">
      <c r="A89" s="12" t="s">
        <v>3039</v>
      </c>
      <c r="B89" s="12" t="str">
        <f t="shared" si="5"/>
        <v/>
      </c>
      <c r="C89" s="11" t="str">
        <f t="shared" si="4"/>
        <v/>
      </c>
      <c r="D89" s="12"/>
      <c r="E89" s="12"/>
      <c r="F89" s="12"/>
      <c r="G89">
        <v>0</v>
      </c>
    </row>
    <row r="90" spans="1:7">
      <c r="A90" s="12" t="s">
        <v>3096</v>
      </c>
      <c r="B90" s="12" t="str">
        <f t="shared" si="5"/>
        <v/>
      </c>
      <c r="C90" s="11" t="str">
        <f t="shared" si="4"/>
        <v/>
      </c>
      <c r="D90" s="12"/>
      <c r="E90" s="12"/>
      <c r="F90" s="12"/>
      <c r="G90">
        <v>0</v>
      </c>
    </row>
    <row r="91" spans="1:7">
      <c r="A91" s="12" t="s">
        <v>3191</v>
      </c>
      <c r="B91" s="12" t="str">
        <f t="shared" si="5"/>
        <v/>
      </c>
      <c r="C91" s="11" t="str">
        <f t="shared" si="4"/>
        <v/>
      </c>
      <c r="D91" s="12"/>
      <c r="E91" s="12"/>
      <c r="F91" s="12"/>
      <c r="G91">
        <v>0</v>
      </c>
    </row>
    <row r="92" spans="1:7">
      <c r="A92" s="12" t="s">
        <v>3202</v>
      </c>
      <c r="B92" s="12" t="str">
        <f t="shared" si="5"/>
        <v/>
      </c>
      <c r="C92" s="11" t="str">
        <f t="shared" si="4"/>
        <v/>
      </c>
      <c r="D92" s="12"/>
      <c r="E92" s="12"/>
      <c r="F92" s="12"/>
      <c r="G92">
        <v>0</v>
      </c>
    </row>
    <row r="93" spans="1:7">
      <c r="A93" s="12" t="s">
        <v>3292</v>
      </c>
      <c r="B93" s="12" t="str">
        <f t="shared" si="5"/>
        <v/>
      </c>
      <c r="C93" s="11" t="str">
        <f t="shared" si="4"/>
        <v/>
      </c>
      <c r="D93" s="12"/>
      <c r="E93" s="12"/>
      <c r="F93" s="12"/>
      <c r="G93">
        <v>0</v>
      </c>
    </row>
    <row r="94" spans="1:7">
      <c r="A94" s="12" t="s">
        <v>2841</v>
      </c>
      <c r="B94" s="12" t="str">
        <f t="shared" si="5"/>
        <v/>
      </c>
      <c r="C94" s="11" t="str">
        <f t="shared" si="4"/>
        <v/>
      </c>
      <c r="D94" s="12"/>
      <c r="E94" s="12"/>
      <c r="F94" s="12"/>
      <c r="G94">
        <v>0</v>
      </c>
    </row>
    <row r="95" spans="1:7">
      <c r="A95" s="12" t="s">
        <v>2893</v>
      </c>
      <c r="B95" s="12" t="str">
        <f t="shared" si="5"/>
        <v/>
      </c>
      <c r="C95" s="11" t="str">
        <f t="shared" si="4"/>
        <v/>
      </c>
      <c r="D95" s="12"/>
      <c r="E95" s="12"/>
      <c r="F95" s="12"/>
      <c r="G95">
        <v>0</v>
      </c>
    </row>
    <row r="96" spans="1:7">
      <c r="A96" s="12" t="s">
        <v>2901</v>
      </c>
      <c r="B96" s="12" t="str">
        <f t="shared" si="5"/>
        <v/>
      </c>
      <c r="C96" s="11" t="str">
        <f t="shared" si="4"/>
        <v/>
      </c>
      <c r="D96" s="12"/>
      <c r="E96" s="12"/>
      <c r="F96" s="12"/>
      <c r="G96">
        <v>0</v>
      </c>
    </row>
    <row r="97" spans="1:7">
      <c r="A97" s="12" t="s">
        <v>2910</v>
      </c>
      <c r="B97" s="12" t="str">
        <f t="shared" si="5"/>
        <v/>
      </c>
      <c r="C97" s="11" t="str">
        <f t="shared" si="4"/>
        <v/>
      </c>
      <c r="D97" s="12"/>
      <c r="E97" s="12"/>
      <c r="F97" s="12"/>
      <c r="G97">
        <v>0</v>
      </c>
    </row>
    <row r="98" spans="1:7">
      <c r="A98" s="12" t="s">
        <v>2921</v>
      </c>
      <c r="B98" s="12" t="str">
        <f t="shared" si="5"/>
        <v/>
      </c>
      <c r="C98" s="11" t="str">
        <f t="shared" si="4"/>
        <v/>
      </c>
      <c r="D98" s="12"/>
      <c r="E98" s="12"/>
      <c r="F98" s="12"/>
      <c r="G98">
        <v>0</v>
      </c>
    </row>
    <row r="99" spans="1:7">
      <c r="A99" s="12" t="s">
        <v>2113</v>
      </c>
      <c r="B99" s="12" t="str">
        <f t="shared" si="5"/>
        <v/>
      </c>
      <c r="C99" s="11" t="str">
        <f t="shared" si="4"/>
        <v/>
      </c>
      <c r="D99" s="12"/>
      <c r="E99" s="12"/>
      <c r="F99" s="12"/>
      <c r="G99">
        <v>0</v>
      </c>
    </row>
    <row r="100" spans="1:7">
      <c r="A100" s="12" t="s">
        <v>2068</v>
      </c>
      <c r="B100" s="12" t="str">
        <f t="shared" si="5"/>
        <v/>
      </c>
      <c r="C100" s="11" t="str">
        <f t="shared" si="4"/>
        <v/>
      </c>
      <c r="D100" s="12"/>
      <c r="E100" s="12"/>
      <c r="F100" s="12"/>
      <c r="G100">
        <v>0</v>
      </c>
    </row>
    <row r="101" spans="1:7">
      <c r="A101" s="12" t="s">
        <v>2727</v>
      </c>
      <c r="B101" s="12" t="str">
        <f t="shared" si="5"/>
        <v/>
      </c>
      <c r="C101" s="11" t="str">
        <f t="shared" si="4"/>
        <v/>
      </c>
      <c r="D101" s="12"/>
      <c r="E101" s="12"/>
      <c r="F101" s="12"/>
      <c r="G101">
        <v>0</v>
      </c>
    </row>
    <row r="102" spans="1:7">
      <c r="A102" s="12" t="s">
        <v>2854</v>
      </c>
      <c r="B102" s="12" t="str">
        <f t="shared" si="5"/>
        <v/>
      </c>
      <c r="C102" s="11" t="str">
        <f t="shared" si="4"/>
        <v/>
      </c>
      <c r="D102" s="12"/>
      <c r="E102" s="12"/>
      <c r="F102" s="12"/>
      <c r="G102">
        <v>0</v>
      </c>
    </row>
    <row r="103" spans="1:7">
      <c r="A103" s="12" t="s">
        <v>2932</v>
      </c>
      <c r="B103" s="12" t="str">
        <f t="shared" si="5"/>
        <v/>
      </c>
      <c r="C103" s="11" t="str">
        <f t="shared" si="4"/>
        <v/>
      </c>
      <c r="D103" s="12"/>
      <c r="E103" s="12"/>
      <c r="F103" s="12"/>
      <c r="G103">
        <v>0</v>
      </c>
    </row>
    <row r="104" spans="1:7">
      <c r="A104" s="12" t="s">
        <v>3052</v>
      </c>
      <c r="B104" s="12" t="str">
        <f t="shared" si="5"/>
        <v/>
      </c>
      <c r="C104" s="11" t="str">
        <f t="shared" si="4"/>
        <v/>
      </c>
      <c r="D104" s="12"/>
      <c r="E104" s="12"/>
      <c r="F104" s="12"/>
      <c r="G104">
        <v>0</v>
      </c>
    </row>
    <row r="105" spans="1:7">
      <c r="A105" s="12" t="s">
        <v>1196</v>
      </c>
      <c r="B105" s="12" t="str">
        <f t="shared" si="5"/>
        <v/>
      </c>
      <c r="C105" s="11" t="str">
        <f t="shared" si="4"/>
        <v/>
      </c>
      <c r="D105" s="12"/>
      <c r="E105" s="12"/>
      <c r="F105" s="12"/>
      <c r="G105">
        <v>0</v>
      </c>
    </row>
    <row r="106" spans="1:7">
      <c r="A106" s="12" t="s">
        <v>1533</v>
      </c>
      <c r="B106" s="12" t="str">
        <f t="shared" si="5"/>
        <v/>
      </c>
      <c r="C106" s="11" t="str">
        <f t="shared" si="4"/>
        <v/>
      </c>
      <c r="D106" s="12"/>
      <c r="E106" s="12"/>
      <c r="F106" s="12"/>
      <c r="G106">
        <v>0</v>
      </c>
    </row>
    <row r="107" spans="1:7">
      <c r="A107" s="12" t="s">
        <v>1632</v>
      </c>
      <c r="B107" s="12" t="str">
        <f t="shared" si="5"/>
        <v/>
      </c>
      <c r="C107" s="11" t="str">
        <f t="shared" si="4"/>
        <v/>
      </c>
      <c r="D107" s="12"/>
      <c r="E107" s="12"/>
      <c r="F107" s="12"/>
      <c r="G107">
        <v>0</v>
      </c>
    </row>
    <row r="108" spans="1:7">
      <c r="A108" s="12" t="s">
        <v>1953</v>
      </c>
      <c r="B108" s="12" t="str">
        <f t="shared" si="5"/>
        <v/>
      </c>
      <c r="C108" s="11" t="str">
        <f t="shared" si="4"/>
        <v/>
      </c>
      <c r="D108" s="12"/>
      <c r="E108" s="12"/>
      <c r="F108" s="12"/>
      <c r="G108">
        <v>0</v>
      </c>
    </row>
    <row r="109" spans="1:7">
      <c r="A109" s="12" t="s">
        <v>3710</v>
      </c>
      <c r="B109" s="12" t="str">
        <f t="shared" si="5"/>
        <v/>
      </c>
      <c r="C109" s="11" t="str">
        <f t="shared" si="4"/>
        <v/>
      </c>
      <c r="D109" s="12"/>
      <c r="E109" s="12"/>
      <c r="F109" s="12"/>
      <c r="G109">
        <v>0</v>
      </c>
    </row>
    <row r="110" spans="1:7">
      <c r="A110" s="12" t="s">
        <v>2737</v>
      </c>
      <c r="B110" s="12" t="str">
        <f t="shared" si="5"/>
        <v/>
      </c>
      <c r="C110" s="11" t="str">
        <f t="shared" si="4"/>
        <v/>
      </c>
      <c r="D110" s="12"/>
      <c r="E110" s="12"/>
      <c r="F110" s="12"/>
      <c r="G110">
        <v>0</v>
      </c>
    </row>
    <row r="111" spans="1:7">
      <c r="A111" s="12" t="s">
        <v>4081</v>
      </c>
      <c r="B111" s="12" t="str">
        <f t="shared" si="5"/>
        <v/>
      </c>
      <c r="C111" s="11" t="str">
        <f t="shared" si="4"/>
        <v/>
      </c>
      <c r="D111" s="12"/>
      <c r="E111" s="12"/>
      <c r="F111" s="12"/>
      <c r="G111">
        <v>0</v>
      </c>
    </row>
    <row r="112" spans="1:7">
      <c r="A112" s="12" t="s">
        <v>2052</v>
      </c>
      <c r="B112" s="12" t="str">
        <f t="shared" si="5"/>
        <v/>
      </c>
      <c r="C112" s="11" t="str">
        <f t="shared" si="4"/>
        <v/>
      </c>
      <c r="D112" s="12"/>
      <c r="E112" s="12"/>
      <c r="F112" s="12"/>
      <c r="G112">
        <v>0</v>
      </c>
    </row>
    <row r="113" spans="1:7">
      <c r="A113" s="11" t="s">
        <v>5247</v>
      </c>
      <c r="B113" s="12" t="str">
        <f t="shared" si="5"/>
        <v>http://ja.dbpedia.org/resource/肥前国</v>
      </c>
      <c r="C113" s="11" t="str">
        <f t="shared" si="4"/>
        <v>http://ja.dbpedia.org/resource/肥前国</v>
      </c>
      <c r="D113" s="12"/>
      <c r="E113" s="11" t="s">
        <v>5248</v>
      </c>
      <c r="F113" s="12"/>
      <c r="G113">
        <v>0</v>
      </c>
    </row>
    <row r="114" spans="1:7">
      <c r="A114" s="13" t="s">
        <v>472</v>
      </c>
      <c r="B114" s="13" t="str">
        <f t="shared" si="5"/>
        <v/>
      </c>
      <c r="C114" s="15" t="str">
        <f t="shared" si="4"/>
        <v/>
      </c>
      <c r="D114" s="13"/>
      <c r="E114" s="13"/>
      <c r="F114" s="13"/>
      <c r="G114">
        <v>0</v>
      </c>
    </row>
    <row r="115" spans="1:7">
      <c r="A115" s="12" t="s">
        <v>519</v>
      </c>
      <c r="B115" s="12" t="str">
        <f t="shared" si="5"/>
        <v/>
      </c>
      <c r="C115" s="11" t="str">
        <f t="shared" si="4"/>
        <v/>
      </c>
      <c r="D115" s="12"/>
      <c r="E115" s="12"/>
      <c r="F115" s="12"/>
      <c r="G115">
        <v>0</v>
      </c>
    </row>
    <row r="116" spans="1:7">
      <c r="A116" s="12" t="s">
        <v>605</v>
      </c>
      <c r="B116" s="12" t="str">
        <f t="shared" si="5"/>
        <v/>
      </c>
      <c r="C116" s="11" t="str">
        <f t="shared" si="4"/>
        <v/>
      </c>
      <c r="D116" s="12"/>
      <c r="E116" s="12"/>
      <c r="F116" s="12"/>
      <c r="G116">
        <v>0</v>
      </c>
    </row>
    <row r="117" spans="1:7">
      <c r="A117" s="12" t="s">
        <v>610</v>
      </c>
      <c r="B117" s="12" t="str">
        <f t="shared" si="5"/>
        <v/>
      </c>
      <c r="C117" s="11" t="str">
        <f t="shared" si="4"/>
        <v/>
      </c>
      <c r="D117" s="12"/>
      <c r="E117" s="12"/>
      <c r="F117" s="12"/>
      <c r="G117">
        <v>0</v>
      </c>
    </row>
    <row r="118" spans="1:7">
      <c r="A118" s="12" t="s">
        <v>613</v>
      </c>
      <c r="B118" s="12" t="str">
        <f t="shared" si="5"/>
        <v/>
      </c>
      <c r="C118" s="11" t="str">
        <f t="shared" si="4"/>
        <v/>
      </c>
      <c r="D118" s="12"/>
      <c r="E118" s="12"/>
      <c r="F118" s="12"/>
      <c r="G118">
        <v>0</v>
      </c>
    </row>
    <row r="119" spans="1:7">
      <c r="A119" s="12" t="s">
        <v>658</v>
      </c>
      <c r="B119" s="12" t="str">
        <f t="shared" si="5"/>
        <v/>
      </c>
      <c r="C119" s="11" t="str">
        <f t="shared" si="4"/>
        <v/>
      </c>
      <c r="D119" s="12"/>
      <c r="E119" s="12"/>
      <c r="F119" s="12"/>
      <c r="G119">
        <v>0</v>
      </c>
    </row>
    <row r="120" spans="1:7">
      <c r="A120" s="12" t="s">
        <v>812</v>
      </c>
      <c r="B120" s="12" t="str">
        <f t="shared" si="5"/>
        <v/>
      </c>
      <c r="C120" s="11" t="str">
        <f t="shared" si="4"/>
        <v/>
      </c>
      <c r="D120" s="12"/>
      <c r="E120" s="12"/>
      <c r="F120" s="12"/>
      <c r="G120">
        <v>0</v>
      </c>
    </row>
    <row r="121" spans="1:7">
      <c r="A121" s="12" t="s">
        <v>727</v>
      </c>
      <c r="B121" s="12" t="str">
        <f t="shared" si="5"/>
        <v/>
      </c>
      <c r="C121" s="11" t="str">
        <f t="shared" si="4"/>
        <v/>
      </c>
      <c r="D121" s="12"/>
      <c r="E121" s="12"/>
      <c r="F121" s="12"/>
      <c r="G121">
        <v>0</v>
      </c>
    </row>
    <row r="122" spans="1:7">
      <c r="A122" s="12" t="s">
        <v>893</v>
      </c>
      <c r="B122" s="12" t="str">
        <f t="shared" si="5"/>
        <v/>
      </c>
      <c r="C122" s="11" t="str">
        <f t="shared" si="4"/>
        <v/>
      </c>
      <c r="D122" s="12"/>
      <c r="E122" s="12"/>
      <c r="F122" s="12"/>
      <c r="G122">
        <v>0</v>
      </c>
    </row>
    <row r="123" spans="1:7">
      <c r="A123" s="12" t="s">
        <v>910</v>
      </c>
      <c r="B123" s="12" t="str">
        <f t="shared" si="5"/>
        <v/>
      </c>
      <c r="C123" s="11" t="str">
        <f t="shared" si="4"/>
        <v/>
      </c>
      <c r="D123" s="12"/>
      <c r="E123" s="12"/>
      <c r="F123" s="12"/>
      <c r="G123">
        <v>0</v>
      </c>
    </row>
    <row r="124" spans="1:7">
      <c r="A124" s="12" t="s">
        <v>985</v>
      </c>
      <c r="B124" s="12" t="str">
        <f t="shared" si="5"/>
        <v/>
      </c>
      <c r="C124" s="11" t="str">
        <f t="shared" si="4"/>
        <v/>
      </c>
      <c r="D124" s="12"/>
      <c r="E124" s="12"/>
      <c r="F124" s="12"/>
      <c r="G124">
        <v>0</v>
      </c>
    </row>
    <row r="125" spans="1:7">
      <c r="A125" s="4" t="s">
        <v>1026</v>
      </c>
      <c r="B125" s="12" t="str">
        <f t="shared" si="5"/>
        <v/>
      </c>
      <c r="C125" s="11" t="str">
        <f t="shared" si="4"/>
        <v/>
      </c>
      <c r="D125" s="12"/>
      <c r="E125" s="12"/>
      <c r="F125" s="12"/>
      <c r="G125">
        <v>0</v>
      </c>
    </row>
    <row r="126" spans="1:7">
      <c r="A126" s="4" t="s">
        <v>1425</v>
      </c>
      <c r="B126" s="12" t="str">
        <f t="shared" si="5"/>
        <v/>
      </c>
      <c r="C126" s="11" t="str">
        <f t="shared" si="4"/>
        <v/>
      </c>
      <c r="D126" s="12"/>
      <c r="E126" s="12"/>
      <c r="F126" s="12"/>
      <c r="G126">
        <v>0</v>
      </c>
    </row>
    <row r="127" spans="1:7">
      <c r="A127" s="4" t="s">
        <v>1137</v>
      </c>
      <c r="B127" s="12" t="str">
        <f t="shared" si="5"/>
        <v/>
      </c>
      <c r="C127" s="11" t="str">
        <f t="shared" si="4"/>
        <v/>
      </c>
      <c r="D127" s="12"/>
      <c r="E127" s="12"/>
      <c r="F127" s="12"/>
      <c r="G127">
        <v>0</v>
      </c>
    </row>
    <row r="128" spans="1:7">
      <c r="A128" s="4" t="s">
        <v>1420</v>
      </c>
      <c r="B128" s="12" t="str">
        <f t="shared" si="5"/>
        <v/>
      </c>
      <c r="C128" s="11" t="str">
        <f t="shared" si="4"/>
        <v/>
      </c>
      <c r="D128" s="12"/>
      <c r="E128" s="12"/>
      <c r="F128" s="12"/>
      <c r="G128">
        <v>0</v>
      </c>
    </row>
  </sheetData>
  <autoFilter ref="A1:G128" xr:uid="{D09E2B15-CF0E-0349-B10A-56D02D6B434F}">
    <sortState ref="A2:G128">
      <sortCondition descending="1" ref="G1:G128"/>
    </sortState>
  </autoFilter>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3D017-4CA4-0C41-9CD2-F50F1333174F}">
  <dimension ref="A1:B16"/>
  <sheetViews>
    <sheetView workbookViewId="0">
      <selection activeCell="B6" sqref="B6"/>
    </sheetView>
  </sheetViews>
  <sheetFormatPr baseColWidth="10" defaultRowHeight="20"/>
  <cols>
    <col min="1" max="1" width="8.28515625" customWidth="1"/>
  </cols>
  <sheetData>
    <row r="1" spans="1:2">
      <c r="A1" s="2" t="s">
        <v>1</v>
      </c>
    </row>
    <row r="2" spans="1:2">
      <c r="A2" s="4">
        <v>1</v>
      </c>
      <c r="B2" s="8" t="s">
        <v>5269</v>
      </c>
    </row>
    <row r="3" spans="1:2">
      <c r="A3" s="4">
        <v>2</v>
      </c>
      <c r="B3" s="8" t="s">
        <v>5270</v>
      </c>
    </row>
    <row r="4" spans="1:2">
      <c r="A4" s="4">
        <v>3</v>
      </c>
      <c r="B4" s="8" t="s">
        <v>5264</v>
      </c>
    </row>
    <row r="5" spans="1:2">
      <c r="A5" s="4">
        <v>4</v>
      </c>
      <c r="B5" s="8" t="s">
        <v>5259</v>
      </c>
    </row>
    <row r="6" spans="1:2">
      <c r="A6" s="4">
        <v>5</v>
      </c>
      <c r="B6" t="s">
        <v>5273</v>
      </c>
    </row>
    <row r="7" spans="1:2">
      <c r="A7" s="4">
        <v>6</v>
      </c>
      <c r="B7" s="8" t="s">
        <v>5260</v>
      </c>
    </row>
    <row r="8" spans="1:2">
      <c r="A8" s="4">
        <v>7</v>
      </c>
      <c r="B8" s="6" t="s">
        <v>5261</v>
      </c>
    </row>
    <row r="9" spans="1:2">
      <c r="A9" s="4">
        <v>8</v>
      </c>
      <c r="B9" t="s">
        <v>5272</v>
      </c>
    </row>
    <row r="10" spans="1:2">
      <c r="A10" s="4">
        <v>9</v>
      </c>
      <c r="B10" s="8" t="s">
        <v>5266</v>
      </c>
    </row>
    <row r="11" spans="1:2">
      <c r="A11" s="4">
        <v>10</v>
      </c>
      <c r="B11" s="6" t="s">
        <v>5258</v>
      </c>
    </row>
    <row r="12" spans="1:2">
      <c r="A12" s="4">
        <v>11</v>
      </c>
      <c r="B12" s="8" t="s">
        <v>5265</v>
      </c>
    </row>
    <row r="13" spans="1:2">
      <c r="A13" s="4">
        <v>12</v>
      </c>
      <c r="B13" s="8" t="s">
        <v>5271</v>
      </c>
    </row>
    <row r="14" spans="1:2">
      <c r="A14" s="4">
        <v>13</v>
      </c>
      <c r="B14" s="8" t="s">
        <v>5268</v>
      </c>
    </row>
    <row r="15" spans="1:2">
      <c r="A15" s="4">
        <v>14</v>
      </c>
      <c r="B15" s="8" t="s">
        <v>5267</v>
      </c>
    </row>
    <row r="16" spans="1:2">
      <c r="A16" s="4">
        <v>15</v>
      </c>
      <c r="B16" s="8" t="s">
        <v>5263</v>
      </c>
    </row>
  </sheetData>
  <sortState ref="A2:A2648">
    <sortCondition ref="A1"/>
  </sortState>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C7B95-651B-8444-BE5E-C1738963CF00}">
  <dimension ref="A1:B9"/>
  <sheetViews>
    <sheetView workbookViewId="0">
      <selection activeCell="A4" sqref="A4"/>
    </sheetView>
  </sheetViews>
  <sheetFormatPr baseColWidth="10" defaultRowHeight="20"/>
  <cols>
    <col min="1" max="1" width="8.28515625" customWidth="1"/>
  </cols>
  <sheetData>
    <row r="1" spans="1:2">
      <c r="A1" s="2" t="s">
        <v>0</v>
      </c>
    </row>
    <row r="2" spans="1:2">
      <c r="A2" s="4" t="s">
        <v>3</v>
      </c>
      <c r="B2" s="8" t="s">
        <v>5259</v>
      </c>
    </row>
    <row r="3" spans="1:2">
      <c r="A3" s="4"/>
    </row>
    <row r="4" spans="1:2">
      <c r="A4" s="4" t="s">
        <v>12</v>
      </c>
      <c r="B4" s="8" t="s">
        <v>5276</v>
      </c>
    </row>
    <row r="5" spans="1:2">
      <c r="A5" s="4" t="s">
        <v>903</v>
      </c>
      <c r="B5" s="6" t="s">
        <v>5277</v>
      </c>
    </row>
    <row r="6" spans="1:2">
      <c r="A6" s="4" t="s">
        <v>2255</v>
      </c>
      <c r="B6" s="8" t="s">
        <v>5274</v>
      </c>
    </row>
    <row r="7" spans="1:2">
      <c r="A7" s="4" t="s">
        <v>2821</v>
      </c>
      <c r="B7" s="8" t="s">
        <v>5275</v>
      </c>
    </row>
    <row r="8" spans="1:2">
      <c r="A8" s="4" t="s">
        <v>2834</v>
      </c>
      <c r="B8" s="6" t="s">
        <v>8190</v>
      </c>
    </row>
    <row r="9" spans="1:2">
      <c r="A9" s="4" t="s">
        <v>3063</v>
      </c>
      <c r="B9" s="8" t="s">
        <v>5262</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摺物移１(総合図書館分)</vt:lpstr>
      <vt:lpstr>地名</vt:lpstr>
      <vt:lpstr>内容</vt:lpstr>
      <vt:lpstr>形態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中村覚</cp:lastModifiedBy>
  <dcterms:created xsi:type="dcterms:W3CDTF">2018-10-04T14:31:30Z</dcterms:created>
  <dcterms:modified xsi:type="dcterms:W3CDTF">2019-01-12T14:32:31Z</dcterms:modified>
</cp:coreProperties>
</file>