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filterPrivacy="1"/>
  <xr:revisionPtr revIDLastSave="0" documentId="13_ncr:1_{5EBBA449-DAE3-8740-B967-24F6D9B34482}" xr6:coauthVersionLast="41" xr6:coauthVersionMax="41" xr10:uidLastSave="{00000000-0000-0000-0000-000000000000}"/>
  <bookViews>
    <workbookView xWindow="960" yWindow="460" windowWidth="27840" windowHeight="17540" xr2:uid="{00000000-000D-0000-FFFF-FFFF00000000}"/>
  </bookViews>
  <sheets>
    <sheet name="Length" sheetId="1" r:id="rId1"/>
    <sheet name="Width" sheetId="2" r:id="rId2"/>
    <sheet name="Leading Space(s)" sheetId="3" r:id="rId3"/>
    <sheet name="Leading Tab(s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7" i="1" l="1"/>
  <c r="N6" i="1"/>
  <c r="N5" i="1"/>
  <c r="N4" i="1"/>
  <c r="N3" i="1"/>
  <c r="M12" i="1"/>
  <c r="L12" i="1"/>
  <c r="K12" i="1"/>
  <c r="N7" i="4" l="1"/>
  <c r="O7" i="4" s="1"/>
  <c r="M7" i="4"/>
  <c r="L7" i="4"/>
  <c r="K7" i="4"/>
  <c r="N6" i="4"/>
  <c r="O6" i="4" s="1"/>
  <c r="M6" i="4"/>
  <c r="L6" i="4"/>
  <c r="K6" i="4"/>
  <c r="N5" i="4"/>
  <c r="O5" i="4" s="1"/>
  <c r="M5" i="4"/>
  <c r="L5" i="4"/>
  <c r="K5" i="4"/>
  <c r="N4" i="4"/>
  <c r="O4" i="4" s="1"/>
  <c r="M4" i="4"/>
  <c r="L4" i="4"/>
  <c r="K4" i="4"/>
  <c r="N3" i="4"/>
  <c r="O3" i="4" s="1"/>
  <c r="M3" i="4"/>
  <c r="L3" i="4"/>
  <c r="K3" i="4"/>
  <c r="N7" i="3"/>
  <c r="O7" i="3" s="1"/>
  <c r="M7" i="3"/>
  <c r="L7" i="3"/>
  <c r="K7" i="3"/>
  <c r="N6" i="3"/>
  <c r="O6" i="3" s="1"/>
  <c r="M6" i="3"/>
  <c r="L6" i="3"/>
  <c r="K6" i="3"/>
  <c r="N5" i="3"/>
  <c r="O5" i="3" s="1"/>
  <c r="M5" i="3"/>
  <c r="L5" i="3"/>
  <c r="K5" i="3"/>
  <c r="N4" i="3"/>
  <c r="O4" i="3" s="1"/>
  <c r="M4" i="3"/>
  <c r="L4" i="3"/>
  <c r="K4" i="3"/>
  <c r="N3" i="3"/>
  <c r="O3" i="3" s="1"/>
  <c r="M3" i="3"/>
  <c r="L3" i="3"/>
  <c r="K3" i="3"/>
  <c r="N7" i="2"/>
  <c r="O7" i="2" s="1"/>
  <c r="M7" i="2"/>
  <c r="L7" i="2"/>
  <c r="K7" i="2"/>
  <c r="N6" i="2"/>
  <c r="O6" i="2" s="1"/>
  <c r="M6" i="2"/>
  <c r="L6" i="2"/>
  <c r="K6" i="2"/>
  <c r="N5" i="2"/>
  <c r="O5" i="2" s="1"/>
  <c r="M5" i="2"/>
  <c r="L5" i="2"/>
  <c r="K5" i="2"/>
  <c r="N4" i="2"/>
  <c r="O4" i="2" s="1"/>
  <c r="M4" i="2"/>
  <c r="L4" i="2"/>
  <c r="K4" i="2"/>
  <c r="N3" i="2"/>
  <c r="O3" i="2" s="1"/>
  <c r="M3" i="2"/>
  <c r="L3" i="2"/>
  <c r="K3" i="2"/>
  <c r="O7" i="1"/>
  <c r="M7" i="1"/>
  <c r="L7" i="1"/>
  <c r="K7" i="1"/>
  <c r="O6" i="1"/>
  <c r="M6" i="1"/>
  <c r="L6" i="1"/>
  <c r="K6" i="1"/>
  <c r="O5" i="1"/>
  <c r="M5" i="1"/>
  <c r="L5" i="1"/>
  <c r="K5" i="1"/>
  <c r="O4" i="1"/>
  <c r="M4" i="1"/>
  <c r="L4" i="1"/>
  <c r="K4" i="1"/>
  <c r="O3" i="1"/>
  <c r="M3" i="1"/>
  <c r="L3" i="1"/>
  <c r="K3" i="1"/>
</calcChain>
</file>

<file path=xl/sharedStrings.xml><?xml version="1.0" encoding="utf-8"?>
<sst xmlns="http://schemas.openxmlformats.org/spreadsheetml/2006/main" count="247" uniqueCount="50">
  <si>
    <t>Python</t>
  </si>
  <si>
    <t>ansible</t>
  </si>
  <si>
    <t>awesome-python</t>
  </si>
  <si>
    <t>django</t>
  </si>
  <si>
    <t>httpie</t>
  </si>
  <si>
    <t>keras</t>
  </si>
  <si>
    <t>public-apis</t>
  </si>
  <si>
    <t>requests</t>
  </si>
  <si>
    <t>system-design-primer</t>
  </si>
  <si>
    <t>thefuck</t>
  </si>
  <si>
    <t>youtube-dl</t>
  </si>
  <si>
    <t>MAX</t>
  </si>
  <si>
    <t>MIN</t>
  </si>
  <si>
    <t>MEAN</t>
  </si>
  <si>
    <t>STD DEV</t>
  </si>
  <si>
    <t>STD ERR</t>
  </si>
  <si>
    <t>Javascript</t>
  </si>
  <si>
    <t>angular.js</t>
  </si>
  <si>
    <t>atom</t>
  </si>
  <si>
    <t>axios</t>
  </si>
  <si>
    <t>create-react-app</t>
  </si>
  <si>
    <t>d3</t>
  </si>
  <si>
    <t>Font-Awesome</t>
  </si>
  <si>
    <t>freeCodeCamp</t>
  </si>
  <si>
    <t>jquery</t>
  </si>
  <si>
    <t>node</t>
  </si>
  <si>
    <t>react</t>
  </si>
  <si>
    <t>C++</t>
  </si>
  <si>
    <t>bitcoin</t>
  </si>
  <si>
    <t>caffee</t>
  </si>
  <si>
    <t>electron</t>
  </si>
  <si>
    <t>nw.js</t>
  </si>
  <si>
    <t>opencv</t>
  </si>
  <si>
    <t>pytorch</t>
  </si>
  <si>
    <t>rethinkdb-legacy</t>
  </si>
  <si>
    <t>swift</t>
  </si>
  <si>
    <t>tensorflow</t>
  </si>
  <si>
    <t>x64dbg</t>
  </si>
  <si>
    <t>Java</t>
  </si>
  <si>
    <t>elasticsearch</t>
  </si>
  <si>
    <t>guava</t>
  </si>
  <si>
    <t>interviews</t>
  </si>
  <si>
    <t>java-design-patterns</t>
  </si>
  <si>
    <t>MPAndroidChart</t>
  </si>
  <si>
    <t>okhttp</t>
  </si>
  <si>
    <t>retrofit</t>
  </si>
  <si>
    <t>RxJava</t>
  </si>
  <si>
    <t>spring-boot</t>
  </si>
  <si>
    <t>spring-framework</t>
  </si>
  <si>
    <t>CPP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</si>
</sst>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1" fillId="2" borderId="1" xfId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Fill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"/>
  <sheetViews>
    <sheetView tabSelected="1" workbookViewId="0">
      <selection activeCell="J18" sqref="J18"/>
    </sheetView>
  </sheetViews>
  <sheetFormatPr baseColWidth="10" defaultColWidth="8.83203125" defaultRowHeight="15" x14ac:dyDescent="0.2"/>
  <cols>
    <col min="1" max="1" width="9.5" bestFit="1" customWidth="1"/>
    <col min="2" max="2" width="20.83203125" bestFit="1" customWidth="1"/>
    <col min="3" max="3" width="6" bestFit="1" customWidth="1"/>
    <col min="4" max="4" width="4.83203125" bestFit="1" customWidth="1"/>
    <col min="5" max="7" width="12" bestFit="1" customWidth="1"/>
    <col min="13" max="13" width="9" bestFit="1" customWidth="1"/>
    <col min="14" max="14" width="11" bestFit="1" customWidth="1"/>
    <col min="15" max="15" width="12" bestFit="1" customWidth="1"/>
  </cols>
  <sheetData>
    <row r="1" spans="1:15" x14ac:dyDescent="0.2">
      <c r="A1" s="2" t="s">
        <v>27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J1" s="2"/>
    </row>
    <row r="2" spans="1:15" x14ac:dyDescent="0.2">
      <c r="B2" s="2" t="s">
        <v>28</v>
      </c>
      <c r="C2" s="1">
        <v>1372</v>
      </c>
      <c r="D2" s="1">
        <v>1</v>
      </c>
      <c r="E2" s="1">
        <v>19.130612972202425</v>
      </c>
      <c r="F2" s="1">
        <v>39.724643065669298</v>
      </c>
      <c r="G2" s="1">
        <v>0.53027502424260975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 x14ac:dyDescent="0.2">
      <c r="B3" s="2" t="s">
        <v>29</v>
      </c>
      <c r="C3" s="1">
        <v>1040</v>
      </c>
      <c r="D3" s="1">
        <v>1</v>
      </c>
      <c r="E3" s="1">
        <v>18.98860009119927</v>
      </c>
      <c r="F3" s="1">
        <v>38.367310117301088</v>
      </c>
      <c r="G3" s="1">
        <v>0.81929826769823633</v>
      </c>
      <c r="J3" s="2" t="s">
        <v>11</v>
      </c>
      <c r="K3" s="1">
        <f>MAX(C2:C44)</f>
        <v>16517</v>
      </c>
      <c r="L3" s="1">
        <f>MIN(C2:C44)</f>
        <v>11</v>
      </c>
      <c r="M3" s="1">
        <f>AVERAGE(C2:C44)</f>
        <v>2032.675</v>
      </c>
      <c r="N3" s="1">
        <f>_xlfn.STDEV.S(C2:C44)</f>
        <v>3626.0080429535869</v>
      </c>
      <c r="O3" s="1">
        <f>N3/SQRT(COUNT(C2:C44))</f>
        <v>573.32221149114957</v>
      </c>
    </row>
    <row r="4" spans="1:15" x14ac:dyDescent="0.2">
      <c r="B4" s="2" t="s">
        <v>30</v>
      </c>
      <c r="C4" s="1">
        <v>282</v>
      </c>
      <c r="D4" s="1">
        <v>1</v>
      </c>
      <c r="E4" s="1">
        <v>10.242315573770492</v>
      </c>
      <c r="F4" s="1">
        <v>14.285840475125749</v>
      </c>
      <c r="G4" s="1">
        <v>0.22863930520677264</v>
      </c>
      <c r="J4" s="2" t="s">
        <v>12</v>
      </c>
      <c r="K4" s="1">
        <f>MAX(D2:D44)</f>
        <v>27</v>
      </c>
      <c r="L4" s="1">
        <f>MIN(D2:D44)</f>
        <v>1</v>
      </c>
      <c r="M4" s="1">
        <f>AVERAGE(D2:D44)</f>
        <v>2.0499999999999998</v>
      </c>
      <c r="N4" s="1">
        <f>_xlfn.STDEV.S(D2:D44)</f>
        <v>4.1072169128536133</v>
      </c>
      <c r="O4" s="1">
        <f>N4/SQRT(COUNT(D2:D44))</f>
        <v>0.64940801444913587</v>
      </c>
    </row>
    <row r="5" spans="1:15" x14ac:dyDescent="0.2">
      <c r="B5" s="2" t="s">
        <v>31</v>
      </c>
      <c r="C5" s="1">
        <v>178</v>
      </c>
      <c r="D5" s="1">
        <v>1</v>
      </c>
      <c r="E5" s="1">
        <v>12.99933155080214</v>
      </c>
      <c r="F5" s="1">
        <v>17.066302745256451</v>
      </c>
      <c r="G5" s="1">
        <v>0.4412387531650156</v>
      </c>
      <c r="J5" s="2" t="s">
        <v>13</v>
      </c>
      <c r="K5" s="1">
        <f>MAX(E2:E44)</f>
        <v>505.93656093489147</v>
      </c>
      <c r="L5" s="1">
        <f>MIN(E2:E44)</f>
        <v>4.4391891891891895</v>
      </c>
      <c r="M5" s="1">
        <f>AVERAGE(E2:E44)</f>
        <v>30.199290061247517</v>
      </c>
      <c r="N5" s="1">
        <f>_xlfn.STDEV.S(E2:E44)</f>
        <v>78.15598103981398</v>
      </c>
      <c r="O5" s="1">
        <f>N5/SQRT(COUNT(E2:E44))</f>
        <v>12.357545642537358</v>
      </c>
    </row>
    <row r="6" spans="1:15" x14ac:dyDescent="0.2">
      <c r="B6" s="2" t="s">
        <v>32</v>
      </c>
      <c r="C6" s="1">
        <v>5631</v>
      </c>
      <c r="D6" s="1">
        <v>1</v>
      </c>
      <c r="E6" s="1">
        <v>22.472590510200206</v>
      </c>
      <c r="F6" s="1">
        <v>60.465062164100772</v>
      </c>
      <c r="G6" s="1">
        <v>0.37268062214648062</v>
      </c>
      <c r="J6" s="2" t="s">
        <v>14</v>
      </c>
      <c r="K6" s="1">
        <f>MAX(F2:F44)</f>
        <v>1393.4277666544704</v>
      </c>
      <c r="L6" s="1">
        <f>MIN(F2:F44)</f>
        <v>2.9481109247603552</v>
      </c>
      <c r="M6" s="1">
        <f>AVERAGE(F2:F44)</f>
        <v>78.289419644954336</v>
      </c>
      <c r="N6" s="1">
        <f>_xlfn.STDEV.S(F2:F44)</f>
        <v>221.63949697882299</v>
      </c>
      <c r="O6" s="1">
        <f>N6/SQRT(COUNT(F2:F44))</f>
        <v>35.044281495354447</v>
      </c>
    </row>
    <row r="7" spans="1:15" x14ac:dyDescent="0.2">
      <c r="B7" s="2" t="s">
        <v>33</v>
      </c>
      <c r="C7" s="1">
        <v>858</v>
      </c>
      <c r="D7" s="1">
        <v>1</v>
      </c>
      <c r="E7" s="1">
        <v>18.676984669465874</v>
      </c>
      <c r="F7" s="1">
        <v>34.802694755977811</v>
      </c>
      <c r="G7" s="1">
        <v>0.34390753348894054</v>
      </c>
      <c r="J7" s="2" t="s">
        <v>15</v>
      </c>
      <c r="K7" s="1">
        <f>MAX(G2:G44)</f>
        <v>40.258357430161986</v>
      </c>
      <c r="L7" s="1">
        <f>MIN(G2:G44)</f>
        <v>3.1390013331077431E-2</v>
      </c>
      <c r="M7" s="1">
        <f>AVERAGE(G2:G44)</f>
        <v>1.9930877888506167</v>
      </c>
      <c r="N7" s="1">
        <f>_xlfn.STDEV.S(G2:G44)</f>
        <v>6.3739088390611816</v>
      </c>
      <c r="O7" s="1">
        <f>N7/SQRT(COUNT(G2:G44))</f>
        <v>1.0078034764856472</v>
      </c>
    </row>
    <row r="8" spans="1:15" x14ac:dyDescent="0.2">
      <c r="B8" s="2" t="s">
        <v>34</v>
      </c>
      <c r="C8" s="1">
        <v>1345</v>
      </c>
      <c r="D8" s="1">
        <v>1</v>
      </c>
      <c r="E8" s="1">
        <v>13.809551771383832</v>
      </c>
      <c r="F8" s="1">
        <v>26.023615356988625</v>
      </c>
      <c r="G8" s="1">
        <v>0.25744513071085023</v>
      </c>
    </row>
    <row r="9" spans="1:15" x14ac:dyDescent="0.2">
      <c r="B9" s="2" t="s">
        <v>35</v>
      </c>
      <c r="C9" s="1">
        <v>2615</v>
      </c>
      <c r="D9" s="1">
        <v>1</v>
      </c>
      <c r="E9" s="1">
        <v>21.356435246460514</v>
      </c>
      <c r="F9" s="1">
        <v>45.550130592375929</v>
      </c>
      <c r="G9" s="1">
        <v>0.28847113143317576</v>
      </c>
    </row>
    <row r="10" spans="1:15" x14ac:dyDescent="0.2">
      <c r="B10" s="2" t="s">
        <v>36</v>
      </c>
      <c r="C10" s="1">
        <v>6888</v>
      </c>
      <c r="D10" s="1">
        <v>1</v>
      </c>
      <c r="E10" s="1">
        <v>19.849602062826964</v>
      </c>
      <c r="F10" s="1">
        <v>47.617569374663034</v>
      </c>
      <c r="G10" s="1">
        <v>0.23710295140328733</v>
      </c>
      <c r="J10" s="4" t="s">
        <v>49</v>
      </c>
    </row>
    <row r="11" spans="1:15" x14ac:dyDescent="0.2">
      <c r="B11" s="2" t="s">
        <v>37</v>
      </c>
      <c r="C11" s="1">
        <v>760</v>
      </c>
      <c r="D11" s="1">
        <v>1</v>
      </c>
      <c r="E11" s="1">
        <v>18.748313090418353</v>
      </c>
      <c r="F11" s="1">
        <v>38.687297774271649</v>
      </c>
      <c r="G11" s="1">
        <v>0.58020793910761048</v>
      </c>
      <c r="K11" s="2" t="s">
        <v>11</v>
      </c>
      <c r="L11" s="2" t="s">
        <v>12</v>
      </c>
      <c r="M11" s="2" t="s">
        <v>13</v>
      </c>
      <c r="N11" s="2" t="s">
        <v>14</v>
      </c>
      <c r="O11" s="2" t="s">
        <v>15</v>
      </c>
    </row>
    <row r="12" spans="1:15" x14ac:dyDescent="0.2">
      <c r="A12" s="2" t="s">
        <v>38</v>
      </c>
      <c r="C12" s="1"/>
      <c r="D12" s="1"/>
      <c r="E12" s="1"/>
      <c r="F12" s="1"/>
      <c r="G12" s="1"/>
      <c r="J12" s="2" t="s">
        <v>11</v>
      </c>
      <c r="K12">
        <f>MAX(C2:C11)</f>
        <v>6888</v>
      </c>
      <c r="L12">
        <f>MIN(C2:C11)</f>
        <v>178</v>
      </c>
      <c r="M12">
        <f>AVERAGE(C2:C11)</f>
        <v>2096.9</v>
      </c>
    </row>
    <row r="13" spans="1:15" x14ac:dyDescent="0.2">
      <c r="B13" s="2" t="s">
        <v>39</v>
      </c>
      <c r="C13" s="1">
        <v>455</v>
      </c>
      <c r="D13" s="1">
        <v>1</v>
      </c>
      <c r="E13" s="1">
        <v>11.341215103351725</v>
      </c>
      <c r="F13" s="1">
        <v>16.827885286167419</v>
      </c>
      <c r="G13" s="1">
        <v>5.3991022431659381E-2</v>
      </c>
      <c r="J13" s="2" t="s">
        <v>12</v>
      </c>
    </row>
    <row r="14" spans="1:15" x14ac:dyDescent="0.2">
      <c r="B14" s="2" t="s">
        <v>40</v>
      </c>
      <c r="C14" s="1">
        <v>720</v>
      </c>
      <c r="D14" s="1">
        <v>1</v>
      </c>
      <c r="E14" s="1">
        <v>7.6979904915077499</v>
      </c>
      <c r="F14" s="1">
        <v>11.835295383445155</v>
      </c>
      <c r="G14" s="1">
        <v>4.9755809005011351E-2</v>
      </c>
      <c r="J14" s="2" t="s">
        <v>13</v>
      </c>
    </row>
    <row r="15" spans="1:15" x14ac:dyDescent="0.2">
      <c r="B15" s="2" t="s">
        <v>41</v>
      </c>
      <c r="C15" s="1">
        <v>101</v>
      </c>
      <c r="D15" s="1">
        <v>3</v>
      </c>
      <c r="E15" s="1">
        <v>16.149425287356323</v>
      </c>
      <c r="F15" s="1">
        <v>11.242679879948001</v>
      </c>
      <c r="G15" s="1">
        <v>0.40178060081536426</v>
      </c>
      <c r="J15" s="2" t="s">
        <v>14</v>
      </c>
    </row>
    <row r="16" spans="1:15" x14ac:dyDescent="0.2">
      <c r="B16" s="2" t="s">
        <v>42</v>
      </c>
      <c r="C16" s="1">
        <v>101</v>
      </c>
      <c r="D16" s="1">
        <v>1</v>
      </c>
      <c r="E16" s="1">
        <v>6.7940388479571334</v>
      </c>
      <c r="F16" s="1">
        <v>6.7326799916445381</v>
      </c>
      <c r="G16" s="1">
        <v>0.12320918107308468</v>
      </c>
      <c r="J16" s="2" t="s">
        <v>15</v>
      </c>
    </row>
    <row r="17" spans="1:7" x14ac:dyDescent="0.2">
      <c r="B17" s="2" t="s">
        <v>43</v>
      </c>
      <c r="C17" s="1">
        <v>249</v>
      </c>
      <c r="D17" s="1">
        <v>1</v>
      </c>
      <c r="E17" s="1">
        <v>11.938989513822689</v>
      </c>
      <c r="F17" s="1">
        <v>23.179884596014322</v>
      </c>
      <c r="G17" s="1">
        <v>0.50606759321841865</v>
      </c>
    </row>
    <row r="18" spans="1:7" x14ac:dyDescent="0.2">
      <c r="B18" s="2" t="s">
        <v>44</v>
      </c>
      <c r="C18" s="1">
        <v>165</v>
      </c>
      <c r="D18" s="1">
        <v>2</v>
      </c>
      <c r="E18" s="1">
        <v>11.251460885956645</v>
      </c>
      <c r="F18" s="1">
        <v>12.059157913044759</v>
      </c>
      <c r="G18" s="1">
        <v>0.16556719384585963</v>
      </c>
    </row>
    <row r="19" spans="1:7" x14ac:dyDescent="0.2">
      <c r="B19" s="2" t="s">
        <v>45</v>
      </c>
      <c r="C19" s="1">
        <v>399</v>
      </c>
      <c r="D19" s="1">
        <v>1</v>
      </c>
      <c r="E19" s="1">
        <v>11.284793814432989</v>
      </c>
      <c r="F19" s="1">
        <v>13.827455718913674</v>
      </c>
      <c r="G19" s="1">
        <v>0.35099135344384824</v>
      </c>
    </row>
    <row r="20" spans="1:7" x14ac:dyDescent="0.2">
      <c r="B20" s="2" t="s">
        <v>46</v>
      </c>
      <c r="C20" s="1">
        <v>379</v>
      </c>
      <c r="D20" s="1">
        <v>1</v>
      </c>
      <c r="E20" s="1">
        <v>12.255259012139746</v>
      </c>
      <c r="F20" s="1">
        <v>13.490103488745529</v>
      </c>
      <c r="G20" s="1">
        <v>9.1826797264275228E-2</v>
      </c>
    </row>
    <row r="21" spans="1:7" x14ac:dyDescent="0.2">
      <c r="B21" s="2" t="s">
        <v>47</v>
      </c>
      <c r="C21" s="1">
        <v>147</v>
      </c>
      <c r="D21" s="1">
        <v>1</v>
      </c>
      <c r="E21" s="1">
        <v>6.4846262656343061</v>
      </c>
      <c r="F21" s="1">
        <v>5.1448988345310616</v>
      </c>
      <c r="G21" s="1">
        <v>3.1390013331077431E-2</v>
      </c>
    </row>
    <row r="22" spans="1:7" x14ac:dyDescent="0.2">
      <c r="B22" s="2" t="s">
        <v>48</v>
      </c>
      <c r="C22" s="1">
        <v>1133</v>
      </c>
      <c r="D22" s="1">
        <v>1</v>
      </c>
      <c r="E22" s="1">
        <v>8.0226078676035986</v>
      </c>
      <c r="F22" s="1">
        <v>11.418704425056442</v>
      </c>
      <c r="G22" s="1">
        <v>4.6267886526358687E-2</v>
      </c>
    </row>
    <row r="23" spans="1:7" x14ac:dyDescent="0.2">
      <c r="A23" s="2" t="s">
        <v>16</v>
      </c>
      <c r="C23" s="1"/>
      <c r="D23" s="1"/>
      <c r="E23" s="1"/>
      <c r="F23" s="1"/>
      <c r="G23" s="1"/>
    </row>
    <row r="24" spans="1:7" x14ac:dyDescent="0.2">
      <c r="B24" s="2" t="s">
        <v>17</v>
      </c>
      <c r="C24" s="1">
        <v>13154</v>
      </c>
      <c r="D24" s="1">
        <v>1</v>
      </c>
      <c r="E24" s="1">
        <v>30.592414921835317</v>
      </c>
      <c r="F24" s="1">
        <v>165.06781659292028</v>
      </c>
      <c r="G24" s="1">
        <v>1.2400602963634322</v>
      </c>
    </row>
    <row r="25" spans="1:7" x14ac:dyDescent="0.2">
      <c r="B25" s="2" t="s">
        <v>18</v>
      </c>
      <c r="C25" s="1">
        <v>7602</v>
      </c>
      <c r="D25" s="1">
        <v>1</v>
      </c>
      <c r="E25" s="1">
        <v>505.93656093489147</v>
      </c>
      <c r="F25" s="1">
        <v>1393.4277666544704</v>
      </c>
      <c r="G25" s="1">
        <v>40.258357430161986</v>
      </c>
    </row>
    <row r="26" spans="1:7" x14ac:dyDescent="0.2">
      <c r="B26" s="2" t="s">
        <v>19</v>
      </c>
      <c r="C26" s="1">
        <v>1648</v>
      </c>
      <c r="D26" s="1">
        <v>1</v>
      </c>
      <c r="E26" s="1">
        <v>17.486425339366516</v>
      </c>
      <c r="F26" s="1">
        <v>65.934415147148016</v>
      </c>
      <c r="G26" s="1">
        <v>2.2176143628772422</v>
      </c>
    </row>
    <row r="27" spans="1:7" x14ac:dyDescent="0.2">
      <c r="B27" s="2" t="s">
        <v>20</v>
      </c>
      <c r="C27" s="1">
        <v>660</v>
      </c>
      <c r="D27" s="1">
        <v>1</v>
      </c>
      <c r="E27" s="1">
        <v>46.356000000000002</v>
      </c>
      <c r="F27" s="1">
        <v>69.482985428088796</v>
      </c>
      <c r="G27" s="1">
        <v>4.3944898516210049</v>
      </c>
    </row>
    <row r="28" spans="1:7" x14ac:dyDescent="0.2">
      <c r="B28" s="2" t="s">
        <v>21</v>
      </c>
      <c r="C28" s="1">
        <v>11</v>
      </c>
      <c r="D28" s="1">
        <v>3</v>
      </c>
      <c r="E28" s="1">
        <v>6.4444444444444446</v>
      </c>
      <c r="F28" s="1">
        <v>2.9481109247603552</v>
      </c>
      <c r="G28" s="1">
        <v>0.98270364158678503</v>
      </c>
    </row>
    <row r="29" spans="1:7" x14ac:dyDescent="0.2">
      <c r="B29" s="2" t="s">
        <v>22</v>
      </c>
      <c r="C29" s="1">
        <v>730</v>
      </c>
      <c r="D29" s="1">
        <v>1</v>
      </c>
      <c r="E29" s="1">
        <v>18.134529147982065</v>
      </c>
      <c r="F29" s="1">
        <v>64.150186873456377</v>
      </c>
      <c r="G29" s="1">
        <v>2.4801895136795258</v>
      </c>
    </row>
    <row r="30" spans="1:7" x14ac:dyDescent="0.2">
      <c r="B30" s="2" t="s">
        <v>23</v>
      </c>
      <c r="C30" s="1">
        <v>462</v>
      </c>
      <c r="D30" s="1">
        <v>1</v>
      </c>
      <c r="E30" s="1">
        <v>27.366403607666292</v>
      </c>
      <c r="F30" s="1">
        <v>54.91756576103699</v>
      </c>
      <c r="G30" s="1">
        <v>1.8439513932942531</v>
      </c>
    </row>
    <row r="31" spans="1:7" x14ac:dyDescent="0.2">
      <c r="B31" s="2" t="s">
        <v>24</v>
      </c>
      <c r="C31" s="1">
        <v>6438</v>
      </c>
      <c r="D31" s="1">
        <v>1</v>
      </c>
      <c r="E31" s="1">
        <v>29.977682596934176</v>
      </c>
      <c r="F31" s="1">
        <v>197.23938232098257</v>
      </c>
      <c r="G31" s="1">
        <v>2.9614054075571348</v>
      </c>
    </row>
    <row r="32" spans="1:7" x14ac:dyDescent="0.2">
      <c r="B32" s="2" t="s">
        <v>25</v>
      </c>
      <c r="C32" s="1">
        <v>16517</v>
      </c>
      <c r="D32" s="1">
        <v>1</v>
      </c>
      <c r="E32" s="1">
        <v>20.685010958464744</v>
      </c>
      <c r="F32" s="1">
        <v>171.37448111493558</v>
      </c>
      <c r="G32" s="1">
        <v>0.62648991469281545</v>
      </c>
    </row>
    <row r="33" spans="1:7" x14ac:dyDescent="0.2">
      <c r="B33" s="2" t="s">
        <v>26</v>
      </c>
      <c r="C33" s="1">
        <v>5585</v>
      </c>
      <c r="D33" s="1">
        <v>1</v>
      </c>
      <c r="E33" s="1">
        <v>74.464872521246463</v>
      </c>
      <c r="F33" s="1">
        <v>294.36580610337103</v>
      </c>
      <c r="G33" s="1">
        <v>4.9545019960785748</v>
      </c>
    </row>
    <row r="34" spans="1:7" x14ac:dyDescent="0.2">
      <c r="A34" s="2" t="s">
        <v>0</v>
      </c>
      <c r="C34" s="1"/>
      <c r="D34" s="1"/>
      <c r="E34" s="1"/>
      <c r="F34" s="1"/>
      <c r="G34" s="1"/>
    </row>
    <row r="35" spans="1:7" x14ac:dyDescent="0.2">
      <c r="B35" s="2" t="s">
        <v>1</v>
      </c>
      <c r="C35" s="1">
        <v>1180</v>
      </c>
      <c r="D35" s="1">
        <v>2</v>
      </c>
      <c r="E35" s="1">
        <v>17.747660582255083</v>
      </c>
      <c r="F35" s="1">
        <v>29.034117260006202</v>
      </c>
      <c r="G35" s="1">
        <v>0.15603427483907159</v>
      </c>
    </row>
    <row r="36" spans="1:7" x14ac:dyDescent="0.2">
      <c r="B36" s="2" t="s">
        <v>2</v>
      </c>
      <c r="C36" s="1">
        <v>33</v>
      </c>
      <c r="D36" s="1">
        <v>27</v>
      </c>
      <c r="E36" s="1">
        <v>30</v>
      </c>
      <c r="F36" s="1">
        <v>3</v>
      </c>
      <c r="G36" s="1">
        <v>2.1213203435596424</v>
      </c>
    </row>
    <row r="37" spans="1:7" x14ac:dyDescent="0.2">
      <c r="B37" s="2" t="s">
        <v>3</v>
      </c>
      <c r="C37" s="1">
        <v>395</v>
      </c>
      <c r="D37" s="1">
        <v>2</v>
      </c>
      <c r="E37" s="1">
        <v>10.379232992536991</v>
      </c>
      <c r="F37" s="1">
        <v>13.626797992105423</v>
      </c>
      <c r="G37" s="1">
        <v>8.9500968392268287E-2</v>
      </c>
    </row>
    <row r="38" spans="1:7" x14ac:dyDescent="0.2">
      <c r="B38" s="2" t="s">
        <v>4</v>
      </c>
      <c r="C38" s="1">
        <v>113</v>
      </c>
      <c r="D38" s="1">
        <v>2</v>
      </c>
      <c r="E38" s="1">
        <v>9.4623376623376618</v>
      </c>
      <c r="F38" s="1">
        <v>12.705628561103831</v>
      </c>
      <c r="G38" s="1">
        <v>0.64753879116162472</v>
      </c>
    </row>
    <row r="39" spans="1:7" x14ac:dyDescent="0.2">
      <c r="B39" s="2" t="s">
        <v>5</v>
      </c>
      <c r="C39" s="1">
        <v>446</v>
      </c>
      <c r="D39" s="1">
        <v>2</v>
      </c>
      <c r="E39" s="1">
        <v>15.227255709472107</v>
      </c>
      <c r="F39" s="1">
        <v>22.237571087493809</v>
      </c>
      <c r="G39" s="1">
        <v>0.43027925242772791</v>
      </c>
    </row>
    <row r="40" spans="1:7" x14ac:dyDescent="0.2">
      <c r="B40" s="2" t="s">
        <v>6</v>
      </c>
      <c r="C40" s="1">
        <v>51</v>
      </c>
      <c r="D40" s="1">
        <v>4</v>
      </c>
      <c r="E40" s="1">
        <v>22.714285714285715</v>
      </c>
      <c r="F40" s="1">
        <v>17.523162513935546</v>
      </c>
      <c r="G40" s="1">
        <v>6.6231328850346936</v>
      </c>
    </row>
    <row r="41" spans="1:7" x14ac:dyDescent="0.2">
      <c r="B41" s="2" t="s">
        <v>7</v>
      </c>
      <c r="C41" s="1">
        <v>140</v>
      </c>
      <c r="D41" s="1">
        <v>2</v>
      </c>
      <c r="E41" s="1">
        <v>10.785831960461286</v>
      </c>
      <c r="F41" s="1">
        <v>12.834144003961915</v>
      </c>
      <c r="G41" s="1">
        <v>0.52092183578955342</v>
      </c>
    </row>
    <row r="42" spans="1:7" x14ac:dyDescent="0.2">
      <c r="B42" s="2" t="s">
        <v>8</v>
      </c>
      <c r="C42" s="1">
        <v>24</v>
      </c>
      <c r="D42" s="1">
        <v>2</v>
      </c>
      <c r="E42" s="1">
        <v>4.4391891891891895</v>
      </c>
      <c r="F42" s="1">
        <v>3.8942548663649958</v>
      </c>
      <c r="G42" s="1">
        <v>0.32010577816968244</v>
      </c>
    </row>
    <row r="43" spans="1:7" x14ac:dyDescent="0.2">
      <c r="B43" s="2" t="s">
        <v>9</v>
      </c>
      <c r="C43" s="1">
        <v>97</v>
      </c>
      <c r="D43" s="1">
        <v>2</v>
      </c>
      <c r="E43" s="1">
        <v>5.0473559589581685</v>
      </c>
      <c r="F43" s="1">
        <v>5.4938552632088893</v>
      </c>
      <c r="G43" s="1">
        <v>0.15434369966651265</v>
      </c>
    </row>
    <row r="44" spans="1:7" x14ac:dyDescent="0.2">
      <c r="B44" s="2" t="s">
        <v>10</v>
      </c>
      <c r="C44" s="1">
        <v>1203</v>
      </c>
      <c r="D44" s="1">
        <v>2</v>
      </c>
      <c r="E44" s="1">
        <v>25.229363579080026</v>
      </c>
      <c r="F44" s="1">
        <v>43.969525389581051</v>
      </c>
      <c r="G44" s="1">
        <v>0.78045580751321231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D45E-113D-4FBB-9FB8-E8607006C13E}">
  <dimension ref="A1:O44"/>
  <sheetViews>
    <sheetView workbookViewId="0">
      <selection activeCell="L18" sqref="L18"/>
    </sheetView>
  </sheetViews>
  <sheetFormatPr baseColWidth="10" defaultColWidth="8.83203125" defaultRowHeight="15" x14ac:dyDescent="0.2"/>
  <cols>
    <col min="2" max="2" width="20.83203125" bestFit="1" customWidth="1"/>
  </cols>
  <sheetData>
    <row r="1" spans="1:15" x14ac:dyDescent="0.2">
      <c r="A1" s="2" t="s">
        <v>27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</row>
    <row r="2" spans="1:15" x14ac:dyDescent="0.2">
      <c r="B2" s="2" t="s">
        <v>28</v>
      </c>
      <c r="C2" s="1">
        <v>501</v>
      </c>
      <c r="D2" s="1">
        <v>14</v>
      </c>
      <c r="E2" s="1">
        <v>85.162687099073409</v>
      </c>
      <c r="F2" s="1">
        <v>43.77879353212866</v>
      </c>
      <c r="G2" s="1">
        <v>0.58439293622311617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 x14ac:dyDescent="0.2">
      <c r="B3" s="2" t="s">
        <v>29</v>
      </c>
      <c r="C3" s="1">
        <v>81</v>
      </c>
      <c r="D3" s="1">
        <v>17</v>
      </c>
      <c r="E3" s="1">
        <v>66.291837665298672</v>
      </c>
      <c r="F3" s="1">
        <v>12.674630129742162</v>
      </c>
      <c r="G3" s="1">
        <v>0.27065495280397572</v>
      </c>
      <c r="J3" s="2" t="s">
        <v>11</v>
      </c>
      <c r="K3" s="1">
        <f>MAX(C2:C44)</f>
        <v>976</v>
      </c>
      <c r="L3" s="1">
        <f>MIN(C2:C44)</f>
        <v>40</v>
      </c>
      <c r="M3" s="1">
        <f>AVERAGE(C2:C44)</f>
        <v>277.72500000000002</v>
      </c>
      <c r="N3" s="1">
        <f>_xlfn.STDEV.P(C2:C44)</f>
        <v>219.83004657007194</v>
      </c>
      <c r="O3" s="1">
        <f>N3/SQRT(COUNT(C2:C44))</f>
        <v>34.758182265115643</v>
      </c>
    </row>
    <row r="4" spans="1:15" x14ac:dyDescent="0.2">
      <c r="B4" s="2" t="s">
        <v>30</v>
      </c>
      <c r="C4" s="1">
        <v>81</v>
      </c>
      <c r="D4" s="1">
        <v>15</v>
      </c>
      <c r="E4" s="1">
        <v>65.229252049180332</v>
      </c>
      <c r="F4" s="1">
        <v>14.040849174716142</v>
      </c>
      <c r="G4" s="1">
        <v>0.22471831499237904</v>
      </c>
      <c r="J4" s="2" t="s">
        <v>12</v>
      </c>
      <c r="K4" s="1">
        <f>MAX(D2:D44)</f>
        <v>30</v>
      </c>
      <c r="L4" s="1">
        <f>MIN(D2:D44)</f>
        <v>1</v>
      </c>
      <c r="M4" s="1">
        <f>AVERAGE(D2:D44)</f>
        <v>15.425000000000001</v>
      </c>
      <c r="N4" s="1">
        <f>_xlfn.STDEV.P(D2:D44)</f>
        <v>5.7178995269242012</v>
      </c>
      <c r="O4" s="1">
        <f>N4/SQRT(COUNT(D2:D44))</f>
        <v>0.90407929685398725</v>
      </c>
    </row>
    <row r="5" spans="1:15" x14ac:dyDescent="0.2">
      <c r="B5" s="2" t="s">
        <v>31</v>
      </c>
      <c r="C5" s="1">
        <v>165</v>
      </c>
      <c r="D5" s="1">
        <v>16</v>
      </c>
      <c r="E5" s="1">
        <v>71.090909090909093</v>
      </c>
      <c r="F5" s="1">
        <v>19.89977622552475</v>
      </c>
      <c r="G5" s="1">
        <v>0.51449646599371968</v>
      </c>
      <c r="J5" s="2" t="s">
        <v>13</v>
      </c>
      <c r="K5" s="1">
        <f>MAX(E2:E44)</f>
        <v>85.73737956024047</v>
      </c>
      <c r="L5" s="1">
        <f>MIN(E2:E44)</f>
        <v>29</v>
      </c>
      <c r="M5" s="1">
        <f>AVERAGE(E2:E44)</f>
        <v>66.725055503063132</v>
      </c>
      <c r="N5" s="1">
        <f>_xlfn.STDEV.P(E2:E44)</f>
        <v>14.144911397330981</v>
      </c>
      <c r="O5" s="1">
        <f>N5/SQRT(COUNT(E2:E44))</f>
        <v>2.2365068658420428</v>
      </c>
    </row>
    <row r="6" spans="1:15" x14ac:dyDescent="0.2">
      <c r="B6" s="2" t="s">
        <v>32</v>
      </c>
      <c r="C6" s="1">
        <v>933</v>
      </c>
      <c r="D6" s="1">
        <v>1</v>
      </c>
      <c r="E6" s="1">
        <v>79.794096417581585</v>
      </c>
      <c r="F6" s="1">
        <v>29.690620675024672</v>
      </c>
      <c r="G6" s="1">
        <v>0.18300020853452328</v>
      </c>
      <c r="J6" s="2" t="s">
        <v>14</v>
      </c>
      <c r="K6" s="1">
        <f>MAX(F2:F44)</f>
        <v>54.106356974901608</v>
      </c>
      <c r="L6" s="1">
        <f>MIN(F2:F44)</f>
        <v>11</v>
      </c>
      <c r="M6" s="1">
        <f>AVERAGE(F2:F44)</f>
        <v>26.499764811363356</v>
      </c>
      <c r="N6" s="1">
        <f>_xlfn.STDEV.P(F2:F44)</f>
        <v>10.825632019278917</v>
      </c>
      <c r="O6" s="1">
        <f>N6/SQRT(COUNT(F2:F44))</f>
        <v>1.711682714588461</v>
      </c>
    </row>
    <row r="7" spans="1:15" x14ac:dyDescent="0.2">
      <c r="B7" s="2" t="s">
        <v>33</v>
      </c>
      <c r="C7" s="1">
        <v>358</v>
      </c>
      <c r="D7" s="1">
        <v>13</v>
      </c>
      <c r="E7" s="1">
        <v>73.978322429450245</v>
      </c>
      <c r="F7" s="1">
        <v>26.778183379841785</v>
      </c>
      <c r="G7" s="1">
        <v>0.26461223942706702</v>
      </c>
      <c r="J7" s="2" t="s">
        <v>15</v>
      </c>
      <c r="K7" s="1">
        <f>MAX(G2:G44)</f>
        <v>12.526589795113582</v>
      </c>
      <c r="L7" s="1">
        <f>MIN(G2:G44)</f>
        <v>6.0917069553424373E-2</v>
      </c>
      <c r="M7" s="1">
        <f>AVERAGE(G2:G44)</f>
        <v>1.21486614310792</v>
      </c>
      <c r="N7" s="1">
        <f>_xlfn.STDEV.P(G2:G44)</f>
        <v>2.4811627586020211</v>
      </c>
      <c r="O7" s="1">
        <f>N7/SQRT(COUNT(G2:G44))</f>
        <v>0.39230627813844599</v>
      </c>
    </row>
    <row r="8" spans="1:15" x14ac:dyDescent="0.2">
      <c r="B8" s="2" t="s">
        <v>34</v>
      </c>
      <c r="C8" s="1">
        <v>267</v>
      </c>
      <c r="D8" s="1">
        <v>11</v>
      </c>
      <c r="E8" s="1">
        <v>70.088569191622625</v>
      </c>
      <c r="F8" s="1">
        <v>20.091162476025339</v>
      </c>
      <c r="G8" s="1">
        <v>0.19875685521859038</v>
      </c>
    </row>
    <row r="9" spans="1:15" x14ac:dyDescent="0.2">
      <c r="B9" s="2" t="s">
        <v>35</v>
      </c>
      <c r="C9" s="1">
        <v>191</v>
      </c>
      <c r="D9" s="1">
        <v>14</v>
      </c>
      <c r="E9" s="1">
        <v>70.382705651145073</v>
      </c>
      <c r="F9" s="1">
        <v>12.278183459362239</v>
      </c>
      <c r="G9" s="1">
        <v>7.775831657130669E-2</v>
      </c>
    </row>
    <row r="10" spans="1:15" x14ac:dyDescent="0.2">
      <c r="B10" s="2" t="s">
        <v>36</v>
      </c>
      <c r="C10" s="1">
        <v>462</v>
      </c>
      <c r="D10" s="1">
        <v>13</v>
      </c>
      <c r="E10" s="1">
        <v>71.374556814519124</v>
      </c>
      <c r="F10" s="1">
        <v>12.234022260766936</v>
      </c>
      <c r="G10" s="1">
        <v>6.0917069553424373E-2</v>
      </c>
      <c r="K10" s="3"/>
      <c r="L10" s="3"/>
      <c r="M10" s="3"/>
      <c r="N10" s="3"/>
      <c r="O10" s="3"/>
    </row>
    <row r="11" spans="1:15" x14ac:dyDescent="0.2">
      <c r="B11" s="2" t="s">
        <v>37</v>
      </c>
      <c r="C11" s="1">
        <v>296</v>
      </c>
      <c r="D11" s="1">
        <v>15</v>
      </c>
      <c r="E11" s="1">
        <v>80.39878542510121</v>
      </c>
      <c r="F11" s="1">
        <v>35.495901930440397</v>
      </c>
      <c r="G11" s="1">
        <v>0.53234537666580184</v>
      </c>
    </row>
    <row r="12" spans="1:15" x14ac:dyDescent="0.2">
      <c r="A12" s="2" t="s">
        <v>38</v>
      </c>
    </row>
    <row r="13" spans="1:15" x14ac:dyDescent="0.2">
      <c r="B13" s="2" t="s">
        <v>39</v>
      </c>
      <c r="C13" s="1">
        <v>427</v>
      </c>
      <c r="D13" s="1">
        <v>14</v>
      </c>
      <c r="E13" s="1">
        <v>85.73737956024047</v>
      </c>
      <c r="F13" s="1">
        <v>33.466417060347034</v>
      </c>
      <c r="G13" s="1">
        <v>0.10737451815753295</v>
      </c>
    </row>
    <row r="14" spans="1:15" x14ac:dyDescent="0.2">
      <c r="B14" s="2" t="s">
        <v>40</v>
      </c>
      <c r="C14" s="1">
        <v>174</v>
      </c>
      <c r="D14" s="1">
        <v>16</v>
      </c>
      <c r="E14" s="1">
        <v>72.967833725102068</v>
      </c>
      <c r="F14" s="1">
        <v>28.157860118745344</v>
      </c>
      <c r="G14" s="1">
        <v>0.11837618451144184</v>
      </c>
    </row>
    <row r="15" spans="1:15" x14ac:dyDescent="0.2">
      <c r="B15" s="2" t="s">
        <v>41</v>
      </c>
      <c r="C15" s="1">
        <v>242</v>
      </c>
      <c r="D15" s="1">
        <v>22</v>
      </c>
      <c r="E15" s="1">
        <v>66.722860791826307</v>
      </c>
      <c r="F15" s="1">
        <v>25.639928870415815</v>
      </c>
      <c r="G15" s="1">
        <v>0.91629630447740862</v>
      </c>
    </row>
    <row r="16" spans="1:15" x14ac:dyDescent="0.2">
      <c r="B16" s="2" t="s">
        <v>42</v>
      </c>
      <c r="C16" s="1">
        <v>121</v>
      </c>
      <c r="D16" s="1">
        <v>12</v>
      </c>
      <c r="E16" s="1">
        <v>57.847622237106499</v>
      </c>
      <c r="F16" s="1">
        <v>23.897888296026036</v>
      </c>
      <c r="G16" s="1">
        <v>0.43733539244157782</v>
      </c>
    </row>
    <row r="17" spans="1:7" x14ac:dyDescent="0.2">
      <c r="B17" s="2" t="s">
        <v>43</v>
      </c>
      <c r="C17" s="1">
        <v>287</v>
      </c>
      <c r="D17" s="1">
        <v>21</v>
      </c>
      <c r="E17" s="1">
        <v>65.124880838894185</v>
      </c>
      <c r="F17" s="1">
        <v>28.777799021147011</v>
      </c>
      <c r="G17" s="1">
        <v>0.62828231212416652</v>
      </c>
    </row>
    <row r="18" spans="1:7" x14ac:dyDescent="0.2">
      <c r="B18" s="2" t="s">
        <v>44</v>
      </c>
      <c r="C18" s="1">
        <v>226</v>
      </c>
      <c r="D18" s="1">
        <v>19</v>
      </c>
      <c r="E18" s="1">
        <v>73.598303487276155</v>
      </c>
      <c r="F18" s="1">
        <v>19.453596324071821</v>
      </c>
      <c r="G18" s="1">
        <v>0.26708974016357978</v>
      </c>
    </row>
    <row r="19" spans="1:7" x14ac:dyDescent="0.2">
      <c r="B19" s="2" t="s">
        <v>45</v>
      </c>
      <c r="C19" s="1">
        <v>135</v>
      </c>
      <c r="D19" s="1">
        <v>19</v>
      </c>
      <c r="E19" s="1">
        <v>73.744845360824741</v>
      </c>
      <c r="F19" s="1">
        <v>20.003430098304047</v>
      </c>
      <c r="G19" s="1">
        <v>0.50776015099578575</v>
      </c>
    </row>
    <row r="20" spans="1:7" x14ac:dyDescent="0.2">
      <c r="B20" s="2" t="s">
        <v>46</v>
      </c>
      <c r="C20" s="1">
        <v>295</v>
      </c>
      <c r="D20" s="1">
        <v>21</v>
      </c>
      <c r="E20" s="1">
        <v>75.567000278009459</v>
      </c>
      <c r="F20" s="1">
        <v>27.194415165251439</v>
      </c>
      <c r="G20" s="1">
        <v>0.18511170430852586</v>
      </c>
    </row>
    <row r="21" spans="1:7" x14ac:dyDescent="0.2">
      <c r="B21" s="2" t="s">
        <v>47</v>
      </c>
      <c r="C21" s="1">
        <v>173</v>
      </c>
      <c r="D21" s="1">
        <v>13</v>
      </c>
      <c r="E21" s="1">
        <v>64.976958010720665</v>
      </c>
      <c r="F21" s="1">
        <v>18.279510738605321</v>
      </c>
      <c r="G21" s="1">
        <v>0.11152679658524194</v>
      </c>
    </row>
    <row r="22" spans="1:7" x14ac:dyDescent="0.2">
      <c r="B22" s="2" t="s">
        <v>48</v>
      </c>
      <c r="C22" s="1">
        <v>232</v>
      </c>
      <c r="D22" s="1">
        <v>14</v>
      </c>
      <c r="E22" s="1">
        <v>72.888257700137913</v>
      </c>
      <c r="F22" s="1">
        <v>25.420041759399894</v>
      </c>
      <c r="G22" s="1">
        <v>0.1030004424178271</v>
      </c>
    </row>
    <row r="23" spans="1:7" x14ac:dyDescent="0.2">
      <c r="A23" s="2" t="s">
        <v>16</v>
      </c>
    </row>
    <row r="24" spans="1:7" x14ac:dyDescent="0.2">
      <c r="B24" s="2" t="s">
        <v>17</v>
      </c>
      <c r="C24" s="1">
        <v>544</v>
      </c>
      <c r="D24" s="1">
        <v>18</v>
      </c>
      <c r="E24" s="1">
        <v>85.617529205937132</v>
      </c>
      <c r="F24" s="1">
        <v>48.583826805518378</v>
      </c>
      <c r="G24" s="1">
        <v>0.36498256238221033</v>
      </c>
    </row>
    <row r="25" spans="1:7" x14ac:dyDescent="0.2">
      <c r="B25" s="2" t="s">
        <v>18</v>
      </c>
      <c r="C25" s="1">
        <v>303</v>
      </c>
      <c r="D25" s="1">
        <v>16</v>
      </c>
      <c r="E25" s="1">
        <v>84.936560934891489</v>
      </c>
      <c r="F25" s="1">
        <v>39.654067348609061</v>
      </c>
      <c r="G25" s="1">
        <v>1.1456694455808718</v>
      </c>
    </row>
    <row r="26" spans="1:7" x14ac:dyDescent="0.2">
      <c r="B26" s="2" t="s">
        <v>19</v>
      </c>
      <c r="C26" s="1">
        <v>124</v>
      </c>
      <c r="D26" s="1">
        <v>25</v>
      </c>
      <c r="E26" s="1">
        <v>66.237556561085967</v>
      </c>
      <c r="F26" s="1">
        <v>20.9204513894251</v>
      </c>
      <c r="G26" s="1">
        <v>0.70363092438943098</v>
      </c>
    </row>
    <row r="27" spans="1:7" x14ac:dyDescent="0.2">
      <c r="B27" s="2" t="s">
        <v>20</v>
      </c>
      <c r="C27" s="1">
        <v>232</v>
      </c>
      <c r="D27" s="1">
        <v>17</v>
      </c>
      <c r="E27" s="1">
        <v>78.5</v>
      </c>
      <c r="F27" s="1">
        <v>42.85708809520311</v>
      </c>
      <c r="G27" s="1">
        <v>2.7105202452665802</v>
      </c>
    </row>
    <row r="28" spans="1:7" x14ac:dyDescent="0.2">
      <c r="B28" s="2" t="s">
        <v>21</v>
      </c>
      <c r="C28" s="1">
        <v>124</v>
      </c>
      <c r="D28" s="1">
        <v>30</v>
      </c>
      <c r="E28" s="1">
        <v>67.888888888888886</v>
      </c>
      <c r="F28" s="1">
        <v>24.296522130838419</v>
      </c>
      <c r="G28" s="1">
        <v>8.0988407102794735</v>
      </c>
    </row>
    <row r="29" spans="1:7" x14ac:dyDescent="0.2">
      <c r="B29" s="2" t="s">
        <v>22</v>
      </c>
      <c r="C29" s="1">
        <v>479</v>
      </c>
      <c r="D29" s="1">
        <v>23</v>
      </c>
      <c r="E29" s="1">
        <v>82.139013452914796</v>
      </c>
      <c r="F29" s="1">
        <v>54.106356974901608</v>
      </c>
      <c r="G29" s="1">
        <v>2.0918726153871567</v>
      </c>
    </row>
    <row r="30" spans="1:7" x14ac:dyDescent="0.2">
      <c r="B30" s="2" t="s">
        <v>23</v>
      </c>
      <c r="C30" s="1">
        <v>313</v>
      </c>
      <c r="D30" s="1">
        <v>23</v>
      </c>
      <c r="E30" s="1">
        <v>66.096956031567075</v>
      </c>
      <c r="F30" s="1">
        <v>32.155654089834329</v>
      </c>
      <c r="G30" s="1">
        <v>1.0796811974376637</v>
      </c>
    </row>
    <row r="31" spans="1:7" x14ac:dyDescent="0.2">
      <c r="B31" s="2" t="s">
        <v>24</v>
      </c>
      <c r="C31" s="1">
        <v>804</v>
      </c>
      <c r="D31" s="1">
        <v>17</v>
      </c>
      <c r="E31" s="1">
        <v>76.958521190261493</v>
      </c>
      <c r="F31" s="1">
        <v>44.74458213320132</v>
      </c>
      <c r="G31" s="1">
        <v>0.67180725232909289</v>
      </c>
    </row>
    <row r="32" spans="1:7" x14ac:dyDescent="0.2">
      <c r="B32" s="2" t="s">
        <v>25</v>
      </c>
      <c r="C32" s="1">
        <v>976</v>
      </c>
      <c r="D32" s="1">
        <v>13</v>
      </c>
      <c r="E32" s="1">
        <v>63.415847009140961</v>
      </c>
      <c r="F32" s="1">
        <v>46.607155118333665</v>
      </c>
      <c r="G32" s="1">
        <v>0.17038075006381415</v>
      </c>
    </row>
    <row r="33" spans="1:7" x14ac:dyDescent="0.2">
      <c r="B33" s="2" t="s">
        <v>26</v>
      </c>
      <c r="C33" s="1">
        <v>131</v>
      </c>
      <c r="D33" s="1">
        <v>16</v>
      </c>
      <c r="E33" s="1">
        <v>64.695184135977343</v>
      </c>
      <c r="F33" s="1">
        <v>20.40937973922852</v>
      </c>
      <c r="G33" s="1">
        <v>0.34351242759909445</v>
      </c>
    </row>
    <row r="34" spans="1:7" x14ac:dyDescent="0.2">
      <c r="A34" s="2" t="s">
        <v>0</v>
      </c>
    </row>
    <row r="35" spans="1:7" x14ac:dyDescent="0.2">
      <c r="B35" s="2" t="s">
        <v>1</v>
      </c>
      <c r="C35" s="1">
        <v>397</v>
      </c>
      <c r="D35" s="1">
        <v>17</v>
      </c>
      <c r="E35" s="1">
        <v>77.297221580406656</v>
      </c>
      <c r="F35" s="1">
        <v>26.978107509501992</v>
      </c>
      <c r="G35" s="1">
        <v>0.14498492942212343</v>
      </c>
    </row>
    <row r="36" spans="1:7" x14ac:dyDescent="0.2">
      <c r="B36" s="2" t="s">
        <v>2</v>
      </c>
      <c r="C36" s="1">
        <v>40</v>
      </c>
      <c r="D36" s="1">
        <v>18</v>
      </c>
      <c r="E36" s="1">
        <v>29</v>
      </c>
      <c r="F36" s="1">
        <v>11</v>
      </c>
      <c r="G36" s="1">
        <v>7.7781745930520225</v>
      </c>
    </row>
    <row r="37" spans="1:7" x14ac:dyDescent="0.2">
      <c r="B37" s="2" t="s">
        <v>3</v>
      </c>
      <c r="C37" s="1">
        <v>205</v>
      </c>
      <c r="D37" s="1">
        <v>14</v>
      </c>
      <c r="E37" s="1">
        <v>74.649971959794655</v>
      </c>
      <c r="F37" s="1">
        <v>21.591045362122856</v>
      </c>
      <c r="G37" s="1">
        <v>0.14181023815212646</v>
      </c>
    </row>
    <row r="38" spans="1:7" x14ac:dyDescent="0.2">
      <c r="B38" s="2" t="s">
        <v>4</v>
      </c>
      <c r="C38" s="1">
        <v>80</v>
      </c>
      <c r="D38" s="1">
        <v>6</v>
      </c>
      <c r="E38" s="1">
        <v>40.703896103896106</v>
      </c>
      <c r="F38" s="1">
        <v>16.544017960426658</v>
      </c>
      <c r="G38" s="1">
        <v>0.84316122886250799</v>
      </c>
    </row>
    <row r="39" spans="1:7" x14ac:dyDescent="0.2">
      <c r="B39" s="2" t="s">
        <v>5</v>
      </c>
      <c r="C39" s="1">
        <v>86</v>
      </c>
      <c r="D39" s="1">
        <v>10</v>
      </c>
      <c r="E39" s="1">
        <v>42.291276675402472</v>
      </c>
      <c r="F39" s="1">
        <v>18.009122306203921</v>
      </c>
      <c r="G39" s="1">
        <v>0.34846214329364755</v>
      </c>
    </row>
    <row r="40" spans="1:7" x14ac:dyDescent="0.2">
      <c r="B40" s="2" t="s">
        <v>6</v>
      </c>
      <c r="C40" s="1">
        <v>110</v>
      </c>
      <c r="D40" s="1">
        <v>17</v>
      </c>
      <c r="E40" s="1">
        <v>43.142857142857146</v>
      </c>
      <c r="F40" s="1">
        <v>33.142241373590082</v>
      </c>
      <c r="G40" s="1">
        <v>12.526589795113582</v>
      </c>
    </row>
    <row r="41" spans="1:7" x14ac:dyDescent="0.2">
      <c r="B41" s="2" t="s">
        <v>7</v>
      </c>
      <c r="C41" s="1">
        <v>124</v>
      </c>
      <c r="D41" s="1">
        <v>6</v>
      </c>
      <c r="E41" s="1">
        <v>43.184514003294893</v>
      </c>
      <c r="F41" s="1">
        <v>18.925908361314516</v>
      </c>
      <c r="G41" s="1">
        <v>0.76817892369895147</v>
      </c>
    </row>
    <row r="42" spans="1:7" x14ac:dyDescent="0.2">
      <c r="B42" s="2" t="s">
        <v>8</v>
      </c>
      <c r="C42" s="1">
        <v>93</v>
      </c>
      <c r="D42" s="1">
        <v>21</v>
      </c>
      <c r="E42" s="1">
        <v>53.175675675675677</v>
      </c>
      <c r="F42" s="1">
        <v>16.702773768763361</v>
      </c>
      <c r="G42" s="1">
        <v>1.3729595463875914</v>
      </c>
    </row>
    <row r="43" spans="1:7" x14ac:dyDescent="0.2">
      <c r="B43" s="2" t="s">
        <v>9</v>
      </c>
      <c r="C43" s="1">
        <v>145</v>
      </c>
      <c r="D43" s="1">
        <v>4</v>
      </c>
      <c r="E43" s="1">
        <v>45.722178374112076</v>
      </c>
      <c r="F43" s="1">
        <v>18.158779803945603</v>
      </c>
      <c r="G43" s="1">
        <v>0.51015054494418899</v>
      </c>
    </row>
    <row r="44" spans="1:7" x14ac:dyDescent="0.2">
      <c r="B44" s="2" t="s">
        <v>10</v>
      </c>
      <c r="C44" s="1">
        <v>152</v>
      </c>
      <c r="D44" s="1">
        <v>6</v>
      </c>
      <c r="E44" s="1">
        <v>40.380907372400756</v>
      </c>
      <c r="F44" s="1">
        <v>27.350501487684664</v>
      </c>
      <c r="G44" s="1">
        <v>0.48546936850767852</v>
      </c>
    </row>
  </sheetData>
  <mergeCells count="1">
    <mergeCell ref="K10:O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58B17-E7D7-44A7-84B1-1333A97336CC}">
  <dimension ref="A1:O44"/>
  <sheetViews>
    <sheetView workbookViewId="0">
      <selection activeCell="C35" sqref="C35:G35"/>
    </sheetView>
  </sheetViews>
  <sheetFormatPr baseColWidth="10" defaultColWidth="8.83203125" defaultRowHeight="15" x14ac:dyDescent="0.2"/>
  <cols>
    <col min="2" max="2" width="20.83203125" bestFit="1" customWidth="1"/>
  </cols>
  <sheetData>
    <row r="1" spans="1:15" x14ac:dyDescent="0.2">
      <c r="A1" s="2" t="s">
        <v>27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</row>
    <row r="2" spans="1:15" x14ac:dyDescent="0.2">
      <c r="B2" s="2" t="s">
        <v>28</v>
      </c>
      <c r="C2" s="1">
        <v>64</v>
      </c>
      <c r="D2" s="1">
        <v>0</v>
      </c>
      <c r="E2" s="1">
        <v>4.2965074839629365</v>
      </c>
      <c r="F2" s="1">
        <v>5.2398394967795516</v>
      </c>
      <c r="G2" s="1">
        <v>6.9945399171715536E-2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 x14ac:dyDescent="0.2">
      <c r="B3" s="2" t="s">
        <v>29</v>
      </c>
      <c r="C3" s="1">
        <v>52</v>
      </c>
      <c r="D3" s="1">
        <v>0</v>
      </c>
      <c r="E3" s="1">
        <v>3.2033743730050159</v>
      </c>
      <c r="F3" s="1">
        <v>5.2528104665382083</v>
      </c>
      <c r="G3" s="1">
        <v>0.11216888811398</v>
      </c>
      <c r="J3" s="2" t="s">
        <v>11</v>
      </c>
      <c r="K3" s="1">
        <f>MAX(C2:C44)</f>
        <v>146</v>
      </c>
      <c r="L3" s="1">
        <f>MIN(C2:C44)</f>
        <v>1</v>
      </c>
      <c r="M3" s="1">
        <f>AVERAGE(C2:C44)</f>
        <v>48.95</v>
      </c>
      <c r="N3" s="1">
        <f>_xlfn.STDEV.P(C2:C44)</f>
        <v>33.458892689388271</v>
      </c>
      <c r="O3" s="1">
        <f>N3/SQRT(COUNT(C2:C44))</f>
        <v>5.2903154442811813</v>
      </c>
    </row>
    <row r="4" spans="1:15" x14ac:dyDescent="0.2">
      <c r="B4" s="2" t="s">
        <v>30</v>
      </c>
      <c r="C4" s="1">
        <v>60</v>
      </c>
      <c r="D4" s="1">
        <v>0</v>
      </c>
      <c r="E4" s="1">
        <v>5.0881147540983607</v>
      </c>
      <c r="F4" s="1">
        <v>10.406808445417758</v>
      </c>
      <c r="G4" s="1">
        <v>0.16655691042632517</v>
      </c>
      <c r="J4" s="2" t="s">
        <v>12</v>
      </c>
      <c r="K4" s="1">
        <f>MAX(D2:D44)</f>
        <v>4</v>
      </c>
      <c r="L4" s="1">
        <f>MIN(D2:D44)</f>
        <v>0</v>
      </c>
      <c r="M4" s="1">
        <f>AVERAGE(D2:D44)</f>
        <v>0.4</v>
      </c>
      <c r="N4" s="1">
        <f>_xlfn.STDEV.P(D2:D44)</f>
        <v>1.1135528725660044</v>
      </c>
      <c r="O4" s="1">
        <f>N4/SQRT(COUNT(D2:D44))</f>
        <v>0.17606816861659008</v>
      </c>
    </row>
    <row r="5" spans="1:15" x14ac:dyDescent="0.2">
      <c r="B5" s="2" t="s">
        <v>31</v>
      </c>
      <c r="C5" s="1">
        <v>83</v>
      </c>
      <c r="D5" s="1">
        <v>0</v>
      </c>
      <c r="E5" s="1">
        <v>4.5060160427807485</v>
      </c>
      <c r="F5" s="1">
        <v>9.6930134252344207</v>
      </c>
      <c r="G5" s="1">
        <v>0.25060689605725878</v>
      </c>
      <c r="J5" s="2" t="s">
        <v>13</v>
      </c>
      <c r="K5" s="1">
        <f>MAX(E2:E44)</f>
        <v>10.22851201478743</v>
      </c>
      <c r="L5" s="1">
        <f>MIN(E2:E44)</f>
        <v>1.3028588445503275E-3</v>
      </c>
      <c r="M5" s="1">
        <f>AVERAGE(E2:E44)</f>
        <v>5.5395658169460802</v>
      </c>
      <c r="N5" s="1">
        <f>_xlfn.STDEV.P(E2:E44)</f>
        <v>2.365301258664569</v>
      </c>
      <c r="O5" s="1">
        <f>N5/SQRT(COUNT(E2:E44))</f>
        <v>0.37398696649215574</v>
      </c>
    </row>
    <row r="6" spans="1:15" x14ac:dyDescent="0.2">
      <c r="B6" s="2" t="s">
        <v>32</v>
      </c>
      <c r="C6" s="1">
        <v>139</v>
      </c>
      <c r="D6" s="1">
        <v>0</v>
      </c>
      <c r="E6" s="1">
        <v>5.0697108992136153</v>
      </c>
      <c r="F6" s="1">
        <v>7.3555253130403271</v>
      </c>
      <c r="G6" s="1">
        <v>4.5336292592213584E-2</v>
      </c>
      <c r="J6" s="2" t="s">
        <v>14</v>
      </c>
      <c r="K6" s="1">
        <f>MAX(F2:F44)</f>
        <v>12.381214564610293</v>
      </c>
      <c r="L6" s="1">
        <f>MIN(F2:F44)</f>
        <v>0</v>
      </c>
      <c r="M6" s="1">
        <f>AVERAGE(F2:F44)</f>
        <v>4.638882216466425</v>
      </c>
      <c r="N6" s="1">
        <f>_xlfn.STDEV.P(F2:F44)</f>
        <v>2.6849134287269156</v>
      </c>
      <c r="O6" s="1">
        <f>N6/SQRT(COUNT(F2:F44))</f>
        <v>0.42452208775746053</v>
      </c>
    </row>
    <row r="7" spans="1:15" x14ac:dyDescent="0.2">
      <c r="B7" s="2" t="s">
        <v>33</v>
      </c>
      <c r="C7" s="1">
        <v>82</v>
      </c>
      <c r="D7" s="1">
        <v>0</v>
      </c>
      <c r="E7" s="1">
        <v>3.1161019431696122</v>
      </c>
      <c r="F7" s="1">
        <v>4.6585905644539265</v>
      </c>
      <c r="G7" s="1">
        <v>4.6034492495182884E-2</v>
      </c>
      <c r="J7" s="2" t="s">
        <v>15</v>
      </c>
      <c r="K7" s="1">
        <f>MAX(G2:G44)</f>
        <v>1.0101525445522106</v>
      </c>
      <c r="L7" s="1">
        <f>MIN(G2:G44)</f>
        <v>0</v>
      </c>
      <c r="M7" s="1">
        <f>AVERAGE(G2:G44)</f>
        <v>0.12978335127285223</v>
      </c>
      <c r="N7" s="1">
        <f>_xlfn.STDEV.P(G2:G44)</f>
        <v>0.1986873838748909</v>
      </c>
      <c r="O7" s="1">
        <f>N7/SQRT(COUNT(G2:G44))</f>
        <v>3.1415233769243329E-2</v>
      </c>
    </row>
    <row r="8" spans="1:15" x14ac:dyDescent="0.2">
      <c r="B8" s="2" t="s">
        <v>34</v>
      </c>
      <c r="C8" s="1">
        <v>70</v>
      </c>
      <c r="D8" s="1">
        <v>0</v>
      </c>
      <c r="E8" s="1">
        <v>5.4897240164415733</v>
      </c>
      <c r="F8" s="1">
        <v>7.8605818746873801</v>
      </c>
      <c r="G8" s="1">
        <v>7.7762774327540848E-2</v>
      </c>
    </row>
    <row r="9" spans="1:15" x14ac:dyDescent="0.2">
      <c r="B9" s="2" t="s">
        <v>35</v>
      </c>
      <c r="C9" s="1">
        <v>73</v>
      </c>
      <c r="D9" s="1">
        <v>0</v>
      </c>
      <c r="E9" s="1">
        <v>7.4798459872458185</v>
      </c>
      <c r="F9" s="1">
        <v>12.381214564610293</v>
      </c>
      <c r="G9" s="1">
        <v>7.8410817433920935E-2</v>
      </c>
    </row>
    <row r="10" spans="1:15" x14ac:dyDescent="0.2">
      <c r="B10" s="2" t="s">
        <v>36</v>
      </c>
      <c r="C10" s="1">
        <v>75</v>
      </c>
      <c r="D10" s="1">
        <v>0</v>
      </c>
      <c r="E10" s="1">
        <v>6.2107703369449334</v>
      </c>
      <c r="F10" s="1">
        <v>9.6146634593614149</v>
      </c>
      <c r="G10" s="1">
        <v>4.7874452915207498E-2</v>
      </c>
    </row>
    <row r="11" spans="1:15" x14ac:dyDescent="0.2">
      <c r="B11" s="2" t="s">
        <v>37</v>
      </c>
      <c r="C11" s="1">
        <v>48</v>
      </c>
      <c r="D11" s="1">
        <v>0</v>
      </c>
      <c r="E11" s="1">
        <v>3.8083670715249665</v>
      </c>
      <c r="F11" s="1">
        <v>4.5229640664314541</v>
      </c>
      <c r="G11" s="1">
        <v>6.7832591331493622E-2</v>
      </c>
    </row>
    <row r="12" spans="1:15" x14ac:dyDescent="0.2">
      <c r="A12" s="2" t="s">
        <v>38</v>
      </c>
      <c r="C12" s="1"/>
      <c r="D12" s="1"/>
      <c r="E12" s="1"/>
      <c r="F12" s="1"/>
      <c r="G12" s="1"/>
    </row>
    <row r="13" spans="1:15" x14ac:dyDescent="0.2">
      <c r="B13" s="2" t="s">
        <v>39</v>
      </c>
      <c r="C13" s="1">
        <v>103</v>
      </c>
      <c r="D13" s="1">
        <v>0</v>
      </c>
      <c r="E13" s="1">
        <v>8.6689450712344556</v>
      </c>
      <c r="F13" s="1">
        <v>6.2425655968937361</v>
      </c>
      <c r="G13" s="1">
        <v>2.0028808934777147E-2</v>
      </c>
    </row>
    <row r="14" spans="1:15" x14ac:dyDescent="0.2">
      <c r="B14" s="2" t="s">
        <v>40</v>
      </c>
      <c r="C14" s="1">
        <v>28</v>
      </c>
      <c r="D14" s="1">
        <v>0</v>
      </c>
      <c r="E14" s="1">
        <v>4.4476767819586076</v>
      </c>
      <c r="F14" s="1">
        <v>2.6009677552876411</v>
      </c>
      <c r="G14" s="1">
        <v>1.0934518376390015E-2</v>
      </c>
    </row>
    <row r="15" spans="1:15" x14ac:dyDescent="0.2">
      <c r="B15" s="2" t="s">
        <v>41</v>
      </c>
      <c r="C15" s="1">
        <v>32</v>
      </c>
      <c r="D15" s="1">
        <v>0</v>
      </c>
      <c r="E15" s="1">
        <v>7.9259259259259256</v>
      </c>
      <c r="F15" s="1">
        <v>5.5850218986873266</v>
      </c>
      <c r="G15" s="1">
        <v>0.19959239949754212</v>
      </c>
    </row>
    <row r="16" spans="1:15" x14ac:dyDescent="0.2">
      <c r="B16" s="2" t="s">
        <v>42</v>
      </c>
      <c r="C16" s="1">
        <v>48</v>
      </c>
      <c r="D16" s="1">
        <v>0</v>
      </c>
      <c r="E16" s="1">
        <v>3.5445411922304086</v>
      </c>
      <c r="F16" s="1">
        <v>2.0264969512222923</v>
      </c>
      <c r="G16" s="1">
        <v>3.7085236505680616E-2</v>
      </c>
    </row>
    <row r="17" spans="1:7" x14ac:dyDescent="0.2">
      <c r="B17" s="2" t="s">
        <v>43</v>
      </c>
      <c r="C17" s="1">
        <v>66</v>
      </c>
      <c r="D17" s="1">
        <v>0</v>
      </c>
      <c r="E17" s="1">
        <v>6.7106768350810295</v>
      </c>
      <c r="F17" s="1">
        <v>4.8450431087740613</v>
      </c>
      <c r="G17" s="1">
        <v>0.1057778909528467</v>
      </c>
    </row>
    <row r="18" spans="1:7" x14ac:dyDescent="0.2">
      <c r="B18" s="2" t="s">
        <v>44</v>
      </c>
      <c r="C18" s="1">
        <v>29</v>
      </c>
      <c r="D18" s="1">
        <v>2</v>
      </c>
      <c r="E18" s="1">
        <v>4.0071630537229028</v>
      </c>
      <c r="F18" s="1">
        <v>2.3911448247331193</v>
      </c>
      <c r="G18" s="1">
        <v>3.2829418236729496E-2</v>
      </c>
    </row>
    <row r="19" spans="1:7" x14ac:dyDescent="0.2">
      <c r="B19" s="2" t="s">
        <v>45</v>
      </c>
      <c r="C19" s="1">
        <v>18</v>
      </c>
      <c r="D19" s="1">
        <v>2</v>
      </c>
      <c r="E19" s="1">
        <v>4.9600515463917523</v>
      </c>
      <c r="F19" s="1">
        <v>2.6042099139073804</v>
      </c>
      <c r="G19" s="1">
        <v>6.6104363732220284E-2</v>
      </c>
    </row>
    <row r="20" spans="1:7" x14ac:dyDescent="0.2">
      <c r="B20" s="2" t="s">
        <v>46</v>
      </c>
      <c r="C20" s="1">
        <v>52</v>
      </c>
      <c r="D20" s="1">
        <v>0</v>
      </c>
      <c r="E20" s="1">
        <v>9.3811509591326097</v>
      </c>
      <c r="F20" s="1">
        <v>4.384096985258755</v>
      </c>
      <c r="G20" s="1">
        <v>2.9842438598646541E-2</v>
      </c>
    </row>
    <row r="21" spans="1:7" x14ac:dyDescent="0.2">
      <c r="B21" s="2" t="s">
        <v>47</v>
      </c>
      <c r="C21" s="1">
        <v>1</v>
      </c>
      <c r="D21" s="1">
        <v>0</v>
      </c>
      <c r="E21" s="1">
        <v>1.3028588445503275E-3</v>
      </c>
      <c r="F21" s="1">
        <v>3.6071614926164654E-2</v>
      </c>
      <c r="G21" s="1">
        <v>2.2007983243639502E-4</v>
      </c>
    </row>
    <row r="22" spans="1:7" x14ac:dyDescent="0.2">
      <c r="B22" s="2" t="s">
        <v>48</v>
      </c>
      <c r="C22" s="1">
        <v>18</v>
      </c>
      <c r="D22" s="1">
        <v>0</v>
      </c>
      <c r="E22" s="1">
        <v>5.5378603795888881E-2</v>
      </c>
      <c r="F22" s="1">
        <v>0.58418508482178866</v>
      </c>
      <c r="G22" s="1">
        <v>2.367081956829979E-3</v>
      </c>
    </row>
    <row r="23" spans="1:7" x14ac:dyDescent="0.2">
      <c r="A23" s="2" t="s">
        <v>16</v>
      </c>
      <c r="C23" s="1"/>
      <c r="D23" s="1"/>
      <c r="E23" s="1"/>
      <c r="F23" s="1"/>
      <c r="G23" s="1"/>
    </row>
    <row r="24" spans="1:7" x14ac:dyDescent="0.2">
      <c r="B24" s="2" t="s">
        <v>17</v>
      </c>
      <c r="C24" s="1">
        <v>47</v>
      </c>
      <c r="D24" s="1">
        <v>0</v>
      </c>
      <c r="E24" s="1">
        <v>6.9038320446977819</v>
      </c>
      <c r="F24" s="1">
        <v>4.1773709170154349</v>
      </c>
      <c r="G24" s="1">
        <v>3.1382203534861076E-2</v>
      </c>
    </row>
    <row r="25" spans="1:7" x14ac:dyDescent="0.2">
      <c r="B25" s="2" t="s">
        <v>18</v>
      </c>
      <c r="C25" s="1">
        <v>14</v>
      </c>
      <c r="D25" s="1">
        <v>0</v>
      </c>
      <c r="E25" s="1">
        <v>4.2470784641068446</v>
      </c>
      <c r="F25" s="1">
        <v>3.0120604507743272</v>
      </c>
      <c r="G25" s="1">
        <v>8.7023245216123785E-2</v>
      </c>
    </row>
    <row r="26" spans="1:7" x14ac:dyDescent="0.2">
      <c r="B26" s="2" t="s">
        <v>19</v>
      </c>
      <c r="C26" s="1">
        <v>43</v>
      </c>
      <c r="D26" s="1">
        <v>0</v>
      </c>
      <c r="E26" s="1">
        <v>4.9276018099547514</v>
      </c>
      <c r="F26" s="1">
        <v>3.4906738247717946</v>
      </c>
      <c r="G26" s="1">
        <v>0.11740406573195188</v>
      </c>
    </row>
    <row r="27" spans="1:7" x14ac:dyDescent="0.2">
      <c r="B27" s="2" t="s">
        <v>20</v>
      </c>
      <c r="C27" s="1">
        <v>14</v>
      </c>
      <c r="D27" s="1">
        <v>0</v>
      </c>
      <c r="E27" s="1">
        <v>4.5759999999999996</v>
      </c>
      <c r="F27" s="1">
        <v>3.3015487274913875</v>
      </c>
      <c r="G27" s="1">
        <v>0.20880827569806712</v>
      </c>
    </row>
    <row r="28" spans="1:7" x14ac:dyDescent="0.2">
      <c r="B28" s="2" t="s">
        <v>21</v>
      </c>
      <c r="C28" s="1">
        <v>8</v>
      </c>
      <c r="D28" s="1">
        <v>0</v>
      </c>
      <c r="E28" s="1">
        <v>3.5555555555555554</v>
      </c>
      <c r="F28" s="1">
        <v>2.6293687924887181</v>
      </c>
      <c r="G28" s="1">
        <v>0.87645626416290601</v>
      </c>
    </row>
    <row r="29" spans="1:7" x14ac:dyDescent="0.2">
      <c r="B29" s="2" t="s">
        <v>22</v>
      </c>
      <c r="C29" s="1">
        <v>12</v>
      </c>
      <c r="D29" s="1">
        <v>0</v>
      </c>
      <c r="E29" s="1">
        <v>5.6591928251121075</v>
      </c>
      <c r="F29" s="1">
        <v>2.4793002424606447</v>
      </c>
      <c r="G29" s="1">
        <v>9.5855285265869478E-2</v>
      </c>
    </row>
    <row r="30" spans="1:7" x14ac:dyDescent="0.2">
      <c r="B30" s="2" t="s">
        <v>23</v>
      </c>
      <c r="C30" s="1">
        <v>18</v>
      </c>
      <c r="D30" s="1">
        <v>0</v>
      </c>
      <c r="E30" s="1">
        <v>4.5839909808342725</v>
      </c>
      <c r="F30" s="1">
        <v>3.5539794092547603</v>
      </c>
      <c r="G30" s="1">
        <v>0.11933094980848359</v>
      </c>
    </row>
    <row r="31" spans="1:7" x14ac:dyDescent="0.2">
      <c r="B31" s="2" t="s">
        <v>24</v>
      </c>
      <c r="C31" s="1">
        <v>47</v>
      </c>
      <c r="D31" s="1">
        <v>0</v>
      </c>
      <c r="E31" s="1">
        <v>2.088142470694319</v>
      </c>
      <c r="F31" s="1">
        <v>5.8113670889284741</v>
      </c>
      <c r="G31" s="1">
        <v>8.7253436509172985E-2</v>
      </c>
    </row>
    <row r="32" spans="1:7" x14ac:dyDescent="0.2">
      <c r="B32" s="2" t="s">
        <v>25</v>
      </c>
      <c r="C32" s="1">
        <v>96</v>
      </c>
      <c r="D32" s="1">
        <v>0</v>
      </c>
      <c r="E32" s="1">
        <v>4.2267466723686322</v>
      </c>
      <c r="F32" s="1">
        <v>4.5735202024716397</v>
      </c>
      <c r="G32" s="1">
        <v>1.6719317035134778E-2</v>
      </c>
    </row>
    <row r="33" spans="1:7" x14ac:dyDescent="0.2">
      <c r="B33" s="2" t="s">
        <v>26</v>
      </c>
      <c r="C33" s="1">
        <v>26</v>
      </c>
      <c r="D33" s="1">
        <v>0</v>
      </c>
      <c r="E33" s="1">
        <v>5.1269121813031164</v>
      </c>
      <c r="F33" s="1">
        <v>3.672312119233569</v>
      </c>
      <c r="G33" s="1">
        <v>6.1809073430821614E-2</v>
      </c>
    </row>
    <row r="34" spans="1:7" x14ac:dyDescent="0.2">
      <c r="A34" s="2" t="s">
        <v>0</v>
      </c>
      <c r="C34" s="1"/>
      <c r="D34" s="1"/>
      <c r="E34" s="1"/>
      <c r="F34" s="1"/>
      <c r="G34" s="1"/>
    </row>
    <row r="35" spans="1:7" x14ac:dyDescent="0.2">
      <c r="B35" s="2" t="s">
        <v>1</v>
      </c>
      <c r="C35" s="1">
        <v>146</v>
      </c>
      <c r="D35" s="1">
        <v>0</v>
      </c>
      <c r="E35" s="1">
        <v>10.22851201478743</v>
      </c>
      <c r="F35" s="1">
        <v>7.3361295370529866</v>
      </c>
      <c r="G35" s="1">
        <v>3.9425605476090586E-2</v>
      </c>
    </row>
    <row r="36" spans="1:7" x14ac:dyDescent="0.2">
      <c r="B36" s="2" t="s">
        <v>2</v>
      </c>
      <c r="C36" s="1">
        <v>4</v>
      </c>
      <c r="D36" s="1">
        <v>4</v>
      </c>
      <c r="E36" s="1">
        <v>4</v>
      </c>
      <c r="F36" s="1">
        <v>0</v>
      </c>
      <c r="G36" s="1">
        <v>0</v>
      </c>
    </row>
    <row r="37" spans="1:7" x14ac:dyDescent="0.2">
      <c r="B37" s="2" t="s">
        <v>3</v>
      </c>
      <c r="C37" s="1">
        <v>68</v>
      </c>
      <c r="D37" s="1">
        <v>0</v>
      </c>
      <c r="E37" s="1">
        <v>9.1760493507613994</v>
      </c>
      <c r="F37" s="1">
        <v>3.8571206699815552</v>
      </c>
      <c r="G37" s="1">
        <v>2.5333613617020082E-2</v>
      </c>
    </row>
    <row r="38" spans="1:7" x14ac:dyDescent="0.2">
      <c r="B38" s="2" t="s">
        <v>4</v>
      </c>
      <c r="C38" s="1">
        <v>66</v>
      </c>
      <c r="D38" s="1">
        <v>0</v>
      </c>
      <c r="E38" s="1">
        <v>8.0545454545454547</v>
      </c>
      <c r="F38" s="1">
        <v>4.5947046159327964</v>
      </c>
      <c r="G38" s="1">
        <v>0.23416783029956437</v>
      </c>
    </row>
    <row r="39" spans="1:7" x14ac:dyDescent="0.2">
      <c r="B39" s="2" t="s">
        <v>5</v>
      </c>
      <c r="C39" s="1">
        <v>49</v>
      </c>
      <c r="D39" s="1">
        <v>0</v>
      </c>
      <c r="E39" s="1">
        <v>8.601272931486335</v>
      </c>
      <c r="F39" s="1">
        <v>7.2066973424939667</v>
      </c>
      <c r="G39" s="1">
        <v>0.13944384181171246</v>
      </c>
    </row>
    <row r="40" spans="1:7" x14ac:dyDescent="0.2">
      <c r="B40" s="2" t="s">
        <v>6</v>
      </c>
      <c r="C40" s="1">
        <v>12</v>
      </c>
      <c r="D40" s="1">
        <v>4</v>
      </c>
      <c r="E40" s="1">
        <v>7</v>
      </c>
      <c r="F40" s="1">
        <v>2.6726124191242437</v>
      </c>
      <c r="G40" s="1">
        <v>1.0101525445522106</v>
      </c>
    </row>
    <row r="41" spans="1:7" x14ac:dyDescent="0.2">
      <c r="B41" s="2" t="s">
        <v>7</v>
      </c>
      <c r="C41" s="1">
        <v>39</v>
      </c>
      <c r="D41" s="1">
        <v>0</v>
      </c>
      <c r="E41" s="1">
        <v>8.1993410214168048</v>
      </c>
      <c r="F41" s="1">
        <v>3.2730942834696939</v>
      </c>
      <c r="G41" s="1">
        <v>0.13285079880130551</v>
      </c>
    </row>
    <row r="42" spans="1:7" x14ac:dyDescent="0.2">
      <c r="B42" s="2" t="s">
        <v>8</v>
      </c>
      <c r="C42" s="1">
        <v>20</v>
      </c>
      <c r="D42" s="1">
        <v>4</v>
      </c>
      <c r="E42" s="1">
        <v>6.756756756756757</v>
      </c>
      <c r="F42" s="1">
        <v>2.7841773534434404</v>
      </c>
      <c r="G42" s="1">
        <v>0.22885796869230571</v>
      </c>
    </row>
    <row r="43" spans="1:7" x14ac:dyDescent="0.2">
      <c r="B43" s="2" t="s">
        <v>9</v>
      </c>
      <c r="C43" s="1">
        <v>52</v>
      </c>
      <c r="D43" s="1">
        <v>0</v>
      </c>
      <c r="E43" s="1">
        <v>6.4656669297553275</v>
      </c>
      <c r="F43" s="1">
        <v>5.2956219733665071</v>
      </c>
      <c r="G43" s="1">
        <v>0.14877455780064802</v>
      </c>
    </row>
    <row r="44" spans="1:7" x14ac:dyDescent="0.2">
      <c r="B44" s="2" t="s">
        <v>10</v>
      </c>
      <c r="C44" s="1">
        <v>36</v>
      </c>
      <c r="D44" s="1">
        <v>0</v>
      </c>
      <c r="E44" s="1">
        <v>9.2340894770006301</v>
      </c>
      <c r="F44" s="1">
        <v>3.5478132778340687</v>
      </c>
      <c r="G44" s="1">
        <v>6.2973421980902292E-2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5F7AD-A0DC-4382-9A54-4AAD142EDBC9}">
  <dimension ref="A1:O44"/>
  <sheetViews>
    <sheetView workbookViewId="0">
      <selection activeCell="J26" sqref="J26"/>
    </sheetView>
  </sheetViews>
  <sheetFormatPr baseColWidth="10" defaultColWidth="8.83203125" defaultRowHeight="15" x14ac:dyDescent="0.2"/>
  <cols>
    <col min="2" max="2" width="20.83203125" bestFit="1" customWidth="1"/>
  </cols>
  <sheetData>
    <row r="1" spans="1:15" x14ac:dyDescent="0.2">
      <c r="A1" s="2" t="s">
        <v>27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</row>
    <row r="2" spans="1:15" x14ac:dyDescent="0.2">
      <c r="B2" s="2" t="s">
        <v>28</v>
      </c>
      <c r="C2" s="1">
        <v>1</v>
      </c>
      <c r="D2" s="1">
        <v>0</v>
      </c>
      <c r="E2" s="1">
        <v>1.2473271560940842E-3</v>
      </c>
      <c r="F2" s="1">
        <v>3.529548598701758E-2</v>
      </c>
      <c r="G2" s="1">
        <v>4.7115123618556541E-4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spans="1:15" x14ac:dyDescent="0.2">
      <c r="B3" s="2" t="s">
        <v>29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J3" s="2" t="s">
        <v>11</v>
      </c>
      <c r="K3" s="1">
        <f>MAX(C2:C44)</f>
        <v>12</v>
      </c>
      <c r="L3" s="1">
        <f>MIN(C2:C44)</f>
        <v>0</v>
      </c>
      <c r="M3" s="1">
        <f>AVERAGE(C2:C44)</f>
        <v>1.4</v>
      </c>
      <c r="N3" s="1">
        <f>_xlfn.STDEV.P(C2:C44)</f>
        <v>3.1368774282716245</v>
      </c>
      <c r="O3" s="1">
        <f>N3/SQRT(COUNT(C2:C44))</f>
        <v>0.49598387070548977</v>
      </c>
    </row>
    <row r="4" spans="1:15" x14ac:dyDescent="0.2">
      <c r="B4" s="2" t="s">
        <v>30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J4" s="2" t="s">
        <v>12</v>
      </c>
      <c r="K4" s="1">
        <f>MAX(D2:D44)</f>
        <v>1</v>
      </c>
      <c r="L4" s="1">
        <f>MIN(D2:D44)</f>
        <v>0</v>
      </c>
      <c r="M4" s="1">
        <f>AVERAGE(D2:D44)</f>
        <v>2.5000000000000001E-2</v>
      </c>
      <c r="N4" s="1">
        <f>_xlfn.STDEV.P(D2:D44)</f>
        <v>0.15612494995995996</v>
      </c>
      <c r="O4" s="1">
        <f>N4/SQRT(COUNT(D2:D44))</f>
        <v>2.4685522072664372E-2</v>
      </c>
    </row>
    <row r="5" spans="1:15" x14ac:dyDescent="0.2">
      <c r="B5" s="2" t="s">
        <v>31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J5" s="2" t="s">
        <v>13</v>
      </c>
      <c r="K5" s="1">
        <f>MAX(E2:E44)</f>
        <v>2.1368349864743013</v>
      </c>
      <c r="L5" s="1">
        <f>MIN(E2:E44)</f>
        <v>0</v>
      </c>
      <c r="M5" s="1">
        <f>AVERAGE(E2:E44)</f>
        <v>0.16467610611476191</v>
      </c>
      <c r="N5" s="1">
        <f>_xlfn.STDEV.P(E2:E44)</f>
        <v>0.52927433787707734</v>
      </c>
      <c r="O5" s="1">
        <f>N5/SQRT(COUNT(E2:E44))</f>
        <v>8.3685620738454619E-2</v>
      </c>
    </row>
    <row r="6" spans="1:15" x14ac:dyDescent="0.2">
      <c r="B6" s="2" t="s">
        <v>32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J6" s="2" t="s">
        <v>14</v>
      </c>
      <c r="K6" s="1">
        <f>MAX(F2:F44)</f>
        <v>1.7466921696279536</v>
      </c>
      <c r="L6" s="1">
        <f>MIN(F2:F44)</f>
        <v>0</v>
      </c>
      <c r="M6" s="1">
        <f>AVERAGE(F2:F44)</f>
        <v>0.13758902505641976</v>
      </c>
      <c r="N6" s="1">
        <f>_xlfn.STDEV.P(F2:F44)</f>
        <v>0.36520258887600243</v>
      </c>
      <c r="O6" s="1">
        <f>N6/SQRT(COUNT(F2:F44))</f>
        <v>5.7743599411911976E-2</v>
      </c>
    </row>
    <row r="7" spans="1:15" x14ac:dyDescent="0.2">
      <c r="B7" s="2" t="s">
        <v>33</v>
      </c>
      <c r="C7" s="1">
        <v>1</v>
      </c>
      <c r="D7" s="1">
        <v>0</v>
      </c>
      <c r="E7" s="1">
        <v>9.7646714188067565E-5</v>
      </c>
      <c r="F7" s="1">
        <v>9.8811527317047305E-3</v>
      </c>
      <c r="G7" s="1">
        <v>9.7641946631284803E-5</v>
      </c>
      <c r="J7" s="2" t="s">
        <v>15</v>
      </c>
      <c r="K7" s="1">
        <f>MAX(G2:G44)</f>
        <v>3.3701282815944256E-2</v>
      </c>
      <c r="L7" s="1">
        <f>MIN(G2:G44)</f>
        <v>0</v>
      </c>
      <c r="M7" s="1">
        <f>AVERAGE(G2:G44)</f>
        <v>2.2028238529402367E-3</v>
      </c>
      <c r="N7" s="1">
        <f>_xlfn.STDEV.P(G2:G44)</f>
        <v>6.7820694223171656E-3</v>
      </c>
      <c r="O7" s="1">
        <f>N7/SQRT(COUNT(G2:G44))</f>
        <v>1.0723393311952319E-3</v>
      </c>
    </row>
    <row r="8" spans="1:15" x14ac:dyDescent="0.2">
      <c r="B8" s="2" t="s">
        <v>34</v>
      </c>
      <c r="C8" s="1">
        <v>1</v>
      </c>
      <c r="D8" s="1">
        <v>0</v>
      </c>
      <c r="E8" s="1">
        <v>1.9573302016050108E-4</v>
      </c>
      <c r="F8" s="1">
        <v>1.3989092491842346E-2</v>
      </c>
      <c r="G8" s="1">
        <v>1.3839060006400557E-4</v>
      </c>
    </row>
    <row r="9" spans="1:15" x14ac:dyDescent="0.2">
      <c r="B9" s="2" t="s">
        <v>35</v>
      </c>
      <c r="C9" s="1">
        <v>1</v>
      </c>
      <c r="D9" s="1">
        <v>0</v>
      </c>
      <c r="E9" s="1">
        <v>4.0107488068022298E-5</v>
      </c>
      <c r="F9" s="1">
        <v>6.3329202945736794E-3</v>
      </c>
      <c r="G9" s="1">
        <v>4.0106683754657913E-5</v>
      </c>
    </row>
    <row r="10" spans="1:15" x14ac:dyDescent="0.2">
      <c r="B10" s="2" t="s">
        <v>36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</row>
    <row r="11" spans="1:15" x14ac:dyDescent="0.2">
      <c r="B11" s="2" t="s">
        <v>37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</row>
    <row r="12" spans="1:15" x14ac:dyDescent="0.2">
      <c r="A12" s="2" t="s">
        <v>38</v>
      </c>
      <c r="C12" s="1"/>
      <c r="D12" s="1"/>
      <c r="E12" s="1"/>
      <c r="F12" s="1"/>
      <c r="G12" s="1"/>
    </row>
    <row r="13" spans="1:15" x14ac:dyDescent="0.2">
      <c r="B13" s="2" t="s">
        <v>39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</row>
    <row r="14" spans="1:15" x14ac:dyDescent="0.2">
      <c r="B14" s="2" t="s">
        <v>40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</row>
    <row r="15" spans="1:15" x14ac:dyDescent="0.2">
      <c r="B15" s="2" t="s">
        <v>41</v>
      </c>
      <c r="C15" s="1">
        <v>7</v>
      </c>
      <c r="D15" s="1">
        <v>0</v>
      </c>
      <c r="E15" s="1">
        <v>0.36909323116219667</v>
      </c>
      <c r="F15" s="1">
        <v>0.94303391819898141</v>
      </c>
      <c r="G15" s="1">
        <v>3.3701282815944256E-2</v>
      </c>
    </row>
    <row r="16" spans="1:15" x14ac:dyDescent="0.2">
      <c r="B16" s="2" t="s">
        <v>42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</row>
    <row r="17" spans="1:7" x14ac:dyDescent="0.2">
      <c r="B17" s="2" t="s">
        <v>43</v>
      </c>
      <c r="C17" s="1">
        <v>2</v>
      </c>
      <c r="D17" s="1">
        <v>0</v>
      </c>
      <c r="E17" s="1">
        <v>6.6730219256434702E-3</v>
      </c>
      <c r="F17" s="1">
        <v>9.238544472515324E-2</v>
      </c>
      <c r="G17" s="1">
        <v>2.0169763773763812E-3</v>
      </c>
    </row>
    <row r="18" spans="1:7" x14ac:dyDescent="0.2">
      <c r="B18" s="2" t="s">
        <v>44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</row>
    <row r="19" spans="1:7" x14ac:dyDescent="0.2">
      <c r="B19" s="2" t="s">
        <v>45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7" x14ac:dyDescent="0.2">
      <c r="B20" s="2" t="s">
        <v>46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</row>
    <row r="21" spans="1:7" x14ac:dyDescent="0.2">
      <c r="B21" s="2" t="s">
        <v>47</v>
      </c>
      <c r="C21" s="1">
        <v>9</v>
      </c>
      <c r="D21" s="1">
        <v>1</v>
      </c>
      <c r="E21" s="1">
        <v>2.0328692674210838</v>
      </c>
      <c r="F21" s="1">
        <v>1.0349386412958448</v>
      </c>
      <c r="G21" s="1">
        <v>6.3143589003309868E-3</v>
      </c>
    </row>
    <row r="22" spans="1:7" x14ac:dyDescent="0.2">
      <c r="B22" s="2" t="s">
        <v>48</v>
      </c>
      <c r="C22" s="1">
        <v>11</v>
      </c>
      <c r="D22" s="1">
        <v>0</v>
      </c>
      <c r="E22" s="1">
        <v>1.8523018322716227</v>
      </c>
      <c r="F22" s="1">
        <v>0.93557938296030063</v>
      </c>
      <c r="G22" s="1">
        <v>3.7909099943266027E-3</v>
      </c>
    </row>
    <row r="23" spans="1:7" x14ac:dyDescent="0.2">
      <c r="A23" s="2" t="s">
        <v>16</v>
      </c>
      <c r="C23" s="1"/>
      <c r="D23" s="1"/>
      <c r="E23" s="1"/>
      <c r="F23" s="1"/>
      <c r="G23" s="1"/>
    </row>
    <row r="24" spans="1:7" x14ac:dyDescent="0.2">
      <c r="B24" s="2" t="s">
        <v>17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1:7" x14ac:dyDescent="0.2">
      <c r="B25" s="2" t="s">
        <v>18</v>
      </c>
      <c r="C25" s="1">
        <v>2</v>
      </c>
      <c r="D25" s="1">
        <v>0</v>
      </c>
      <c r="E25" s="1">
        <v>3.3388981636060101E-3</v>
      </c>
      <c r="F25" s="1">
        <v>8.1649544311435618E-2</v>
      </c>
      <c r="G25" s="1">
        <v>2.3589859607805017E-3</v>
      </c>
    </row>
    <row r="26" spans="1:7" x14ac:dyDescent="0.2">
      <c r="B26" s="2" t="s">
        <v>19</v>
      </c>
      <c r="C26" s="1">
        <v>1</v>
      </c>
      <c r="D26" s="1">
        <v>0</v>
      </c>
      <c r="E26" s="1">
        <v>0.15158371040723981</v>
      </c>
      <c r="F26" s="1">
        <v>0.35861691140604879</v>
      </c>
      <c r="G26" s="1">
        <v>1.2061591988491745E-2</v>
      </c>
    </row>
    <row r="27" spans="1:7" x14ac:dyDescent="0.2">
      <c r="B27" s="2" t="s">
        <v>20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</row>
    <row r="28" spans="1:7" x14ac:dyDescent="0.2">
      <c r="B28" s="2" t="s">
        <v>21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1:7" x14ac:dyDescent="0.2">
      <c r="B29" s="2" t="s">
        <v>22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7" x14ac:dyDescent="0.2">
      <c r="B30" s="2" t="s">
        <v>23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</row>
    <row r="31" spans="1:7" x14ac:dyDescent="0.2">
      <c r="B31" s="2" t="s">
        <v>24</v>
      </c>
      <c r="C31" s="1">
        <v>12</v>
      </c>
      <c r="D31" s="1">
        <v>0</v>
      </c>
      <c r="E31" s="1">
        <v>2.1368349864743013</v>
      </c>
      <c r="F31" s="1">
        <v>1.7466921696279536</v>
      </c>
      <c r="G31" s="1">
        <v>2.6225308432856777E-2</v>
      </c>
    </row>
    <row r="32" spans="1:7" x14ac:dyDescent="0.2">
      <c r="B32" s="2" t="s">
        <v>25</v>
      </c>
      <c r="C32" s="1">
        <v>8</v>
      </c>
      <c r="D32" s="1">
        <v>0</v>
      </c>
      <c r="E32" s="1">
        <v>3.2768482386272516E-2</v>
      </c>
      <c r="F32" s="1">
        <v>0.24516633822593475</v>
      </c>
      <c r="G32" s="1">
        <v>8.9624918086669446E-4</v>
      </c>
    </row>
    <row r="33" spans="1:7" x14ac:dyDescent="0.2">
      <c r="B33" s="2" t="s">
        <v>26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</row>
    <row r="34" spans="1:7" x14ac:dyDescent="0.2">
      <c r="A34" s="2" t="s">
        <v>0</v>
      </c>
      <c r="C34" s="1"/>
      <c r="D34" s="1"/>
      <c r="E34" s="1"/>
      <c r="F34" s="1"/>
      <c r="G34" s="1"/>
    </row>
    <row r="35" spans="1:7" x14ac:dyDescent="0.2">
      <c r="B35" s="2" t="s">
        <v>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2">
      <c r="B36" s="2" t="s">
        <v>2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7" x14ac:dyDescent="0.2">
      <c r="B37" s="2" t="s">
        <v>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</row>
    <row r="38" spans="1:7" x14ac:dyDescent="0.2">
      <c r="B38" s="2" t="s">
        <v>4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7" x14ac:dyDescent="0.2">
      <c r="B39" s="2" t="s">
        <v>5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7" x14ac:dyDescent="0.2">
      <c r="B40" s="2" t="s">
        <v>6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</row>
    <row r="41" spans="1:7" x14ac:dyDescent="0.2">
      <c r="B41" s="2" t="s">
        <v>7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7" x14ac:dyDescent="0.2">
      <c r="B42" s="2" t="s">
        <v>8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7" x14ac:dyDescent="0.2">
      <c r="B43" s="2" t="s">
        <v>9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7" x14ac:dyDescent="0.2">
      <c r="B44" s="2" t="s">
        <v>10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Length</vt:lpstr>
      <vt:lpstr>Width</vt:lpstr>
      <vt:lpstr>Leading Space(s)</vt:lpstr>
      <vt:lpstr>Leading Tab(s)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2019-03-11T19:48:40Z</dcterms:modified>
</cp:coreProperties>
</file>