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"/>
    </mc:Choice>
  </mc:AlternateContent>
  <xr:revisionPtr revIDLastSave="0" documentId="13_ncr:1_{0C9DC6BA-7E86-7346-B26B-3799DD1A0519}" xr6:coauthVersionLast="43" xr6:coauthVersionMax="43" xr10:uidLastSave="{00000000-0000-0000-0000-000000000000}"/>
  <bookViews>
    <workbookView xWindow="0" yWindow="0" windowWidth="28800" windowHeight="18000" xr2:uid="{903C5CEA-F199-344A-B730-618F4F1C6F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G60" i="1" s="1"/>
  <c r="E60" i="1"/>
  <c r="D60" i="1"/>
  <c r="C60" i="1"/>
  <c r="F59" i="1"/>
  <c r="G59" i="1" s="1"/>
  <c r="E59" i="1"/>
  <c r="D59" i="1"/>
  <c r="C59" i="1"/>
  <c r="F58" i="1"/>
  <c r="G58" i="1" s="1"/>
  <c r="E58" i="1"/>
  <c r="D58" i="1"/>
  <c r="C58" i="1"/>
  <c r="G57" i="1"/>
  <c r="F57" i="1"/>
  <c r="E57" i="1"/>
  <c r="D57" i="1"/>
  <c r="C57" i="1"/>
  <c r="C54" i="1"/>
</calcChain>
</file>

<file path=xl/sharedStrings.xml><?xml version="1.0" encoding="utf-8"?>
<sst xmlns="http://schemas.openxmlformats.org/spreadsheetml/2006/main" count="277" uniqueCount="37">
  <si>
    <t>ArchiveBox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</si>
  <si>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</si>
  <si>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</si>
  <si>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</si>
  <si>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</si>
  <si>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</si>
  <si>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</si>
  <si>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</si>
  <si>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</si>
  <si>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</si>
  <si>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</si>
  <si>
    <t>CheatSheetSeries</t>
  </si>
  <si>
    <t>ChromeAppHeroes</t>
  </si>
  <si>
    <t>HelloGitHub</t>
  </si>
  <si>
    <t>SharPyShell</t>
  </si>
  <si>
    <t>SiamMask</t>
  </si>
  <si>
    <t>TheAlgorithms-Python</t>
  </si>
  <si>
    <t>USTC-Course</t>
  </si>
  <si>
    <t>awesome-python</t>
  </si>
  <si>
    <t>awesome-python-login-model</t>
  </si>
  <si>
    <t>csgo-menu-maker</t>
  </si>
  <si>
    <t>face_recognition</t>
  </si>
  <si>
    <t>faceswap</t>
  </si>
  <si>
    <t>flask</t>
  </si>
  <si>
    <t>funNLP</t>
  </si>
  <si>
    <t>geekcomputers-Python</t>
  </si>
  <si>
    <t>gpt-2</t>
  </si>
  <si>
    <t>home-assistant</t>
  </si>
  <si>
    <t>keras</t>
  </si>
  <si>
    <t>models</t>
  </si>
  <si>
    <t>public-apis</t>
  </si>
  <si>
    <t>pytorch-OpCounter</t>
  </si>
  <si>
    <t>pytorch-geometric</t>
  </si>
  <si>
    <t>system-design-primer</t>
  </si>
  <si>
    <t>zero</t>
  </si>
  <si>
    <t>OVERALL</t>
  </si>
  <si>
    <t>REPOS: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</si>
</sst>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2" fillId="0" borderId="6" xfId="0" applyFont="1" applyBorder="1"/>
    <xf numFmtId="0" fontId="1" fillId="2" borderId="1" xfId="1" applyBorder="1"/>
    <xf numFmtId="0" fontId="1" fillId="2" borderId="7" xfId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1" fillId="2" borderId="10" xfId="1" applyBorder="1"/>
    <xf numFmtId="0" fontId="0" fillId="0" borderId="9" xfId="0" applyBorder="1"/>
    <xf numFmtId="0" fontId="0" fillId="0" borderId="11" xfId="0" applyBorder="1"/>
    <xf numFmtId="0" fontId="2" fillId="0" borderId="2" xfId="0" applyFont="1" applyBorder="1"/>
    <xf numFmtId="0" fontId="1" fillId="2" borderId="1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49E-98C9-E14E-9CBC-36FC4B07EA41}">
  <dimension ref="A1:AM60"/>
  <sheetViews>
    <sheetView tabSelected="1" topLeftCell="A19" zoomScale="75" workbookViewId="0">
      <selection activeCell="H57" sqref="H57"/>
    </sheetView>
  </sheetViews>
  <sheetFormatPr baseColWidth="10" defaultRowHeight="16" x14ac:dyDescent="0.2"/>
  <cols>
    <col min="1" max="1" width="16.5" bestFit="1" customWidth="1"/>
    <col min="9" max="9" width="26.1640625" bestFit="1" customWidth="1"/>
    <col min="17" max="17" width="16" bestFit="1" customWidth="1"/>
    <col min="25" max="25" width="20" bestFit="1" customWidth="1"/>
    <col min="33" max="33" width="19.33203125" bestFit="1" customWidth="1"/>
  </cols>
  <sheetData>
    <row r="1" spans="1:39" x14ac:dyDescent="0.2">
      <c r="A1" s="2" t="s">
        <v>0</v>
      </c>
      <c r="B1" s="3"/>
      <c r="C1" s="3"/>
      <c r="D1" s="3"/>
      <c r="E1" s="3"/>
      <c r="F1" s="3"/>
      <c r="G1" s="4"/>
      <c r="I1" s="2" t="s">
        <v>15</v>
      </c>
      <c r="J1" s="3"/>
      <c r="K1" s="3"/>
      <c r="L1" s="3"/>
      <c r="M1" s="3"/>
      <c r="N1" s="3"/>
      <c r="O1" s="4"/>
      <c r="Q1" s="2" t="s">
        <v>20</v>
      </c>
      <c r="R1" s="3"/>
      <c r="S1" s="3"/>
      <c r="T1" s="3"/>
      <c r="U1" s="3"/>
      <c r="V1" s="3"/>
      <c r="W1" s="4"/>
      <c r="Y1" s="2" t="s">
        <v>25</v>
      </c>
      <c r="Z1" s="3"/>
      <c r="AA1" s="3"/>
      <c r="AB1" s="3"/>
      <c r="AC1" s="3"/>
      <c r="AD1" s="3"/>
      <c r="AE1" s="4"/>
      <c r="AG1" s="2" t="s">
        <v>30</v>
      </c>
      <c r="AH1" s="3"/>
      <c r="AI1" s="3"/>
      <c r="AJ1" s="3"/>
      <c r="AK1" s="3"/>
      <c r="AL1" s="3"/>
      <c r="AM1" s="4"/>
    </row>
    <row r="2" spans="1:39" x14ac:dyDescent="0.2">
      <c r="A2" s="5"/>
      <c r="B2" s="6"/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I2" s="5"/>
      <c r="J2" s="6"/>
      <c r="K2" s="7" t="s">
        <v>1</v>
      </c>
      <c r="L2" s="7" t="s">
        <v>2</v>
      </c>
      <c r="M2" s="7" t="s">
        <v>3</v>
      </c>
      <c r="N2" s="7" t="s">
        <v>4</v>
      </c>
      <c r="O2" s="8" t="s">
        <v>5</v>
      </c>
      <c r="Q2" s="5"/>
      <c r="R2" s="6"/>
      <c r="S2" s="7" t="s">
        <v>1</v>
      </c>
      <c r="T2" s="7" t="s">
        <v>2</v>
      </c>
      <c r="U2" s="7" t="s">
        <v>3</v>
      </c>
      <c r="V2" s="7" t="s">
        <v>4</v>
      </c>
      <c r="W2" s="8" t="s">
        <v>5</v>
      </c>
      <c r="Y2" s="5"/>
      <c r="Z2" s="6"/>
      <c r="AA2" s="7" t="s">
        <v>1</v>
      </c>
      <c r="AB2" s="7" t="s">
        <v>2</v>
      </c>
      <c r="AC2" s="7" t="s">
        <v>3</v>
      </c>
      <c r="AD2" s="7" t="s">
        <v>4</v>
      </c>
      <c r="AE2" s="8" t="s">
        <v>5</v>
      </c>
      <c r="AG2" s="5"/>
      <c r="AH2" s="6"/>
      <c r="AI2" s="7" t="s">
        <v>1</v>
      </c>
      <c r="AJ2" s="7" t="s">
        <v>2</v>
      </c>
      <c r="AK2" s="7" t="s">
        <v>3</v>
      </c>
      <c r="AL2" s="7" t="s">
        <v>4</v>
      </c>
      <c r="AM2" s="8" t="s">
        <v>5</v>
      </c>
    </row>
    <row r="3" spans="1:39" x14ac:dyDescent="0.2">
      <c r="A3" s="5"/>
      <c r="B3" s="7" t="s">
        <v>6</v>
      </c>
      <c r="C3" s="9">
        <v>70</v>
      </c>
      <c r="D3" s="9">
        <v>2</v>
      </c>
      <c r="E3" s="9">
        <v>22.831325301204821</v>
      </c>
      <c r="F3" s="9">
        <v>17.244171356813073</v>
      </c>
      <c r="G3" s="10">
        <v>1.8927937081160013</v>
      </c>
      <c r="I3" s="5"/>
      <c r="J3" s="7" t="s">
        <v>6</v>
      </c>
      <c r="K3" s="9">
        <v>136</v>
      </c>
      <c r="L3" s="9">
        <v>2</v>
      </c>
      <c r="M3" s="9">
        <v>14.769841269841271</v>
      </c>
      <c r="N3" s="9">
        <v>20.015259258241027</v>
      </c>
      <c r="O3" s="10">
        <v>1.7831010155188822</v>
      </c>
      <c r="Q3" s="5"/>
      <c r="R3" s="7" t="s">
        <v>6</v>
      </c>
      <c r="S3" s="9">
        <v>188</v>
      </c>
      <c r="T3" s="9">
        <v>2</v>
      </c>
      <c r="U3" s="9">
        <v>17.956310679611651</v>
      </c>
      <c r="V3" s="9">
        <v>24.397781466126403</v>
      </c>
      <c r="W3" s="10">
        <v>1.6998739822922413</v>
      </c>
      <c r="Y3" s="5"/>
      <c r="Z3" s="7" t="s">
        <v>6</v>
      </c>
      <c r="AA3" s="9">
        <v>857</v>
      </c>
      <c r="AB3" s="9">
        <v>2</v>
      </c>
      <c r="AC3" s="9">
        <v>17.51953125</v>
      </c>
      <c r="AD3" s="9">
        <v>51.045158716094434</v>
      </c>
      <c r="AE3" s="10">
        <v>2.2558986171808733</v>
      </c>
      <c r="AG3" s="5"/>
      <c r="AH3" s="7" t="s">
        <v>6</v>
      </c>
      <c r="AI3" s="9">
        <v>51</v>
      </c>
      <c r="AJ3" s="9">
        <v>4</v>
      </c>
      <c r="AK3" s="9">
        <v>22.714285714285715</v>
      </c>
      <c r="AL3" s="9">
        <v>18.927178744812849</v>
      </c>
      <c r="AM3" s="10">
        <v>7.1538011398346351</v>
      </c>
    </row>
    <row r="4" spans="1:39" x14ac:dyDescent="0.2">
      <c r="A4" s="5"/>
      <c r="B4" s="7" t="s">
        <v>7</v>
      </c>
      <c r="C4" s="9">
        <v>265</v>
      </c>
      <c r="D4" s="9">
        <v>24</v>
      </c>
      <c r="E4" s="9">
        <v>87.578313253012041</v>
      </c>
      <c r="F4" s="9">
        <v>38.175499895117802</v>
      </c>
      <c r="G4" s="10">
        <v>4.1903054957241066</v>
      </c>
      <c r="I4" s="5"/>
      <c r="J4" s="7" t="s">
        <v>7</v>
      </c>
      <c r="K4" s="9">
        <v>133</v>
      </c>
      <c r="L4" s="9">
        <v>25</v>
      </c>
      <c r="M4" s="9">
        <v>67.674603174603178</v>
      </c>
      <c r="N4" s="9">
        <v>25.397268944539483</v>
      </c>
      <c r="O4" s="10">
        <v>2.2625685464338234</v>
      </c>
      <c r="Q4" s="5"/>
      <c r="R4" s="7" t="s">
        <v>7</v>
      </c>
      <c r="S4" s="9">
        <v>102</v>
      </c>
      <c r="T4" s="9">
        <v>24</v>
      </c>
      <c r="U4" s="9">
        <v>66.378640776699029</v>
      </c>
      <c r="V4" s="9">
        <v>14.590753172591882</v>
      </c>
      <c r="W4" s="10">
        <v>1.0165859438724925</v>
      </c>
      <c r="Y4" s="5"/>
      <c r="Z4" s="7" t="s">
        <v>7</v>
      </c>
      <c r="AA4" s="9">
        <v>176</v>
      </c>
      <c r="AB4" s="9">
        <v>14</v>
      </c>
      <c r="AC4" s="9">
        <v>68.53125</v>
      </c>
      <c r="AD4" s="9">
        <v>27.386110010850736</v>
      </c>
      <c r="AE4" s="10">
        <v>1.2103065061870844</v>
      </c>
      <c r="AG4" s="5"/>
      <c r="AH4" s="7" t="s">
        <v>7</v>
      </c>
      <c r="AI4" s="9">
        <v>113</v>
      </c>
      <c r="AJ4" s="9">
        <v>55</v>
      </c>
      <c r="AK4" s="9">
        <v>90.428571428571431</v>
      </c>
      <c r="AL4" s="9">
        <v>22.112267657397339</v>
      </c>
      <c r="AM4" s="10">
        <v>8.3576515921671639</v>
      </c>
    </row>
    <row r="5" spans="1:39" x14ac:dyDescent="0.2">
      <c r="A5" s="5"/>
      <c r="B5" s="7" t="s">
        <v>8</v>
      </c>
      <c r="C5" s="9">
        <v>20</v>
      </c>
      <c r="D5" s="9">
        <v>0</v>
      </c>
      <c r="E5" s="9">
        <v>6.8433734939759034</v>
      </c>
      <c r="F5" s="9">
        <v>3.8269962994330462</v>
      </c>
      <c r="G5" s="10">
        <v>0.42006741679055171</v>
      </c>
      <c r="I5" s="5"/>
      <c r="J5" s="7" t="s">
        <v>8</v>
      </c>
      <c r="K5" s="9">
        <v>38</v>
      </c>
      <c r="L5" s="9">
        <v>0</v>
      </c>
      <c r="M5" s="9">
        <v>8.9444444444444446</v>
      </c>
      <c r="N5" s="9">
        <v>5.3296237098775459</v>
      </c>
      <c r="O5" s="10">
        <v>0.47480061720925848</v>
      </c>
      <c r="Q5" s="5"/>
      <c r="R5" s="7" t="s">
        <v>8</v>
      </c>
      <c r="S5" s="9">
        <v>32</v>
      </c>
      <c r="T5" s="9">
        <v>4</v>
      </c>
      <c r="U5" s="9">
        <v>9.5339805825242721</v>
      </c>
      <c r="V5" s="9">
        <v>4.1878233102257196</v>
      </c>
      <c r="W5" s="10">
        <v>0.29177947582542657</v>
      </c>
      <c r="Y5" s="5"/>
      <c r="Z5" s="7" t="s">
        <v>8</v>
      </c>
      <c r="AA5" s="9">
        <v>34</v>
      </c>
      <c r="AB5" s="9">
        <v>0</v>
      </c>
      <c r="AC5" s="9">
        <v>7.49609375</v>
      </c>
      <c r="AD5" s="9">
        <v>5.3320271086224</v>
      </c>
      <c r="AE5" s="10">
        <v>0.23564453287358741</v>
      </c>
      <c r="AG5" s="5"/>
      <c r="AH5" s="7" t="s">
        <v>8</v>
      </c>
      <c r="AI5" s="9">
        <v>16</v>
      </c>
      <c r="AJ5" s="9">
        <v>4</v>
      </c>
      <c r="AK5" s="9">
        <v>9.1428571428571423</v>
      </c>
      <c r="AL5" s="9">
        <v>3.8047589248453679</v>
      </c>
      <c r="AM5" s="10">
        <v>1.4380637019563334</v>
      </c>
    </row>
    <row r="6" spans="1:39" x14ac:dyDescent="0.2">
      <c r="A6" s="5"/>
      <c r="B6" s="7" t="s">
        <v>9</v>
      </c>
      <c r="C6" s="9">
        <v>0</v>
      </c>
      <c r="D6" s="9">
        <v>0</v>
      </c>
      <c r="E6" s="9">
        <v>0</v>
      </c>
      <c r="F6" s="9">
        <v>0</v>
      </c>
      <c r="G6" s="10">
        <v>0</v>
      </c>
      <c r="I6" s="5"/>
      <c r="J6" s="7" t="s">
        <v>9</v>
      </c>
      <c r="K6" s="9">
        <v>0</v>
      </c>
      <c r="L6" s="9">
        <v>0</v>
      </c>
      <c r="M6" s="9">
        <v>0</v>
      </c>
      <c r="N6" s="9">
        <v>0</v>
      </c>
      <c r="O6" s="10">
        <v>0</v>
      </c>
      <c r="Q6" s="5"/>
      <c r="R6" s="7" t="s">
        <v>9</v>
      </c>
      <c r="S6" s="9">
        <v>0</v>
      </c>
      <c r="T6" s="9">
        <v>0</v>
      </c>
      <c r="U6" s="9">
        <v>0</v>
      </c>
      <c r="V6" s="9">
        <v>0</v>
      </c>
      <c r="W6" s="10">
        <v>0</v>
      </c>
      <c r="Y6" s="5"/>
      <c r="Z6" s="7" t="s">
        <v>9</v>
      </c>
      <c r="AA6" s="9">
        <v>4</v>
      </c>
      <c r="AB6" s="9">
        <v>0</v>
      </c>
      <c r="AC6" s="9">
        <v>0.1015625</v>
      </c>
      <c r="AD6" s="9">
        <v>0.49005521075593217</v>
      </c>
      <c r="AE6" s="10">
        <v>2.1657585167582646E-2</v>
      </c>
      <c r="AG6" s="5"/>
      <c r="AH6" s="7" t="s">
        <v>9</v>
      </c>
      <c r="AI6" s="9">
        <v>0</v>
      </c>
      <c r="AJ6" s="9">
        <v>0</v>
      </c>
      <c r="AK6" s="9">
        <v>0</v>
      </c>
      <c r="AL6" s="9">
        <v>0</v>
      </c>
      <c r="AM6" s="10">
        <v>0</v>
      </c>
    </row>
    <row r="7" spans="1:39" x14ac:dyDescent="0.2">
      <c r="A7" s="5"/>
      <c r="B7" s="7"/>
      <c r="C7" s="6"/>
      <c r="D7" s="6"/>
      <c r="E7" s="6"/>
      <c r="F7" s="6"/>
      <c r="G7" s="11"/>
      <c r="I7" s="5"/>
      <c r="J7" s="7"/>
      <c r="K7" s="6"/>
      <c r="L7" s="6"/>
      <c r="M7" s="6"/>
      <c r="N7" s="6"/>
      <c r="O7" s="11"/>
      <c r="Q7" s="5"/>
      <c r="R7" s="7"/>
      <c r="S7" s="6"/>
      <c r="T7" s="6"/>
      <c r="U7" s="6"/>
      <c r="V7" s="6"/>
      <c r="W7" s="11"/>
      <c r="Y7" s="5"/>
      <c r="Z7" s="7"/>
      <c r="AA7" s="6"/>
      <c r="AB7" s="6"/>
      <c r="AC7" s="6"/>
      <c r="AD7" s="6"/>
      <c r="AE7" s="11"/>
      <c r="AG7" s="5"/>
      <c r="AH7" s="7"/>
      <c r="AI7" s="6"/>
      <c r="AJ7" s="6"/>
      <c r="AK7" s="6"/>
      <c r="AL7" s="6"/>
      <c r="AM7" s="11"/>
    </row>
    <row r="8" spans="1:39" x14ac:dyDescent="0.2">
      <c r="A8" s="5"/>
      <c r="B8" s="7"/>
      <c r="C8" s="6"/>
      <c r="D8" s="6"/>
      <c r="E8" s="6"/>
      <c r="F8" s="6"/>
      <c r="G8" s="11"/>
      <c r="I8" s="5"/>
      <c r="J8" s="7"/>
      <c r="K8" s="6"/>
      <c r="L8" s="6"/>
      <c r="M8" s="6"/>
      <c r="N8" s="6"/>
      <c r="O8" s="11"/>
      <c r="Q8" s="5"/>
      <c r="R8" s="7"/>
      <c r="S8" s="6"/>
      <c r="T8" s="6"/>
      <c r="U8" s="6"/>
      <c r="V8" s="6"/>
      <c r="W8" s="11"/>
      <c r="Y8" s="5"/>
      <c r="Z8" s="7"/>
      <c r="AA8" s="6"/>
      <c r="AB8" s="6"/>
      <c r="AC8" s="6"/>
      <c r="AD8" s="6"/>
      <c r="AE8" s="11"/>
      <c r="AG8" s="5"/>
      <c r="AH8" s="7"/>
      <c r="AI8" s="6"/>
      <c r="AJ8" s="6"/>
      <c r="AK8" s="6"/>
      <c r="AL8" s="6"/>
      <c r="AM8" s="11"/>
    </row>
    <row r="9" spans="1:39" x14ac:dyDescent="0.2">
      <c r="A9" s="12"/>
      <c r="B9" s="13" t="s">
        <v>10</v>
      </c>
      <c r="C9" s="14">
        <v>83</v>
      </c>
      <c r="D9" s="15"/>
      <c r="E9" s="15"/>
      <c r="F9" s="15"/>
      <c r="G9" s="16"/>
      <c r="I9" s="12"/>
      <c r="J9" s="13" t="s">
        <v>10</v>
      </c>
      <c r="K9" s="14">
        <v>126</v>
      </c>
      <c r="L9" s="15"/>
      <c r="M9" s="15"/>
      <c r="N9" s="15"/>
      <c r="O9" s="16"/>
      <c r="Q9" s="12"/>
      <c r="R9" s="13" t="s">
        <v>10</v>
      </c>
      <c r="S9" s="14">
        <v>206</v>
      </c>
      <c r="T9" s="15"/>
      <c r="U9" s="15"/>
      <c r="V9" s="15"/>
      <c r="W9" s="16"/>
      <c r="Y9" s="12"/>
      <c r="Z9" s="13" t="s">
        <v>10</v>
      </c>
      <c r="AA9" s="14">
        <v>512</v>
      </c>
      <c r="AB9" s="15"/>
      <c r="AC9" s="15"/>
      <c r="AD9" s="15"/>
      <c r="AE9" s="16"/>
      <c r="AG9" s="12"/>
      <c r="AH9" s="13" t="s">
        <v>10</v>
      </c>
      <c r="AI9" s="14">
        <v>7</v>
      </c>
      <c r="AJ9" s="15"/>
      <c r="AK9" s="15"/>
      <c r="AL9" s="15"/>
      <c r="AM9" s="16"/>
    </row>
    <row r="11" spans="1:39" x14ac:dyDescent="0.2">
      <c r="A11" s="2" t="s">
        <v>11</v>
      </c>
      <c r="B11" s="3"/>
      <c r="C11" s="3"/>
      <c r="D11" s="3"/>
      <c r="E11" s="3"/>
      <c r="F11" s="3"/>
      <c r="G11" s="4"/>
      <c r="I11" s="2" t="s">
        <v>16</v>
      </c>
      <c r="J11" s="3"/>
      <c r="K11" s="3"/>
      <c r="L11" s="3"/>
      <c r="M11" s="3"/>
      <c r="N11" s="3"/>
      <c r="O11" s="4"/>
      <c r="Q11" s="2" t="s">
        <v>21</v>
      </c>
      <c r="R11" s="3"/>
      <c r="S11" s="3"/>
      <c r="T11" s="3"/>
      <c r="U11" s="3"/>
      <c r="V11" s="3"/>
      <c r="W11" s="4"/>
      <c r="Y11" s="2" t="s">
        <v>26</v>
      </c>
      <c r="Z11" s="3"/>
      <c r="AA11" s="3"/>
      <c r="AB11" s="3"/>
      <c r="AC11" s="3"/>
      <c r="AD11" s="3"/>
      <c r="AE11" s="4"/>
      <c r="AG11" s="2" t="s">
        <v>31</v>
      </c>
      <c r="AH11" s="3"/>
      <c r="AI11" s="3"/>
      <c r="AJ11" s="3"/>
      <c r="AK11" s="3"/>
      <c r="AL11" s="3"/>
      <c r="AM11" s="4"/>
    </row>
    <row r="12" spans="1:39" x14ac:dyDescent="0.2">
      <c r="A12" s="5"/>
      <c r="B12" s="6"/>
      <c r="C12" s="7" t="s">
        <v>1</v>
      </c>
      <c r="D12" s="7" t="s">
        <v>2</v>
      </c>
      <c r="E12" s="7" t="s">
        <v>3</v>
      </c>
      <c r="F12" s="7" t="s">
        <v>4</v>
      </c>
      <c r="G12" s="8" t="s">
        <v>5</v>
      </c>
      <c r="I12" s="5"/>
      <c r="J12" s="6"/>
      <c r="K12" s="7" t="s">
        <v>1</v>
      </c>
      <c r="L12" s="7" t="s">
        <v>2</v>
      </c>
      <c r="M12" s="7" t="s">
        <v>3</v>
      </c>
      <c r="N12" s="7" t="s">
        <v>4</v>
      </c>
      <c r="O12" s="8" t="s">
        <v>5</v>
      </c>
      <c r="Q12" s="5"/>
      <c r="R12" s="6"/>
      <c r="S12" s="7" t="s">
        <v>1</v>
      </c>
      <c r="T12" s="7" t="s">
        <v>2</v>
      </c>
      <c r="U12" s="7" t="s">
        <v>3</v>
      </c>
      <c r="V12" s="7" t="s">
        <v>4</v>
      </c>
      <c r="W12" s="8" t="s">
        <v>5</v>
      </c>
      <c r="Y12" s="5"/>
      <c r="Z12" s="6"/>
      <c r="AA12" s="7" t="s">
        <v>1</v>
      </c>
      <c r="AB12" s="7" t="s">
        <v>2</v>
      </c>
      <c r="AC12" s="7" t="s">
        <v>3</v>
      </c>
      <c r="AD12" s="7" t="s">
        <v>4</v>
      </c>
      <c r="AE12" s="8" t="s">
        <v>5</v>
      </c>
      <c r="AG12" s="5"/>
      <c r="AH12" s="6"/>
      <c r="AI12" s="7" t="s">
        <v>1</v>
      </c>
      <c r="AJ12" s="7" t="s">
        <v>2</v>
      </c>
      <c r="AK12" s="7" t="s">
        <v>3</v>
      </c>
      <c r="AL12" s="7" t="s">
        <v>4</v>
      </c>
      <c r="AM12" s="8" t="s">
        <v>5</v>
      </c>
    </row>
    <row r="13" spans="1:39" x14ac:dyDescent="0.2">
      <c r="A13" s="5"/>
      <c r="B13" s="7" t="s">
        <v>6</v>
      </c>
      <c r="C13" s="9">
        <v>11</v>
      </c>
      <c r="D13" s="9">
        <v>11</v>
      </c>
      <c r="E13" s="9">
        <v>11</v>
      </c>
      <c r="F13" s="9" t="e">
        <v>#DIV/0!</v>
      </c>
      <c r="G13" s="10" t="e">
        <v>#DIV/0!</v>
      </c>
      <c r="I13" s="5"/>
      <c r="J13" s="7" t="s">
        <v>6</v>
      </c>
      <c r="K13" s="9">
        <v>529</v>
      </c>
      <c r="L13" s="9">
        <v>2</v>
      </c>
      <c r="M13" s="9">
        <v>12.485981308411215</v>
      </c>
      <c r="N13" s="9">
        <v>21.459436283034442</v>
      </c>
      <c r="O13" s="10">
        <v>0.73346843224823965</v>
      </c>
      <c r="Q13" s="5"/>
      <c r="R13" s="7" t="s">
        <v>6</v>
      </c>
      <c r="S13" s="1">
        <v>63</v>
      </c>
      <c r="T13" s="1">
        <v>2</v>
      </c>
      <c r="U13" s="1">
        <v>13.569230769230769</v>
      </c>
      <c r="V13" s="1">
        <v>12.020775285377331</v>
      </c>
      <c r="W13" s="1">
        <v>1.4909936720782939</v>
      </c>
      <c r="Y13" s="5"/>
      <c r="Z13" s="7" t="s">
        <v>6</v>
      </c>
      <c r="AA13" s="9">
        <v>55</v>
      </c>
      <c r="AB13" s="9">
        <v>2</v>
      </c>
      <c r="AC13" s="9">
        <v>11.257142857142858</v>
      </c>
      <c r="AD13" s="9">
        <v>12.257873477274675</v>
      </c>
      <c r="AE13" s="10">
        <v>2.0719587846485057</v>
      </c>
      <c r="AG13" s="5"/>
      <c r="AH13" s="7" t="s">
        <v>6</v>
      </c>
      <c r="AI13" s="1">
        <v>158</v>
      </c>
      <c r="AJ13" s="1">
        <v>2</v>
      </c>
      <c r="AK13" s="1">
        <v>26.05263157894737</v>
      </c>
      <c r="AL13" s="1">
        <v>36.243733073932972</v>
      </c>
      <c r="AM13" s="1">
        <v>8.3148826213650828</v>
      </c>
    </row>
    <row r="14" spans="1:39" x14ac:dyDescent="0.2">
      <c r="A14" s="5"/>
      <c r="B14" s="7" t="s">
        <v>7</v>
      </c>
      <c r="C14" s="9">
        <v>85</v>
      </c>
      <c r="D14" s="9">
        <v>85</v>
      </c>
      <c r="E14" s="9">
        <v>85</v>
      </c>
      <c r="F14" s="9" t="e">
        <v>#DIV/0!</v>
      </c>
      <c r="G14" s="10" t="e">
        <v>#DIV/0!</v>
      </c>
      <c r="I14" s="5"/>
      <c r="J14" s="7" t="s">
        <v>7</v>
      </c>
      <c r="K14" s="9">
        <v>242</v>
      </c>
      <c r="L14" s="9">
        <v>17</v>
      </c>
      <c r="M14" s="9">
        <v>60.342289719626166</v>
      </c>
      <c r="N14" s="9">
        <v>26.528076467524773</v>
      </c>
      <c r="O14" s="10">
        <v>0.90671098721170384</v>
      </c>
      <c r="Q14" s="5"/>
      <c r="R14" s="7" t="s">
        <v>7</v>
      </c>
      <c r="S14" s="1">
        <v>171</v>
      </c>
      <c r="T14" s="1">
        <v>32</v>
      </c>
      <c r="U14" s="1">
        <v>105.29230769230769</v>
      </c>
      <c r="V14" s="1">
        <v>24.51385008834486</v>
      </c>
      <c r="W14" s="1">
        <v>3.0405688894674991</v>
      </c>
      <c r="Y14" s="5"/>
      <c r="Z14" s="7" t="s">
        <v>7</v>
      </c>
      <c r="AA14" s="9">
        <v>114</v>
      </c>
      <c r="AB14" s="9">
        <v>23</v>
      </c>
      <c r="AC14" s="9">
        <v>77.457142857142856</v>
      </c>
      <c r="AD14" s="9">
        <v>26.517855091531477</v>
      </c>
      <c r="AE14" s="10">
        <v>4.482335611376417</v>
      </c>
      <c r="AG14" s="5"/>
      <c r="AH14" s="7" t="s">
        <v>7</v>
      </c>
      <c r="AI14" s="1">
        <v>99</v>
      </c>
      <c r="AJ14" s="1">
        <v>41</v>
      </c>
      <c r="AK14" s="1">
        <v>66.89473684210526</v>
      </c>
      <c r="AL14" s="1">
        <v>17.971875363844681</v>
      </c>
      <c r="AM14" s="1">
        <v>4.1230309756266967</v>
      </c>
    </row>
    <row r="15" spans="1:39" x14ac:dyDescent="0.2">
      <c r="A15" s="5"/>
      <c r="B15" s="7" t="s">
        <v>8</v>
      </c>
      <c r="C15" s="9">
        <v>4</v>
      </c>
      <c r="D15" s="9">
        <v>4</v>
      </c>
      <c r="E15" s="9">
        <v>4</v>
      </c>
      <c r="F15" s="9" t="e">
        <v>#DIV/0!</v>
      </c>
      <c r="G15" s="10" t="e">
        <v>#DIV/0!</v>
      </c>
      <c r="I15" s="5"/>
      <c r="J15" s="7" t="s">
        <v>8</v>
      </c>
      <c r="K15" s="9">
        <v>53</v>
      </c>
      <c r="L15" s="9">
        <v>0</v>
      </c>
      <c r="M15" s="9">
        <v>6.6191588785046731</v>
      </c>
      <c r="N15" s="9">
        <v>5.4609561310073325</v>
      </c>
      <c r="O15" s="10">
        <v>0.18665163796278328</v>
      </c>
      <c r="Q15" s="5"/>
      <c r="R15" s="7" t="s">
        <v>8</v>
      </c>
      <c r="S15" s="1">
        <v>20</v>
      </c>
      <c r="T15" s="1">
        <v>0</v>
      </c>
      <c r="U15" s="1">
        <v>7.1692307692307695</v>
      </c>
      <c r="V15" s="1">
        <v>3.1353290834517606</v>
      </c>
      <c r="W15" s="1">
        <v>0.38888971071576539</v>
      </c>
      <c r="Y15" s="5"/>
      <c r="Z15" s="7" t="s">
        <v>8</v>
      </c>
      <c r="AA15" s="9">
        <v>12</v>
      </c>
      <c r="AB15" s="9">
        <v>0</v>
      </c>
      <c r="AC15" s="9">
        <v>6.5142857142857142</v>
      </c>
      <c r="AD15" s="9">
        <v>3.230110438572984</v>
      </c>
      <c r="AE15" s="10">
        <v>0.5459883160805904</v>
      </c>
      <c r="AG15" s="5"/>
      <c r="AH15" s="7" t="s">
        <v>8</v>
      </c>
      <c r="AI15" s="1">
        <v>16</v>
      </c>
      <c r="AJ15" s="1">
        <v>0</v>
      </c>
      <c r="AK15" s="1">
        <v>3.7894736842105261</v>
      </c>
      <c r="AL15" s="1">
        <v>4.8942023225719842</v>
      </c>
      <c r="AM15" s="1">
        <v>1.1228070175438596</v>
      </c>
    </row>
    <row r="16" spans="1:39" x14ac:dyDescent="0.2">
      <c r="A16" s="5"/>
      <c r="B16" s="7" t="s">
        <v>9</v>
      </c>
      <c r="C16" s="9">
        <v>0</v>
      </c>
      <c r="D16" s="9">
        <v>0</v>
      </c>
      <c r="E16" s="9">
        <v>0</v>
      </c>
      <c r="F16" s="9" t="e">
        <v>#DIV/0!</v>
      </c>
      <c r="G16" s="10" t="e">
        <v>#DIV/0!</v>
      </c>
      <c r="I16" s="5"/>
      <c r="J16" s="7" t="s">
        <v>9</v>
      </c>
      <c r="K16" s="9">
        <v>5</v>
      </c>
      <c r="L16" s="9">
        <v>0</v>
      </c>
      <c r="M16" s="9">
        <v>0.24182242990654207</v>
      </c>
      <c r="N16" s="9">
        <v>0.76696619397532073</v>
      </c>
      <c r="O16" s="10">
        <v>2.6214364835259865E-2</v>
      </c>
      <c r="Q16" s="5"/>
      <c r="R16" s="7" t="s">
        <v>9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Y16" s="5"/>
      <c r="Z16" s="7" t="s">
        <v>9</v>
      </c>
      <c r="AA16" s="9">
        <v>0</v>
      </c>
      <c r="AB16" s="9">
        <v>0</v>
      </c>
      <c r="AC16" s="9">
        <v>0</v>
      </c>
      <c r="AD16" s="9">
        <v>0</v>
      </c>
      <c r="AE16" s="10">
        <v>0</v>
      </c>
      <c r="AG16" s="5"/>
      <c r="AH16" s="7" t="s">
        <v>9</v>
      </c>
      <c r="AI16" s="1">
        <v>1</v>
      </c>
      <c r="AJ16" s="1">
        <v>0</v>
      </c>
      <c r="AK16" s="1">
        <v>0.52631578947368418</v>
      </c>
      <c r="AL16" s="1">
        <v>0.51298917604257699</v>
      </c>
      <c r="AM16" s="1">
        <v>0.11768778828946259</v>
      </c>
    </row>
    <row r="17" spans="1:39" x14ac:dyDescent="0.2">
      <c r="A17" s="5"/>
      <c r="B17" s="7"/>
      <c r="C17" s="6"/>
      <c r="D17" s="6"/>
      <c r="E17" s="6"/>
      <c r="F17" s="6"/>
      <c r="G17" s="11"/>
      <c r="I17" s="5"/>
      <c r="J17" s="7"/>
      <c r="K17" s="6"/>
      <c r="L17" s="6"/>
      <c r="M17" s="6"/>
      <c r="N17" s="6"/>
      <c r="O17" s="11"/>
      <c r="Q17" s="5"/>
      <c r="R17" s="7"/>
      <c r="S17" s="6"/>
      <c r="T17" s="6"/>
      <c r="U17" s="6"/>
      <c r="V17" s="6"/>
      <c r="W17" s="11"/>
      <c r="Y17" s="5"/>
      <c r="Z17" s="7"/>
      <c r="AA17" s="6"/>
      <c r="AB17" s="6"/>
      <c r="AC17" s="6"/>
      <c r="AD17" s="6"/>
      <c r="AE17" s="11"/>
      <c r="AG17" s="5"/>
      <c r="AH17" s="7"/>
      <c r="AI17" s="6"/>
      <c r="AJ17" s="6"/>
      <c r="AK17" s="6"/>
      <c r="AL17" s="6"/>
      <c r="AM17" s="11"/>
    </row>
    <row r="18" spans="1:39" x14ac:dyDescent="0.2">
      <c r="A18" s="5"/>
      <c r="B18" s="7"/>
      <c r="C18" s="6"/>
      <c r="D18" s="6"/>
      <c r="E18" s="6"/>
      <c r="F18" s="6"/>
      <c r="G18" s="11"/>
      <c r="I18" s="5"/>
      <c r="J18" s="7"/>
      <c r="K18" s="6"/>
      <c r="L18" s="6"/>
      <c r="M18" s="6"/>
      <c r="N18" s="6"/>
      <c r="O18" s="11"/>
      <c r="Q18" s="5"/>
      <c r="R18" s="7"/>
      <c r="S18" s="6"/>
      <c r="T18" s="6"/>
      <c r="U18" s="6"/>
      <c r="V18" s="6"/>
      <c r="W18" s="11"/>
      <c r="Y18" s="5"/>
      <c r="Z18" s="7"/>
      <c r="AA18" s="6"/>
      <c r="AB18" s="6"/>
      <c r="AC18" s="6"/>
      <c r="AD18" s="6"/>
      <c r="AE18" s="11"/>
      <c r="AG18" s="5"/>
      <c r="AH18" s="7"/>
      <c r="AI18" s="6"/>
      <c r="AJ18" s="6"/>
      <c r="AK18" s="6"/>
      <c r="AL18" s="6"/>
      <c r="AM18" s="11"/>
    </row>
    <row r="19" spans="1:39" x14ac:dyDescent="0.2">
      <c r="A19" s="12"/>
      <c r="B19" s="13" t="s">
        <v>10</v>
      </c>
      <c r="C19" s="14">
        <v>1</v>
      </c>
      <c r="D19" s="15"/>
      <c r="E19" s="15"/>
      <c r="F19" s="15"/>
      <c r="G19" s="16"/>
      <c r="I19" s="12"/>
      <c r="J19" s="13" t="s">
        <v>10</v>
      </c>
      <c r="K19" s="14">
        <v>856</v>
      </c>
      <c r="L19" s="15"/>
      <c r="M19" s="15"/>
      <c r="N19" s="15"/>
      <c r="O19" s="16"/>
      <c r="Q19" s="12"/>
      <c r="R19" s="13" t="s">
        <v>10</v>
      </c>
      <c r="S19" s="1">
        <v>65</v>
      </c>
      <c r="T19" s="15"/>
      <c r="U19" s="15"/>
      <c r="V19" s="15"/>
      <c r="W19" s="16"/>
      <c r="Y19" s="12"/>
      <c r="Z19" s="13" t="s">
        <v>10</v>
      </c>
      <c r="AA19" s="14">
        <v>35</v>
      </c>
      <c r="AB19" s="15"/>
      <c r="AC19" s="15"/>
      <c r="AD19" s="15"/>
      <c r="AE19" s="16"/>
      <c r="AG19" s="12"/>
      <c r="AH19" s="13" t="s">
        <v>10</v>
      </c>
      <c r="AI19" s="1">
        <v>19</v>
      </c>
      <c r="AJ19" s="15"/>
      <c r="AK19" s="15"/>
      <c r="AL19" s="15"/>
      <c r="AM19" s="16"/>
    </row>
    <row r="21" spans="1:39" x14ac:dyDescent="0.2">
      <c r="A21" s="2" t="s">
        <v>12</v>
      </c>
      <c r="B21" s="3"/>
      <c r="C21" s="3"/>
      <c r="D21" s="3"/>
      <c r="E21" s="3"/>
      <c r="F21" s="3"/>
      <c r="G21" s="4"/>
      <c r="I21" s="2" t="s">
        <v>17</v>
      </c>
      <c r="J21" s="3"/>
      <c r="K21" s="3"/>
      <c r="L21" s="3"/>
      <c r="M21" s="3"/>
      <c r="N21" s="3"/>
      <c r="O21" s="4"/>
      <c r="Q21" s="2" t="s">
        <v>22</v>
      </c>
      <c r="R21" s="3"/>
      <c r="S21" s="3"/>
      <c r="T21" s="3"/>
      <c r="U21" s="3"/>
      <c r="V21" s="3"/>
      <c r="W21" s="4"/>
      <c r="Y21" s="2" t="s">
        <v>27</v>
      </c>
      <c r="Z21" s="3"/>
      <c r="AA21" s="3"/>
      <c r="AB21" s="3"/>
      <c r="AC21" s="3"/>
      <c r="AD21" s="3"/>
      <c r="AE21" s="4"/>
      <c r="AG21" s="2" t="s">
        <v>32</v>
      </c>
      <c r="AH21" s="3"/>
      <c r="AI21" s="3"/>
      <c r="AJ21" s="3"/>
      <c r="AK21" s="3"/>
      <c r="AL21" s="3"/>
      <c r="AM21" s="4"/>
    </row>
    <row r="22" spans="1:39" x14ac:dyDescent="0.2">
      <c r="A22" s="5"/>
      <c r="B22" s="6"/>
      <c r="C22" s="7" t="s">
        <v>1</v>
      </c>
      <c r="D22" s="7" t="s">
        <v>2</v>
      </c>
      <c r="E22" s="7" t="s">
        <v>3</v>
      </c>
      <c r="F22" s="7" t="s">
        <v>4</v>
      </c>
      <c r="G22" s="8" t="s">
        <v>5</v>
      </c>
      <c r="I22" s="5"/>
      <c r="J22" s="6"/>
      <c r="K22" s="7" t="s">
        <v>1</v>
      </c>
      <c r="L22" s="7" t="s">
        <v>2</v>
      </c>
      <c r="M22" s="7" t="s">
        <v>3</v>
      </c>
      <c r="N22" s="7" t="s">
        <v>4</v>
      </c>
      <c r="O22" s="8" t="s">
        <v>5</v>
      </c>
      <c r="Q22" s="5"/>
      <c r="R22" s="6"/>
      <c r="S22" s="7" t="s">
        <v>1</v>
      </c>
      <c r="T22" s="7" t="s">
        <v>2</v>
      </c>
      <c r="U22" s="7" t="s">
        <v>3</v>
      </c>
      <c r="V22" s="7" t="s">
        <v>4</v>
      </c>
      <c r="W22" s="8" t="s">
        <v>5</v>
      </c>
      <c r="Y22" s="5"/>
      <c r="Z22" s="6"/>
      <c r="AA22" s="7" t="s">
        <v>1</v>
      </c>
      <c r="AB22" s="7" t="s">
        <v>2</v>
      </c>
      <c r="AC22" s="7" t="s">
        <v>3</v>
      </c>
      <c r="AD22" s="7" t="s">
        <v>4</v>
      </c>
      <c r="AE22" s="8" t="s">
        <v>5</v>
      </c>
      <c r="AG22" s="5"/>
      <c r="AH22" s="6"/>
      <c r="AI22" s="7" t="s">
        <v>1</v>
      </c>
      <c r="AJ22" s="7" t="s">
        <v>2</v>
      </c>
      <c r="AK22" s="7" t="s">
        <v>3</v>
      </c>
      <c r="AL22" s="7" t="s">
        <v>4</v>
      </c>
      <c r="AM22" s="8" t="s">
        <v>5</v>
      </c>
    </row>
    <row r="23" spans="1:39" x14ac:dyDescent="0.2">
      <c r="A23" s="5"/>
      <c r="B23" s="7" t="s">
        <v>6</v>
      </c>
      <c r="C23" s="9">
        <v>28</v>
      </c>
      <c r="D23" s="9">
        <v>3</v>
      </c>
      <c r="E23" s="9">
        <v>16</v>
      </c>
      <c r="F23" s="9">
        <v>12.355835328567093</v>
      </c>
      <c r="G23" s="10">
        <v>6.1779176642835463</v>
      </c>
      <c r="I23" s="5"/>
      <c r="J23" s="7" t="s">
        <v>6</v>
      </c>
      <c r="K23" s="9">
        <v>52</v>
      </c>
      <c r="L23" s="9">
        <v>2</v>
      </c>
      <c r="M23" s="9">
        <v>7.3572778827977316</v>
      </c>
      <c r="N23" s="9">
        <v>8.1702382202750972</v>
      </c>
      <c r="O23" s="10">
        <v>0.35522774870761292</v>
      </c>
      <c r="Q23" s="5"/>
      <c r="R23" s="7" t="s">
        <v>6</v>
      </c>
      <c r="S23" s="1">
        <v>253</v>
      </c>
      <c r="T23" s="1">
        <v>2</v>
      </c>
      <c r="U23" s="1">
        <v>13.851574212893553</v>
      </c>
      <c r="V23" s="1">
        <v>16.930567616018219</v>
      </c>
      <c r="W23" s="1">
        <v>0.46354681751082216</v>
      </c>
      <c r="Y23" s="5"/>
      <c r="Z23" s="7" t="s">
        <v>6</v>
      </c>
      <c r="AA23" s="9">
        <v>556</v>
      </c>
      <c r="AB23" s="9">
        <v>2</v>
      </c>
      <c r="AC23" s="9">
        <v>11.104810534802473</v>
      </c>
      <c r="AD23" s="9">
        <v>14.724579735173618</v>
      </c>
      <c r="AE23" s="10">
        <v>9.1235541309626939E-2</v>
      </c>
      <c r="AG23" s="5"/>
      <c r="AH23" s="7" t="s">
        <v>6</v>
      </c>
      <c r="AI23" s="1">
        <v>83</v>
      </c>
      <c r="AJ23" s="1">
        <v>2</v>
      </c>
      <c r="AK23" s="1">
        <v>9.6931659693165972</v>
      </c>
      <c r="AL23" s="1">
        <v>9.1432192808325343</v>
      </c>
      <c r="AM23" s="1">
        <v>0.34145978119258641</v>
      </c>
    </row>
    <row r="24" spans="1:39" x14ac:dyDescent="0.2">
      <c r="A24" s="5"/>
      <c r="B24" s="7" t="s">
        <v>7</v>
      </c>
      <c r="C24" s="9">
        <v>162</v>
      </c>
      <c r="D24" s="9">
        <v>34</v>
      </c>
      <c r="E24" s="9">
        <v>88.25</v>
      </c>
      <c r="F24" s="9">
        <v>53.580935664344892</v>
      </c>
      <c r="G24" s="10">
        <v>26.790467832172446</v>
      </c>
      <c r="I24" s="5"/>
      <c r="J24" s="7" t="s">
        <v>7</v>
      </c>
      <c r="K24" s="9">
        <v>145</v>
      </c>
      <c r="L24" s="9">
        <v>11</v>
      </c>
      <c r="M24" s="9">
        <v>51.669187145557657</v>
      </c>
      <c r="N24" s="9">
        <v>21.120644958589786</v>
      </c>
      <c r="O24" s="10">
        <v>0.91828891124303413</v>
      </c>
      <c r="Q24" s="5"/>
      <c r="R24" s="7" t="s">
        <v>7</v>
      </c>
      <c r="S24" s="1">
        <v>162</v>
      </c>
      <c r="T24" s="1">
        <v>25</v>
      </c>
      <c r="U24" s="1">
        <v>75.002248875562216</v>
      </c>
      <c r="V24" s="1">
        <v>16.607624701912975</v>
      </c>
      <c r="W24" s="1">
        <v>0.45470487177891861</v>
      </c>
      <c r="Y24" s="5"/>
      <c r="Z24" s="7" t="s">
        <v>7</v>
      </c>
      <c r="AA24" s="9">
        <v>119</v>
      </c>
      <c r="AB24" s="9">
        <v>15</v>
      </c>
      <c r="AC24" s="9">
        <v>62.338887395861327</v>
      </c>
      <c r="AD24" s="9">
        <v>12.989874379806794</v>
      </c>
      <c r="AE24" s="10">
        <v>8.0487065974094052E-2</v>
      </c>
      <c r="AG24" s="5"/>
      <c r="AH24" s="7" t="s">
        <v>7</v>
      </c>
      <c r="AI24" s="1">
        <v>80</v>
      </c>
      <c r="AJ24" s="1">
        <v>24</v>
      </c>
      <c r="AK24" s="1">
        <v>62.753138075313807</v>
      </c>
      <c r="AL24" s="1">
        <v>15.422237148296061</v>
      </c>
      <c r="AM24" s="1">
        <v>0.57595400049049783</v>
      </c>
    </row>
    <row r="25" spans="1:39" x14ac:dyDescent="0.2">
      <c r="A25" s="5"/>
      <c r="B25" s="7" t="s">
        <v>8</v>
      </c>
      <c r="C25" s="9">
        <v>12</v>
      </c>
      <c r="D25" s="9">
        <v>4</v>
      </c>
      <c r="E25" s="9">
        <v>8</v>
      </c>
      <c r="F25" s="9">
        <v>4.6188021535170058</v>
      </c>
      <c r="G25" s="10">
        <v>2.3094010767585029</v>
      </c>
      <c r="I25" s="5"/>
      <c r="J25" s="7" t="s">
        <v>8</v>
      </c>
      <c r="K25" s="9">
        <v>24</v>
      </c>
      <c r="L25" s="9">
        <v>0</v>
      </c>
      <c r="M25" s="9">
        <v>8.7145557655954633</v>
      </c>
      <c r="N25" s="9">
        <v>3.6772998165147759</v>
      </c>
      <c r="O25" s="10">
        <v>0.15988260071803373</v>
      </c>
      <c r="Q25" s="5"/>
      <c r="R25" s="7" t="s">
        <v>8</v>
      </c>
      <c r="S25" s="1">
        <v>83</v>
      </c>
      <c r="T25" s="1">
        <v>0</v>
      </c>
      <c r="U25" s="1">
        <v>10.873313343328336</v>
      </c>
      <c r="V25" s="1">
        <v>7.6416157348447342</v>
      </c>
      <c r="W25" s="1">
        <v>0.20922196673291305</v>
      </c>
      <c r="Y25" s="5"/>
      <c r="Z25" s="7" t="s">
        <v>8</v>
      </c>
      <c r="AA25" s="9">
        <v>72</v>
      </c>
      <c r="AB25" s="9">
        <v>0</v>
      </c>
      <c r="AC25" s="9">
        <v>8.5989941260029941</v>
      </c>
      <c r="AD25" s="9">
        <v>5.7630677526074088</v>
      </c>
      <c r="AE25" s="10">
        <v>3.5708768295585752E-2</v>
      </c>
      <c r="AG25" s="5"/>
      <c r="AH25" s="7" t="s">
        <v>8</v>
      </c>
      <c r="AI25" s="1">
        <v>52</v>
      </c>
      <c r="AJ25" s="1">
        <v>0</v>
      </c>
      <c r="AK25" s="1">
        <v>8.1785216178521623</v>
      </c>
      <c r="AL25" s="1">
        <v>5.5276285782966506</v>
      </c>
      <c r="AM25" s="1">
        <v>0.2064330720817186</v>
      </c>
    </row>
    <row r="26" spans="1:39" x14ac:dyDescent="0.2">
      <c r="A26" s="5"/>
      <c r="B26" s="7" t="s">
        <v>9</v>
      </c>
      <c r="C26" s="9">
        <v>0</v>
      </c>
      <c r="D26" s="9">
        <v>0</v>
      </c>
      <c r="E26" s="9">
        <v>0</v>
      </c>
      <c r="F26" s="9">
        <v>0</v>
      </c>
      <c r="G26" s="10">
        <v>0</v>
      </c>
      <c r="I26" s="5"/>
      <c r="J26" s="7" t="s">
        <v>9</v>
      </c>
      <c r="K26" s="9">
        <v>0</v>
      </c>
      <c r="L26" s="9">
        <v>0</v>
      </c>
      <c r="M26" s="9">
        <v>0</v>
      </c>
      <c r="N26" s="9">
        <v>0</v>
      </c>
      <c r="O26" s="10">
        <v>0</v>
      </c>
      <c r="Q26" s="5"/>
      <c r="R26" s="7" t="s">
        <v>9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Y26" s="5"/>
      <c r="Z26" s="7" t="s">
        <v>9</v>
      </c>
      <c r="AA26" s="9">
        <v>0</v>
      </c>
      <c r="AB26" s="9">
        <v>0</v>
      </c>
      <c r="AC26" s="9">
        <v>0</v>
      </c>
      <c r="AD26" s="9">
        <v>0</v>
      </c>
      <c r="AE26" s="10">
        <v>0</v>
      </c>
      <c r="AG26" s="5"/>
      <c r="AH26" s="7" t="s">
        <v>9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</row>
    <row r="27" spans="1:39" x14ac:dyDescent="0.2">
      <c r="A27" s="5"/>
      <c r="B27" s="6"/>
      <c r="C27" s="6"/>
      <c r="D27" s="6"/>
      <c r="E27" s="6"/>
      <c r="F27" s="6"/>
      <c r="G27" s="11"/>
      <c r="I27" s="5"/>
      <c r="J27" s="7"/>
      <c r="K27" s="6"/>
      <c r="L27" s="6"/>
      <c r="M27" s="6"/>
      <c r="N27" s="6"/>
      <c r="O27" s="11"/>
      <c r="Q27" s="5"/>
      <c r="R27" s="7"/>
      <c r="S27" s="6"/>
      <c r="T27" s="6"/>
      <c r="U27" s="6"/>
      <c r="V27" s="6"/>
      <c r="W27" s="11"/>
      <c r="Y27" s="5"/>
      <c r="Z27" s="6"/>
      <c r="AA27" s="6"/>
      <c r="AB27" s="6"/>
      <c r="AC27" s="6"/>
      <c r="AD27" s="6"/>
      <c r="AE27" s="11"/>
      <c r="AG27" s="5"/>
      <c r="AH27" s="7"/>
      <c r="AI27" s="6"/>
      <c r="AJ27" s="6"/>
      <c r="AK27" s="6"/>
      <c r="AL27" s="6"/>
      <c r="AM27" s="11"/>
    </row>
    <row r="28" spans="1:39" x14ac:dyDescent="0.2">
      <c r="A28" s="5"/>
      <c r="B28" s="6"/>
      <c r="C28" s="6"/>
      <c r="D28" s="6"/>
      <c r="E28" s="6"/>
      <c r="F28" s="6"/>
      <c r="G28" s="11"/>
      <c r="I28" s="5"/>
      <c r="J28" s="7"/>
      <c r="K28" s="6"/>
      <c r="L28" s="6"/>
      <c r="M28" s="6"/>
      <c r="N28" s="6"/>
      <c r="O28" s="11"/>
      <c r="Q28" s="5"/>
      <c r="R28" s="7"/>
      <c r="S28" s="6"/>
      <c r="T28" s="6"/>
      <c r="U28" s="6"/>
      <c r="V28" s="6"/>
      <c r="W28" s="11"/>
      <c r="Y28" s="5"/>
      <c r="Z28" s="6"/>
      <c r="AA28" s="6"/>
      <c r="AB28" s="6"/>
      <c r="AC28" s="6"/>
      <c r="AD28" s="6"/>
      <c r="AE28" s="11"/>
      <c r="AG28" s="5"/>
      <c r="AH28" s="7"/>
      <c r="AI28" s="6"/>
      <c r="AJ28" s="6"/>
      <c r="AK28" s="6"/>
      <c r="AL28" s="6"/>
      <c r="AM28" s="11"/>
    </row>
    <row r="29" spans="1:39" x14ac:dyDescent="0.2">
      <c r="A29" s="12"/>
      <c r="B29" s="13" t="s">
        <v>10</v>
      </c>
      <c r="C29" s="14">
        <v>4</v>
      </c>
      <c r="D29" s="15"/>
      <c r="E29" s="15"/>
      <c r="F29" s="15"/>
      <c r="G29" s="16"/>
      <c r="I29" s="12"/>
      <c r="J29" s="13" t="s">
        <v>10</v>
      </c>
      <c r="K29" s="14">
        <v>529</v>
      </c>
      <c r="L29" s="15"/>
      <c r="M29" s="15"/>
      <c r="N29" s="15"/>
      <c r="O29" s="16"/>
      <c r="Q29" s="12"/>
      <c r="R29" s="13" t="s">
        <v>10</v>
      </c>
      <c r="S29" s="1">
        <v>1334</v>
      </c>
      <c r="T29" s="15"/>
      <c r="U29" s="15"/>
      <c r="V29" s="15"/>
      <c r="W29" s="16"/>
      <c r="Y29" s="12"/>
      <c r="Z29" s="13" t="s">
        <v>10</v>
      </c>
      <c r="AA29" s="14">
        <v>26047</v>
      </c>
      <c r="AB29" s="15"/>
      <c r="AC29" s="15"/>
      <c r="AD29" s="15"/>
      <c r="AE29" s="16"/>
      <c r="AG29" s="12"/>
      <c r="AH29" s="13" t="s">
        <v>10</v>
      </c>
      <c r="AI29" s="1">
        <v>717</v>
      </c>
      <c r="AJ29" s="15"/>
      <c r="AK29" s="15"/>
      <c r="AL29" s="15"/>
      <c r="AM29" s="16"/>
    </row>
    <row r="31" spans="1:39" x14ac:dyDescent="0.2">
      <c r="A31" s="2" t="s">
        <v>13</v>
      </c>
      <c r="B31" s="3"/>
      <c r="C31" s="3"/>
      <c r="D31" s="3"/>
      <c r="E31" s="3"/>
      <c r="F31" s="3"/>
      <c r="G31" s="4"/>
      <c r="I31" s="2" t="s">
        <v>18</v>
      </c>
      <c r="J31" s="3"/>
      <c r="K31" s="3"/>
      <c r="L31" s="3"/>
      <c r="M31" s="3"/>
      <c r="N31" s="3"/>
      <c r="O31" s="4"/>
      <c r="Q31" s="2" t="s">
        <v>23</v>
      </c>
      <c r="R31" s="3"/>
      <c r="S31" s="3"/>
      <c r="T31" s="3"/>
      <c r="U31" s="3"/>
      <c r="V31" s="3"/>
      <c r="W31" s="4"/>
      <c r="Y31" s="2" t="s">
        <v>28</v>
      </c>
      <c r="Z31" s="3"/>
      <c r="AA31" s="3"/>
      <c r="AB31" s="3"/>
      <c r="AC31" s="3"/>
      <c r="AD31" s="3"/>
      <c r="AE31" s="4"/>
      <c r="AG31" s="2" t="s">
        <v>33</v>
      </c>
      <c r="AH31" s="3"/>
      <c r="AI31" s="3"/>
      <c r="AJ31" s="3"/>
      <c r="AK31" s="3"/>
      <c r="AL31" s="3"/>
      <c r="AM31" s="4"/>
    </row>
    <row r="32" spans="1:39" x14ac:dyDescent="0.2">
      <c r="A32" s="5"/>
      <c r="B32" s="6"/>
      <c r="C32" s="7" t="s">
        <v>1</v>
      </c>
      <c r="D32" s="7" t="s">
        <v>2</v>
      </c>
      <c r="E32" s="7" t="s">
        <v>3</v>
      </c>
      <c r="F32" s="7" t="s">
        <v>4</v>
      </c>
      <c r="G32" s="8" t="s">
        <v>5</v>
      </c>
      <c r="I32" s="5"/>
      <c r="J32" s="6"/>
      <c r="K32" s="7" t="s">
        <v>1</v>
      </c>
      <c r="L32" s="7" t="s">
        <v>2</v>
      </c>
      <c r="M32" s="7" t="s">
        <v>3</v>
      </c>
      <c r="N32" s="7" t="s">
        <v>4</v>
      </c>
      <c r="O32" s="8" t="s">
        <v>5</v>
      </c>
      <c r="Q32" s="5"/>
      <c r="R32" s="6"/>
      <c r="S32" s="7" t="s">
        <v>1</v>
      </c>
      <c r="T32" s="7" t="s">
        <v>2</v>
      </c>
      <c r="U32" s="7" t="s">
        <v>3</v>
      </c>
      <c r="V32" s="7" t="s">
        <v>4</v>
      </c>
      <c r="W32" s="8" t="s">
        <v>5</v>
      </c>
      <c r="Y32" s="5"/>
      <c r="Z32" s="6"/>
      <c r="AA32" s="7" t="s">
        <v>1</v>
      </c>
      <c r="AB32" s="7" t="s">
        <v>2</v>
      </c>
      <c r="AC32" s="7" t="s">
        <v>3</v>
      </c>
      <c r="AD32" s="7" t="s">
        <v>4</v>
      </c>
      <c r="AE32" s="8" t="s">
        <v>5</v>
      </c>
      <c r="AG32" s="5"/>
      <c r="AH32" s="6"/>
      <c r="AI32" s="7" t="s">
        <v>1</v>
      </c>
      <c r="AJ32" s="7" t="s">
        <v>2</v>
      </c>
      <c r="AK32" s="7" t="s">
        <v>3</v>
      </c>
      <c r="AL32" s="7" t="s">
        <v>4</v>
      </c>
      <c r="AM32" s="8" t="s">
        <v>5</v>
      </c>
    </row>
    <row r="33" spans="1:39" x14ac:dyDescent="0.2">
      <c r="A33" s="5"/>
      <c r="B33" s="7" t="s">
        <v>6</v>
      </c>
      <c r="C33" s="9">
        <v>29</v>
      </c>
      <c r="D33" s="9">
        <v>2</v>
      </c>
      <c r="E33" s="9">
        <v>12.466666666666667</v>
      </c>
      <c r="F33" s="9">
        <v>8.450415599810686</v>
      </c>
      <c r="G33" s="10">
        <v>2.1818879257732098</v>
      </c>
      <c r="I33" s="5"/>
      <c r="J33" s="7" t="s">
        <v>6</v>
      </c>
      <c r="K33" s="9">
        <v>33</v>
      </c>
      <c r="L33" s="9">
        <v>27</v>
      </c>
      <c r="M33" s="9">
        <v>30</v>
      </c>
      <c r="N33" s="9">
        <v>4.2426406871192848</v>
      </c>
      <c r="O33" s="10">
        <v>2.9999999999999996</v>
      </c>
      <c r="Q33" s="5"/>
      <c r="R33" s="7" t="s">
        <v>6</v>
      </c>
      <c r="S33" s="1">
        <v>145</v>
      </c>
      <c r="T33" s="1">
        <v>2</v>
      </c>
      <c r="U33" s="1">
        <v>9.9268292682926838</v>
      </c>
      <c r="V33" s="1">
        <v>12.19880374553534</v>
      </c>
      <c r="W33" s="1">
        <v>0.33678312847675534</v>
      </c>
      <c r="Y33" s="5"/>
      <c r="Z33" s="7" t="s">
        <v>6</v>
      </c>
      <c r="AA33" s="9">
        <v>295</v>
      </c>
      <c r="AB33" s="9">
        <v>2</v>
      </c>
      <c r="AC33" s="9">
        <v>15.089165186500889</v>
      </c>
      <c r="AD33" s="9">
        <v>20.96730303511924</v>
      </c>
      <c r="AE33" s="10">
        <v>0.39518765763662195</v>
      </c>
      <c r="AG33" s="5"/>
      <c r="AH33" s="7" t="s">
        <v>6</v>
      </c>
      <c r="AI33" s="1">
        <v>24</v>
      </c>
      <c r="AJ33" s="1">
        <v>2</v>
      </c>
      <c r="AK33" s="1">
        <v>4.4391891891891895</v>
      </c>
      <c r="AL33" s="1">
        <v>3.9074781807031815</v>
      </c>
      <c r="AM33" s="1">
        <v>0.32119272791269149</v>
      </c>
    </row>
    <row r="34" spans="1:39" x14ac:dyDescent="0.2">
      <c r="A34" s="5"/>
      <c r="B34" s="7" t="s">
        <v>7</v>
      </c>
      <c r="C34" s="9">
        <v>94</v>
      </c>
      <c r="D34" s="9">
        <v>33</v>
      </c>
      <c r="E34" s="9">
        <v>61</v>
      </c>
      <c r="F34" s="9">
        <v>21.320680771763094</v>
      </c>
      <c r="G34" s="10">
        <v>5.5049761039228766</v>
      </c>
      <c r="I34" s="5"/>
      <c r="J34" s="7" t="s">
        <v>7</v>
      </c>
      <c r="K34" s="9">
        <v>103</v>
      </c>
      <c r="L34" s="9">
        <v>87</v>
      </c>
      <c r="M34" s="9">
        <v>95</v>
      </c>
      <c r="N34" s="9">
        <v>11.313708498984761</v>
      </c>
      <c r="O34" s="10">
        <v>8</v>
      </c>
      <c r="Q34" s="5"/>
      <c r="R34" s="7" t="s">
        <v>7</v>
      </c>
      <c r="S34" s="1">
        <v>105</v>
      </c>
      <c r="T34" s="1">
        <v>14</v>
      </c>
      <c r="U34" s="1">
        <v>55.496951219512198</v>
      </c>
      <c r="V34" s="1">
        <v>18.92874727855428</v>
      </c>
      <c r="W34" s="1">
        <v>0.52258261216396185</v>
      </c>
      <c r="Y34" s="5"/>
      <c r="Z34" s="7" t="s">
        <v>7</v>
      </c>
      <c r="AA34" s="9">
        <v>87</v>
      </c>
      <c r="AB34" s="9">
        <v>13</v>
      </c>
      <c r="AC34" s="9">
        <v>62.479573712255771</v>
      </c>
      <c r="AD34" s="9">
        <v>16.647251400966613</v>
      </c>
      <c r="AE34" s="10">
        <v>0.31376416300259552</v>
      </c>
      <c r="AG34" s="5"/>
      <c r="AH34" s="7" t="s">
        <v>7</v>
      </c>
      <c r="AI34" s="1">
        <v>93</v>
      </c>
      <c r="AJ34" s="1">
        <v>21</v>
      </c>
      <c r="AK34" s="1">
        <v>53.175675675675677</v>
      </c>
      <c r="AL34" s="1">
        <v>16.759489632373523</v>
      </c>
      <c r="AM34" s="1">
        <v>1.3776215616584211</v>
      </c>
    </row>
    <row r="35" spans="1:39" x14ac:dyDescent="0.2">
      <c r="A35" s="5"/>
      <c r="B35" s="7" t="s">
        <v>8</v>
      </c>
      <c r="C35" s="9">
        <v>32</v>
      </c>
      <c r="D35" s="9">
        <v>0</v>
      </c>
      <c r="E35" s="9">
        <v>9.6</v>
      </c>
      <c r="F35" s="9">
        <v>8.9186802354864767</v>
      </c>
      <c r="G35" s="10">
        <v>2.3027933348125575</v>
      </c>
      <c r="I35" s="5"/>
      <c r="J35" s="7" t="s">
        <v>8</v>
      </c>
      <c r="K35" s="9">
        <v>8</v>
      </c>
      <c r="L35" s="9">
        <v>4</v>
      </c>
      <c r="M35" s="9">
        <v>6</v>
      </c>
      <c r="N35" s="9">
        <v>2.8284271247461903</v>
      </c>
      <c r="O35" s="10">
        <v>2</v>
      </c>
      <c r="Q35" s="5"/>
      <c r="R35" s="7" t="s">
        <v>8</v>
      </c>
      <c r="S35" s="1">
        <v>49</v>
      </c>
      <c r="T35" s="1">
        <v>0</v>
      </c>
      <c r="U35" s="1">
        <v>7.5396341463414638</v>
      </c>
      <c r="V35" s="1">
        <v>4.0996305971510481</v>
      </c>
      <c r="W35" s="1">
        <v>0.11318211579663116</v>
      </c>
      <c r="Y35" s="5"/>
      <c r="Z35" s="7" t="s">
        <v>8</v>
      </c>
      <c r="AA35" s="9">
        <v>61</v>
      </c>
      <c r="AB35" s="9">
        <v>0</v>
      </c>
      <c r="AC35" s="9">
        <v>9.7545293072824162</v>
      </c>
      <c r="AD35" s="9">
        <v>8.8548144974189107</v>
      </c>
      <c r="AE35" s="10">
        <v>0.16689382483672777</v>
      </c>
      <c r="AG35" s="5"/>
      <c r="AH35" s="7" t="s">
        <v>8</v>
      </c>
      <c r="AI35" s="1">
        <v>20</v>
      </c>
      <c r="AJ35" s="1">
        <v>4</v>
      </c>
      <c r="AK35" s="1">
        <v>6.756756756756757</v>
      </c>
      <c r="AL35" s="1">
        <v>2.7936312935632373</v>
      </c>
      <c r="AM35" s="1">
        <v>0.22963507778317577</v>
      </c>
    </row>
    <row r="36" spans="1:39" x14ac:dyDescent="0.2">
      <c r="A36" s="5"/>
      <c r="B36" s="7" t="s">
        <v>9</v>
      </c>
      <c r="C36" s="9">
        <v>0</v>
      </c>
      <c r="D36" s="9">
        <v>0</v>
      </c>
      <c r="E36" s="9">
        <v>0</v>
      </c>
      <c r="F36" s="9">
        <v>0</v>
      </c>
      <c r="G36" s="10">
        <v>0</v>
      </c>
      <c r="I36" s="5"/>
      <c r="J36" s="7" t="s">
        <v>9</v>
      </c>
      <c r="K36" s="9">
        <v>0</v>
      </c>
      <c r="L36" s="9">
        <v>0</v>
      </c>
      <c r="M36" s="9">
        <v>0</v>
      </c>
      <c r="N36" s="9">
        <v>0</v>
      </c>
      <c r="O36" s="10">
        <v>0</v>
      </c>
      <c r="Q36" s="5"/>
      <c r="R36" s="7" t="s">
        <v>9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Y36" s="5"/>
      <c r="Z36" s="7" t="s">
        <v>9</v>
      </c>
      <c r="AA36" s="9">
        <v>0</v>
      </c>
      <c r="AB36" s="9">
        <v>0</v>
      </c>
      <c r="AC36" s="9">
        <v>0</v>
      </c>
      <c r="AD36" s="9">
        <v>0</v>
      </c>
      <c r="AE36" s="10">
        <v>0</v>
      </c>
      <c r="AG36" s="5"/>
      <c r="AH36" s="7" t="s">
        <v>9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</row>
    <row r="37" spans="1:39" x14ac:dyDescent="0.2">
      <c r="A37" s="5"/>
      <c r="B37" s="7"/>
      <c r="C37" s="6"/>
      <c r="D37" s="6"/>
      <c r="E37" s="6"/>
      <c r="F37" s="6"/>
      <c r="G37" s="11"/>
      <c r="I37" s="5"/>
      <c r="J37" s="7"/>
      <c r="K37" s="6"/>
      <c r="L37" s="6"/>
      <c r="M37" s="6"/>
      <c r="N37" s="6"/>
      <c r="O37" s="11"/>
      <c r="Q37" s="5"/>
      <c r="R37" s="7"/>
      <c r="S37" s="6"/>
      <c r="T37" s="6"/>
      <c r="U37" s="6"/>
      <c r="V37" s="6"/>
      <c r="W37" s="11"/>
      <c r="Y37" s="5"/>
      <c r="Z37" s="7"/>
      <c r="AA37" s="6"/>
      <c r="AB37" s="6"/>
      <c r="AC37" s="6"/>
      <c r="AD37" s="6"/>
      <c r="AE37" s="11"/>
      <c r="AG37" s="5"/>
      <c r="AH37" s="7"/>
      <c r="AI37" s="6"/>
      <c r="AJ37" s="6"/>
      <c r="AK37" s="6"/>
      <c r="AL37" s="6"/>
      <c r="AM37" s="11"/>
    </row>
    <row r="38" spans="1:39" x14ac:dyDescent="0.2">
      <c r="A38" s="5"/>
      <c r="B38" s="7"/>
      <c r="C38" s="6"/>
      <c r="D38" s="6"/>
      <c r="E38" s="6"/>
      <c r="F38" s="6"/>
      <c r="G38" s="11"/>
      <c r="I38" s="5"/>
      <c r="J38" s="7"/>
      <c r="K38" s="6"/>
      <c r="L38" s="6"/>
      <c r="M38" s="6"/>
      <c r="N38" s="6"/>
      <c r="O38" s="11"/>
      <c r="Q38" s="5"/>
      <c r="R38" s="7"/>
      <c r="S38" s="6"/>
      <c r="T38" s="6"/>
      <c r="U38" s="6"/>
      <c r="V38" s="6"/>
      <c r="W38" s="11"/>
      <c r="Y38" s="5"/>
      <c r="Z38" s="7"/>
      <c r="AA38" s="6"/>
      <c r="AB38" s="6"/>
      <c r="AC38" s="6"/>
      <c r="AD38" s="6"/>
      <c r="AE38" s="11"/>
      <c r="AG38" s="5"/>
      <c r="AH38" s="7"/>
      <c r="AI38" s="6"/>
      <c r="AJ38" s="6"/>
      <c r="AK38" s="6"/>
      <c r="AL38" s="6"/>
      <c r="AM38" s="11"/>
    </row>
    <row r="39" spans="1:39" x14ac:dyDescent="0.2">
      <c r="A39" s="12"/>
      <c r="B39" s="13" t="s">
        <v>10</v>
      </c>
      <c r="C39" s="14">
        <v>15</v>
      </c>
      <c r="D39" s="15"/>
      <c r="E39" s="15"/>
      <c r="F39" s="15"/>
      <c r="G39" s="16"/>
      <c r="I39" s="12"/>
      <c r="J39" s="13" t="s">
        <v>10</v>
      </c>
      <c r="K39" s="14">
        <v>2</v>
      </c>
      <c r="L39" s="15"/>
      <c r="M39" s="15"/>
      <c r="N39" s="15"/>
      <c r="O39" s="16"/>
      <c r="Q39" s="12"/>
      <c r="R39" s="13" t="s">
        <v>10</v>
      </c>
      <c r="S39" s="1">
        <v>1312</v>
      </c>
      <c r="T39" s="15"/>
      <c r="U39" s="15"/>
      <c r="V39" s="15"/>
      <c r="W39" s="16"/>
      <c r="Y39" s="12"/>
      <c r="Z39" s="13" t="s">
        <v>10</v>
      </c>
      <c r="AA39" s="14">
        <v>2815</v>
      </c>
      <c r="AB39" s="15"/>
      <c r="AC39" s="15"/>
      <c r="AD39" s="15"/>
      <c r="AE39" s="16"/>
      <c r="AG39" s="12"/>
      <c r="AH39" s="13" t="s">
        <v>10</v>
      </c>
      <c r="AI39" s="1">
        <v>148</v>
      </c>
      <c r="AJ39" s="15"/>
      <c r="AK39" s="15"/>
      <c r="AL39" s="15"/>
      <c r="AM39" s="16"/>
    </row>
    <row r="41" spans="1:39" x14ac:dyDescent="0.2">
      <c r="A41" s="2" t="s">
        <v>14</v>
      </c>
      <c r="B41" s="3"/>
      <c r="C41" s="3"/>
      <c r="D41" s="3"/>
      <c r="E41" s="3"/>
      <c r="F41" s="3"/>
      <c r="G41" s="4"/>
      <c r="I41" s="2" t="s">
        <v>19</v>
      </c>
      <c r="J41" s="3"/>
      <c r="K41" s="3"/>
      <c r="L41" s="3"/>
      <c r="M41" s="3"/>
      <c r="N41" s="3"/>
      <c r="O41" s="4"/>
      <c r="Q41" s="2" t="s">
        <v>24</v>
      </c>
      <c r="R41" s="3"/>
      <c r="S41" s="3"/>
      <c r="T41" s="3"/>
      <c r="U41" s="3"/>
      <c r="V41" s="3"/>
      <c r="W41" s="4"/>
      <c r="Y41" s="2" t="s">
        <v>29</v>
      </c>
      <c r="Z41" s="3"/>
      <c r="AA41" s="3"/>
      <c r="AB41" s="3"/>
      <c r="AC41" s="3"/>
      <c r="AD41" s="3"/>
      <c r="AE41" s="4"/>
      <c r="AG41" s="2" t="s">
        <v>34</v>
      </c>
      <c r="AH41" s="3"/>
      <c r="AI41" s="3"/>
      <c r="AJ41" s="3"/>
      <c r="AK41" s="3"/>
      <c r="AL41" s="3"/>
      <c r="AM41" s="4"/>
    </row>
    <row r="42" spans="1:39" x14ac:dyDescent="0.2">
      <c r="A42" s="5"/>
      <c r="B42" s="6"/>
      <c r="C42" s="7" t="s">
        <v>1</v>
      </c>
      <c r="D42" s="7" t="s">
        <v>2</v>
      </c>
      <c r="E42" s="7" t="s">
        <v>3</v>
      </c>
      <c r="F42" s="7" t="s">
        <v>4</v>
      </c>
      <c r="G42" s="8" t="s">
        <v>5</v>
      </c>
      <c r="I42" s="5"/>
      <c r="J42" s="6"/>
      <c r="K42" s="7" t="s">
        <v>1</v>
      </c>
      <c r="L42" s="7" t="s">
        <v>2</v>
      </c>
      <c r="M42" s="7" t="s">
        <v>3</v>
      </c>
      <c r="N42" s="7" t="s">
        <v>4</v>
      </c>
      <c r="O42" s="8" t="s">
        <v>5</v>
      </c>
      <c r="Q42" s="5"/>
      <c r="R42" s="6"/>
      <c r="S42" s="6"/>
      <c r="T42" s="6"/>
      <c r="U42" s="6"/>
      <c r="V42" s="6"/>
      <c r="W42" s="11"/>
      <c r="Y42" s="5"/>
      <c r="Z42" s="6"/>
      <c r="AA42" s="7" t="s">
        <v>1</v>
      </c>
      <c r="AB42" s="7" t="s">
        <v>2</v>
      </c>
      <c r="AC42" s="7" t="s">
        <v>3</v>
      </c>
      <c r="AD42" s="7" t="s">
        <v>4</v>
      </c>
      <c r="AE42" s="8" t="s">
        <v>5</v>
      </c>
      <c r="AG42" s="5"/>
      <c r="AH42" s="6"/>
      <c r="AI42" s="7" t="s">
        <v>1</v>
      </c>
      <c r="AJ42" s="7" t="s">
        <v>2</v>
      </c>
      <c r="AK42" s="7" t="s">
        <v>3</v>
      </c>
      <c r="AL42" s="7" t="s">
        <v>4</v>
      </c>
      <c r="AM42" s="8" t="s">
        <v>5</v>
      </c>
    </row>
    <row r="43" spans="1:39" x14ac:dyDescent="0.2">
      <c r="A43" s="5"/>
      <c r="B43" s="7" t="s">
        <v>6</v>
      </c>
      <c r="C43" s="9">
        <v>73</v>
      </c>
      <c r="D43" s="9">
        <v>2</v>
      </c>
      <c r="E43" s="9">
        <v>11.560344827586206</v>
      </c>
      <c r="F43" s="9">
        <v>11.229068483649691</v>
      </c>
      <c r="G43" s="10">
        <v>1.0425928347423021</v>
      </c>
      <c r="I43" s="5"/>
      <c r="J43" s="7" t="s">
        <v>6</v>
      </c>
      <c r="K43" s="9">
        <v>94</v>
      </c>
      <c r="L43" s="9">
        <v>2</v>
      </c>
      <c r="M43" s="9">
        <v>13.378378378378379</v>
      </c>
      <c r="N43" s="9">
        <v>14.64536967627139</v>
      </c>
      <c r="O43" s="10">
        <v>0.85124482169844107</v>
      </c>
      <c r="Q43" s="5"/>
      <c r="R43" s="6"/>
      <c r="S43" s="6"/>
      <c r="T43" s="6"/>
      <c r="U43" s="6"/>
      <c r="V43" s="6"/>
      <c r="W43" s="11"/>
      <c r="Y43" s="5"/>
      <c r="Z43" s="7" t="s">
        <v>6</v>
      </c>
      <c r="AA43" s="1">
        <v>747</v>
      </c>
      <c r="AB43" s="1">
        <v>2</v>
      </c>
      <c r="AC43" s="1">
        <v>16.87673049821769</v>
      </c>
      <c r="AD43" s="1">
        <v>22.570903221060135</v>
      </c>
      <c r="AE43" s="1">
        <v>0.20550447089586979</v>
      </c>
      <c r="AG43" s="5"/>
      <c r="AH43" s="7" t="s">
        <v>6</v>
      </c>
      <c r="AI43" s="1">
        <v>100</v>
      </c>
      <c r="AJ43" s="1">
        <v>2</v>
      </c>
      <c r="AK43" s="1">
        <v>32.4</v>
      </c>
      <c r="AL43" s="1">
        <v>39.506961411882841</v>
      </c>
      <c r="AM43" s="1">
        <v>17.668050260286218</v>
      </c>
    </row>
    <row r="44" spans="1:39" x14ac:dyDescent="0.2">
      <c r="A44" s="5"/>
      <c r="B44" s="7" t="s">
        <v>7</v>
      </c>
      <c r="C44" s="9">
        <v>160</v>
      </c>
      <c r="D44" s="9">
        <v>32</v>
      </c>
      <c r="E44" s="9">
        <v>89.474137931034477</v>
      </c>
      <c r="F44" s="9">
        <v>24.290438701140282</v>
      </c>
      <c r="G44" s="10">
        <v>2.2553106145385966</v>
      </c>
      <c r="I44" s="5"/>
      <c r="J44" s="7" t="s">
        <v>7</v>
      </c>
      <c r="K44" s="9">
        <v>243</v>
      </c>
      <c r="L44" s="9">
        <v>18</v>
      </c>
      <c r="M44" s="9">
        <v>76.587837837837839</v>
      </c>
      <c r="N44" s="9">
        <v>35.830851029227581</v>
      </c>
      <c r="O44" s="10">
        <v>2.0826259131646268</v>
      </c>
      <c r="Q44" s="5"/>
      <c r="R44" s="6"/>
      <c r="S44" s="6"/>
      <c r="T44" s="6"/>
      <c r="U44" s="6"/>
      <c r="V44" s="6"/>
      <c r="W44" s="11"/>
      <c r="Y44" s="5"/>
      <c r="Z44" s="7" t="s">
        <v>7</v>
      </c>
      <c r="AA44" s="1">
        <v>424</v>
      </c>
      <c r="AB44" s="1">
        <v>13</v>
      </c>
      <c r="AC44" s="1">
        <v>68.446489264693696</v>
      </c>
      <c r="AD44" s="1">
        <v>16.68564190350736</v>
      </c>
      <c r="AE44" s="1">
        <v>0.15192010604780651</v>
      </c>
      <c r="AG44" s="5"/>
      <c r="AH44" s="7" t="s">
        <v>7</v>
      </c>
      <c r="AI44" s="1">
        <v>80</v>
      </c>
      <c r="AJ44" s="1">
        <v>43</v>
      </c>
      <c r="AK44" s="1">
        <v>68.8</v>
      </c>
      <c r="AL44" s="1">
        <v>16.068602926203628</v>
      </c>
      <c r="AM44" s="1">
        <v>7.186097689288669</v>
      </c>
    </row>
    <row r="45" spans="1:39" x14ac:dyDescent="0.2">
      <c r="A45" s="5"/>
      <c r="B45" s="7" t="s">
        <v>8</v>
      </c>
      <c r="C45" s="9">
        <v>57</v>
      </c>
      <c r="D45" s="9">
        <v>4</v>
      </c>
      <c r="E45" s="9">
        <v>11.198275862068966</v>
      </c>
      <c r="F45" s="9">
        <v>7.8299534426804049</v>
      </c>
      <c r="G45" s="10">
        <v>0.72699292622455469</v>
      </c>
      <c r="I45" s="5"/>
      <c r="J45" s="7" t="s">
        <v>8</v>
      </c>
      <c r="K45" s="9">
        <v>36</v>
      </c>
      <c r="L45" s="9">
        <v>0</v>
      </c>
      <c r="M45" s="9">
        <v>8.6047297297297298</v>
      </c>
      <c r="N45" s="9">
        <v>4.7950374694558988</v>
      </c>
      <c r="O45" s="10">
        <v>0.27870589175619337</v>
      </c>
      <c r="Q45" s="5"/>
      <c r="R45" s="6"/>
      <c r="S45" s="6"/>
      <c r="T45" s="6"/>
      <c r="U45" s="6"/>
      <c r="V45" s="6"/>
      <c r="W45" s="11"/>
      <c r="Y45" s="5"/>
      <c r="Z45" s="7" t="s">
        <v>8</v>
      </c>
      <c r="AA45" s="1">
        <v>76</v>
      </c>
      <c r="AB45" s="1">
        <v>0</v>
      </c>
      <c r="AC45" s="1">
        <v>6.9448727513885435</v>
      </c>
      <c r="AD45" s="1">
        <v>8.057208916127788</v>
      </c>
      <c r="AE45" s="1">
        <v>7.3359601031001823E-2</v>
      </c>
      <c r="AG45" s="5"/>
      <c r="AH45" s="7" t="s">
        <v>8</v>
      </c>
      <c r="AI45" s="1">
        <v>16</v>
      </c>
      <c r="AJ45" s="1">
        <v>4</v>
      </c>
      <c r="AK45" s="1">
        <v>9.6</v>
      </c>
      <c r="AL45" s="1">
        <v>4.5607017003965513</v>
      </c>
      <c r="AM45" s="1">
        <v>2.0396078054371136</v>
      </c>
    </row>
    <row r="46" spans="1:39" x14ac:dyDescent="0.2">
      <c r="A46" s="5"/>
      <c r="B46" s="7" t="s">
        <v>9</v>
      </c>
      <c r="C46" s="9">
        <v>0</v>
      </c>
      <c r="D46" s="9">
        <v>0</v>
      </c>
      <c r="E46" s="9">
        <v>0</v>
      </c>
      <c r="F46" s="9">
        <v>0</v>
      </c>
      <c r="G46" s="10">
        <v>0</v>
      </c>
      <c r="I46" s="5"/>
      <c r="J46" s="7" t="s">
        <v>9</v>
      </c>
      <c r="K46" s="9">
        <v>0</v>
      </c>
      <c r="L46" s="9">
        <v>0</v>
      </c>
      <c r="M46" s="9">
        <v>0</v>
      </c>
      <c r="N46" s="9">
        <v>0</v>
      </c>
      <c r="O46" s="10">
        <v>0</v>
      </c>
      <c r="Q46" s="5"/>
      <c r="R46" s="6"/>
      <c r="S46" s="6"/>
      <c r="T46" s="6"/>
      <c r="U46" s="6"/>
      <c r="V46" s="6"/>
      <c r="W46" s="11"/>
      <c r="Y46" s="5"/>
      <c r="Z46" s="7" t="s">
        <v>9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5"/>
      <c r="AH46" s="7" t="s">
        <v>9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</row>
    <row r="47" spans="1:39" x14ac:dyDescent="0.2">
      <c r="A47" s="5"/>
      <c r="B47" s="7"/>
      <c r="C47" s="6"/>
      <c r="D47" s="6"/>
      <c r="E47" s="6"/>
      <c r="F47" s="6"/>
      <c r="G47" s="11"/>
      <c r="I47" s="5"/>
      <c r="J47" s="6"/>
      <c r="K47" s="6"/>
      <c r="L47" s="6"/>
      <c r="M47" s="6"/>
      <c r="N47" s="6"/>
      <c r="O47" s="11"/>
      <c r="Q47" s="5"/>
      <c r="R47" s="6"/>
      <c r="S47" s="6"/>
      <c r="T47" s="6"/>
      <c r="U47" s="6"/>
      <c r="V47" s="6"/>
      <c r="W47" s="11"/>
      <c r="Y47" s="5"/>
      <c r="Z47" s="7"/>
      <c r="AA47" s="6"/>
      <c r="AB47" s="6"/>
      <c r="AC47" s="6"/>
      <c r="AD47" s="6"/>
      <c r="AE47" s="11"/>
      <c r="AG47" s="5"/>
      <c r="AH47" s="7"/>
      <c r="AI47" s="6"/>
      <c r="AJ47" s="6"/>
      <c r="AK47" s="6"/>
      <c r="AL47" s="6"/>
      <c r="AM47" s="11"/>
    </row>
    <row r="48" spans="1:39" x14ac:dyDescent="0.2">
      <c r="A48" s="5"/>
      <c r="B48" s="7"/>
      <c r="C48" s="6"/>
      <c r="D48" s="6"/>
      <c r="E48" s="6"/>
      <c r="F48" s="6"/>
      <c r="G48" s="11"/>
      <c r="I48" s="5"/>
      <c r="J48" s="6"/>
      <c r="K48" s="6"/>
      <c r="L48" s="6"/>
      <c r="M48" s="6"/>
      <c r="N48" s="6"/>
      <c r="O48" s="11"/>
      <c r="Q48" s="5"/>
      <c r="R48" s="6"/>
      <c r="S48" s="6"/>
      <c r="T48" s="6"/>
      <c r="U48" s="6"/>
      <c r="V48" s="6"/>
      <c r="W48" s="11"/>
      <c r="Y48" s="5"/>
      <c r="Z48" s="7"/>
      <c r="AA48" s="6"/>
      <c r="AB48" s="6"/>
      <c r="AC48" s="6"/>
      <c r="AD48" s="6"/>
      <c r="AE48" s="11"/>
      <c r="AG48" s="5"/>
      <c r="AH48" s="7"/>
      <c r="AI48" s="6"/>
      <c r="AJ48" s="6"/>
      <c r="AK48" s="6"/>
      <c r="AL48" s="6"/>
      <c r="AM48" s="11"/>
    </row>
    <row r="49" spans="1:39" x14ac:dyDescent="0.2">
      <c r="A49" s="12"/>
      <c r="B49" s="13" t="s">
        <v>10</v>
      </c>
      <c r="C49" s="14">
        <v>116</v>
      </c>
      <c r="D49" s="15"/>
      <c r="E49" s="15"/>
      <c r="F49" s="15"/>
      <c r="G49" s="16"/>
      <c r="I49" s="12"/>
      <c r="J49" s="13" t="s">
        <v>10</v>
      </c>
      <c r="K49" s="14">
        <v>296</v>
      </c>
      <c r="L49" s="15"/>
      <c r="M49" s="15"/>
      <c r="N49" s="15"/>
      <c r="O49" s="16"/>
      <c r="Q49" s="12"/>
      <c r="R49" s="15"/>
      <c r="S49" s="15"/>
      <c r="T49" s="15"/>
      <c r="U49" s="15"/>
      <c r="V49" s="15"/>
      <c r="W49" s="16"/>
      <c r="Y49" s="12"/>
      <c r="Z49" s="13" t="s">
        <v>10</v>
      </c>
      <c r="AA49" s="1">
        <v>12063</v>
      </c>
      <c r="AB49" s="15"/>
      <c r="AC49" s="15"/>
      <c r="AD49" s="15"/>
      <c r="AE49" s="16"/>
      <c r="AG49" s="12"/>
      <c r="AH49" s="13" t="s">
        <v>10</v>
      </c>
      <c r="AI49" s="1">
        <v>5</v>
      </c>
      <c r="AJ49" s="15"/>
      <c r="AK49" s="15"/>
      <c r="AL49" s="15"/>
      <c r="AM49" s="16"/>
    </row>
    <row r="52" spans="1:39" x14ac:dyDescent="0.2">
      <c r="A52" s="17" t="s">
        <v>35</v>
      </c>
      <c r="B52" s="3"/>
      <c r="C52" s="3"/>
      <c r="D52" s="3"/>
      <c r="E52" s="3"/>
      <c r="F52" s="3"/>
      <c r="G52" s="4"/>
    </row>
    <row r="53" spans="1:39" x14ac:dyDescent="0.2">
      <c r="A53" s="5"/>
      <c r="B53" s="7" t="s">
        <v>36</v>
      </c>
      <c r="C53" s="9">
        <v>24</v>
      </c>
      <c r="D53" s="6"/>
      <c r="E53" s="6"/>
      <c r="F53" s="6"/>
      <c r="G53" s="11"/>
    </row>
    <row r="54" spans="1:39" x14ac:dyDescent="0.2">
      <c r="A54" s="5"/>
      <c r="B54" s="7" t="s">
        <v>10</v>
      </c>
      <c r="C54" s="9">
        <f>SUM(C9,C19,C29,C39,C49,K49,K39,K29,K19,K9,S9,S19,S29,S39,S49,AA49,AA39,AA29,AA19,AA9,AI9,AI19,AI29,AI39,AI49)</f>
        <v>47313</v>
      </c>
      <c r="D54" s="6"/>
      <c r="E54" s="6"/>
      <c r="F54" s="6"/>
      <c r="G54" s="11"/>
    </row>
    <row r="55" spans="1:39" x14ac:dyDescent="0.2">
      <c r="A55" s="5"/>
      <c r="B55" s="6"/>
      <c r="C55" s="6"/>
      <c r="D55" s="6"/>
      <c r="E55" s="6"/>
      <c r="F55" s="6"/>
      <c r="G55" s="11"/>
    </row>
    <row r="56" spans="1:39" x14ac:dyDescent="0.2">
      <c r="A56" s="5"/>
      <c r="B56" s="6"/>
      <c r="C56" s="7" t="s">
        <v>1</v>
      </c>
      <c r="D56" s="7" t="s">
        <v>2</v>
      </c>
      <c r="E56" s="7" t="s">
        <v>3</v>
      </c>
      <c r="F56" s="7" t="s">
        <v>4</v>
      </c>
      <c r="G56" s="8" t="s">
        <v>5</v>
      </c>
    </row>
    <row r="57" spans="1:39" x14ac:dyDescent="0.2">
      <c r="A57" s="5"/>
      <c r="B57" s="7" t="s">
        <v>6</v>
      </c>
      <c r="C57" s="9">
        <f>MAX(E3,E13,E23,E33,E43,M43,M33,M23,M13,M3,U3,U13,U23,U33,U43,AC43,AC33,AC23,AC13,AC3,AK3,AK13,AK23,AK33,AK43)</f>
        <v>32.4</v>
      </c>
      <c r="D57" s="9">
        <f>MIN(E3,E13,E23,E33,E43,M43,M33,M23,M13,M3,U3,U13,U23,U33,U43,AC43,AC33,AC23,AC13,AC3,AK3,AK13,AK23,AK33,AK43)</f>
        <v>4.4391891891891895</v>
      </c>
      <c r="E57" s="9">
        <f>AVERAGE(E3,E13,E23,E33,E43,M43,M33,M23,M13,M3,U3,U13,U23,U33,U43,AC43,AC33,AC23,AC13,AC3,AK3,AK13,AK23,AK33,AK43)</f>
        <v>15.595850555971571</v>
      </c>
      <c r="F57" s="9">
        <f>_xlfn.STDEV.S(E3,E13,E23,E33,E43,M43,M33,M23,M13,M3,U3,U13,U23,U33,U43,AC43,AC33,AC23,AC13,AC3,AK3,AK13,AK23,AK33,AK43)</f>
        <v>6.8572346979291101</v>
      </c>
      <c r="G57" s="10">
        <f>F57/SQRT(C53)</f>
        <v>1.3997271713695218</v>
      </c>
    </row>
    <row r="58" spans="1:39" x14ac:dyDescent="0.2">
      <c r="A58" s="5"/>
      <c r="B58" s="7" t="s">
        <v>7</v>
      </c>
      <c r="C58" s="9">
        <f>MAX(E4,E14,E24,E34,E44,M44,M34,M24,M14,M4,U4,U14,U24,U34,U44,AC44,AC34,AC24,AC14,AC4,AK4,AK14,AK24,AK34,AK44)</f>
        <v>105.29230769230769</v>
      </c>
      <c r="D58" s="9">
        <f>MIN(E4,E14,E24,E34,E44,M44,M34,M24,M14,M4,U4,U14,U24,U34,U44,AC44,AC34,AC24,AC14,AC4,AK4,AK14,AK24,AK34,AK44)</f>
        <v>51.669187145557657</v>
      </c>
      <c r="E58" s="9">
        <f>AVERAGE(E4,E14,E24,E34,E44,M44,M34,M24,M14,M4,U4,U14,U24,U34,U44,AC44,AC34,AC24,AC14,AC4,AK4,AK14,AK24,AK34,AK44)</f>
        <v>72.752165953223837</v>
      </c>
      <c r="F58" s="9">
        <f>_xlfn.STDEV.S(E4,E14,E24,E34,E44,M44,M34,M24,M14,M4,U4,U14,U24,U34,U44,AC44,AC34,AC24,AC14,AC4,AK4,AK14,AK24,AK34,AK44)</f>
        <v>14.267701531738361</v>
      </c>
      <c r="G58" s="10">
        <f>F58/SQRT(C53)</f>
        <v>2.9123823795904129</v>
      </c>
    </row>
    <row r="59" spans="1:39" x14ac:dyDescent="0.2">
      <c r="A59" s="5"/>
      <c r="B59" s="7" t="s">
        <v>8</v>
      </c>
      <c r="C59" s="9">
        <f>MAX(E5,E15,E25,E35,E45,M45,M35,M25,M15,M5,U5,U15,U25,U35,U45,AC45,AC35,AC25,AC15,AC5,AK5,AK15,AK25,AK35,AK45)</f>
        <v>11.198275862068966</v>
      </c>
      <c r="D59" s="9">
        <f>MIN(E5,E15,E25,E35,E45,M45,M35,M25,M15,M5,U5,U15,U25,U35,U45,AC45,AC35,AC25,AC15,AC5,AK5,AK15,AK25,AK35,AK45)</f>
        <v>3.7894736842105261</v>
      </c>
      <c r="E59" s="9">
        <f>AVERAGE(E5,E15,E25,E35,E45,M45,M35,M25,M15,M5,U5,U15,U25,U35,U45,AC45,AC35,AC25,AC15,AC5,AK5,AK15,AK25,AK35,AK45)</f>
        <v>7.9340450777658438</v>
      </c>
      <c r="F59" s="9">
        <f>_xlfn.STDEV.S(E5,E15,E25,E35,E45,M45,M35,M25,M15,M5,U5,U15,U25,U35,U45,AC45,AC35,AC25,AC15,AC5,AK5,AK15,AK25,AK35,AK45)</f>
        <v>1.8579135667911675</v>
      </c>
      <c r="G59" s="10">
        <f>F59/SQRT(C53)</f>
        <v>0.37924501873605621</v>
      </c>
    </row>
    <row r="60" spans="1:39" x14ac:dyDescent="0.2">
      <c r="A60" s="12"/>
      <c r="B60" s="13" t="s">
        <v>9</v>
      </c>
      <c r="C60" s="14">
        <f>MAX(E6,E16,E26,E36,E46,M46,M36,M26,M16,M6,U6,U16,U26,U36,U46,AC46,AC36,AC26,AC16,AC6,AK6,AK16,AK26,AK36,AK46)</f>
        <v>0.52631578947368418</v>
      </c>
      <c r="D60" s="14">
        <f>MIN(E6,E16,E26,E36,E46,M46,M36,M26,M16,M6,U6,U16,U26,U36,U46,AC46,AC36,AC26,AC16,AC6,AK6,AK16,AK26,AK36,AK46)</f>
        <v>0</v>
      </c>
      <c r="E60" s="14">
        <f>AVERAGE(E6,E16,E26,E36,E46,M46,M36,M26,M16,M6,U6,U16,U26,U36,U46,AC46,AC36,AC26,AC16,AC6,AK6,AK16,AK26,AK36,AK46)</f>
        <v>3.6237529974176091E-2</v>
      </c>
      <c r="F60" s="14">
        <f>_xlfn.STDEV.S(E6,E16,E26,E36,E46,M46,M36,M26,M16,M6,U6,U16,U26,U36,U46,AC46,AC36,AC26,AC16,AC6,AK6,AK16,AK26,AK36,AK46)</f>
        <v>0.11689563040413788</v>
      </c>
      <c r="G60" s="18">
        <f>F60/SQRT(C53)</f>
        <v>2.3861220637592429E-2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2019-03-15T05:10:00Z</dcterms:created>
  <dcterms:modified xsi:type="dcterms:W3CDTF">2019-03-15T05:31:52Z</dcterms:modified>
</cp:coreProperties>
</file>