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03BCCBF-59E9-4B66-AAF1-D523CBB6E38A}" xr6:coauthVersionLast="41" xr6:coauthVersionMax="41" xr10:uidLastSave="{00000000-0000-0000-0000-000000000000}"/>
  <bookViews>
    <workbookView xWindow="-120" yWindow="-120" windowWidth="29040" windowHeight="15840" activeTab="3" xr2:uid="{00000000-000D-0000-FFFF-FFFF00000000}"/>
  </bookViews>
  <sheets>
    <sheet name="Length" sheetId="1" r:id="rId1"/>
    <sheet name="Width" sheetId="2" r:id="rId2"/>
    <sheet name="Leading Space(s)" sheetId="3" r:id="rId3"/>
    <sheet name="Leading Tab(s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2" l="1"/>
  <c r="N6" i="2"/>
  <c r="N5" i="2"/>
  <c r="N4" i="2"/>
  <c r="N3" i="2"/>
  <c r="N7" i="1" l="1"/>
  <c r="N6" i="1"/>
  <c r="N5" i="1"/>
  <c r="N4" i="1"/>
  <c r="N3" i="1"/>
  <c r="N7" i="4" l="1"/>
  <c r="O7" i="4" s="1"/>
  <c r="M7" i="4"/>
  <c r="L7" i="4"/>
  <c r="K7" i="4"/>
  <c r="N6" i="4"/>
  <c r="O6" i="4" s="1"/>
  <c r="M6" i="4"/>
  <c r="L6" i="4"/>
  <c r="K6" i="4"/>
  <c r="N5" i="4"/>
  <c r="O5" i="4" s="1"/>
  <c r="M5" i="4"/>
  <c r="L5" i="4"/>
  <c r="K5" i="4"/>
  <c r="N4" i="4"/>
  <c r="O4" i="4" s="1"/>
  <c r="M4" i="4"/>
  <c r="L4" i="4"/>
  <c r="K4" i="4"/>
  <c r="N3" i="4"/>
  <c r="O3" i="4" s="1"/>
  <c r="M3" i="4"/>
  <c r="L3" i="4"/>
  <c r="K3" i="4"/>
  <c r="N7" i="3"/>
  <c r="O7" i="3" s="1"/>
  <c r="M7" i="3"/>
  <c r="L7" i="3"/>
  <c r="K7" i="3"/>
  <c r="N6" i="3"/>
  <c r="O6" i="3" s="1"/>
  <c r="M6" i="3"/>
  <c r="L6" i="3"/>
  <c r="K6" i="3"/>
  <c r="N5" i="3"/>
  <c r="O5" i="3" s="1"/>
  <c r="M5" i="3"/>
  <c r="L5" i="3"/>
  <c r="K5" i="3"/>
  <c r="N4" i="3"/>
  <c r="O4" i="3" s="1"/>
  <c r="M4" i="3"/>
  <c r="L4" i="3"/>
  <c r="K4" i="3"/>
  <c r="N3" i="3"/>
  <c r="O3" i="3" s="1"/>
  <c r="M3" i="3"/>
  <c r="L3" i="3"/>
  <c r="K3" i="3"/>
  <c r="O7" i="2"/>
  <c r="M7" i="2"/>
  <c r="L7" i="2"/>
  <c r="K7" i="2"/>
  <c r="O6" i="2"/>
  <c r="M6" i="2"/>
  <c r="L6" i="2"/>
  <c r="K6" i="2"/>
  <c r="O5" i="2"/>
  <c r="M5" i="2"/>
  <c r="L5" i="2"/>
  <c r="K5" i="2"/>
  <c r="O4" i="2"/>
  <c r="M4" i="2"/>
  <c r="L4" i="2"/>
  <c r="K4" i="2"/>
  <c r="O3" i="2"/>
  <c r="M3" i="2"/>
  <c r="L3" i="2"/>
  <c r="K3" i="2"/>
  <c r="O7" i="1"/>
  <c r="M7" i="1"/>
  <c r="L7" i="1"/>
  <c r="K7" i="1"/>
  <c r="O6" i="1"/>
  <c r="M6" i="1"/>
  <c r="L6" i="1"/>
  <c r="K6" i="1"/>
  <c r="O5" i="1"/>
  <c r="M5" i="1"/>
  <c r="L5" i="1"/>
  <c r="K5" i="1"/>
  <c r="O4" i="1"/>
  <c r="M4" i="1"/>
  <c r="L4" i="1"/>
  <c r="K4" i="1"/>
  <c r="O3" i="1"/>
  <c r="M3" i="1"/>
  <c r="L3" i="1"/>
  <c r="K3" i="1"/>
</calcChain>
</file>

<file path=xl/sharedStrings.xml><?xml version="1.0" encoding="utf-8"?>
<sst xmlns="http://schemas.openxmlformats.org/spreadsheetml/2006/main" count="236" uniqueCount="49">
  <si>
    <t>Python</t>
  </si>
  <si>
    <t>ansible</t>
  </si>
  <si>
    <t>awesome-python</t>
  </si>
  <si>
    <t>django</t>
  </si>
  <si>
    <t>httpie</t>
  </si>
  <si>
    <t>keras</t>
  </si>
  <si>
    <t>public-apis</t>
  </si>
  <si>
    <t>requests</t>
  </si>
  <si>
    <t>system-design-primer</t>
  </si>
  <si>
    <t>thefuck</t>
  </si>
  <si>
    <t>youtube-dl</t>
  </si>
  <si>
    <t>MAX</t>
  </si>
  <si>
    <t>MIN</t>
  </si>
  <si>
    <t>MEAN</t>
  </si>
  <si>
    <t>STD DEV</t>
  </si>
  <si>
    <t>STD ERR</t>
  </si>
  <si>
    <t>Javascript</t>
  </si>
  <si>
    <t>angular.js</t>
  </si>
  <si>
    <t>atom</t>
  </si>
  <si>
    <t>axios</t>
  </si>
  <si>
    <t>create-react-app</t>
  </si>
  <si>
    <t>d3</t>
  </si>
  <si>
    <t>Font-Awesome</t>
  </si>
  <si>
    <t>freeCodeCamp</t>
  </si>
  <si>
    <t>jquery</t>
  </si>
  <si>
    <t>node</t>
  </si>
  <si>
    <t>react</t>
  </si>
  <si>
    <t>C++</t>
  </si>
  <si>
    <t>bitcoin</t>
  </si>
  <si>
    <t>caffee</t>
  </si>
  <si>
    <t>electron</t>
  </si>
  <si>
    <t>nw.js</t>
  </si>
  <si>
    <t>opencv</t>
  </si>
  <si>
    <t>pytorch</t>
  </si>
  <si>
    <t>rethinkdb-legacy</t>
  </si>
  <si>
    <t>swift</t>
  </si>
  <si>
    <t>tensorflow</t>
  </si>
  <si>
    <t>x64dbg</t>
  </si>
  <si>
    <t>Java</t>
  </si>
  <si>
    <t>elasticsearch</t>
  </si>
  <si>
    <t>guava</t>
  </si>
  <si>
    <t>interviews</t>
  </si>
  <si>
    <t>java-design-patterns</t>
  </si>
  <si>
    <t>MPAndroidChart</t>
  </si>
  <si>
    <t>okhttp</t>
  </si>
  <si>
    <t>retrofit</t>
  </si>
  <si>
    <t>RxJava</t>
  </si>
  <si>
    <t>spring-boot</t>
  </si>
  <si>
    <t>spring-framework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</si>
</sst>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2" fillId="0" borderId="0" xfId="0" applyFont="1"/>
    <xf numFmtId="0" fontId="0" fillId="0" borderId="0" xfId="0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opLeftCell="A16" workbookViewId="0">
      <selection activeCell="C44" sqref="C44:G44"/>
    </sheetView>
  </sheetViews>
  <sheetFormatPr defaultColWidth="8.85546875" defaultRowHeight="15" x14ac:dyDescent="0.25"/>
  <cols>
    <col min="1" max="1" width="9.42578125" bestFit="1" customWidth="1"/>
    <col min="2" max="2" width="20.85546875" bestFit="1" customWidth="1"/>
    <col min="3" max="3" width="6" bestFit="1" customWidth="1"/>
    <col min="4" max="4" width="4.85546875" bestFit="1" customWidth="1"/>
    <col min="5" max="7" width="12" bestFit="1" customWidth="1"/>
    <col min="13" max="13" width="9" bestFit="1" customWidth="1"/>
    <col min="14" max="14" width="11" bestFit="1" customWidth="1"/>
    <col min="15" max="15" width="12" bestFit="1" customWidth="1"/>
  </cols>
  <sheetData>
    <row r="1" spans="1:15" x14ac:dyDescent="0.25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J1" s="2"/>
    </row>
    <row r="2" spans="1:15" x14ac:dyDescent="0.25">
      <c r="B2" s="2" t="s">
        <v>28</v>
      </c>
      <c r="C2" s="1">
        <v>1372</v>
      </c>
      <c r="D2" s="1">
        <v>1</v>
      </c>
      <c r="E2" s="1">
        <v>19.130612972202425</v>
      </c>
      <c r="F2" s="1">
        <v>39.72818279773832</v>
      </c>
      <c r="G2" s="1">
        <v>0.53032227530300591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5">
      <c r="B3" s="2" t="s">
        <v>29</v>
      </c>
      <c r="C3" s="1">
        <v>1040</v>
      </c>
      <c r="D3" s="1">
        <v>1</v>
      </c>
      <c r="E3" s="1">
        <v>18.98860009119927</v>
      </c>
      <c r="F3" s="1">
        <v>38.376060786845208</v>
      </c>
      <c r="G3" s="1">
        <v>0.81948513011774859</v>
      </c>
      <c r="J3" s="2" t="s">
        <v>11</v>
      </c>
      <c r="K3" s="1">
        <f>MAX(C2:C44)</f>
        <v>16517</v>
      </c>
      <c r="L3" s="1">
        <f>MIN(C2:C44)</f>
        <v>11</v>
      </c>
      <c r="M3" s="1">
        <f>AVERAGE(C2:C44)</f>
        <v>2032.675</v>
      </c>
      <c r="N3" s="1">
        <f>_xlfn.STDEV.S(C2:C44)</f>
        <v>3626.0080429535869</v>
      </c>
      <c r="O3" s="1">
        <f>N3/SQRT(COUNT(C2:C44))</f>
        <v>573.32221149114957</v>
      </c>
    </row>
    <row r="4" spans="1:15" x14ac:dyDescent="0.25">
      <c r="B4" s="2" t="s">
        <v>30</v>
      </c>
      <c r="C4" s="1">
        <v>282</v>
      </c>
      <c r="D4" s="1">
        <v>1</v>
      </c>
      <c r="E4" s="1">
        <v>10.242315573770492</v>
      </c>
      <c r="F4" s="1">
        <v>14.287670468148708</v>
      </c>
      <c r="G4" s="1">
        <v>0.22866859353139246</v>
      </c>
      <c r="J4" s="2" t="s">
        <v>12</v>
      </c>
      <c r="K4" s="1">
        <f>MAX(D2:D44)</f>
        <v>27</v>
      </c>
      <c r="L4" s="1">
        <f>MIN(D2:D44)</f>
        <v>1</v>
      </c>
      <c r="M4" s="1">
        <f>AVERAGE(D2:D44)</f>
        <v>2.0499999999999998</v>
      </c>
      <c r="N4" s="1">
        <f>_xlfn.STDEV.S(D2:D44)</f>
        <v>4.1072169128536133</v>
      </c>
      <c r="O4" s="1">
        <f>N4/SQRT(COUNT(D2:D44))</f>
        <v>0.64940801444913587</v>
      </c>
    </row>
    <row r="5" spans="1:15" x14ac:dyDescent="0.25">
      <c r="B5" s="2" t="s">
        <v>31</v>
      </c>
      <c r="C5" s="1">
        <v>178</v>
      </c>
      <c r="D5" s="1">
        <v>1</v>
      </c>
      <c r="E5" s="1">
        <v>12.99933155080214</v>
      </c>
      <c r="F5" s="1">
        <v>17.072009584655298</v>
      </c>
      <c r="G5" s="1">
        <v>0.44138629998511175</v>
      </c>
      <c r="J5" s="2" t="s">
        <v>13</v>
      </c>
      <c r="K5" s="1">
        <f>MAX(E2:E44)</f>
        <v>505.93656093489147</v>
      </c>
      <c r="L5" s="1">
        <f>MIN(E2:E44)</f>
        <v>4.4391891891891895</v>
      </c>
      <c r="M5" s="1">
        <f>AVERAGE(E2:E44)</f>
        <v>30.199290061247517</v>
      </c>
      <c r="N5" s="1">
        <f>_xlfn.STDEV.S(E2:E44)</f>
        <v>78.15598103981398</v>
      </c>
      <c r="O5" s="1">
        <f>N5/SQRT(COUNT(E2:E44))</f>
        <v>12.357545642537358</v>
      </c>
    </row>
    <row r="6" spans="1:15" x14ac:dyDescent="0.25">
      <c r="B6" s="2" t="s">
        <v>32</v>
      </c>
      <c r="C6" s="1">
        <v>5631</v>
      </c>
      <c r="D6" s="1">
        <v>1</v>
      </c>
      <c r="E6" s="1">
        <v>22.472590510200206</v>
      </c>
      <c r="F6" s="1">
        <v>60.466210718311935</v>
      </c>
      <c r="G6" s="1">
        <v>0.37268770134035994</v>
      </c>
      <c r="J6" s="2" t="s">
        <v>14</v>
      </c>
      <c r="K6" s="1">
        <f>MAX(F2:F44)</f>
        <v>1394.0096951687317</v>
      </c>
      <c r="L6" s="1">
        <f>MIN(F2:F44)</f>
        <v>3.1269438398822866</v>
      </c>
      <c r="M6" s="1">
        <f>AVERAGE(F2:F44)</f>
        <v>78.385347104890656</v>
      </c>
      <c r="N6" s="1">
        <f>_xlfn.STDEV.S(F2:F44)</f>
        <v>221.70632885690702</v>
      </c>
      <c r="O6" s="1">
        <f>N6/SQRT(COUNT(F2:F44))</f>
        <v>35.054848543107056</v>
      </c>
    </row>
    <row r="7" spans="1:15" x14ac:dyDescent="0.25">
      <c r="B7" s="2" t="s">
        <v>33</v>
      </c>
      <c r="C7" s="1">
        <v>858</v>
      </c>
      <c r="D7" s="1">
        <v>1</v>
      </c>
      <c r="E7" s="1">
        <v>18.676984669465874</v>
      </c>
      <c r="F7" s="1">
        <v>34.804394064821672</v>
      </c>
      <c r="G7" s="1">
        <v>0.34392432543902446</v>
      </c>
      <c r="J7" s="2" t="s">
        <v>15</v>
      </c>
      <c r="K7" s="1">
        <f>MAX(G2:G44)</f>
        <v>40.275170275927344</v>
      </c>
      <c r="L7" s="1">
        <f>MIN(G2:G44)</f>
        <v>3.1390597586767523E-2</v>
      </c>
      <c r="M7" s="1">
        <f>AVERAGE(G2:G44)</f>
        <v>2.0306751246008488</v>
      </c>
      <c r="N7" s="1">
        <f>_xlfn.STDEV.S(G2:G44)</f>
        <v>6.3886649843751773</v>
      </c>
      <c r="O7" s="1">
        <f>N7/SQRT(COUNT(G2:G44))</f>
        <v>1.0101366279194794</v>
      </c>
    </row>
    <row r="8" spans="1:15" x14ac:dyDescent="0.25">
      <c r="B8" s="2" t="s">
        <v>34</v>
      </c>
      <c r="C8" s="1">
        <v>1345</v>
      </c>
      <c r="D8" s="1">
        <v>1</v>
      </c>
      <c r="E8" s="1">
        <v>13.809551771383832</v>
      </c>
      <c r="F8" s="1">
        <v>26.02488887067247</v>
      </c>
      <c r="G8" s="1">
        <v>0.25745772926382998</v>
      </c>
    </row>
    <row r="9" spans="1:15" x14ac:dyDescent="0.25">
      <c r="B9" s="2" t="s">
        <v>35</v>
      </c>
      <c r="C9" s="1">
        <v>2615</v>
      </c>
      <c r="D9" s="1">
        <v>1</v>
      </c>
      <c r="E9" s="1">
        <v>21.356435246460514</v>
      </c>
      <c r="F9" s="1">
        <v>45.551044070513619</v>
      </c>
      <c r="G9" s="1">
        <v>0.28847691653342666</v>
      </c>
    </row>
    <row r="10" spans="1:15" x14ac:dyDescent="0.25">
      <c r="B10" s="2" t="s">
        <v>36</v>
      </c>
      <c r="C10" s="1">
        <v>6888</v>
      </c>
      <c r="D10" s="1">
        <v>1</v>
      </c>
      <c r="E10" s="1">
        <v>19.849602062826964</v>
      </c>
      <c r="F10" s="1">
        <v>47.618159690965449</v>
      </c>
      <c r="G10" s="1">
        <v>0.23710589077502348</v>
      </c>
      <c r="J10" s="2"/>
    </row>
    <row r="11" spans="1:15" x14ac:dyDescent="0.25">
      <c r="B11" s="2" t="s">
        <v>37</v>
      </c>
      <c r="C11" s="1">
        <v>760</v>
      </c>
      <c r="D11" s="1">
        <v>1</v>
      </c>
      <c r="E11" s="1">
        <v>18.748313090418353</v>
      </c>
      <c r="F11" s="1">
        <v>38.691649306569786</v>
      </c>
      <c r="G11" s="1">
        <v>0.58027320067230792</v>
      </c>
      <c r="K11" s="2"/>
      <c r="L11" s="2"/>
      <c r="M11" s="2"/>
      <c r="N11" s="2"/>
      <c r="O11" s="2"/>
    </row>
    <row r="12" spans="1:15" x14ac:dyDescent="0.25">
      <c r="A12" s="2" t="s">
        <v>38</v>
      </c>
      <c r="J12" s="2"/>
    </row>
    <row r="13" spans="1:15" x14ac:dyDescent="0.25">
      <c r="B13" s="2" t="s">
        <v>39</v>
      </c>
      <c r="C13" s="1">
        <v>455</v>
      </c>
      <c r="D13" s="1">
        <v>1</v>
      </c>
      <c r="E13" s="1">
        <v>11.341215103351725</v>
      </c>
      <c r="F13" s="1">
        <v>16.827971899932589</v>
      </c>
      <c r="G13" s="1">
        <v>5.3991300325503956E-2</v>
      </c>
      <c r="J13" s="2"/>
    </row>
    <row r="14" spans="1:15" x14ac:dyDescent="0.25">
      <c r="B14" s="2" t="s">
        <v>40</v>
      </c>
      <c r="C14" s="1">
        <v>720</v>
      </c>
      <c r="D14" s="1">
        <v>1</v>
      </c>
      <c r="E14" s="1">
        <v>7.6979904915077499</v>
      </c>
      <c r="F14" s="1">
        <v>11.835399972019646</v>
      </c>
      <c r="G14" s="1">
        <v>4.9756248697386388E-2</v>
      </c>
      <c r="J14" s="2"/>
    </row>
    <row r="15" spans="1:15" x14ac:dyDescent="0.25">
      <c r="B15" s="2" t="s">
        <v>41</v>
      </c>
      <c r="C15" s="1">
        <v>101</v>
      </c>
      <c r="D15" s="1">
        <v>3</v>
      </c>
      <c r="E15" s="1">
        <v>16.149425287356323</v>
      </c>
      <c r="F15" s="1">
        <v>11.24986599757529</v>
      </c>
      <c r="G15" s="1">
        <v>0.40203741170819873</v>
      </c>
      <c r="J15" s="2"/>
    </row>
    <row r="16" spans="1:15" x14ac:dyDescent="0.25">
      <c r="B16" s="2" t="s">
        <v>42</v>
      </c>
      <c r="C16" s="1">
        <v>101</v>
      </c>
      <c r="D16" s="1">
        <v>1</v>
      </c>
      <c r="E16" s="1">
        <v>6.7940388479571334</v>
      </c>
      <c r="F16" s="1">
        <v>6.73380764930116</v>
      </c>
      <c r="G16" s="1">
        <v>0.12322981739867503</v>
      </c>
      <c r="J16" s="2"/>
    </row>
    <row r="17" spans="1:7" x14ac:dyDescent="0.25">
      <c r="B17" s="2" t="s">
        <v>43</v>
      </c>
      <c r="C17" s="1">
        <v>249</v>
      </c>
      <c r="D17" s="1">
        <v>1</v>
      </c>
      <c r="E17" s="1">
        <v>11.938989513822689</v>
      </c>
      <c r="F17" s="1">
        <v>23.185410852999745</v>
      </c>
      <c r="G17" s="1">
        <v>0.50618824349864477</v>
      </c>
    </row>
    <row r="18" spans="1:7" x14ac:dyDescent="0.25">
      <c r="B18" s="2" t="s">
        <v>44</v>
      </c>
      <c r="C18" s="1">
        <v>165</v>
      </c>
      <c r="D18" s="1">
        <v>2</v>
      </c>
      <c r="E18" s="1">
        <v>11.251460885956645</v>
      </c>
      <c r="F18" s="1">
        <v>12.060294657913481</v>
      </c>
      <c r="G18" s="1">
        <v>0.16558280087741112</v>
      </c>
    </row>
    <row r="19" spans="1:7" x14ac:dyDescent="0.25">
      <c r="B19" s="2" t="s">
        <v>45</v>
      </c>
      <c r="C19" s="1">
        <v>399</v>
      </c>
      <c r="D19" s="1">
        <v>1</v>
      </c>
      <c r="E19" s="1">
        <v>11.284793814432989</v>
      </c>
      <c r="F19" s="1">
        <v>13.831912594361857</v>
      </c>
      <c r="G19" s="1">
        <v>0.35110448522871801</v>
      </c>
    </row>
    <row r="20" spans="1:7" x14ac:dyDescent="0.25">
      <c r="B20" s="2" t="s">
        <v>46</v>
      </c>
      <c r="C20" s="1">
        <v>379</v>
      </c>
      <c r="D20" s="1">
        <v>1</v>
      </c>
      <c r="E20" s="1">
        <v>12.255259012139746</v>
      </c>
      <c r="F20" s="1">
        <v>13.490416030963672</v>
      </c>
      <c r="G20" s="1">
        <v>9.1828924731342174E-2</v>
      </c>
    </row>
    <row r="21" spans="1:7" x14ac:dyDescent="0.25">
      <c r="B21" s="2" t="s">
        <v>47</v>
      </c>
      <c r="C21" s="1">
        <v>147</v>
      </c>
      <c r="D21" s="1">
        <v>1</v>
      </c>
      <c r="E21" s="1">
        <v>6.4846262656343061</v>
      </c>
      <c r="F21" s="1">
        <v>5.1449945954467173</v>
      </c>
      <c r="G21" s="1">
        <v>3.1390597586767523E-2</v>
      </c>
    </row>
    <row r="22" spans="1:7" x14ac:dyDescent="0.25">
      <c r="B22" s="2" t="s">
        <v>48</v>
      </c>
      <c r="C22" s="1">
        <v>1133</v>
      </c>
      <c r="D22" s="1">
        <v>1</v>
      </c>
      <c r="E22" s="1">
        <v>8.0226078676035986</v>
      </c>
      <c r="F22" s="1">
        <v>11.418798163522922</v>
      </c>
      <c r="G22" s="1">
        <v>4.6268266348847197E-2</v>
      </c>
    </row>
    <row r="23" spans="1:7" x14ac:dyDescent="0.25">
      <c r="A23" s="2" t="s">
        <v>16</v>
      </c>
    </row>
    <row r="24" spans="1:7" x14ac:dyDescent="0.25">
      <c r="B24" s="2" t="s">
        <v>17</v>
      </c>
      <c r="C24" s="1">
        <v>13154</v>
      </c>
      <c r="D24" s="1">
        <v>1</v>
      </c>
      <c r="E24" s="1">
        <v>30.592414921835317</v>
      </c>
      <c r="F24" s="1">
        <v>165.07247472271936</v>
      </c>
      <c r="G24" s="1">
        <v>1.240095290234063</v>
      </c>
    </row>
    <row r="25" spans="1:7" x14ac:dyDescent="0.25">
      <c r="B25" s="2" t="s">
        <v>18</v>
      </c>
      <c r="C25" s="1">
        <v>7602</v>
      </c>
      <c r="D25" s="1">
        <v>1</v>
      </c>
      <c r="E25" s="1">
        <v>505.93656093489147</v>
      </c>
      <c r="F25" s="1">
        <v>1394.0096951687317</v>
      </c>
      <c r="G25" s="1">
        <v>40.275170275927344</v>
      </c>
    </row>
    <row r="26" spans="1:7" x14ac:dyDescent="0.25">
      <c r="B26" s="2" t="s">
        <v>19</v>
      </c>
      <c r="C26" s="1">
        <v>1648</v>
      </c>
      <c r="D26" s="1">
        <v>1</v>
      </c>
      <c r="E26" s="1">
        <v>17.486425339366516</v>
      </c>
      <c r="F26" s="1">
        <v>65.971740038417749</v>
      </c>
      <c r="G26" s="1">
        <v>2.218869734822043</v>
      </c>
    </row>
    <row r="27" spans="1:7" x14ac:dyDescent="0.25">
      <c r="B27" s="2" t="s">
        <v>20</v>
      </c>
      <c r="C27" s="1">
        <v>660</v>
      </c>
      <c r="D27" s="1">
        <v>1</v>
      </c>
      <c r="E27" s="1">
        <v>46.356000000000002</v>
      </c>
      <c r="F27" s="1">
        <v>69.622369691398632</v>
      </c>
      <c r="G27" s="1">
        <v>4.4033052864618796</v>
      </c>
    </row>
    <row r="28" spans="1:7" x14ac:dyDescent="0.25">
      <c r="B28" s="2" t="s">
        <v>21</v>
      </c>
      <c r="C28" s="1">
        <v>11</v>
      </c>
      <c r="D28" s="1">
        <v>3</v>
      </c>
      <c r="E28" s="1">
        <v>6.4444444444444446</v>
      </c>
      <c r="F28" s="1">
        <v>3.1269438398822866</v>
      </c>
      <c r="G28" s="1">
        <v>1.0423146132940955</v>
      </c>
    </row>
    <row r="29" spans="1:7" x14ac:dyDescent="0.25">
      <c r="B29" s="2" t="s">
        <v>22</v>
      </c>
      <c r="C29" s="1">
        <v>730</v>
      </c>
      <c r="D29" s="1">
        <v>1</v>
      </c>
      <c r="E29" s="1">
        <v>18.134529147982065</v>
      </c>
      <c r="F29" s="1">
        <v>64.198185523548801</v>
      </c>
      <c r="G29" s="1">
        <v>2.4820452487043485</v>
      </c>
    </row>
    <row r="30" spans="1:7" x14ac:dyDescent="0.25">
      <c r="B30" s="2" t="s">
        <v>23</v>
      </c>
      <c r="C30" s="1">
        <v>462</v>
      </c>
      <c r="D30" s="1">
        <v>1</v>
      </c>
      <c r="E30" s="1">
        <v>27.366403607666292</v>
      </c>
      <c r="F30" s="1">
        <v>54.948548875355627</v>
      </c>
      <c r="G30" s="1">
        <v>1.8449917044592643</v>
      </c>
    </row>
    <row r="31" spans="1:7" x14ac:dyDescent="0.25">
      <c r="B31" s="2" t="s">
        <v>24</v>
      </c>
      <c r="C31" s="1">
        <v>6438</v>
      </c>
      <c r="D31" s="1">
        <v>1</v>
      </c>
      <c r="E31" s="1">
        <v>29.977682596934176</v>
      </c>
      <c r="F31" s="1">
        <v>197.26161775111026</v>
      </c>
      <c r="G31" s="1">
        <v>2.961739256316164</v>
      </c>
    </row>
    <row r="32" spans="1:7" x14ac:dyDescent="0.25">
      <c r="B32" s="2" t="s">
        <v>25</v>
      </c>
      <c r="C32" s="1">
        <v>16517</v>
      </c>
      <c r="D32" s="1">
        <v>1</v>
      </c>
      <c r="E32" s="1">
        <v>20.685010958464744</v>
      </c>
      <c r="F32" s="1">
        <v>171.37562624910205</v>
      </c>
      <c r="G32" s="1">
        <v>0.62649410093455704</v>
      </c>
    </row>
    <row r="33" spans="1:7" x14ac:dyDescent="0.25">
      <c r="B33" s="2" t="s">
        <v>26</v>
      </c>
      <c r="C33" s="1">
        <v>5585</v>
      </c>
      <c r="D33" s="1">
        <v>1</v>
      </c>
      <c r="E33" s="1">
        <v>74.464872521246463</v>
      </c>
      <c r="F33" s="1">
        <v>294.40750983753276</v>
      </c>
      <c r="G33" s="1">
        <v>4.955203916036206</v>
      </c>
    </row>
    <row r="34" spans="1:7" x14ac:dyDescent="0.25">
      <c r="A34" s="2" t="s">
        <v>0</v>
      </c>
    </row>
    <row r="35" spans="1:7" x14ac:dyDescent="0.25">
      <c r="B35" s="2" t="s">
        <v>1</v>
      </c>
      <c r="C35" s="1">
        <v>1180</v>
      </c>
      <c r="D35" s="1">
        <v>2</v>
      </c>
      <c r="E35" s="1">
        <v>17.747660582255083</v>
      </c>
      <c r="F35" s="1">
        <v>29.034536546428789</v>
      </c>
      <c r="G35" s="1">
        <v>0.1560365281554825</v>
      </c>
    </row>
    <row r="36" spans="1:7" x14ac:dyDescent="0.25">
      <c r="B36" s="2" t="s">
        <v>2</v>
      </c>
      <c r="C36" s="1">
        <v>33</v>
      </c>
      <c r="D36" s="1">
        <v>27</v>
      </c>
      <c r="E36" s="1">
        <v>30</v>
      </c>
      <c r="F36" s="1">
        <v>4.2426406871192848</v>
      </c>
      <c r="G36" s="1">
        <v>2.9999999999999996</v>
      </c>
    </row>
    <row r="37" spans="1:7" x14ac:dyDescent="0.25">
      <c r="B37" s="2" t="s">
        <v>3</v>
      </c>
      <c r="C37" s="1">
        <v>395</v>
      </c>
      <c r="D37" s="1">
        <v>2</v>
      </c>
      <c r="E37" s="1">
        <v>10.379232992536991</v>
      </c>
      <c r="F37" s="1">
        <v>13.627091923318281</v>
      </c>
      <c r="G37" s="1">
        <v>8.9502898935907862E-2</v>
      </c>
    </row>
    <row r="38" spans="1:7" x14ac:dyDescent="0.25">
      <c r="B38" s="2" t="s">
        <v>4</v>
      </c>
      <c r="C38" s="1">
        <v>113</v>
      </c>
      <c r="D38" s="1">
        <v>2</v>
      </c>
      <c r="E38" s="1">
        <v>9.4623376623376618</v>
      </c>
      <c r="F38" s="1">
        <v>12.722161591599541</v>
      </c>
      <c r="G38" s="1">
        <v>0.64838139241743387</v>
      </c>
    </row>
    <row r="39" spans="1:7" x14ac:dyDescent="0.25">
      <c r="B39" s="2" t="s">
        <v>5</v>
      </c>
      <c r="C39" s="1">
        <v>446</v>
      </c>
      <c r="D39" s="1">
        <v>2</v>
      </c>
      <c r="E39" s="1">
        <v>15.227255709472107</v>
      </c>
      <c r="F39" s="1">
        <v>22.241735036802371</v>
      </c>
      <c r="G39" s="1">
        <v>0.43035982152354263</v>
      </c>
    </row>
    <row r="40" spans="1:7" x14ac:dyDescent="0.25">
      <c r="B40" s="2" t="s">
        <v>6</v>
      </c>
      <c r="C40" s="1">
        <v>51</v>
      </c>
      <c r="D40" s="1">
        <v>4</v>
      </c>
      <c r="E40" s="1">
        <v>22.714285714285715</v>
      </c>
      <c r="F40" s="1">
        <v>18.927178744812849</v>
      </c>
      <c r="G40" s="1">
        <v>7.1538011398346351</v>
      </c>
    </row>
    <row r="41" spans="1:7" x14ac:dyDescent="0.25">
      <c r="B41" s="2" t="s">
        <v>7</v>
      </c>
      <c r="C41" s="1">
        <v>140</v>
      </c>
      <c r="D41" s="1">
        <v>2</v>
      </c>
      <c r="E41" s="1">
        <v>10.785831960461286</v>
      </c>
      <c r="F41" s="1">
        <v>12.844728866795323</v>
      </c>
      <c r="G41" s="1">
        <v>0.52135146211890249</v>
      </c>
    </row>
    <row r="42" spans="1:7" x14ac:dyDescent="0.25">
      <c r="B42" s="2" t="s">
        <v>8</v>
      </c>
      <c r="C42" s="1">
        <v>24</v>
      </c>
      <c r="D42" s="1">
        <v>2</v>
      </c>
      <c r="E42" s="1">
        <v>4.4391891891891895</v>
      </c>
      <c r="F42" s="1">
        <v>3.9074781807031815</v>
      </c>
      <c r="G42" s="1">
        <v>0.32119272791269149</v>
      </c>
    </row>
    <row r="43" spans="1:7" x14ac:dyDescent="0.25">
      <c r="B43" s="2" t="s">
        <v>9</v>
      </c>
      <c r="C43" s="1">
        <v>97</v>
      </c>
      <c r="D43" s="1">
        <v>2</v>
      </c>
      <c r="E43" s="1">
        <v>5.0473559589581685</v>
      </c>
      <c r="F43" s="1">
        <v>5.4960246039699223</v>
      </c>
      <c r="G43" s="1">
        <v>0.15440464486125366</v>
      </c>
    </row>
    <row r="44" spans="1:7" x14ac:dyDescent="0.25">
      <c r="B44" s="2" t="s">
        <v>10</v>
      </c>
      <c r="C44" s="1">
        <v>1203</v>
      </c>
      <c r="D44" s="1">
        <v>2</v>
      </c>
      <c r="E44" s="1">
        <v>25.229363579080026</v>
      </c>
      <c r="F44" s="1">
        <v>43.976453542998279</v>
      </c>
      <c r="G44" s="1">
        <v>0.78057878172141471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45E-113D-4FBB-9FB8-E8607006C13E}">
  <dimension ref="A1:O44"/>
  <sheetViews>
    <sheetView topLeftCell="A22" workbookViewId="0">
      <selection activeCell="C44" sqref="C44:G44"/>
    </sheetView>
  </sheetViews>
  <sheetFormatPr defaultColWidth="8.85546875" defaultRowHeight="15" x14ac:dyDescent="0.25"/>
  <cols>
    <col min="2" max="2" width="20.85546875" bestFit="1" customWidth="1"/>
  </cols>
  <sheetData>
    <row r="1" spans="1:15" x14ac:dyDescent="0.25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15" x14ac:dyDescent="0.25">
      <c r="B2" s="2" t="s">
        <v>28</v>
      </c>
      <c r="C2" s="1">
        <v>501</v>
      </c>
      <c r="D2" s="1">
        <v>14</v>
      </c>
      <c r="E2" s="1">
        <v>85.162687099073409</v>
      </c>
      <c r="F2" s="1">
        <v>43.782694516189167</v>
      </c>
      <c r="G2" s="1">
        <v>0.58444500955235501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5">
      <c r="B3" s="2" t="s">
        <v>29</v>
      </c>
      <c r="C3" s="1">
        <v>81</v>
      </c>
      <c r="D3" s="1">
        <v>17</v>
      </c>
      <c r="E3" s="1">
        <v>66.291837665298672</v>
      </c>
      <c r="F3" s="1">
        <v>12.677520910970248</v>
      </c>
      <c r="G3" s="1">
        <v>0.27071668275181998</v>
      </c>
      <c r="J3" s="2" t="s">
        <v>11</v>
      </c>
      <c r="K3" s="1">
        <f>MAX(C2:C44)</f>
        <v>976</v>
      </c>
      <c r="L3" s="1">
        <f>MIN(C2:C44)</f>
        <v>40</v>
      </c>
      <c r="M3" s="1">
        <f>AVERAGE(C2:C44)</f>
        <v>277.72500000000002</v>
      </c>
      <c r="N3" s="1">
        <f>_xlfn.STDEV.S(C2:C44)</f>
        <v>222.63054222934764</v>
      </c>
      <c r="O3" s="1">
        <f>N3/SQRT(COUNT(C2:C44))</f>
        <v>35.200979508151946</v>
      </c>
    </row>
    <row r="4" spans="1:15" x14ac:dyDescent="0.25">
      <c r="B4" s="2" t="s">
        <v>30</v>
      </c>
      <c r="C4" s="1">
        <v>81</v>
      </c>
      <c r="D4" s="1">
        <v>15</v>
      </c>
      <c r="E4" s="1">
        <v>65.229252049180332</v>
      </c>
      <c r="F4" s="1">
        <v>14.042647784750375</v>
      </c>
      <c r="G4" s="1">
        <v>0.22474710104450393</v>
      </c>
      <c r="J4" s="2" t="s">
        <v>12</v>
      </c>
      <c r="K4" s="1">
        <f>MAX(D2:D44)</f>
        <v>30</v>
      </c>
      <c r="L4" s="1">
        <f>MIN(D2:D44)</f>
        <v>1</v>
      </c>
      <c r="M4" s="1">
        <f>AVERAGE(D2:D44)</f>
        <v>15.425000000000001</v>
      </c>
      <c r="N4" s="1">
        <f>_xlfn.STDEV.S(D2:D44)</f>
        <v>5.7907419479452118</v>
      </c>
      <c r="O4" s="1">
        <f>N4/SQRT(COUNT(D2:D44))</f>
        <v>0.91559669488935336</v>
      </c>
    </row>
    <row r="5" spans="1:15" x14ac:dyDescent="0.25">
      <c r="B5" s="2" t="s">
        <v>31</v>
      </c>
      <c r="C5" s="1">
        <v>165</v>
      </c>
      <c r="D5" s="1">
        <v>16</v>
      </c>
      <c r="E5" s="1">
        <v>71.090909090909093</v>
      </c>
      <c r="F5" s="1">
        <v>19.906430556500087</v>
      </c>
      <c r="G5" s="1">
        <v>0.51466850962534472</v>
      </c>
      <c r="J5" s="2" t="s">
        <v>13</v>
      </c>
      <c r="K5" s="1">
        <f>MAX(E2:E44)</f>
        <v>85.73737956024047</v>
      </c>
      <c r="L5" s="1">
        <f>MIN(E2:E44)</f>
        <v>29</v>
      </c>
      <c r="M5" s="1">
        <f>AVERAGE(E2:E44)</f>
        <v>66.725055503063132</v>
      </c>
      <c r="N5" s="1">
        <f>_xlfn.STDEV.S(E2:E44)</f>
        <v>14.32510861598751</v>
      </c>
      <c r="O5" s="1">
        <f>N5/SQRT(COUNT(E2:E44))</f>
        <v>2.2649985477911434</v>
      </c>
    </row>
    <row r="6" spans="1:15" x14ac:dyDescent="0.25">
      <c r="B6" s="2" t="s">
        <v>32</v>
      </c>
      <c r="C6" s="1">
        <v>933</v>
      </c>
      <c r="D6" s="1">
        <v>1</v>
      </c>
      <c r="E6" s="1">
        <v>79.794096417581585</v>
      </c>
      <c r="F6" s="1">
        <v>29.691184658359642</v>
      </c>
      <c r="G6" s="1">
        <v>0.18300368468509082</v>
      </c>
      <c r="J6" s="2" t="s">
        <v>14</v>
      </c>
      <c r="K6" s="1">
        <f>MAX(F2:F44)</f>
        <v>54.146840599701285</v>
      </c>
      <c r="L6" s="1">
        <f>MIN(F2:F44)</f>
        <v>12.234173926273595</v>
      </c>
      <c r="M6" s="1">
        <f>AVERAGE(F2:F44)</f>
        <v>26.72570113470498</v>
      </c>
      <c r="N6" s="1">
        <f>_xlfn.STDEV.S(F2:F44)</f>
        <v>10.868610331231242</v>
      </c>
      <c r="O6" s="1">
        <f>N6/SQRT(COUNT(F2:F44))</f>
        <v>1.7184781823763902</v>
      </c>
    </row>
    <row r="7" spans="1:15" x14ac:dyDescent="0.25">
      <c r="B7" s="2" t="s">
        <v>33</v>
      </c>
      <c r="C7" s="1">
        <v>358</v>
      </c>
      <c r="D7" s="1">
        <v>13</v>
      </c>
      <c r="E7" s="1">
        <v>73.978322429450245</v>
      </c>
      <c r="F7" s="1">
        <v>26.779490876406612</v>
      </c>
      <c r="G7" s="1">
        <v>0.26462515963114336</v>
      </c>
      <c r="J7" s="2" t="s">
        <v>15</v>
      </c>
      <c r="K7" s="1">
        <f>MAX(G2:G44)</f>
        <v>13.530263382908862</v>
      </c>
      <c r="L7" s="1">
        <f>MIN(G2:G44)</f>
        <v>6.0917824743992204E-2</v>
      </c>
      <c r="M7" s="1">
        <f>AVERAGE(G2:G44)</f>
        <v>1.333204911168185</v>
      </c>
      <c r="N7" s="1">
        <f>_xlfn.STDEV.S(G2:G44)</f>
        <v>2.9048757245747021</v>
      </c>
      <c r="O7" s="1">
        <f>N7/SQRT(COUNT(G2:G44))</f>
        <v>0.45930118046940072</v>
      </c>
    </row>
    <row r="8" spans="1:15" x14ac:dyDescent="0.25">
      <c r="B8" s="2" t="s">
        <v>34</v>
      </c>
      <c r="C8" s="1">
        <v>267</v>
      </c>
      <c r="D8" s="1">
        <v>11</v>
      </c>
      <c r="E8" s="1">
        <v>70.088569191622625</v>
      </c>
      <c r="F8" s="1">
        <v>20.092145674170045</v>
      </c>
      <c r="G8" s="1">
        <v>0.19876658175240999</v>
      </c>
    </row>
    <row r="9" spans="1:15" x14ac:dyDescent="0.25">
      <c r="B9" s="2" t="s">
        <v>35</v>
      </c>
      <c r="C9" s="1">
        <v>191</v>
      </c>
      <c r="D9" s="1">
        <v>14</v>
      </c>
      <c r="E9" s="1">
        <v>70.382705651145073</v>
      </c>
      <c r="F9" s="1">
        <v>12.27842969031733</v>
      </c>
      <c r="G9" s="1">
        <v>7.775987596359131E-2</v>
      </c>
    </row>
    <row r="10" spans="1:15" x14ac:dyDescent="0.25">
      <c r="B10" s="2" t="s">
        <v>36</v>
      </c>
      <c r="C10" s="1">
        <v>462</v>
      </c>
      <c r="D10" s="1">
        <v>13</v>
      </c>
      <c r="E10" s="1">
        <v>71.374556814519124</v>
      </c>
      <c r="F10" s="1">
        <v>12.234173926273595</v>
      </c>
      <c r="G10" s="1">
        <v>6.0917824743992204E-2</v>
      </c>
      <c r="K10" s="3"/>
      <c r="L10" s="3"/>
      <c r="M10" s="3"/>
      <c r="N10" s="3"/>
      <c r="O10" s="3"/>
    </row>
    <row r="11" spans="1:15" x14ac:dyDescent="0.25">
      <c r="B11" s="2" t="s">
        <v>37</v>
      </c>
      <c r="C11" s="1">
        <v>296</v>
      </c>
      <c r="D11" s="1">
        <v>15</v>
      </c>
      <c r="E11" s="1">
        <v>80.39878542510121</v>
      </c>
      <c r="F11" s="1">
        <v>35.499894495767734</v>
      </c>
      <c r="G11" s="1">
        <v>0.53240525466797817</v>
      </c>
    </row>
    <row r="12" spans="1:15" x14ac:dyDescent="0.25">
      <c r="A12" s="2" t="s">
        <v>38</v>
      </c>
    </row>
    <row r="13" spans="1:15" x14ac:dyDescent="0.25">
      <c r="B13" s="2" t="s">
        <v>39</v>
      </c>
      <c r="C13" s="1">
        <v>427</v>
      </c>
      <c r="D13" s="1">
        <v>14</v>
      </c>
      <c r="E13" s="1">
        <v>85.73737956024047</v>
      </c>
      <c r="F13" s="1">
        <v>33.466589313267654</v>
      </c>
      <c r="G13" s="1">
        <v>0.10737507081825906</v>
      </c>
    </row>
    <row r="14" spans="1:15" x14ac:dyDescent="0.25">
      <c r="B14" s="2" t="s">
        <v>40</v>
      </c>
      <c r="C14" s="1">
        <v>174</v>
      </c>
      <c r="D14" s="1">
        <v>16</v>
      </c>
      <c r="E14" s="1">
        <v>72.967833725102068</v>
      </c>
      <c r="F14" s="1">
        <v>28.158108949919825</v>
      </c>
      <c r="G14" s="1">
        <v>0.1183772306024764</v>
      </c>
    </row>
    <row r="15" spans="1:15" x14ac:dyDescent="0.25">
      <c r="B15" s="2" t="s">
        <v>41</v>
      </c>
      <c r="C15" s="1">
        <v>242</v>
      </c>
      <c r="D15" s="1">
        <v>22</v>
      </c>
      <c r="E15" s="1">
        <v>66.722860791826307</v>
      </c>
      <c r="F15" s="1">
        <v>25.656317449187561</v>
      </c>
      <c r="G15" s="1">
        <v>0.91688198450172087</v>
      </c>
    </row>
    <row r="16" spans="1:15" x14ac:dyDescent="0.25">
      <c r="B16" s="2" t="s">
        <v>42</v>
      </c>
      <c r="C16" s="1">
        <v>121</v>
      </c>
      <c r="D16" s="1">
        <v>12</v>
      </c>
      <c r="E16" s="1">
        <v>57.847622237106499</v>
      </c>
      <c r="F16" s="1">
        <v>23.901890957187341</v>
      </c>
      <c r="G16" s="1">
        <v>0.43740864181692457</v>
      </c>
    </row>
    <row r="17" spans="1:7" x14ac:dyDescent="0.25">
      <c r="B17" s="2" t="s">
        <v>43</v>
      </c>
      <c r="C17" s="1">
        <v>287</v>
      </c>
      <c r="D17" s="1">
        <v>21</v>
      </c>
      <c r="E17" s="1">
        <v>65.124880838894185</v>
      </c>
      <c r="F17" s="1">
        <v>28.784659862589372</v>
      </c>
      <c r="G17" s="1">
        <v>0.62843209930286481</v>
      </c>
    </row>
    <row r="18" spans="1:7" x14ac:dyDescent="0.25">
      <c r="B18" s="2" t="s">
        <v>44</v>
      </c>
      <c r="C18" s="1">
        <v>226</v>
      </c>
      <c r="D18" s="1">
        <v>19</v>
      </c>
      <c r="E18" s="1">
        <v>73.598303487276155</v>
      </c>
      <c r="F18" s="1">
        <v>19.45543009853262</v>
      </c>
      <c r="G18" s="1">
        <v>0.26711491711986562</v>
      </c>
    </row>
    <row r="19" spans="1:7" x14ac:dyDescent="0.25">
      <c r="B19" s="2" t="s">
        <v>45</v>
      </c>
      <c r="C19" s="1">
        <v>135</v>
      </c>
      <c r="D19" s="1">
        <v>19</v>
      </c>
      <c r="E19" s="1">
        <v>73.744845360824741</v>
      </c>
      <c r="F19" s="1">
        <v>20.009877618245298</v>
      </c>
      <c r="G19" s="1">
        <v>0.50792381261195996</v>
      </c>
    </row>
    <row r="20" spans="1:7" x14ac:dyDescent="0.25">
      <c r="B20" s="2" t="s">
        <v>46</v>
      </c>
      <c r="C20" s="1">
        <v>295</v>
      </c>
      <c r="D20" s="1">
        <v>21</v>
      </c>
      <c r="E20" s="1">
        <v>75.567000278009459</v>
      </c>
      <c r="F20" s="1">
        <v>27.1950452125186</v>
      </c>
      <c r="G20" s="1">
        <v>0.18511599302452547</v>
      </c>
    </row>
    <row r="21" spans="1:7" x14ac:dyDescent="0.25">
      <c r="B21" s="2" t="s">
        <v>47</v>
      </c>
      <c r="C21" s="1">
        <v>173</v>
      </c>
      <c r="D21" s="1">
        <v>13</v>
      </c>
      <c r="E21" s="1">
        <v>64.976958010720665</v>
      </c>
      <c r="F21" s="1">
        <v>18.279850971278954</v>
      </c>
      <c r="G21" s="1">
        <v>0.11152887240995774</v>
      </c>
    </row>
    <row r="22" spans="1:7" x14ac:dyDescent="0.25">
      <c r="B22" s="2" t="s">
        <v>48</v>
      </c>
      <c r="C22" s="1">
        <v>232</v>
      </c>
      <c r="D22" s="1">
        <v>14</v>
      </c>
      <c r="E22" s="1">
        <v>72.888257700137913</v>
      </c>
      <c r="F22" s="1">
        <v>25.420250437691557</v>
      </c>
      <c r="G22" s="1">
        <v>0.10300128796940282</v>
      </c>
    </row>
    <row r="23" spans="1:7" x14ac:dyDescent="0.25">
      <c r="A23" s="2" t="s">
        <v>16</v>
      </c>
    </row>
    <row r="24" spans="1:7" x14ac:dyDescent="0.25">
      <c r="B24" s="2" t="s">
        <v>17</v>
      </c>
      <c r="C24" s="1">
        <v>544</v>
      </c>
      <c r="D24" s="1">
        <v>18</v>
      </c>
      <c r="E24" s="1">
        <v>85.617529205937132</v>
      </c>
      <c r="F24" s="1">
        <v>48.585197816391783</v>
      </c>
      <c r="G24" s="1">
        <v>0.36499286200442066</v>
      </c>
    </row>
    <row r="25" spans="1:7" x14ac:dyDescent="0.25">
      <c r="B25" s="2" t="s">
        <v>18</v>
      </c>
      <c r="C25" s="1">
        <v>303</v>
      </c>
      <c r="D25" s="1">
        <v>16</v>
      </c>
      <c r="E25" s="1">
        <v>84.936560934891489</v>
      </c>
      <c r="F25" s="1">
        <v>39.670627828490993</v>
      </c>
      <c r="G25" s="1">
        <v>1.1461479043386604</v>
      </c>
    </row>
    <row r="26" spans="1:7" x14ac:dyDescent="0.25">
      <c r="B26" s="2" t="s">
        <v>19</v>
      </c>
      <c r="C26" s="1">
        <v>124</v>
      </c>
      <c r="D26" s="1">
        <v>25</v>
      </c>
      <c r="E26" s="1">
        <v>66.237556561085967</v>
      </c>
      <c r="F26" s="1">
        <v>20.932294272564064</v>
      </c>
      <c r="G26" s="1">
        <v>0.70402924365393393</v>
      </c>
    </row>
    <row r="27" spans="1:7" x14ac:dyDescent="0.25">
      <c r="B27" s="2" t="s">
        <v>20</v>
      </c>
      <c r="C27" s="1">
        <v>232</v>
      </c>
      <c r="D27" s="1">
        <v>17</v>
      </c>
      <c r="E27" s="1">
        <v>78.5</v>
      </c>
      <c r="F27" s="1">
        <v>42.943060274074682</v>
      </c>
      <c r="G27" s="1">
        <v>2.7159576032794113</v>
      </c>
    </row>
    <row r="28" spans="1:7" x14ac:dyDescent="0.25">
      <c r="B28" s="2" t="s">
        <v>21</v>
      </c>
      <c r="C28" s="1">
        <v>124</v>
      </c>
      <c r="D28" s="1">
        <v>30</v>
      </c>
      <c r="E28" s="1">
        <v>67.888888888888886</v>
      </c>
      <c r="F28" s="1">
        <v>25.770353336947309</v>
      </c>
      <c r="G28" s="1">
        <v>8.590117778982437</v>
      </c>
    </row>
    <row r="29" spans="1:7" x14ac:dyDescent="0.25">
      <c r="B29" s="2" t="s">
        <v>22</v>
      </c>
      <c r="C29" s="1">
        <v>479</v>
      </c>
      <c r="D29" s="1">
        <v>23</v>
      </c>
      <c r="E29" s="1">
        <v>82.139013452914796</v>
      </c>
      <c r="F29" s="1">
        <v>54.146840599701285</v>
      </c>
      <c r="G29" s="1">
        <v>2.0934378027482152</v>
      </c>
    </row>
    <row r="30" spans="1:7" x14ac:dyDescent="0.25">
      <c r="B30" s="2" t="s">
        <v>23</v>
      </c>
      <c r="C30" s="1">
        <v>313</v>
      </c>
      <c r="D30" s="1">
        <v>23</v>
      </c>
      <c r="E30" s="1">
        <v>66.096956031567075</v>
      </c>
      <c r="F30" s="1">
        <v>32.173795504022117</v>
      </c>
      <c r="G30" s="1">
        <v>1.0802903265114734</v>
      </c>
    </row>
    <row r="31" spans="1:7" x14ac:dyDescent="0.25">
      <c r="B31" s="2" t="s">
        <v>24</v>
      </c>
      <c r="C31" s="1">
        <v>804</v>
      </c>
      <c r="D31" s="1">
        <v>17</v>
      </c>
      <c r="E31" s="1">
        <v>76.958521190261493</v>
      </c>
      <c r="F31" s="1">
        <v>44.749626333897488</v>
      </c>
      <c r="G31" s="1">
        <v>0.67188298732198659</v>
      </c>
    </row>
    <row r="32" spans="1:7" x14ac:dyDescent="0.25">
      <c r="B32" s="2" t="s">
        <v>25</v>
      </c>
      <c r="C32" s="1">
        <v>976</v>
      </c>
      <c r="D32" s="1">
        <v>13</v>
      </c>
      <c r="E32" s="1">
        <v>63.415847009140961</v>
      </c>
      <c r="F32" s="1">
        <v>46.607466550032129</v>
      </c>
      <c r="G32" s="1">
        <v>0.17038188855781242</v>
      </c>
    </row>
    <row r="33" spans="1:7" x14ac:dyDescent="0.25">
      <c r="B33" s="2" t="s">
        <v>26</v>
      </c>
      <c r="C33" s="1">
        <v>131</v>
      </c>
      <c r="D33" s="1">
        <v>16</v>
      </c>
      <c r="E33" s="1">
        <v>64.695184135977343</v>
      </c>
      <c r="F33" s="1">
        <v>20.412271200564732</v>
      </c>
      <c r="G33" s="1">
        <v>0.3435610940904627</v>
      </c>
    </row>
    <row r="34" spans="1:7" x14ac:dyDescent="0.25">
      <c r="A34" s="2" t="s">
        <v>0</v>
      </c>
    </row>
    <row r="35" spans="1:7" x14ac:dyDescent="0.25">
      <c r="B35" s="2" t="s">
        <v>1</v>
      </c>
      <c r="C35" s="1">
        <v>397</v>
      </c>
      <c r="D35" s="1">
        <v>17</v>
      </c>
      <c r="E35" s="1">
        <v>77.297221580406656</v>
      </c>
      <c r="F35" s="1">
        <v>26.978497104752446</v>
      </c>
      <c r="G35" s="1">
        <v>0.14498702317313508</v>
      </c>
    </row>
    <row r="36" spans="1:7" x14ac:dyDescent="0.25">
      <c r="B36" s="2" t="s">
        <v>2</v>
      </c>
      <c r="C36" s="1">
        <v>40</v>
      </c>
      <c r="D36" s="1">
        <v>18</v>
      </c>
      <c r="E36" s="1">
        <v>29</v>
      </c>
      <c r="F36" s="1">
        <v>15.556349186104045</v>
      </c>
      <c r="G36" s="1">
        <v>10.999999999999998</v>
      </c>
    </row>
    <row r="37" spans="1:7" x14ac:dyDescent="0.25">
      <c r="B37" s="2" t="s">
        <v>3</v>
      </c>
      <c r="C37" s="1">
        <v>205</v>
      </c>
      <c r="D37" s="1">
        <v>14</v>
      </c>
      <c r="E37" s="1">
        <v>74.649971959794655</v>
      </c>
      <c r="F37" s="1">
        <v>21.591511082841244</v>
      </c>
      <c r="G37" s="1">
        <v>0.14181329701124509</v>
      </c>
    </row>
    <row r="38" spans="1:7" x14ac:dyDescent="0.25">
      <c r="B38" s="2" t="s">
        <v>4</v>
      </c>
      <c r="C38" s="1">
        <v>80</v>
      </c>
      <c r="D38" s="1">
        <v>6</v>
      </c>
      <c r="E38" s="1">
        <v>40.703896103896106</v>
      </c>
      <c r="F38" s="1">
        <v>16.565545644172957</v>
      </c>
      <c r="G38" s="1">
        <v>0.84425838121845398</v>
      </c>
    </row>
    <row r="39" spans="1:7" x14ac:dyDescent="0.25">
      <c r="B39" s="2" t="s">
        <v>5</v>
      </c>
      <c r="C39" s="1">
        <v>86</v>
      </c>
      <c r="D39" s="1">
        <v>10</v>
      </c>
      <c r="E39" s="1">
        <v>42.291276675402472</v>
      </c>
      <c r="F39" s="1">
        <v>18.01249448530027</v>
      </c>
      <c r="G39" s="1">
        <v>0.34852739226777879</v>
      </c>
    </row>
    <row r="40" spans="1:7" x14ac:dyDescent="0.25">
      <c r="B40" s="2" t="s">
        <v>6</v>
      </c>
      <c r="C40" s="1">
        <v>110</v>
      </c>
      <c r="D40" s="1">
        <v>17</v>
      </c>
      <c r="E40" s="1">
        <v>43.142857142857146</v>
      </c>
      <c r="F40" s="1">
        <v>35.797712084380343</v>
      </c>
      <c r="G40" s="1">
        <v>13.530263382908862</v>
      </c>
    </row>
    <row r="41" spans="1:7" x14ac:dyDescent="0.25">
      <c r="B41" s="2" t="s">
        <v>7</v>
      </c>
      <c r="C41" s="1">
        <v>124</v>
      </c>
      <c r="D41" s="1">
        <v>6</v>
      </c>
      <c r="E41" s="1">
        <v>43.184514003294893</v>
      </c>
      <c r="F41" s="1">
        <v>18.941517360554386</v>
      </c>
      <c r="G41" s="1">
        <v>0.76881247343443526</v>
      </c>
    </row>
    <row r="42" spans="1:7" x14ac:dyDescent="0.25">
      <c r="B42" s="2" t="s">
        <v>8</v>
      </c>
      <c r="C42" s="1">
        <v>93</v>
      </c>
      <c r="D42" s="1">
        <v>21</v>
      </c>
      <c r="E42" s="1">
        <v>53.175675675675677</v>
      </c>
      <c r="F42" s="1">
        <v>16.759489632373523</v>
      </c>
      <c r="G42" s="1">
        <v>1.3776215616584211</v>
      </c>
    </row>
    <row r="43" spans="1:7" x14ac:dyDescent="0.25">
      <c r="B43" s="2" t="s">
        <v>9</v>
      </c>
      <c r="C43" s="1">
        <v>145</v>
      </c>
      <c r="D43" s="1">
        <v>4</v>
      </c>
      <c r="E43" s="1">
        <v>45.722178374112076</v>
      </c>
      <c r="F43" s="1">
        <v>18.16595010227201</v>
      </c>
      <c r="G43" s="1">
        <v>0.51035198643079338</v>
      </c>
    </row>
    <row r="44" spans="1:7" x14ac:dyDescent="0.25">
      <c r="B44" s="2" t="s">
        <v>10</v>
      </c>
      <c r="C44" s="1">
        <v>152</v>
      </c>
      <c r="D44" s="1">
        <v>6</v>
      </c>
      <c r="E44" s="1">
        <v>40.380907372400756</v>
      </c>
      <c r="F44" s="1">
        <v>27.354811028637542</v>
      </c>
      <c r="G44" s="1">
        <v>0.48554586253927401</v>
      </c>
    </row>
  </sheetData>
  <mergeCells count="1">
    <mergeCell ref="K10:O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8B17-E7D7-44A7-84B1-1333A97336CC}">
  <dimension ref="A1:O44"/>
  <sheetViews>
    <sheetView topLeftCell="A22" workbookViewId="0">
      <selection activeCell="C44" sqref="C44:G44"/>
    </sheetView>
  </sheetViews>
  <sheetFormatPr defaultColWidth="8.85546875" defaultRowHeight="15" x14ac:dyDescent="0.25"/>
  <cols>
    <col min="2" max="2" width="20.85546875" bestFit="1" customWidth="1"/>
  </cols>
  <sheetData>
    <row r="1" spans="1:15" x14ac:dyDescent="0.25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15" x14ac:dyDescent="0.25">
      <c r="B2" s="2" t="s">
        <v>28</v>
      </c>
      <c r="C2" s="1">
        <v>64</v>
      </c>
      <c r="D2" s="1">
        <v>0</v>
      </c>
      <c r="E2" s="1">
        <v>4.2965074839629365</v>
      </c>
      <c r="F2" s="1">
        <v>5.2403064016142311</v>
      </c>
      <c r="G2" s="1">
        <v>6.9951631775797579E-2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5">
      <c r="B3" s="2" t="s">
        <v>29</v>
      </c>
      <c r="C3" s="1">
        <v>52</v>
      </c>
      <c r="D3" s="1">
        <v>0</v>
      </c>
      <c r="E3" s="1">
        <v>3.2033743730050159</v>
      </c>
      <c r="F3" s="1">
        <v>5.2540085074858291</v>
      </c>
      <c r="G3" s="1">
        <v>0.11219447116554176</v>
      </c>
      <c r="J3" s="2" t="s">
        <v>11</v>
      </c>
      <c r="K3" s="1">
        <f>MAX(C2:C44)</f>
        <v>146</v>
      </c>
      <c r="L3" s="1">
        <f>MIN(C2:C44)</f>
        <v>1</v>
      </c>
      <c r="M3" s="1">
        <f>AVERAGE(C2:C44)</f>
        <v>48.95</v>
      </c>
      <c r="N3" s="1">
        <f>_xlfn.STDEV.P(C2:C44)</f>
        <v>33.458892689388271</v>
      </c>
      <c r="O3" s="1">
        <f>N3/SQRT(COUNT(C2:C44))</f>
        <v>5.2903154442811813</v>
      </c>
    </row>
    <row r="4" spans="1:15" x14ac:dyDescent="0.25">
      <c r="B4" s="2" t="s">
        <v>30</v>
      </c>
      <c r="C4" s="1">
        <v>60</v>
      </c>
      <c r="D4" s="1">
        <v>0</v>
      </c>
      <c r="E4" s="1">
        <v>5.0881147540983607</v>
      </c>
      <c r="F4" s="1">
        <v>10.408141540721429</v>
      </c>
      <c r="G4" s="1">
        <v>0.16657824609674207</v>
      </c>
      <c r="J4" s="2" t="s">
        <v>12</v>
      </c>
      <c r="K4" s="1">
        <f>MAX(D2:D44)</f>
        <v>4</v>
      </c>
      <c r="L4" s="1">
        <f>MIN(D2:D44)</f>
        <v>0</v>
      </c>
      <c r="M4" s="1">
        <f>AVERAGE(D2:D44)</f>
        <v>0.4</v>
      </c>
      <c r="N4" s="1">
        <f>_xlfn.STDEV.P(D2:D44)</f>
        <v>1.1135528725660044</v>
      </c>
      <c r="O4" s="1">
        <f>N4/SQRT(COUNT(D2:D44))</f>
        <v>0.17606816861659008</v>
      </c>
    </row>
    <row r="5" spans="1:15" x14ac:dyDescent="0.25">
      <c r="B5" s="2" t="s">
        <v>31</v>
      </c>
      <c r="C5" s="1">
        <v>83</v>
      </c>
      <c r="D5" s="1">
        <v>0</v>
      </c>
      <c r="E5" s="1">
        <v>4.5060160427807485</v>
      </c>
      <c r="F5" s="1">
        <v>9.6962546938169822</v>
      </c>
      <c r="G5" s="1">
        <v>0.25069069706145924</v>
      </c>
      <c r="J5" s="2" t="s">
        <v>13</v>
      </c>
      <c r="K5" s="1">
        <f>MAX(E2:E44)</f>
        <v>10.22851201478743</v>
      </c>
      <c r="L5" s="1">
        <f>MIN(E2:E44)</f>
        <v>1.3028588445503275E-3</v>
      </c>
      <c r="M5" s="1">
        <f>AVERAGE(E2:E44)</f>
        <v>5.5395658169460802</v>
      </c>
      <c r="N5" s="1">
        <f>_xlfn.STDEV.P(E2:E44)</f>
        <v>2.365301258664569</v>
      </c>
      <c r="O5" s="1">
        <f>N5/SQRT(COUNT(E2:E44))</f>
        <v>0.37398696649215574</v>
      </c>
    </row>
    <row r="6" spans="1:15" x14ac:dyDescent="0.25">
      <c r="B6" s="2" t="s">
        <v>32</v>
      </c>
      <c r="C6" s="1">
        <v>139</v>
      </c>
      <c r="D6" s="1">
        <v>0</v>
      </c>
      <c r="E6" s="1">
        <v>5.0697108992136153</v>
      </c>
      <c r="F6" s="1">
        <v>7.3556650337198608</v>
      </c>
      <c r="G6" s="1">
        <v>4.5337153770353682E-2</v>
      </c>
      <c r="J6" s="2" t="s">
        <v>14</v>
      </c>
      <c r="K6" s="1">
        <f>MAX(F2:F44)</f>
        <v>12.381462861786957</v>
      </c>
      <c r="L6" s="1">
        <f>MIN(F2:F44)</f>
        <v>0</v>
      </c>
      <c r="M6" s="1">
        <f>AVERAGE(F2:F44)</f>
        <v>4.6495111504085198</v>
      </c>
      <c r="N6" s="1">
        <f>_xlfn.STDEV.P(F2:F44)</f>
        <v>2.6782512184416234</v>
      </c>
      <c r="O6" s="1">
        <f>N6/SQRT(COUNT(F2:F44))</f>
        <v>0.42346869981983437</v>
      </c>
    </row>
    <row r="7" spans="1:15" x14ac:dyDescent="0.25">
      <c r="B7" s="2" t="s">
        <v>33</v>
      </c>
      <c r="C7" s="1">
        <v>82</v>
      </c>
      <c r="D7" s="1">
        <v>0</v>
      </c>
      <c r="E7" s="1">
        <v>3.1161019431696122</v>
      </c>
      <c r="F7" s="1">
        <v>4.6588180291431298</v>
      </c>
      <c r="G7" s="1">
        <v>4.6036740218262033E-2</v>
      </c>
      <c r="J7" s="2" t="s">
        <v>15</v>
      </c>
      <c r="K7" s="1">
        <f>MAX(G2:G44)</f>
        <v>1.091089451179962</v>
      </c>
      <c r="L7" s="1">
        <f>MIN(G2:G44)</f>
        <v>0</v>
      </c>
      <c r="M7" s="1">
        <f>AVERAGE(G2:G44)</f>
        <v>0.13319356304458946</v>
      </c>
      <c r="N7" s="1">
        <f>_xlfn.STDEV.P(G2:G44)</f>
        <v>0.21273143541591003</v>
      </c>
      <c r="O7" s="1">
        <f>N7/SQRT(COUNT(G2:G44))</f>
        <v>3.3635793291564228E-2</v>
      </c>
    </row>
    <row r="8" spans="1:15" x14ac:dyDescent="0.25">
      <c r="B8" s="2" t="s">
        <v>34</v>
      </c>
      <c r="C8" s="1">
        <v>70</v>
      </c>
      <c r="D8" s="1">
        <v>0</v>
      </c>
      <c r="E8" s="1">
        <v>5.4897240164415733</v>
      </c>
      <c r="F8" s="1">
        <v>7.8609665467801353</v>
      </c>
      <c r="G8" s="1">
        <v>7.7766579792532611E-2</v>
      </c>
    </row>
    <row r="9" spans="1:15" x14ac:dyDescent="0.25">
      <c r="B9" s="2" t="s">
        <v>35</v>
      </c>
      <c r="C9" s="1">
        <v>73</v>
      </c>
      <c r="D9" s="1">
        <v>0</v>
      </c>
      <c r="E9" s="1">
        <v>7.4798459872458185</v>
      </c>
      <c r="F9" s="1">
        <v>12.381462861786957</v>
      </c>
      <c r="G9" s="1">
        <v>7.8412389911684505E-2</v>
      </c>
    </row>
    <row r="10" spans="1:15" x14ac:dyDescent="0.25">
      <c r="B10" s="2" t="s">
        <v>36</v>
      </c>
      <c r="C10" s="1">
        <v>75</v>
      </c>
      <c r="D10" s="1">
        <v>0</v>
      </c>
      <c r="E10" s="1">
        <v>6.2107703369449334</v>
      </c>
      <c r="F10" s="1">
        <v>9.6147826526057738</v>
      </c>
      <c r="G10" s="1">
        <v>4.7875046416102143E-2</v>
      </c>
    </row>
    <row r="11" spans="1:15" x14ac:dyDescent="0.25">
      <c r="B11" s="2" t="s">
        <v>37</v>
      </c>
      <c r="C11" s="1">
        <v>48</v>
      </c>
      <c r="D11" s="1">
        <v>0</v>
      </c>
      <c r="E11" s="1">
        <v>3.8083670715249665</v>
      </c>
      <c r="F11" s="1">
        <v>4.523472807681185</v>
      </c>
      <c r="G11" s="1">
        <v>6.7840221115144261E-2</v>
      </c>
    </row>
    <row r="12" spans="1:15" x14ac:dyDescent="0.25">
      <c r="A12" s="2" t="s">
        <v>38</v>
      </c>
    </row>
    <row r="13" spans="1:15" x14ac:dyDescent="0.25">
      <c r="B13" s="2" t="s">
        <v>39</v>
      </c>
      <c r="C13" s="1">
        <v>103</v>
      </c>
      <c r="D13" s="1">
        <v>0</v>
      </c>
      <c r="E13" s="1">
        <v>8.6689450712344556</v>
      </c>
      <c r="F13" s="1">
        <v>6.2425977276161326</v>
      </c>
      <c r="G13" s="1">
        <v>2.0028912023817992E-2</v>
      </c>
    </row>
    <row r="14" spans="1:15" x14ac:dyDescent="0.25">
      <c r="B14" s="2" t="s">
        <v>40</v>
      </c>
      <c r="C14" s="1">
        <v>28</v>
      </c>
      <c r="D14" s="1">
        <v>0</v>
      </c>
      <c r="E14" s="1">
        <v>4.4476767819586076</v>
      </c>
      <c r="F14" s="1">
        <v>2.6009907400548991</v>
      </c>
      <c r="G14" s="1">
        <v>1.0934615004792828E-2</v>
      </c>
    </row>
    <row r="15" spans="1:15" x14ac:dyDescent="0.25">
      <c r="B15" s="2" t="s">
        <v>41</v>
      </c>
      <c r="C15" s="1">
        <v>32</v>
      </c>
      <c r="D15" s="1">
        <v>0</v>
      </c>
      <c r="E15" s="1">
        <v>7.9259259259259256</v>
      </c>
      <c r="F15" s="1">
        <v>5.5885917436658819</v>
      </c>
      <c r="G15" s="1">
        <v>0.19971997534917335</v>
      </c>
    </row>
    <row r="16" spans="1:15" x14ac:dyDescent="0.25">
      <c r="B16" s="2" t="s">
        <v>42</v>
      </c>
      <c r="C16" s="1">
        <v>48</v>
      </c>
      <c r="D16" s="1">
        <v>0</v>
      </c>
      <c r="E16" s="1">
        <v>3.5445411922304086</v>
      </c>
      <c r="F16" s="1">
        <v>2.0268363695231777</v>
      </c>
      <c r="G16" s="1">
        <v>3.7091447917918415E-2</v>
      </c>
    </row>
    <row r="17" spans="1:7" x14ac:dyDescent="0.25">
      <c r="B17" s="2" t="s">
        <v>43</v>
      </c>
      <c r="C17" s="1">
        <v>66</v>
      </c>
      <c r="D17" s="1">
        <v>0</v>
      </c>
      <c r="E17" s="1">
        <v>6.7106768350810295</v>
      </c>
      <c r="F17" s="1">
        <v>4.8461982031065469</v>
      </c>
      <c r="G17" s="1">
        <v>0.10580310918921712</v>
      </c>
    </row>
    <row r="18" spans="1:7" x14ac:dyDescent="0.25">
      <c r="B18" s="2" t="s">
        <v>44</v>
      </c>
      <c r="C18" s="1">
        <v>29</v>
      </c>
      <c r="D18" s="1">
        <v>2</v>
      </c>
      <c r="E18" s="1">
        <v>4.0071630537229028</v>
      </c>
      <c r="F18" s="1">
        <v>2.3913702236896208</v>
      </c>
      <c r="G18" s="1">
        <v>3.2832512870118735E-2</v>
      </c>
    </row>
    <row r="19" spans="1:7" x14ac:dyDescent="0.25">
      <c r="B19" s="2" t="s">
        <v>45</v>
      </c>
      <c r="C19" s="1">
        <v>18</v>
      </c>
      <c r="D19" s="1">
        <v>2</v>
      </c>
      <c r="E19" s="1">
        <v>4.9600515463917523</v>
      </c>
      <c r="F19" s="1">
        <v>2.6050493047152883</v>
      </c>
      <c r="G19" s="1">
        <v>6.6125670538166717E-2</v>
      </c>
    </row>
    <row r="20" spans="1:7" x14ac:dyDescent="0.25">
      <c r="B20" s="2" t="s">
        <v>46</v>
      </c>
      <c r="C20" s="1">
        <v>52</v>
      </c>
      <c r="D20" s="1">
        <v>0</v>
      </c>
      <c r="E20" s="1">
        <v>9.3811509591326097</v>
      </c>
      <c r="F20" s="1">
        <v>4.3841985571553277</v>
      </c>
      <c r="G20" s="1">
        <v>2.9843129996007731E-2</v>
      </c>
    </row>
    <row r="21" spans="1:7" x14ac:dyDescent="0.25">
      <c r="B21" s="2" t="s">
        <v>47</v>
      </c>
      <c r="C21" s="1">
        <v>1</v>
      </c>
      <c r="D21" s="1">
        <v>0</v>
      </c>
      <c r="E21" s="1">
        <v>1.3028588445503275E-3</v>
      </c>
      <c r="F21" s="1">
        <v>3.6072286319516707E-2</v>
      </c>
      <c r="G21" s="1">
        <v>2.2008392873584603E-4</v>
      </c>
    </row>
    <row r="22" spans="1:7" x14ac:dyDescent="0.25">
      <c r="B22" s="2" t="s">
        <v>48</v>
      </c>
      <c r="C22" s="1">
        <v>18</v>
      </c>
      <c r="D22" s="1">
        <v>0</v>
      </c>
      <c r="E22" s="1">
        <v>5.5378603795888881E-2</v>
      </c>
      <c r="F22" s="1">
        <v>0.58418988051593701</v>
      </c>
      <c r="G22" s="1">
        <v>2.3671013886870807E-3</v>
      </c>
    </row>
    <row r="23" spans="1:7" x14ac:dyDescent="0.25">
      <c r="A23" s="2" t="s">
        <v>16</v>
      </c>
    </row>
    <row r="24" spans="1:7" x14ac:dyDescent="0.25">
      <c r="B24" s="2" t="s">
        <v>17</v>
      </c>
      <c r="C24" s="1">
        <v>47</v>
      </c>
      <c r="D24" s="1">
        <v>0</v>
      </c>
      <c r="E24" s="1">
        <v>6.9038320446977819</v>
      </c>
      <c r="F24" s="1">
        <v>4.1774888002973007</v>
      </c>
      <c r="G24" s="1">
        <v>3.138308912467782E-2</v>
      </c>
    </row>
    <row r="25" spans="1:7" x14ac:dyDescent="0.25">
      <c r="B25" s="2" t="s">
        <v>18</v>
      </c>
      <c r="C25" s="1">
        <v>14</v>
      </c>
      <c r="D25" s="1">
        <v>0</v>
      </c>
      <c r="E25" s="1">
        <v>4.2470784641068446</v>
      </c>
      <c r="F25" s="1">
        <v>3.0133183587225751</v>
      </c>
      <c r="G25" s="1">
        <v>8.7059588189191128E-2</v>
      </c>
    </row>
    <row r="26" spans="1:7" x14ac:dyDescent="0.25">
      <c r="B26" s="2" t="s">
        <v>19</v>
      </c>
      <c r="C26" s="1">
        <v>43</v>
      </c>
      <c r="D26" s="1">
        <v>0</v>
      </c>
      <c r="E26" s="1">
        <v>4.9276018099547514</v>
      </c>
      <c r="F26" s="1">
        <v>3.4926498644572446</v>
      </c>
      <c r="G26" s="1">
        <v>0.11747052713876484</v>
      </c>
    </row>
    <row r="27" spans="1:7" x14ac:dyDescent="0.25">
      <c r="B27" s="2" t="s">
        <v>20</v>
      </c>
      <c r="C27" s="1">
        <v>14</v>
      </c>
      <c r="D27" s="1">
        <v>0</v>
      </c>
      <c r="E27" s="1">
        <v>4.5759999999999996</v>
      </c>
      <c r="F27" s="1">
        <v>3.3081717005016529</v>
      </c>
      <c r="G27" s="1">
        <v>0.20922714928995231</v>
      </c>
    </row>
    <row r="28" spans="1:7" x14ac:dyDescent="0.25">
      <c r="B28" s="2" t="s">
        <v>21</v>
      </c>
      <c r="C28" s="1">
        <v>8</v>
      </c>
      <c r="D28" s="1">
        <v>0</v>
      </c>
      <c r="E28" s="1">
        <v>3.5555555555555554</v>
      </c>
      <c r="F28" s="1">
        <v>2.7888667551135855</v>
      </c>
      <c r="G28" s="1">
        <v>0.9296222517045285</v>
      </c>
    </row>
    <row r="29" spans="1:7" x14ac:dyDescent="0.25">
      <c r="B29" s="2" t="s">
        <v>22</v>
      </c>
      <c r="C29" s="1">
        <v>12</v>
      </c>
      <c r="D29" s="1">
        <v>0</v>
      </c>
      <c r="E29" s="1">
        <v>5.6591928251121075</v>
      </c>
      <c r="F29" s="1">
        <v>2.4811553121122221</v>
      </c>
      <c r="G29" s="1">
        <v>9.59270064021783E-2</v>
      </c>
    </row>
    <row r="30" spans="1:7" x14ac:dyDescent="0.25">
      <c r="B30" s="2" t="s">
        <v>23</v>
      </c>
      <c r="C30" s="1">
        <v>18</v>
      </c>
      <c r="D30" s="1">
        <v>0</v>
      </c>
      <c r="E30" s="1">
        <v>4.5839909808342725</v>
      </c>
      <c r="F30" s="1">
        <v>3.5559844753715319</v>
      </c>
      <c r="G30" s="1">
        <v>0.11939827333982429</v>
      </c>
    </row>
    <row r="31" spans="1:7" x14ac:dyDescent="0.25">
      <c r="B31" s="2" t="s">
        <v>24</v>
      </c>
      <c r="C31" s="1">
        <v>47</v>
      </c>
      <c r="D31" s="1">
        <v>0</v>
      </c>
      <c r="E31" s="1">
        <v>2.088142470694319</v>
      </c>
      <c r="F31" s="1">
        <v>5.8120222230367409</v>
      </c>
      <c r="G31" s="1">
        <v>8.7263272869782443E-2</v>
      </c>
    </row>
    <row r="32" spans="1:7" x14ac:dyDescent="0.25">
      <c r="B32" s="2" t="s">
        <v>25</v>
      </c>
      <c r="C32" s="1">
        <v>96</v>
      </c>
      <c r="D32" s="1">
        <v>0</v>
      </c>
      <c r="E32" s="1">
        <v>4.2267466723686322</v>
      </c>
      <c r="F32" s="1">
        <v>4.5735507629974004</v>
      </c>
      <c r="G32" s="1">
        <v>1.6719428754575459E-2</v>
      </c>
    </row>
    <row r="33" spans="1:7" x14ac:dyDescent="0.25">
      <c r="B33" s="2" t="s">
        <v>26</v>
      </c>
      <c r="C33" s="1">
        <v>26</v>
      </c>
      <c r="D33" s="1">
        <v>0</v>
      </c>
      <c r="E33" s="1">
        <v>5.1269121813031164</v>
      </c>
      <c r="F33" s="1">
        <v>3.6728323872986905</v>
      </c>
      <c r="G33" s="1">
        <v>6.1817830117616393E-2</v>
      </c>
    </row>
    <row r="34" spans="1:7" x14ac:dyDescent="0.25">
      <c r="A34" s="2" t="s">
        <v>0</v>
      </c>
    </row>
    <row r="35" spans="1:7" x14ac:dyDescent="0.25">
      <c r="B35" s="2" t="s">
        <v>1</v>
      </c>
      <c r="C35" s="1">
        <v>146</v>
      </c>
      <c r="D35" s="1">
        <v>0</v>
      </c>
      <c r="E35" s="1">
        <v>10.22851201478743</v>
      </c>
      <c r="F35" s="1">
        <v>7.3362354792960955</v>
      </c>
      <c r="G35" s="1">
        <v>3.9426174827689273E-2</v>
      </c>
    </row>
    <row r="36" spans="1:7" x14ac:dyDescent="0.25">
      <c r="B36" s="2" t="s">
        <v>2</v>
      </c>
      <c r="C36" s="1">
        <v>4</v>
      </c>
      <c r="D36" s="1">
        <v>4</v>
      </c>
      <c r="E36" s="1">
        <v>4</v>
      </c>
      <c r="F36" s="1">
        <v>0</v>
      </c>
      <c r="G36" s="1">
        <v>0</v>
      </c>
    </row>
    <row r="37" spans="1:7" x14ac:dyDescent="0.25">
      <c r="B37" s="2" t="s">
        <v>3</v>
      </c>
      <c r="C37" s="1">
        <v>68</v>
      </c>
      <c r="D37" s="1">
        <v>0</v>
      </c>
      <c r="E37" s="1">
        <v>9.1760493507613994</v>
      </c>
      <c r="F37" s="1">
        <v>3.8572038684084582</v>
      </c>
      <c r="G37" s="1">
        <v>2.5334160065259854E-2</v>
      </c>
    </row>
    <row r="38" spans="1:7" x14ac:dyDescent="0.25">
      <c r="B38" s="2" t="s">
        <v>4</v>
      </c>
      <c r="C38" s="1">
        <v>66</v>
      </c>
      <c r="D38" s="1">
        <v>0</v>
      </c>
      <c r="E38" s="1">
        <v>8.0545454545454547</v>
      </c>
      <c r="F38" s="1">
        <v>4.6006834143187767</v>
      </c>
      <c r="G38" s="1">
        <v>0.23447253808012306</v>
      </c>
    </row>
    <row r="39" spans="1:7" x14ac:dyDescent="0.25">
      <c r="B39" s="2" t="s">
        <v>5</v>
      </c>
      <c r="C39" s="1">
        <v>49</v>
      </c>
      <c r="D39" s="1">
        <v>0</v>
      </c>
      <c r="E39" s="1">
        <v>8.601272931486335</v>
      </c>
      <c r="F39" s="1">
        <v>7.2080467849442353</v>
      </c>
      <c r="G39" s="1">
        <v>0.13946995244611635</v>
      </c>
    </row>
    <row r="40" spans="1:7" x14ac:dyDescent="0.25">
      <c r="B40" s="2" t="s">
        <v>6</v>
      </c>
      <c r="C40" s="1">
        <v>12</v>
      </c>
      <c r="D40" s="1">
        <v>4</v>
      </c>
      <c r="E40" s="1">
        <v>7</v>
      </c>
      <c r="F40" s="1">
        <v>2.8867513459481291</v>
      </c>
      <c r="G40" s="1">
        <v>1.091089451179962</v>
      </c>
    </row>
    <row r="41" spans="1:7" x14ac:dyDescent="0.25">
      <c r="B41" s="2" t="s">
        <v>7</v>
      </c>
      <c r="C41" s="1">
        <v>39</v>
      </c>
      <c r="D41" s="1">
        <v>0</v>
      </c>
      <c r="E41" s="1">
        <v>8.1993410214168048</v>
      </c>
      <c r="F41" s="1">
        <v>3.2757937431314099</v>
      </c>
      <c r="G41" s="1">
        <v>0.1329603664890443</v>
      </c>
    </row>
    <row r="42" spans="1:7" x14ac:dyDescent="0.25">
      <c r="B42" s="2" t="s">
        <v>8</v>
      </c>
      <c r="C42" s="1">
        <v>20</v>
      </c>
      <c r="D42" s="1">
        <v>4</v>
      </c>
      <c r="E42" s="1">
        <v>6.756756756756757</v>
      </c>
      <c r="F42" s="1">
        <v>2.7936312935632373</v>
      </c>
      <c r="G42" s="1">
        <v>0.22963507778317577</v>
      </c>
    </row>
    <row r="43" spans="1:7" x14ac:dyDescent="0.25">
      <c r="B43" s="2" t="s">
        <v>9</v>
      </c>
      <c r="C43" s="1">
        <v>52</v>
      </c>
      <c r="D43" s="1">
        <v>0</v>
      </c>
      <c r="E43" s="1">
        <v>6.4656669297553275</v>
      </c>
      <c r="F43" s="1">
        <v>5.2977130383930611</v>
      </c>
      <c r="G43" s="1">
        <v>0.14883330392645205</v>
      </c>
    </row>
    <row r="44" spans="1:7" x14ac:dyDescent="0.25">
      <c r="B44" s="2" t="s">
        <v>10</v>
      </c>
      <c r="C44" s="1">
        <v>36</v>
      </c>
      <c r="D44" s="1">
        <v>0</v>
      </c>
      <c r="E44" s="1">
        <v>9.2340894770006301</v>
      </c>
      <c r="F44" s="1">
        <v>3.5483722967105913</v>
      </c>
      <c r="G44" s="1">
        <v>6.2983344524410012E-2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F7AD-A0DC-4382-9A54-4AAD142EDBC9}">
  <dimension ref="A1:O44"/>
  <sheetViews>
    <sheetView tabSelected="1" topLeftCell="A13" workbookViewId="0">
      <selection activeCell="P30" sqref="P30"/>
    </sheetView>
  </sheetViews>
  <sheetFormatPr defaultColWidth="8.85546875" defaultRowHeight="15" x14ac:dyDescent="0.25"/>
  <cols>
    <col min="2" max="2" width="20.85546875" bestFit="1" customWidth="1"/>
  </cols>
  <sheetData>
    <row r="1" spans="1:15" x14ac:dyDescent="0.25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15" x14ac:dyDescent="0.25">
      <c r="B2" s="2" t="s">
        <v>28</v>
      </c>
      <c r="C2" s="1">
        <v>1</v>
      </c>
      <c r="D2" s="1">
        <v>0</v>
      </c>
      <c r="E2" s="1">
        <v>1.2473271560940842E-3</v>
      </c>
      <c r="F2" s="1">
        <v>3.5298631051491371E-2</v>
      </c>
      <c r="G2" s="1">
        <v>4.7119321891999369E-4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5">
      <c r="B3" s="2" t="s">
        <v>29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J3" s="2" t="s">
        <v>11</v>
      </c>
      <c r="K3" s="1">
        <f>MAX(C2:C44)</f>
        <v>12</v>
      </c>
      <c r="L3" s="1">
        <f>MIN(C2:C44)</f>
        <v>0</v>
      </c>
      <c r="M3" s="1">
        <f>AVERAGE(C2:C44)</f>
        <v>1.4</v>
      </c>
      <c r="N3" s="1">
        <f>_xlfn.STDEV.P(C2:C44)</f>
        <v>3.1368774282716245</v>
      </c>
      <c r="O3" s="1">
        <f>N3/SQRT(COUNT(C2:C44))</f>
        <v>0.49598387070548977</v>
      </c>
    </row>
    <row r="4" spans="1:15" x14ac:dyDescent="0.25">
      <c r="B4" s="2" t="s">
        <v>30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J4" s="2" t="s">
        <v>12</v>
      </c>
      <c r="K4" s="1">
        <f>MAX(D2:D44)</f>
        <v>1</v>
      </c>
      <c r="L4" s="1">
        <f>MIN(D2:D44)</f>
        <v>0</v>
      </c>
      <c r="M4" s="1">
        <f>AVERAGE(D2:D44)</f>
        <v>2.5000000000000001E-2</v>
      </c>
      <c r="N4" s="1">
        <f>_xlfn.STDEV.P(D2:D44)</f>
        <v>0.15612494995995996</v>
      </c>
      <c r="O4" s="1">
        <f>N4/SQRT(COUNT(D2:D44))</f>
        <v>2.4685522072664372E-2</v>
      </c>
    </row>
    <row r="5" spans="1:15" x14ac:dyDescent="0.25">
      <c r="B5" s="2" t="s">
        <v>31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J5" s="2" t="s">
        <v>13</v>
      </c>
      <c r="K5" s="1">
        <f>MAX(E2:E44)</f>
        <v>2.1368349864743013</v>
      </c>
      <c r="L5" s="1">
        <f>MIN(E2:E44)</f>
        <v>0</v>
      </c>
      <c r="M5" s="1">
        <f>AVERAGE(E2:E44)</f>
        <v>0.16467610611476191</v>
      </c>
      <c r="N5" s="1">
        <f>_xlfn.STDEV.P(E2:E44)</f>
        <v>0.52927433787707734</v>
      </c>
      <c r="O5" s="1">
        <f>N5/SQRT(COUNT(E2:E44))</f>
        <v>8.3685620738454619E-2</v>
      </c>
    </row>
    <row r="6" spans="1:15" x14ac:dyDescent="0.25">
      <c r="B6" s="2" t="s">
        <v>32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J6" s="2" t="s">
        <v>14</v>
      </c>
      <c r="K6" s="1">
        <f>MAX(F2:F44)</f>
        <v>1.7468890798556946</v>
      </c>
      <c r="L6" s="1">
        <f>MIN(F2:F44)</f>
        <v>0</v>
      </c>
      <c r="M6" s="1">
        <f>AVERAGE(F2:F44)</f>
        <v>0.1376163209383269</v>
      </c>
      <c r="N6" s="1">
        <f>_xlfn.STDEV.P(F2:F44)</f>
        <v>0.3652619777127506</v>
      </c>
      <c r="O6" s="1">
        <f>N6/SQRT(COUNT(F2:F44))</f>
        <v>5.7752989611497579E-2</v>
      </c>
    </row>
    <row r="7" spans="1:15" x14ac:dyDescent="0.25">
      <c r="B7" s="2" t="s">
        <v>33</v>
      </c>
      <c r="C7" s="1">
        <v>1</v>
      </c>
      <c r="D7" s="1">
        <v>0</v>
      </c>
      <c r="E7" s="1">
        <v>9.7646714188067565E-5</v>
      </c>
      <c r="F7" s="1">
        <v>9.8816351980867811E-3</v>
      </c>
      <c r="G7" s="1">
        <v>9.7646714188067565E-5</v>
      </c>
      <c r="J7" s="2" t="s">
        <v>15</v>
      </c>
      <c r="K7" s="1">
        <f>MAX(G2:G44)</f>
        <v>3.3722824066348238E-2</v>
      </c>
      <c r="L7" s="1">
        <f>MIN(G2:G44)</f>
        <v>0</v>
      </c>
      <c r="M7" s="1">
        <f>AVERAGE(G2:G44)</f>
        <v>2.2036488696751946E-3</v>
      </c>
      <c r="N7" s="1">
        <f>_xlfn.STDEV.P(G2:G44)</f>
        <v>6.7850825477001608E-3</v>
      </c>
      <c r="O7" s="1">
        <f>N7/SQRT(COUNT(G2:G44))</f>
        <v>1.0728157481495284E-3</v>
      </c>
    </row>
    <row r="8" spans="1:15" x14ac:dyDescent="0.25">
      <c r="B8" s="2" t="s">
        <v>34</v>
      </c>
      <c r="C8" s="1">
        <v>1</v>
      </c>
      <c r="D8" s="1">
        <v>0</v>
      </c>
      <c r="E8" s="1">
        <v>1.9573302016050108E-4</v>
      </c>
      <c r="F8" s="1">
        <v>1.3989777073921685E-2</v>
      </c>
      <c r="G8" s="1">
        <v>1.3839737246363107E-4</v>
      </c>
    </row>
    <row r="9" spans="1:15" x14ac:dyDescent="0.25">
      <c r="B9" s="2" t="s">
        <v>35</v>
      </c>
      <c r="C9" s="1">
        <v>1</v>
      </c>
      <c r="D9" s="1">
        <v>0</v>
      </c>
      <c r="E9" s="1">
        <v>4.0107488068022298E-5</v>
      </c>
      <c r="F9" s="1">
        <v>6.3330472971565828E-3</v>
      </c>
      <c r="G9" s="1">
        <v>4.0107488068022305E-5</v>
      </c>
    </row>
    <row r="10" spans="1:15" x14ac:dyDescent="0.25">
      <c r="B10" s="2" t="s">
        <v>36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15" x14ac:dyDescent="0.25">
      <c r="B11" s="2" t="s">
        <v>37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15" x14ac:dyDescent="0.25">
      <c r="A12" s="2" t="s">
        <v>38</v>
      </c>
    </row>
    <row r="13" spans="1:15" x14ac:dyDescent="0.25">
      <c r="B13" s="2" t="s">
        <v>39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15" x14ac:dyDescent="0.25">
      <c r="B14" s="2" t="s">
        <v>40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15" x14ac:dyDescent="0.25">
      <c r="B15" s="2" t="s">
        <v>41</v>
      </c>
      <c r="C15" s="1">
        <v>7</v>
      </c>
      <c r="D15" s="1">
        <v>0</v>
      </c>
      <c r="E15" s="1">
        <v>0.36909323116219667</v>
      </c>
      <c r="F15" s="1">
        <v>0.94363668842236781</v>
      </c>
      <c r="G15" s="1">
        <v>3.3722824066348238E-2</v>
      </c>
    </row>
    <row r="16" spans="1:15" x14ac:dyDescent="0.25">
      <c r="B16" s="2" t="s">
        <v>42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B17" s="2" t="s">
        <v>43</v>
      </c>
      <c r="C17" s="1">
        <v>2</v>
      </c>
      <c r="D17" s="1">
        <v>0</v>
      </c>
      <c r="E17" s="1">
        <v>6.6730219256434702E-3</v>
      </c>
      <c r="F17" s="1">
        <v>9.2407470102680411E-2</v>
      </c>
      <c r="G17" s="1">
        <v>2.0174572395544794E-3</v>
      </c>
    </row>
    <row r="18" spans="1:7" x14ac:dyDescent="0.25">
      <c r="B18" s="2" t="s">
        <v>44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B19" s="2" t="s">
        <v>45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B20" s="2" t="s">
        <v>46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B21" s="2" t="s">
        <v>47</v>
      </c>
      <c r="C21" s="1">
        <v>9</v>
      </c>
      <c r="D21" s="1">
        <v>1</v>
      </c>
      <c r="E21" s="1">
        <v>2.0328692674210838</v>
      </c>
      <c r="F21" s="1">
        <v>1.0349579043902468</v>
      </c>
      <c r="G21" s="1">
        <v>6.3144764281599149E-3</v>
      </c>
    </row>
    <row r="22" spans="1:7" x14ac:dyDescent="0.25">
      <c r="B22" s="2" t="s">
        <v>48</v>
      </c>
      <c r="C22" s="1">
        <v>11</v>
      </c>
      <c r="D22" s="1">
        <v>0</v>
      </c>
      <c r="E22" s="1">
        <v>1.8523018322716227</v>
      </c>
      <c r="F22" s="1">
        <v>0.93558706332169417</v>
      </c>
      <c r="G22" s="1">
        <v>3.790941114677582E-3</v>
      </c>
    </row>
    <row r="23" spans="1:7" x14ac:dyDescent="0.25">
      <c r="A23" s="2" t="s">
        <v>16</v>
      </c>
    </row>
    <row r="24" spans="1:7" x14ac:dyDescent="0.25">
      <c r="B24" s="2" t="s">
        <v>17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B25" s="2" t="s">
        <v>18</v>
      </c>
      <c r="C25" s="1">
        <v>2</v>
      </c>
      <c r="D25" s="1">
        <v>0</v>
      </c>
      <c r="E25" s="1">
        <v>3.3388981636060101E-3</v>
      </c>
      <c r="F25" s="1">
        <v>8.1683643099437625E-2</v>
      </c>
      <c r="G25" s="1">
        <v>2.3599711293182408E-3</v>
      </c>
    </row>
    <row r="26" spans="1:7" x14ac:dyDescent="0.25">
      <c r="B26" s="2" t="s">
        <v>19</v>
      </c>
      <c r="C26" s="1">
        <v>1</v>
      </c>
      <c r="D26" s="1">
        <v>0</v>
      </c>
      <c r="E26" s="1">
        <v>0.15158371040723981</v>
      </c>
      <c r="F26" s="1">
        <v>0.35881992127875101</v>
      </c>
      <c r="G26" s="1">
        <v>1.2068419949405716E-2</v>
      </c>
    </row>
    <row r="27" spans="1:7" x14ac:dyDescent="0.25">
      <c r="B27" s="2" t="s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B28" s="2" t="s">
        <v>21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B29" s="2" t="s">
        <v>22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B30" s="2" t="s">
        <v>23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B31" s="2" t="s">
        <v>24</v>
      </c>
      <c r="C31" s="1">
        <v>12</v>
      </c>
      <c r="D31" s="1">
        <v>0</v>
      </c>
      <c r="E31" s="1">
        <v>2.1368349864743013</v>
      </c>
      <c r="F31" s="1">
        <v>1.7468890798556946</v>
      </c>
      <c r="G31" s="1">
        <v>2.622826489624849E-2</v>
      </c>
    </row>
    <row r="32" spans="1:7" x14ac:dyDescent="0.25">
      <c r="B32" s="2" t="s">
        <v>25</v>
      </c>
      <c r="C32" s="1">
        <v>8</v>
      </c>
      <c r="D32" s="1">
        <v>0</v>
      </c>
      <c r="E32" s="1">
        <v>3.2768482386272516E-2</v>
      </c>
      <c r="F32" s="1">
        <v>0.24516797644154623</v>
      </c>
      <c r="G32" s="1">
        <v>8.9625516965541037E-4</v>
      </c>
    </row>
    <row r="33" spans="1:7" x14ac:dyDescent="0.25">
      <c r="B33" s="2" t="s">
        <v>26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s="2" t="s">
        <v>0</v>
      </c>
    </row>
    <row r="35" spans="1:7" x14ac:dyDescent="0.25">
      <c r="B35" s="2" t="s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B36" s="2" t="s">
        <v>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B37" s="2" t="s">
        <v>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B38" s="2" t="s">
        <v>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B39" s="2" t="s">
        <v>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B40" s="2" t="s">
        <v>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B41" s="2" t="s">
        <v>7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B42" s="2" t="s">
        <v>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B43" s="2" t="s">
        <v>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B44" s="2" t="s">
        <v>10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Length</vt:lpstr>
      <vt:lpstr>Width</vt:lpstr>
      <vt:lpstr>Leading Space(s)</vt:lpstr>
      <vt:lpstr>Leading Tab(s)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2019-03-12T03:35:43Z</dcterms:modified>
</cp:coreProperties>
</file>