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"/>
    </mc:Choice>
  </mc:AlternateContent>
  <xr:revisionPtr revIDLastSave="0" documentId="13_ncr:1_{8C25DCF8-C066-EE4A-8233-CB6D783FBF27}" xr6:coauthVersionLast="43" xr6:coauthVersionMax="43" xr10:uidLastSave="{00000000-0000-0000-0000-000000000000}"/>
  <bookViews>
    <workbookView xWindow="1000" yWindow="460" windowWidth="27800" windowHeight="17540" xr2:uid="{33756B84-586D-F94F-8C5B-AC5013A02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G59" i="1"/>
  <c r="F60" i="1"/>
  <c r="F59" i="1"/>
  <c r="E60" i="1"/>
  <c r="E59" i="1"/>
  <c r="D60" i="1"/>
  <c r="D59" i="1"/>
  <c r="C60" i="1"/>
  <c r="C59" i="1"/>
  <c r="D58" i="1"/>
  <c r="C58" i="1"/>
  <c r="G57" i="1"/>
  <c r="G58" i="1"/>
  <c r="D57" i="1"/>
  <c r="C57" i="1"/>
  <c r="F58" i="1"/>
  <c r="F57" i="1"/>
  <c r="E58" i="1"/>
  <c r="E57" i="1"/>
  <c r="C54" i="1"/>
</calcChain>
</file>

<file path=xl/sharedStrings.xml><?xml version="1.0" encoding="utf-8"?>
<sst xmlns="http://schemas.openxmlformats.org/spreadsheetml/2006/main" count="277" uniqueCount="37">
  <si>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</si>
  <si>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</si>
  <si>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</si>
  <si>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</si>
  <si>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</si>
  <si>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</si>
  <si>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</si>
  <si>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</si>
  <si>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</si>
  <si>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</si>
  <si>
    <t>DeepSearch</t>
  </si>
  <si>
    <t>LeetCodeAnimation</t>
  </si>
  <si>
    <t>bitcoin</t>
  </si>
  <si>
    <t>caffee</t>
  </si>
  <si>
    <t>calculator</t>
  </si>
  <si>
    <t>chunkwm</t>
  </si>
  <si>
    <t>curv</t>
  </si>
  <si>
    <t>electron</t>
  </si>
  <si>
    <t>envoy</t>
  </si>
  <si>
    <t>godot</t>
  </si>
  <si>
    <t>grpc</t>
  </si>
  <si>
    <t>interview</t>
  </si>
  <si>
    <t>leveldb</t>
  </si>
  <si>
    <t>olive</t>
  </si>
  <si>
    <t>opencv</t>
  </si>
  <si>
    <t>openpose</t>
  </si>
  <si>
    <t>protobuf</t>
  </si>
  <si>
    <t>pytorch</t>
  </si>
  <si>
    <t>simdjson</t>
  </si>
  <si>
    <t>smhasher</t>
  </si>
  <si>
    <t>swoole-src</t>
  </si>
  <si>
    <t>tensorflow</t>
  </si>
  <si>
    <t>tessaract</t>
  </si>
  <si>
    <t>wyhash</t>
  </si>
  <si>
    <t>xgboost</t>
  </si>
  <si>
    <t>OVERALL</t>
  </si>
  <si>
    <t>REPOS: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</si>
</sst>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2" fillId="0" borderId="0" xfId="0" applyFont="1" applyBorder="1"/>
    <xf numFmtId="0" fontId="2" fillId="0" borderId="6" xfId="0" applyFont="1" applyBorder="1"/>
    <xf numFmtId="0" fontId="1" fillId="2" borderId="1" xfId="1" applyBorder="1"/>
    <xf numFmtId="0" fontId="1" fillId="2" borderId="7" xfId="1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/>
    <xf numFmtId="0" fontId="1" fillId="2" borderId="10" xfId="1" applyBorder="1"/>
    <xf numFmtId="0" fontId="0" fillId="0" borderId="9" xfId="0" applyBorder="1"/>
    <xf numFmtId="0" fontId="0" fillId="0" borderId="11" xfId="0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1" fillId="2" borderId="1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F059-1D64-FE44-9438-3B115CE1E760}">
  <dimension ref="A1:AM60"/>
  <sheetViews>
    <sheetView tabSelected="1" topLeftCell="A38" workbookViewId="0">
      <selection activeCell="H58" sqref="H58"/>
    </sheetView>
  </sheetViews>
  <sheetFormatPr baseColWidth="10" defaultRowHeight="16" x14ac:dyDescent="0.2"/>
  <cols>
    <col min="1" max="1" width="17.33203125" bestFit="1" customWidth="1"/>
  </cols>
  <sheetData>
    <row r="1" spans="1:39" x14ac:dyDescent="0.2">
      <c r="A1" s="3" t="s">
        <v>10</v>
      </c>
      <c r="B1" s="4"/>
      <c r="C1" s="4"/>
      <c r="D1" s="4"/>
      <c r="E1" s="4"/>
      <c r="F1" s="4"/>
      <c r="G1" s="5"/>
      <c r="I1" s="3" t="s">
        <v>15</v>
      </c>
      <c r="J1" s="4"/>
      <c r="K1" s="4"/>
      <c r="L1" s="4"/>
      <c r="M1" s="4"/>
      <c r="N1" s="4"/>
      <c r="O1" s="5"/>
      <c r="Q1" s="3" t="s">
        <v>20</v>
      </c>
      <c r="R1" s="4"/>
      <c r="S1" s="4"/>
      <c r="T1" s="4"/>
      <c r="U1" s="4"/>
      <c r="V1" s="4"/>
      <c r="W1" s="5"/>
      <c r="Y1" s="3" t="s">
        <v>25</v>
      </c>
      <c r="Z1" s="4"/>
      <c r="AA1" s="4"/>
      <c r="AB1" s="4"/>
      <c r="AC1" s="4"/>
      <c r="AD1" s="4"/>
      <c r="AE1" s="5"/>
      <c r="AG1" s="3" t="s">
        <v>30</v>
      </c>
      <c r="AH1" s="4"/>
      <c r="AI1" s="4"/>
      <c r="AJ1" s="4"/>
      <c r="AK1" s="4"/>
      <c r="AL1" s="4"/>
      <c r="AM1" s="5"/>
    </row>
    <row r="2" spans="1:39" x14ac:dyDescent="0.2">
      <c r="A2" s="6"/>
      <c r="B2" s="7"/>
      <c r="C2" s="8" t="s">
        <v>0</v>
      </c>
      <c r="D2" s="8" t="s">
        <v>1</v>
      </c>
      <c r="E2" s="8" t="s">
        <v>2</v>
      </c>
      <c r="F2" s="8" t="s">
        <v>3</v>
      </c>
      <c r="G2" s="9" t="s">
        <v>4</v>
      </c>
      <c r="I2" s="6"/>
      <c r="J2" s="7"/>
      <c r="K2" s="8" t="s">
        <v>0</v>
      </c>
      <c r="L2" s="8" t="s">
        <v>1</v>
      </c>
      <c r="M2" s="8" t="s">
        <v>2</v>
      </c>
      <c r="N2" s="8" t="s">
        <v>3</v>
      </c>
      <c r="O2" s="9" t="s">
        <v>4</v>
      </c>
      <c r="Q2" s="6"/>
      <c r="R2" s="7"/>
      <c r="S2" s="8" t="s">
        <v>0</v>
      </c>
      <c r="T2" s="8" t="s">
        <v>1</v>
      </c>
      <c r="U2" s="8" t="s">
        <v>2</v>
      </c>
      <c r="V2" s="8" t="s">
        <v>3</v>
      </c>
      <c r="W2" s="9" t="s">
        <v>4</v>
      </c>
      <c r="Y2" s="6"/>
      <c r="Z2" s="7"/>
      <c r="AA2" s="8" t="s">
        <v>0</v>
      </c>
      <c r="AB2" s="8" t="s">
        <v>1</v>
      </c>
      <c r="AC2" s="8" t="s">
        <v>2</v>
      </c>
      <c r="AD2" s="8" t="s">
        <v>3</v>
      </c>
      <c r="AE2" s="9" t="s">
        <v>4</v>
      </c>
      <c r="AG2" s="6"/>
      <c r="AH2" s="7"/>
      <c r="AI2" s="8" t="s">
        <v>0</v>
      </c>
      <c r="AJ2" s="8" t="s">
        <v>1</v>
      </c>
      <c r="AK2" s="8" t="s">
        <v>2</v>
      </c>
      <c r="AL2" s="8" t="s">
        <v>3</v>
      </c>
      <c r="AM2" s="9" t="s">
        <v>4</v>
      </c>
    </row>
    <row r="3" spans="1:39" x14ac:dyDescent="0.2">
      <c r="A3" s="6"/>
      <c r="B3" s="8" t="s">
        <v>5</v>
      </c>
      <c r="C3" s="10">
        <v>2457</v>
      </c>
      <c r="D3" s="10">
        <v>1</v>
      </c>
      <c r="E3" s="10">
        <v>36.641357027463648</v>
      </c>
      <c r="F3" s="10">
        <v>78.161369685739075</v>
      </c>
      <c r="G3" s="11">
        <v>1.4049531248713856</v>
      </c>
      <c r="I3" s="6"/>
      <c r="J3" s="8" t="s">
        <v>5</v>
      </c>
      <c r="K3" s="10">
        <v>179</v>
      </c>
      <c r="L3" s="10">
        <v>3</v>
      </c>
      <c r="M3" s="10">
        <v>20.012531328320801</v>
      </c>
      <c r="N3" s="10">
        <v>22.414939009786714</v>
      </c>
      <c r="O3" s="11">
        <v>1.1221505164125078</v>
      </c>
      <c r="Q3" s="6"/>
      <c r="R3" s="8" t="s">
        <v>5</v>
      </c>
      <c r="S3" s="10">
        <v>570</v>
      </c>
      <c r="T3" s="10">
        <v>1</v>
      </c>
      <c r="U3" s="10">
        <v>16.296589861751151</v>
      </c>
      <c r="V3" s="10">
        <v>26.94559399678727</v>
      </c>
      <c r="W3" s="11">
        <v>0.25868598045298374</v>
      </c>
      <c r="Y3" s="6"/>
      <c r="Z3" s="8" t="s">
        <v>5</v>
      </c>
      <c r="AA3" s="10">
        <v>409</v>
      </c>
      <c r="AB3" s="10">
        <v>1</v>
      </c>
      <c r="AC3" s="10">
        <v>27.448</v>
      </c>
      <c r="AD3" s="10">
        <v>33.765446856237538</v>
      </c>
      <c r="AE3" s="11">
        <v>1.0677571827908261</v>
      </c>
      <c r="AG3" s="6"/>
      <c r="AH3" s="8" t="s">
        <v>5</v>
      </c>
      <c r="AI3" s="2">
        <v>507</v>
      </c>
      <c r="AJ3" s="2">
        <v>1</v>
      </c>
      <c r="AK3" s="2">
        <v>32.954423592493299</v>
      </c>
      <c r="AL3" s="2">
        <v>43.53696715992163</v>
      </c>
      <c r="AM3" s="2">
        <v>1.3014968729705749</v>
      </c>
    </row>
    <row r="4" spans="1:39" x14ac:dyDescent="0.2">
      <c r="A4" s="6"/>
      <c r="B4" s="8" t="s">
        <v>6</v>
      </c>
      <c r="C4" s="10">
        <v>647</v>
      </c>
      <c r="D4" s="10">
        <v>15</v>
      </c>
      <c r="E4" s="10">
        <v>120.68723747980614</v>
      </c>
      <c r="F4" s="10">
        <v>62.487064584814505</v>
      </c>
      <c r="G4" s="11">
        <v>1.1232069883812847</v>
      </c>
      <c r="I4" s="6"/>
      <c r="J4" s="8" t="s">
        <v>6</v>
      </c>
      <c r="K4" s="10">
        <v>164</v>
      </c>
      <c r="L4" s="10">
        <v>26</v>
      </c>
      <c r="M4" s="10">
        <v>76.461152882205511</v>
      </c>
      <c r="N4" s="10">
        <v>23.594520053541455</v>
      </c>
      <c r="O4" s="11">
        <v>1.181203430936248</v>
      </c>
      <c r="Q4" s="6"/>
      <c r="R4" s="8" t="s">
        <v>6</v>
      </c>
      <c r="S4" s="10">
        <v>163</v>
      </c>
      <c r="T4" s="10">
        <v>9</v>
      </c>
      <c r="U4" s="10">
        <v>68.867188940092163</v>
      </c>
      <c r="V4" s="10">
        <v>12.656649078695793</v>
      </c>
      <c r="W4" s="11">
        <v>0.12150771946471642</v>
      </c>
      <c r="Y4" s="6"/>
      <c r="Z4" s="8" t="s">
        <v>6</v>
      </c>
      <c r="AA4" s="10">
        <v>203</v>
      </c>
      <c r="AB4" s="10">
        <v>16</v>
      </c>
      <c r="AC4" s="10">
        <v>91.548000000000002</v>
      </c>
      <c r="AD4" s="10">
        <v>26.78550277965974</v>
      </c>
      <c r="AE4" s="11">
        <v>0.84703197056496027</v>
      </c>
      <c r="AG4" s="6"/>
      <c r="AH4" s="8" t="s">
        <v>6</v>
      </c>
      <c r="AI4" s="2">
        <v>179</v>
      </c>
      <c r="AJ4" s="2">
        <v>25</v>
      </c>
      <c r="AK4" s="2">
        <v>91.784629133154596</v>
      </c>
      <c r="AL4" s="2">
        <v>29.957021922276926</v>
      </c>
      <c r="AM4" s="2">
        <v>0.89553712393742591</v>
      </c>
    </row>
    <row r="5" spans="1:39" x14ac:dyDescent="0.2">
      <c r="A5" s="6"/>
      <c r="B5" s="8" t="s">
        <v>7</v>
      </c>
      <c r="C5" s="10">
        <v>53</v>
      </c>
      <c r="D5" s="10">
        <v>0</v>
      </c>
      <c r="E5" s="10">
        <v>2.7205169628432957</v>
      </c>
      <c r="F5" s="10">
        <v>4.8959848981687166</v>
      </c>
      <c r="G5" s="11">
        <v>8.8005485442002054E-2</v>
      </c>
      <c r="I5" s="6"/>
      <c r="J5" s="8" t="s">
        <v>7</v>
      </c>
      <c r="K5" s="10">
        <v>38</v>
      </c>
      <c r="L5" s="10">
        <v>0</v>
      </c>
      <c r="M5" s="10">
        <v>5.541353383458647</v>
      </c>
      <c r="N5" s="10">
        <v>5.1580711182804109</v>
      </c>
      <c r="O5" s="11">
        <v>0.25822654108242787</v>
      </c>
      <c r="Q5" s="6"/>
      <c r="R5" s="8" t="s">
        <v>7</v>
      </c>
      <c r="S5" s="10">
        <v>66</v>
      </c>
      <c r="T5" s="10">
        <v>0</v>
      </c>
      <c r="U5" s="10">
        <v>6.0975115207373269</v>
      </c>
      <c r="V5" s="10">
        <v>10.534874348910721</v>
      </c>
      <c r="W5" s="11">
        <v>0.10113803021829423</v>
      </c>
      <c r="Y5" s="6"/>
      <c r="Z5" s="8" t="s">
        <v>7</v>
      </c>
      <c r="AA5" s="10">
        <v>68</v>
      </c>
      <c r="AB5" s="10">
        <v>0</v>
      </c>
      <c r="AC5" s="10">
        <v>12.534000000000001</v>
      </c>
      <c r="AD5" s="10">
        <v>8.6201595780560325</v>
      </c>
      <c r="AE5" s="11">
        <v>0.27259338060773075</v>
      </c>
      <c r="AG5" s="6"/>
      <c r="AH5" s="8" t="s">
        <v>7</v>
      </c>
      <c r="AI5" s="2">
        <v>20</v>
      </c>
      <c r="AJ5" s="2">
        <v>0</v>
      </c>
      <c r="AK5" s="2">
        <v>5.186773905272565</v>
      </c>
      <c r="AL5" s="2">
        <v>3.6077788465403278</v>
      </c>
      <c r="AM5" s="2">
        <v>0.10785117093466545</v>
      </c>
    </row>
    <row r="6" spans="1:39" x14ac:dyDescent="0.2">
      <c r="A6" s="6"/>
      <c r="B6" s="8" t="s">
        <v>8</v>
      </c>
      <c r="C6" s="10">
        <v>0</v>
      </c>
      <c r="D6" s="10">
        <v>0</v>
      </c>
      <c r="E6" s="10">
        <v>0</v>
      </c>
      <c r="F6" s="10">
        <v>0</v>
      </c>
      <c r="G6" s="11">
        <v>0</v>
      </c>
      <c r="I6" s="6"/>
      <c r="J6" s="8" t="s">
        <v>8</v>
      </c>
      <c r="K6" s="10">
        <v>0</v>
      </c>
      <c r="L6" s="10">
        <v>0</v>
      </c>
      <c r="M6" s="10">
        <v>0</v>
      </c>
      <c r="N6" s="10">
        <v>0</v>
      </c>
      <c r="O6" s="11">
        <v>0</v>
      </c>
      <c r="Q6" s="6"/>
      <c r="R6" s="8" t="s">
        <v>8</v>
      </c>
      <c r="S6" s="10">
        <v>0</v>
      </c>
      <c r="T6" s="10">
        <v>0</v>
      </c>
      <c r="U6" s="10">
        <v>0</v>
      </c>
      <c r="V6" s="10">
        <v>0</v>
      </c>
      <c r="W6" s="11">
        <v>0</v>
      </c>
      <c r="Y6" s="6"/>
      <c r="Z6" s="8" t="s">
        <v>8</v>
      </c>
      <c r="AA6" s="10">
        <v>4</v>
      </c>
      <c r="AB6" s="10">
        <v>0</v>
      </c>
      <c r="AC6" s="10">
        <v>4.0000000000000001E-3</v>
      </c>
      <c r="AD6" s="10">
        <v>0.12649110640673517</v>
      </c>
      <c r="AE6" s="11">
        <v>4.0000000000000001E-3</v>
      </c>
      <c r="AG6" s="6"/>
      <c r="AH6" s="8" t="s">
        <v>8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</row>
    <row r="7" spans="1:39" x14ac:dyDescent="0.2">
      <c r="A7" s="6"/>
      <c r="B7" s="7"/>
      <c r="C7" s="7"/>
      <c r="D7" s="7"/>
      <c r="E7" s="7"/>
      <c r="F7" s="7"/>
      <c r="G7" s="12"/>
      <c r="I7" s="6"/>
      <c r="J7" s="8"/>
      <c r="K7" s="7"/>
      <c r="L7" s="7"/>
      <c r="M7" s="7"/>
      <c r="N7" s="7"/>
      <c r="O7" s="12"/>
      <c r="Q7" s="6"/>
      <c r="R7" s="7"/>
      <c r="S7" s="7"/>
      <c r="T7" s="7"/>
      <c r="U7" s="7"/>
      <c r="V7" s="7"/>
      <c r="W7" s="12"/>
      <c r="Y7" s="6"/>
      <c r="Z7" s="8"/>
      <c r="AA7" s="7"/>
      <c r="AB7" s="7"/>
      <c r="AC7" s="7"/>
      <c r="AD7" s="7"/>
      <c r="AE7" s="12"/>
      <c r="AG7" s="6"/>
      <c r="AH7" s="8"/>
      <c r="AI7" s="7"/>
      <c r="AJ7" s="7"/>
      <c r="AK7" s="7"/>
      <c r="AL7" s="7"/>
      <c r="AM7" s="12"/>
    </row>
    <row r="8" spans="1:39" x14ac:dyDescent="0.2">
      <c r="A8" s="6"/>
      <c r="B8" s="7"/>
      <c r="C8" s="7"/>
      <c r="D8" s="7"/>
      <c r="E8" s="7"/>
      <c r="F8" s="7"/>
      <c r="G8" s="12"/>
      <c r="I8" s="6"/>
      <c r="J8" s="8"/>
      <c r="K8" s="7"/>
      <c r="L8" s="7"/>
      <c r="M8" s="7"/>
      <c r="N8" s="7"/>
      <c r="O8" s="12"/>
      <c r="Q8" s="6"/>
      <c r="R8" s="7"/>
      <c r="S8" s="7"/>
      <c r="T8" s="7"/>
      <c r="U8" s="7"/>
      <c r="V8" s="7"/>
      <c r="W8" s="12"/>
      <c r="Y8" s="6"/>
      <c r="Z8" s="8"/>
      <c r="AA8" s="7"/>
      <c r="AB8" s="7"/>
      <c r="AC8" s="7"/>
      <c r="AD8" s="7"/>
      <c r="AE8" s="12"/>
      <c r="AG8" s="6"/>
      <c r="AH8" s="8"/>
      <c r="AI8" s="7"/>
      <c r="AJ8" s="7"/>
      <c r="AK8" s="7"/>
      <c r="AL8" s="7"/>
      <c r="AM8" s="12"/>
    </row>
    <row r="9" spans="1:39" x14ac:dyDescent="0.2">
      <c r="A9" s="13"/>
      <c r="B9" s="14" t="s">
        <v>9</v>
      </c>
      <c r="C9" s="15">
        <v>3095</v>
      </c>
      <c r="D9" s="16"/>
      <c r="E9" s="16"/>
      <c r="F9" s="16"/>
      <c r="G9" s="17"/>
      <c r="I9" s="13"/>
      <c r="J9" s="14" t="s">
        <v>9</v>
      </c>
      <c r="K9" s="15">
        <v>399</v>
      </c>
      <c r="L9" s="16"/>
      <c r="M9" s="16"/>
      <c r="N9" s="16"/>
      <c r="O9" s="17"/>
      <c r="Q9" s="13"/>
      <c r="R9" s="14" t="s">
        <v>9</v>
      </c>
      <c r="S9" s="2">
        <v>10850</v>
      </c>
      <c r="T9" s="16"/>
      <c r="U9" s="16"/>
      <c r="V9" s="16"/>
      <c r="W9" s="17"/>
      <c r="Y9" s="13"/>
      <c r="Z9" s="14" t="s">
        <v>9</v>
      </c>
      <c r="AA9" s="15">
        <v>1000</v>
      </c>
      <c r="AB9" s="16"/>
      <c r="AC9" s="16"/>
      <c r="AD9" s="16"/>
      <c r="AE9" s="17"/>
      <c r="AG9" s="13"/>
      <c r="AH9" s="14" t="s">
        <v>9</v>
      </c>
      <c r="AI9" s="2">
        <v>1119</v>
      </c>
      <c r="AJ9" s="16"/>
      <c r="AK9" s="16"/>
      <c r="AL9" s="16"/>
      <c r="AM9" s="17"/>
    </row>
    <row r="10" spans="1:39" x14ac:dyDescent="0.2">
      <c r="J10" s="1"/>
    </row>
    <row r="11" spans="1:39" x14ac:dyDescent="0.2">
      <c r="A11" s="3" t="s">
        <v>11</v>
      </c>
      <c r="B11" s="4"/>
      <c r="C11" s="4"/>
      <c r="D11" s="4"/>
      <c r="E11" s="4"/>
      <c r="F11" s="4"/>
      <c r="G11" s="5"/>
      <c r="I11" s="3" t="s">
        <v>16</v>
      </c>
      <c r="J11" s="4"/>
      <c r="K11" s="4"/>
      <c r="L11" s="4"/>
      <c r="M11" s="4"/>
      <c r="N11" s="4"/>
      <c r="O11" s="5"/>
      <c r="Q11" s="3" t="s">
        <v>21</v>
      </c>
      <c r="R11" s="4"/>
      <c r="S11" s="4"/>
      <c r="T11" s="4"/>
      <c r="U11" s="4"/>
      <c r="V11" s="4"/>
      <c r="W11" s="5"/>
      <c r="Y11" s="3" t="s">
        <v>26</v>
      </c>
      <c r="Z11" s="4"/>
      <c r="AA11" s="4"/>
      <c r="AB11" s="4"/>
      <c r="AC11" s="4"/>
      <c r="AD11" s="4"/>
      <c r="AE11" s="5"/>
      <c r="AG11" s="3" t="s">
        <v>31</v>
      </c>
      <c r="AH11" s="4"/>
      <c r="AI11" s="4"/>
      <c r="AJ11" s="4"/>
      <c r="AK11" s="4"/>
      <c r="AL11" s="4"/>
      <c r="AM11" s="5"/>
    </row>
    <row r="12" spans="1:39" x14ac:dyDescent="0.2">
      <c r="A12" s="6"/>
      <c r="B12" s="7"/>
      <c r="C12" s="8" t="s">
        <v>0</v>
      </c>
      <c r="D12" s="8" t="s">
        <v>1</v>
      </c>
      <c r="E12" s="8" t="s">
        <v>2</v>
      </c>
      <c r="F12" s="8" t="s">
        <v>3</v>
      </c>
      <c r="G12" s="9" t="s">
        <v>4</v>
      </c>
      <c r="I12" s="6"/>
      <c r="J12" s="7"/>
      <c r="K12" s="8" t="s">
        <v>0</v>
      </c>
      <c r="L12" s="8" t="s">
        <v>1</v>
      </c>
      <c r="M12" s="8" t="s">
        <v>2</v>
      </c>
      <c r="N12" s="8" t="s">
        <v>3</v>
      </c>
      <c r="O12" s="9" t="s">
        <v>4</v>
      </c>
      <c r="Q12" s="6"/>
      <c r="R12" s="7"/>
      <c r="S12" s="8" t="s">
        <v>0</v>
      </c>
      <c r="T12" s="8" t="s">
        <v>1</v>
      </c>
      <c r="U12" s="8" t="s">
        <v>2</v>
      </c>
      <c r="V12" s="8" t="s">
        <v>3</v>
      </c>
      <c r="W12" s="9" t="s">
        <v>4</v>
      </c>
      <c r="Y12" s="6"/>
      <c r="Z12" s="7"/>
      <c r="AA12" s="8" t="s">
        <v>0</v>
      </c>
      <c r="AB12" s="8" t="s">
        <v>1</v>
      </c>
      <c r="AC12" s="8" t="s">
        <v>2</v>
      </c>
      <c r="AD12" s="8" t="s">
        <v>3</v>
      </c>
      <c r="AE12" s="9" t="s">
        <v>4</v>
      </c>
      <c r="AG12" s="6"/>
      <c r="AH12" s="7"/>
      <c r="AI12" s="8" t="s">
        <v>0</v>
      </c>
      <c r="AJ12" s="8" t="s">
        <v>1</v>
      </c>
      <c r="AK12" s="8" t="s">
        <v>2</v>
      </c>
      <c r="AL12" s="8" t="s">
        <v>3</v>
      </c>
      <c r="AM12" s="9" t="s">
        <v>4</v>
      </c>
    </row>
    <row r="13" spans="1:39" x14ac:dyDescent="0.2">
      <c r="A13" s="6"/>
      <c r="B13" s="8" t="s">
        <v>5</v>
      </c>
      <c r="C13" s="10">
        <v>35</v>
      </c>
      <c r="D13" s="10">
        <v>1</v>
      </c>
      <c r="E13" s="10">
        <v>10.415094339622641</v>
      </c>
      <c r="F13" s="10">
        <v>8.7686082966598615</v>
      </c>
      <c r="G13" s="11">
        <v>0.60223049033717602</v>
      </c>
      <c r="I13" s="6"/>
      <c r="J13" s="8" t="s">
        <v>5</v>
      </c>
      <c r="K13" s="10">
        <v>405</v>
      </c>
      <c r="L13" s="10">
        <v>1</v>
      </c>
      <c r="M13" s="10">
        <v>9.3694631557460699</v>
      </c>
      <c r="N13" s="10">
        <v>14.04181522684525</v>
      </c>
      <c r="O13" s="11">
        <v>0.20061783263547131</v>
      </c>
      <c r="Q13" s="6"/>
      <c r="R13" s="8" t="s">
        <v>5</v>
      </c>
      <c r="S13" s="10">
        <v>93</v>
      </c>
      <c r="T13" s="10">
        <v>1</v>
      </c>
      <c r="U13" s="10">
        <v>16.721153846153847</v>
      </c>
      <c r="V13" s="10">
        <v>18.113159262302599</v>
      </c>
      <c r="W13" s="11">
        <v>1.7761413948325933</v>
      </c>
      <c r="Y13" s="6"/>
      <c r="Z13" s="8" t="s">
        <v>5</v>
      </c>
      <c r="AA13" s="2">
        <v>772</v>
      </c>
      <c r="AB13" s="2">
        <v>1</v>
      </c>
      <c r="AC13" s="2">
        <v>17.354506083728605</v>
      </c>
      <c r="AD13" s="2">
        <v>29.485934912175658</v>
      </c>
      <c r="AE13" s="2">
        <v>0.29941517852002236</v>
      </c>
      <c r="AG13" s="6"/>
      <c r="AH13" s="8" t="s">
        <v>5</v>
      </c>
      <c r="AI13" s="10">
        <v>6888</v>
      </c>
      <c r="AJ13" s="10">
        <v>1</v>
      </c>
      <c r="AK13" s="10">
        <v>19.957218277808121</v>
      </c>
      <c r="AL13" s="10">
        <v>46.410480236119838</v>
      </c>
      <c r="AM13" s="11">
        <v>0.22139421535456777</v>
      </c>
    </row>
    <row r="14" spans="1:39" x14ac:dyDescent="0.2">
      <c r="A14" s="6"/>
      <c r="B14" s="8" t="s">
        <v>6</v>
      </c>
      <c r="C14" s="10">
        <v>109</v>
      </c>
      <c r="D14" s="10">
        <v>14</v>
      </c>
      <c r="E14" s="10">
        <v>49.721698113207545</v>
      </c>
      <c r="F14" s="10">
        <v>17.396761177656412</v>
      </c>
      <c r="G14" s="11">
        <v>1.1948144631217721</v>
      </c>
      <c r="I14" s="6"/>
      <c r="J14" s="8" t="s">
        <v>6</v>
      </c>
      <c r="K14" s="10">
        <v>216</v>
      </c>
      <c r="L14" s="10">
        <v>1</v>
      </c>
      <c r="M14" s="10">
        <v>60.77260665441927</v>
      </c>
      <c r="N14" s="10">
        <v>16.268273852472525</v>
      </c>
      <c r="O14" s="11">
        <v>0.23242763049351123</v>
      </c>
      <c r="Q14" s="6"/>
      <c r="R14" s="8" t="s">
        <v>6</v>
      </c>
      <c r="S14" s="10">
        <v>138</v>
      </c>
      <c r="T14" s="10">
        <v>25</v>
      </c>
      <c r="U14" s="10">
        <v>53.894230769230766</v>
      </c>
      <c r="V14" s="10">
        <v>22.591311273000674</v>
      </c>
      <c r="W14" s="11">
        <v>2.2152603272822904</v>
      </c>
      <c r="Y14" s="6"/>
      <c r="Z14" s="8" t="s">
        <v>6</v>
      </c>
      <c r="AA14" s="2">
        <v>199</v>
      </c>
      <c r="AB14" s="2">
        <v>14</v>
      </c>
      <c r="AC14" s="2">
        <v>72.199319447308724</v>
      </c>
      <c r="AD14" s="2">
        <v>18.732529836498781</v>
      </c>
      <c r="AE14" s="2">
        <v>0.19021963460995361</v>
      </c>
      <c r="AG14" s="6"/>
      <c r="AH14" s="8" t="s">
        <v>6</v>
      </c>
      <c r="AI14" s="10">
        <v>462</v>
      </c>
      <c r="AJ14" s="10">
        <v>13</v>
      </c>
      <c r="AK14" s="10">
        <v>71.532245585290369</v>
      </c>
      <c r="AL14" s="10">
        <v>12.303988110883266</v>
      </c>
      <c r="AM14" s="11">
        <v>5.8694324637065524E-2</v>
      </c>
    </row>
    <row r="15" spans="1:39" x14ac:dyDescent="0.2">
      <c r="A15" s="6"/>
      <c r="B15" s="8" t="s">
        <v>7</v>
      </c>
      <c r="C15" s="10">
        <v>20</v>
      </c>
      <c r="D15" s="10">
        <v>0</v>
      </c>
      <c r="E15" s="10">
        <v>4.9905660377358494</v>
      </c>
      <c r="F15" s="10">
        <v>4.0948361493965884</v>
      </c>
      <c r="G15" s="11">
        <v>0.28123450137929679</v>
      </c>
      <c r="I15" s="6"/>
      <c r="J15" s="8" t="s">
        <v>7</v>
      </c>
      <c r="K15" s="10">
        <v>60</v>
      </c>
      <c r="L15" s="10">
        <v>0</v>
      </c>
      <c r="M15" s="10">
        <v>3.3876301285976731</v>
      </c>
      <c r="N15" s="10">
        <v>6.0535059879359601</v>
      </c>
      <c r="O15" s="11">
        <v>8.64874826741618E-2</v>
      </c>
      <c r="Q15" s="6"/>
      <c r="R15" s="8" t="s">
        <v>7</v>
      </c>
      <c r="S15" s="10">
        <v>16</v>
      </c>
      <c r="T15" s="10">
        <v>0</v>
      </c>
      <c r="U15" s="10">
        <v>3.2307692307692308</v>
      </c>
      <c r="V15" s="10">
        <v>4.3915867694940882</v>
      </c>
      <c r="W15" s="11">
        <v>0.43063051217858184</v>
      </c>
      <c r="Y15" s="6"/>
      <c r="Z15" s="8" t="s">
        <v>7</v>
      </c>
      <c r="AA15" s="2">
        <v>71</v>
      </c>
      <c r="AB15" s="2">
        <v>0</v>
      </c>
      <c r="AC15" s="2">
        <v>3.96844710249536</v>
      </c>
      <c r="AD15" s="2">
        <v>7.4821319230682182</v>
      </c>
      <c r="AE15" s="2">
        <v>7.597737267373382E-2</v>
      </c>
      <c r="AG15" s="6"/>
      <c r="AH15" s="8" t="s">
        <v>7</v>
      </c>
      <c r="AI15" s="10">
        <v>75</v>
      </c>
      <c r="AJ15" s="10">
        <v>0</v>
      </c>
      <c r="AK15" s="10">
        <v>6.3052976515565264</v>
      </c>
      <c r="AL15" s="10">
        <v>9.7128188975494272</v>
      </c>
      <c r="AM15" s="11">
        <v>4.6333541643260423E-2</v>
      </c>
    </row>
    <row r="16" spans="1:39" x14ac:dyDescent="0.2">
      <c r="A16" s="6"/>
      <c r="B16" s="8" t="s">
        <v>8</v>
      </c>
      <c r="C16" s="10">
        <v>0</v>
      </c>
      <c r="D16" s="10">
        <v>0</v>
      </c>
      <c r="E16" s="10">
        <v>0</v>
      </c>
      <c r="F16" s="10">
        <v>0</v>
      </c>
      <c r="G16" s="11">
        <v>0</v>
      </c>
      <c r="I16" s="6"/>
      <c r="J16" s="8" t="s">
        <v>8</v>
      </c>
      <c r="K16" s="10">
        <v>1</v>
      </c>
      <c r="L16" s="10">
        <v>0</v>
      </c>
      <c r="M16" s="10">
        <v>1.0206164523372118E-3</v>
      </c>
      <c r="N16" s="10">
        <v>3.1934040706539789E-2</v>
      </c>
      <c r="O16" s="11">
        <v>4.5624713972812139E-4</v>
      </c>
      <c r="Q16" s="6"/>
      <c r="R16" s="8" t="s">
        <v>8</v>
      </c>
      <c r="S16" s="10">
        <v>5</v>
      </c>
      <c r="T16" s="10">
        <v>0</v>
      </c>
      <c r="U16" s="10">
        <v>0.33653846153846156</v>
      </c>
      <c r="V16" s="10">
        <v>0.80785677048171356</v>
      </c>
      <c r="W16" s="11">
        <v>7.9216873786044334E-2</v>
      </c>
      <c r="Y16" s="6"/>
      <c r="Z16" s="8" t="s">
        <v>8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G16" s="6"/>
      <c r="AH16" s="8" t="s">
        <v>8</v>
      </c>
      <c r="AI16" s="10">
        <v>0</v>
      </c>
      <c r="AJ16" s="10">
        <v>0</v>
      </c>
      <c r="AK16" s="10">
        <v>0</v>
      </c>
      <c r="AL16" s="10">
        <v>0</v>
      </c>
      <c r="AM16" s="11">
        <v>0</v>
      </c>
    </row>
    <row r="17" spans="1:39" x14ac:dyDescent="0.2">
      <c r="A17" s="6"/>
      <c r="B17" s="7"/>
      <c r="C17" s="7"/>
      <c r="D17" s="7"/>
      <c r="E17" s="7"/>
      <c r="F17" s="7"/>
      <c r="G17" s="12"/>
      <c r="I17" s="6"/>
      <c r="J17" s="8"/>
      <c r="K17" s="7"/>
      <c r="L17" s="7"/>
      <c r="M17" s="7"/>
      <c r="N17" s="7"/>
      <c r="O17" s="12"/>
      <c r="Q17" s="6"/>
      <c r="R17" s="8"/>
      <c r="S17" s="7"/>
      <c r="T17" s="7"/>
      <c r="U17" s="7"/>
      <c r="V17" s="7"/>
      <c r="W17" s="12"/>
      <c r="Y17" s="6"/>
      <c r="Z17" s="8"/>
      <c r="AA17" s="7"/>
      <c r="AB17" s="7"/>
      <c r="AC17" s="7"/>
      <c r="AD17" s="7"/>
      <c r="AE17" s="12"/>
      <c r="AG17" s="6"/>
      <c r="AH17" s="7"/>
      <c r="AI17" s="7"/>
      <c r="AJ17" s="7"/>
      <c r="AK17" s="7"/>
      <c r="AL17" s="7"/>
      <c r="AM17" s="12"/>
    </row>
    <row r="18" spans="1:39" x14ac:dyDescent="0.2">
      <c r="A18" s="6"/>
      <c r="B18" s="7"/>
      <c r="C18" s="7"/>
      <c r="D18" s="7"/>
      <c r="E18" s="7"/>
      <c r="F18" s="7"/>
      <c r="G18" s="12"/>
      <c r="I18" s="6"/>
      <c r="J18" s="8"/>
      <c r="K18" s="7"/>
      <c r="L18" s="7"/>
      <c r="M18" s="7"/>
      <c r="N18" s="7"/>
      <c r="O18" s="12"/>
      <c r="Q18" s="6"/>
      <c r="R18" s="8"/>
      <c r="S18" s="7"/>
      <c r="T18" s="7"/>
      <c r="U18" s="7"/>
      <c r="V18" s="7"/>
      <c r="W18" s="12"/>
      <c r="Y18" s="6"/>
      <c r="Z18" s="8"/>
      <c r="AA18" s="7"/>
      <c r="AB18" s="7"/>
      <c r="AC18" s="7"/>
      <c r="AD18" s="7"/>
      <c r="AE18" s="12"/>
      <c r="AG18" s="6"/>
      <c r="AH18" s="7"/>
      <c r="AI18" s="7"/>
      <c r="AJ18" s="7"/>
      <c r="AK18" s="7"/>
      <c r="AL18" s="7"/>
      <c r="AM18" s="12"/>
    </row>
    <row r="19" spans="1:39" x14ac:dyDescent="0.2">
      <c r="A19" s="13"/>
      <c r="B19" s="14" t="s">
        <v>9</v>
      </c>
      <c r="C19" s="15">
        <v>212</v>
      </c>
      <c r="D19" s="16"/>
      <c r="E19" s="16"/>
      <c r="F19" s="16"/>
      <c r="G19" s="17"/>
      <c r="I19" s="13"/>
      <c r="J19" s="14" t="s">
        <v>9</v>
      </c>
      <c r="K19" s="15">
        <v>4899</v>
      </c>
      <c r="L19" s="16"/>
      <c r="M19" s="16"/>
      <c r="N19" s="16"/>
      <c r="O19" s="17"/>
      <c r="Q19" s="13"/>
      <c r="R19" s="14" t="s">
        <v>9</v>
      </c>
      <c r="S19" s="15">
        <v>104</v>
      </c>
      <c r="T19" s="16"/>
      <c r="U19" s="16"/>
      <c r="V19" s="16"/>
      <c r="W19" s="17"/>
      <c r="Y19" s="13"/>
      <c r="Z19" s="14" t="s">
        <v>9</v>
      </c>
      <c r="AA19" s="15">
        <v>9698</v>
      </c>
      <c r="AB19" s="16"/>
      <c r="AC19" s="16"/>
      <c r="AD19" s="16"/>
      <c r="AE19" s="17"/>
      <c r="AG19" s="13"/>
      <c r="AH19" s="14" t="s">
        <v>9</v>
      </c>
      <c r="AI19" s="15">
        <v>43944</v>
      </c>
      <c r="AJ19" s="16"/>
      <c r="AK19" s="16"/>
      <c r="AL19" s="16"/>
      <c r="AM19" s="17"/>
    </row>
    <row r="20" spans="1:39" x14ac:dyDescent="0.2">
      <c r="Y20" s="7"/>
      <c r="Z20" s="7"/>
      <c r="AA20" s="7"/>
      <c r="AB20" s="7"/>
      <c r="AC20" s="7"/>
      <c r="AD20" s="7"/>
      <c r="AE20" s="7"/>
    </row>
    <row r="21" spans="1:39" x14ac:dyDescent="0.2">
      <c r="A21" s="3" t="s">
        <v>12</v>
      </c>
      <c r="B21" s="4"/>
      <c r="C21" s="4"/>
      <c r="D21" s="4"/>
      <c r="E21" s="4"/>
      <c r="F21" s="4"/>
      <c r="G21" s="5"/>
      <c r="I21" s="3" t="s">
        <v>17</v>
      </c>
      <c r="J21" s="4"/>
      <c r="K21" s="4"/>
      <c r="L21" s="4"/>
      <c r="M21" s="4"/>
      <c r="N21" s="4"/>
      <c r="O21" s="5"/>
      <c r="Q21" s="3" t="s">
        <v>22</v>
      </c>
      <c r="R21" s="4"/>
      <c r="S21" s="18"/>
      <c r="T21" s="18"/>
      <c r="U21" s="18"/>
      <c r="V21" s="18"/>
      <c r="W21" s="19"/>
      <c r="Y21" s="3" t="s">
        <v>27</v>
      </c>
      <c r="Z21" s="4"/>
      <c r="AA21" s="4"/>
      <c r="AB21" s="4"/>
      <c r="AC21" s="4"/>
      <c r="AD21" s="4"/>
      <c r="AE21" s="5"/>
      <c r="AG21" s="3" t="s">
        <v>32</v>
      </c>
      <c r="AH21" s="4"/>
      <c r="AI21" s="4"/>
      <c r="AJ21" s="4"/>
      <c r="AK21" s="4"/>
      <c r="AL21" s="4"/>
      <c r="AM21" s="5"/>
    </row>
    <row r="22" spans="1:39" x14ac:dyDescent="0.2">
      <c r="A22" s="6"/>
      <c r="B22" s="7"/>
      <c r="C22" s="8" t="s">
        <v>0</v>
      </c>
      <c r="D22" s="8" t="s">
        <v>1</v>
      </c>
      <c r="E22" s="8" t="s">
        <v>2</v>
      </c>
      <c r="F22" s="8" t="s">
        <v>3</v>
      </c>
      <c r="G22" s="9" t="s">
        <v>4</v>
      </c>
      <c r="I22" s="6"/>
      <c r="J22" s="7"/>
      <c r="K22" s="8" t="s">
        <v>0</v>
      </c>
      <c r="L22" s="8" t="s">
        <v>1</v>
      </c>
      <c r="M22" s="8" t="s">
        <v>2</v>
      </c>
      <c r="N22" s="8" t="s">
        <v>3</v>
      </c>
      <c r="O22" s="9" t="s">
        <v>4</v>
      </c>
      <c r="Q22" s="6"/>
      <c r="R22" s="7"/>
      <c r="S22" s="8" t="s">
        <v>0</v>
      </c>
      <c r="T22" s="8" t="s">
        <v>1</v>
      </c>
      <c r="U22" s="8" t="s">
        <v>2</v>
      </c>
      <c r="V22" s="8" t="s">
        <v>3</v>
      </c>
      <c r="W22" s="9" t="s">
        <v>4</v>
      </c>
      <c r="Y22" s="6"/>
      <c r="Z22" s="7"/>
      <c r="AA22" s="8" t="s">
        <v>0</v>
      </c>
      <c r="AB22" s="8" t="s">
        <v>1</v>
      </c>
      <c r="AC22" s="8" t="s">
        <v>2</v>
      </c>
      <c r="AD22" s="8" t="s">
        <v>3</v>
      </c>
      <c r="AE22" s="9" t="s">
        <v>4</v>
      </c>
      <c r="AG22" s="6"/>
      <c r="AH22" s="7"/>
      <c r="AI22" s="8" t="s">
        <v>0</v>
      </c>
      <c r="AJ22" s="8" t="s">
        <v>1</v>
      </c>
      <c r="AK22" s="8" t="s">
        <v>2</v>
      </c>
      <c r="AL22" s="8" t="s">
        <v>3</v>
      </c>
      <c r="AM22" s="9" t="s">
        <v>4</v>
      </c>
    </row>
    <row r="23" spans="1:39" x14ac:dyDescent="0.2">
      <c r="A23" s="6"/>
      <c r="B23" s="8" t="s">
        <v>5</v>
      </c>
      <c r="C23" s="10">
        <v>1377</v>
      </c>
      <c r="D23" s="10">
        <v>1</v>
      </c>
      <c r="E23" s="10">
        <v>19.072230862277518</v>
      </c>
      <c r="F23" s="10">
        <v>39.353915892534282</v>
      </c>
      <c r="G23" s="11">
        <v>0.51732231448610499</v>
      </c>
      <c r="I23" s="6"/>
      <c r="J23" s="8" t="s">
        <v>5</v>
      </c>
      <c r="K23" s="10">
        <v>282</v>
      </c>
      <c r="L23" s="10">
        <v>1</v>
      </c>
      <c r="M23" s="10">
        <v>10.361111111111111</v>
      </c>
      <c r="N23" s="10">
        <v>14.437920614912787</v>
      </c>
      <c r="O23" s="11">
        <v>0.22943361954695099</v>
      </c>
      <c r="Q23" s="6"/>
      <c r="R23" s="8" t="s">
        <v>5</v>
      </c>
      <c r="S23" s="10">
        <v>161</v>
      </c>
      <c r="T23" s="10">
        <v>1</v>
      </c>
      <c r="U23" s="10">
        <v>12.509064539521392</v>
      </c>
      <c r="V23" s="10">
        <v>16.077385353546351</v>
      </c>
      <c r="W23" s="11">
        <v>0.43294555809861562</v>
      </c>
      <c r="Y23" s="6"/>
      <c r="Z23" s="8" t="s">
        <v>5</v>
      </c>
      <c r="AA23" s="10">
        <v>882</v>
      </c>
      <c r="AB23" s="10">
        <v>1</v>
      </c>
      <c r="AC23" s="10">
        <v>18.735417638824078</v>
      </c>
      <c r="AD23" s="10">
        <v>34.740106718905771</v>
      </c>
      <c r="AE23" s="11">
        <v>0.33561012962644998</v>
      </c>
      <c r="AG23" s="6"/>
      <c r="AH23" s="8" t="s">
        <v>5</v>
      </c>
      <c r="AI23" s="10">
        <v>728</v>
      </c>
      <c r="AJ23" s="10">
        <v>1</v>
      </c>
      <c r="AK23" s="10">
        <v>22.105935696619952</v>
      </c>
      <c r="AL23" s="10">
        <v>31.749189576516788</v>
      </c>
      <c r="AM23" s="11">
        <v>0.45579782447290124</v>
      </c>
    </row>
    <row r="24" spans="1:39" x14ac:dyDescent="0.2">
      <c r="A24" s="6"/>
      <c r="B24" s="8" t="s">
        <v>6</v>
      </c>
      <c r="C24" s="10">
        <v>501</v>
      </c>
      <c r="D24" s="10">
        <v>14</v>
      </c>
      <c r="E24" s="10">
        <v>85.439260411266631</v>
      </c>
      <c r="F24" s="10">
        <v>43.455141934314049</v>
      </c>
      <c r="G24" s="11">
        <v>0.57123450340163517</v>
      </c>
      <c r="I24" s="6"/>
      <c r="J24" s="8" t="s">
        <v>6</v>
      </c>
      <c r="K24" s="10">
        <v>94</v>
      </c>
      <c r="L24" s="10">
        <v>15</v>
      </c>
      <c r="M24" s="10">
        <v>65.349242424242419</v>
      </c>
      <c r="N24" s="10">
        <v>13.987816277930067</v>
      </c>
      <c r="O24" s="11">
        <v>0.22228099210411409</v>
      </c>
      <c r="Q24" s="6"/>
      <c r="R24" s="8" t="s">
        <v>6</v>
      </c>
      <c r="S24" s="10">
        <v>90</v>
      </c>
      <c r="T24" s="10">
        <v>14</v>
      </c>
      <c r="U24" s="10">
        <v>59.089920232052215</v>
      </c>
      <c r="V24" s="10">
        <v>16.170913384495112</v>
      </c>
      <c r="W24" s="11">
        <v>0.43546416076108424</v>
      </c>
      <c r="Y24" s="6"/>
      <c r="Z24" s="8" t="s">
        <v>6</v>
      </c>
      <c r="AA24" s="10">
        <v>378</v>
      </c>
      <c r="AB24" s="10">
        <v>13</v>
      </c>
      <c r="AC24" s="10">
        <v>73.215772281847876</v>
      </c>
      <c r="AD24" s="10">
        <v>26.701051623161742</v>
      </c>
      <c r="AE24" s="11">
        <v>0.25794806760150618</v>
      </c>
      <c r="AG24" s="6"/>
      <c r="AH24" s="8" t="s">
        <v>6</v>
      </c>
      <c r="AI24" s="10">
        <v>181</v>
      </c>
      <c r="AJ24" s="10">
        <v>15</v>
      </c>
      <c r="AK24" s="10">
        <v>69.094394064303387</v>
      </c>
      <c r="AL24" s="10">
        <v>14.735227728221437</v>
      </c>
      <c r="AM24" s="11">
        <v>0.21154192693484641</v>
      </c>
    </row>
    <row r="25" spans="1:39" x14ac:dyDescent="0.2">
      <c r="A25" s="6"/>
      <c r="B25" s="8" t="s">
        <v>7</v>
      </c>
      <c r="C25" s="10">
        <v>64</v>
      </c>
      <c r="D25" s="10">
        <v>0</v>
      </c>
      <c r="E25" s="10">
        <v>4.2704337307758768</v>
      </c>
      <c r="F25" s="10">
        <v>5.1077530519230194</v>
      </c>
      <c r="G25" s="11">
        <v>6.7143372412033747E-2</v>
      </c>
      <c r="I25" s="6"/>
      <c r="J25" s="8" t="s">
        <v>7</v>
      </c>
      <c r="K25" s="10">
        <v>60</v>
      </c>
      <c r="L25" s="10">
        <v>0</v>
      </c>
      <c r="M25" s="10">
        <v>4.9505050505050505</v>
      </c>
      <c r="N25" s="10">
        <v>10.154605550677273</v>
      </c>
      <c r="O25" s="11">
        <v>0.16136727501860693</v>
      </c>
      <c r="Q25" s="6"/>
      <c r="R25" s="8" t="s">
        <v>7</v>
      </c>
      <c r="S25" s="10">
        <v>46</v>
      </c>
      <c r="T25" s="10">
        <v>0</v>
      </c>
      <c r="U25" s="10">
        <v>3.384336475707034</v>
      </c>
      <c r="V25" s="10">
        <v>4.4860937902399742</v>
      </c>
      <c r="W25" s="11">
        <v>0.12080536337146147</v>
      </c>
      <c r="Y25" s="6"/>
      <c r="Z25" s="8" t="s">
        <v>7</v>
      </c>
      <c r="AA25" s="10">
        <v>68</v>
      </c>
      <c r="AB25" s="10">
        <v>0</v>
      </c>
      <c r="AC25" s="10">
        <v>3.1250583294447036</v>
      </c>
      <c r="AD25" s="10">
        <v>4.4106928575795985</v>
      </c>
      <c r="AE25" s="11">
        <v>4.2609920966914384E-2</v>
      </c>
      <c r="AG25" s="6"/>
      <c r="AH25" s="8" t="s">
        <v>7</v>
      </c>
      <c r="AI25" s="10">
        <v>64</v>
      </c>
      <c r="AJ25" s="10">
        <v>0</v>
      </c>
      <c r="AK25" s="10">
        <v>4.9194146743610885</v>
      </c>
      <c r="AL25" s="10">
        <v>8.9801711423079364</v>
      </c>
      <c r="AM25" s="11">
        <v>0.12892116380462729</v>
      </c>
    </row>
    <row r="26" spans="1:39" x14ac:dyDescent="0.2">
      <c r="A26" s="6"/>
      <c r="B26" s="8" t="s">
        <v>8</v>
      </c>
      <c r="C26" s="10">
        <v>1</v>
      </c>
      <c r="D26" s="10">
        <v>0</v>
      </c>
      <c r="E26" s="10">
        <v>1.0368066355624676E-3</v>
      </c>
      <c r="F26" s="10">
        <v>3.2185566238191972E-2</v>
      </c>
      <c r="G26" s="11">
        <v>4.2309160960894341E-4</v>
      </c>
      <c r="I26" s="6"/>
      <c r="J26" s="8" t="s">
        <v>8</v>
      </c>
      <c r="K26" s="10">
        <v>0</v>
      </c>
      <c r="L26" s="10">
        <v>0</v>
      </c>
      <c r="M26" s="10">
        <v>0</v>
      </c>
      <c r="N26" s="10">
        <v>0</v>
      </c>
      <c r="O26" s="11">
        <v>0</v>
      </c>
      <c r="Q26" s="6"/>
      <c r="R26" s="8" t="s">
        <v>8</v>
      </c>
      <c r="S26" s="10">
        <v>0</v>
      </c>
      <c r="T26" s="10">
        <v>0</v>
      </c>
      <c r="U26" s="10">
        <v>0</v>
      </c>
      <c r="V26" s="10">
        <v>0</v>
      </c>
      <c r="W26" s="11">
        <v>0</v>
      </c>
      <c r="Y26" s="6"/>
      <c r="Z26" s="8" t="s">
        <v>8</v>
      </c>
      <c r="AA26" s="10">
        <v>1</v>
      </c>
      <c r="AB26" s="10">
        <v>0</v>
      </c>
      <c r="AC26" s="10">
        <v>1.8665422305179653E-4</v>
      </c>
      <c r="AD26" s="10">
        <v>1.3661508025339089E-2</v>
      </c>
      <c r="AE26" s="11">
        <v>1.3197830727392922E-4</v>
      </c>
      <c r="AG26" s="6"/>
      <c r="AH26" s="8" t="s">
        <v>8</v>
      </c>
      <c r="AI26" s="10">
        <v>1</v>
      </c>
      <c r="AJ26" s="10">
        <v>0</v>
      </c>
      <c r="AK26" s="10">
        <v>2.0610057708161583E-4</v>
      </c>
      <c r="AL26" s="10">
        <v>1.4356203435505357E-2</v>
      </c>
      <c r="AM26" s="11">
        <v>2.0610057708161583E-4</v>
      </c>
    </row>
    <row r="27" spans="1:39" x14ac:dyDescent="0.2">
      <c r="A27" s="6"/>
      <c r="B27" s="7"/>
      <c r="C27" s="7"/>
      <c r="D27" s="7"/>
      <c r="E27" s="7"/>
      <c r="F27" s="7"/>
      <c r="G27" s="12"/>
      <c r="I27" s="6"/>
      <c r="J27" s="8"/>
      <c r="K27" s="7"/>
      <c r="L27" s="7"/>
      <c r="M27" s="7"/>
      <c r="N27" s="7"/>
      <c r="O27" s="12"/>
      <c r="Q27" s="6"/>
      <c r="R27" s="8"/>
      <c r="S27" s="7"/>
      <c r="T27" s="7"/>
      <c r="U27" s="7"/>
      <c r="V27" s="7"/>
      <c r="W27" s="12"/>
      <c r="Y27" s="6"/>
      <c r="Z27" s="8"/>
      <c r="AA27" s="7"/>
      <c r="AB27" s="7"/>
      <c r="AC27" s="7"/>
      <c r="AD27" s="7"/>
      <c r="AE27" s="12"/>
      <c r="AG27" s="6"/>
      <c r="AH27" s="8"/>
      <c r="AI27" s="7"/>
      <c r="AJ27" s="7"/>
      <c r="AK27" s="7"/>
      <c r="AL27" s="7"/>
      <c r="AM27" s="12"/>
    </row>
    <row r="28" spans="1:39" x14ac:dyDescent="0.2">
      <c r="A28" s="6"/>
      <c r="B28" s="7"/>
      <c r="C28" s="7"/>
      <c r="D28" s="7"/>
      <c r="E28" s="7"/>
      <c r="F28" s="7"/>
      <c r="G28" s="12"/>
      <c r="I28" s="6"/>
      <c r="J28" s="8"/>
      <c r="K28" s="7"/>
      <c r="L28" s="7"/>
      <c r="M28" s="7"/>
      <c r="N28" s="7"/>
      <c r="O28" s="12"/>
      <c r="Q28" s="6"/>
      <c r="R28" s="7"/>
      <c r="S28" s="7"/>
      <c r="T28" s="7"/>
      <c r="U28" s="7"/>
      <c r="V28" s="7"/>
      <c r="W28" s="12"/>
      <c r="Y28" s="6"/>
      <c r="Z28" s="8"/>
      <c r="AA28" s="7"/>
      <c r="AB28" s="7"/>
      <c r="AC28" s="7"/>
      <c r="AD28" s="7"/>
      <c r="AE28" s="12"/>
      <c r="AG28" s="6"/>
      <c r="AH28" s="8"/>
      <c r="AI28" s="7"/>
      <c r="AJ28" s="7"/>
      <c r="AK28" s="7"/>
      <c r="AL28" s="7"/>
      <c r="AM28" s="12"/>
    </row>
    <row r="29" spans="1:39" x14ac:dyDescent="0.2">
      <c r="A29" s="13"/>
      <c r="B29" s="14" t="s">
        <v>9</v>
      </c>
      <c r="C29" s="15">
        <v>5787</v>
      </c>
      <c r="D29" s="16"/>
      <c r="E29" s="16"/>
      <c r="F29" s="16"/>
      <c r="G29" s="17"/>
      <c r="I29" s="13"/>
      <c r="J29" s="14" t="s">
        <v>9</v>
      </c>
      <c r="K29" s="15">
        <v>3960</v>
      </c>
      <c r="L29" s="16"/>
      <c r="M29" s="16"/>
      <c r="N29" s="16"/>
      <c r="O29" s="17"/>
      <c r="Q29" s="13"/>
      <c r="R29" s="14" t="s">
        <v>9</v>
      </c>
      <c r="S29" s="15">
        <v>1379</v>
      </c>
      <c r="T29" s="16"/>
      <c r="U29" s="16"/>
      <c r="V29" s="16"/>
      <c r="W29" s="17"/>
      <c r="Y29" s="13"/>
      <c r="Z29" s="14" t="s">
        <v>9</v>
      </c>
      <c r="AA29" s="15">
        <v>10715</v>
      </c>
      <c r="AB29" s="16"/>
      <c r="AC29" s="16"/>
      <c r="AD29" s="16"/>
      <c r="AE29" s="17"/>
      <c r="AG29" s="13"/>
      <c r="AH29" s="14" t="s">
        <v>9</v>
      </c>
      <c r="AI29" s="15">
        <v>4852</v>
      </c>
      <c r="AJ29" s="16"/>
      <c r="AK29" s="16"/>
      <c r="AL29" s="16"/>
      <c r="AM29" s="17"/>
    </row>
    <row r="31" spans="1:39" x14ac:dyDescent="0.2">
      <c r="A31" s="3" t="s">
        <v>13</v>
      </c>
      <c r="B31" s="4"/>
      <c r="C31" s="4"/>
      <c r="D31" s="4"/>
      <c r="E31" s="4"/>
      <c r="F31" s="4"/>
      <c r="G31" s="5"/>
      <c r="I31" s="3" t="s">
        <v>18</v>
      </c>
      <c r="J31" s="4"/>
      <c r="K31" s="4"/>
      <c r="L31" s="4"/>
      <c r="M31" s="4"/>
      <c r="N31" s="4"/>
      <c r="O31" s="5"/>
      <c r="Q31" s="3" t="s">
        <v>23</v>
      </c>
      <c r="R31" s="4"/>
      <c r="S31" s="4"/>
      <c r="T31" s="4"/>
      <c r="U31" s="4"/>
      <c r="V31" s="4"/>
      <c r="W31" s="5"/>
      <c r="Y31" s="3" t="s">
        <v>28</v>
      </c>
      <c r="Z31" s="4"/>
      <c r="AA31" s="4"/>
      <c r="AB31" s="4"/>
      <c r="AC31" s="4"/>
      <c r="AD31" s="4"/>
      <c r="AE31" s="5"/>
      <c r="AG31" s="3" t="s">
        <v>33</v>
      </c>
      <c r="AH31" s="4"/>
      <c r="AI31" s="4"/>
      <c r="AJ31" s="4"/>
      <c r="AK31" s="4"/>
      <c r="AL31" s="4"/>
      <c r="AM31" s="5"/>
    </row>
    <row r="32" spans="1:39" x14ac:dyDescent="0.2">
      <c r="A32" s="6"/>
      <c r="B32" s="7"/>
      <c r="C32" s="8" t="s">
        <v>0</v>
      </c>
      <c r="D32" s="8" t="s">
        <v>1</v>
      </c>
      <c r="E32" s="8" t="s">
        <v>2</v>
      </c>
      <c r="F32" s="8" t="s">
        <v>3</v>
      </c>
      <c r="G32" s="9" t="s">
        <v>4</v>
      </c>
      <c r="I32" s="6"/>
      <c r="J32" s="7"/>
      <c r="K32" s="8" t="s">
        <v>0</v>
      </c>
      <c r="L32" s="8" t="s">
        <v>1</v>
      </c>
      <c r="M32" s="8" t="s">
        <v>2</v>
      </c>
      <c r="N32" s="8" t="s">
        <v>3</v>
      </c>
      <c r="O32" s="9" t="s">
        <v>4</v>
      </c>
      <c r="Q32" s="6"/>
      <c r="R32" s="7"/>
      <c r="S32" s="8" t="s">
        <v>0</v>
      </c>
      <c r="T32" s="8" t="s">
        <v>1</v>
      </c>
      <c r="U32" s="8" t="s">
        <v>2</v>
      </c>
      <c r="V32" s="8" t="s">
        <v>3</v>
      </c>
      <c r="W32" s="9" t="s">
        <v>4</v>
      </c>
      <c r="Y32" s="6"/>
      <c r="Z32" s="7"/>
      <c r="AA32" s="8" t="s">
        <v>0</v>
      </c>
      <c r="AB32" s="8" t="s">
        <v>1</v>
      </c>
      <c r="AC32" s="8" t="s">
        <v>2</v>
      </c>
      <c r="AD32" s="8" t="s">
        <v>3</v>
      </c>
      <c r="AE32" s="9" t="s">
        <v>4</v>
      </c>
      <c r="AG32" s="6"/>
      <c r="AH32" s="7"/>
      <c r="AI32" s="7"/>
      <c r="AJ32" s="7"/>
      <c r="AK32" s="7"/>
      <c r="AL32" s="7"/>
      <c r="AM32" s="12"/>
    </row>
    <row r="33" spans="1:39" x14ac:dyDescent="0.2">
      <c r="A33" s="6"/>
      <c r="B33" s="8" t="s">
        <v>5</v>
      </c>
      <c r="C33" s="10">
        <v>1040</v>
      </c>
      <c r="D33" s="10">
        <v>1</v>
      </c>
      <c r="E33" s="10">
        <v>18.98860009119927</v>
      </c>
      <c r="F33" s="10">
        <v>38.376060786845208</v>
      </c>
      <c r="G33" s="11">
        <v>0.81948513011774859</v>
      </c>
      <c r="I33" s="6"/>
      <c r="J33" s="8" t="s">
        <v>5</v>
      </c>
      <c r="K33" s="10">
        <v>1071</v>
      </c>
      <c r="L33" s="10">
        <v>1</v>
      </c>
      <c r="M33" s="10">
        <v>16.866757617098681</v>
      </c>
      <c r="N33" s="10">
        <v>25.208488121607179</v>
      </c>
      <c r="O33" s="11">
        <v>0.24040814797969295</v>
      </c>
      <c r="Q33" s="6"/>
      <c r="R33" s="8" t="s">
        <v>5</v>
      </c>
      <c r="S33" s="10">
        <v>796</v>
      </c>
      <c r="T33" s="10">
        <v>1</v>
      </c>
      <c r="U33" s="10">
        <v>20.857039187227866</v>
      </c>
      <c r="V33" s="10">
        <v>48.640970002247464</v>
      </c>
      <c r="W33" s="11">
        <v>1.3103207494517464</v>
      </c>
      <c r="Y33" s="6"/>
      <c r="Z33" s="8" t="s">
        <v>5</v>
      </c>
      <c r="AA33" s="10">
        <v>451</v>
      </c>
      <c r="AB33" s="10">
        <v>1</v>
      </c>
      <c r="AC33" s="10">
        <v>18.615969581749049</v>
      </c>
      <c r="AD33" s="10">
        <v>37.453880868419226</v>
      </c>
      <c r="AE33" s="11">
        <v>1.633066811041882</v>
      </c>
      <c r="AG33" s="6"/>
      <c r="AH33" s="7"/>
      <c r="AI33" s="7"/>
      <c r="AJ33" s="7"/>
      <c r="AK33" s="7"/>
      <c r="AL33" s="7"/>
      <c r="AM33" s="12"/>
    </row>
    <row r="34" spans="1:39" x14ac:dyDescent="0.2">
      <c r="A34" s="6"/>
      <c r="B34" s="8" t="s">
        <v>6</v>
      </c>
      <c r="C34" s="10">
        <v>81</v>
      </c>
      <c r="D34" s="10">
        <v>17</v>
      </c>
      <c r="E34" s="10">
        <v>66.291837665298672</v>
      </c>
      <c r="F34" s="10">
        <v>12.677520910970248</v>
      </c>
      <c r="G34" s="11">
        <v>0.27071668275181998</v>
      </c>
      <c r="I34" s="6"/>
      <c r="J34" s="8" t="s">
        <v>6</v>
      </c>
      <c r="K34" s="10">
        <v>256</v>
      </c>
      <c r="L34" s="10">
        <v>18</v>
      </c>
      <c r="M34" s="10">
        <v>84.140336516598452</v>
      </c>
      <c r="N34" s="10">
        <v>17.56260783057871</v>
      </c>
      <c r="O34" s="11">
        <v>0.16749096581575923</v>
      </c>
      <c r="Q34" s="6"/>
      <c r="R34" s="8" t="s">
        <v>6</v>
      </c>
      <c r="S34" s="10">
        <v>384</v>
      </c>
      <c r="T34" s="10">
        <v>18</v>
      </c>
      <c r="U34" s="10">
        <v>72.356313497822939</v>
      </c>
      <c r="V34" s="10">
        <v>37.304747557400802</v>
      </c>
      <c r="W34" s="11">
        <v>1.0049385276499021</v>
      </c>
      <c r="Y34" s="6"/>
      <c r="Z34" s="8" t="s">
        <v>6</v>
      </c>
      <c r="AA34" s="10">
        <v>231</v>
      </c>
      <c r="AB34" s="10">
        <v>22</v>
      </c>
      <c r="AC34" s="10">
        <v>67.847908745247153</v>
      </c>
      <c r="AD34" s="10">
        <v>22.528028371009079</v>
      </c>
      <c r="AE34" s="11">
        <v>0.98226871549446415</v>
      </c>
      <c r="AG34" s="6"/>
      <c r="AH34" s="7"/>
      <c r="AI34" s="7"/>
      <c r="AJ34" s="7"/>
      <c r="AK34" s="7"/>
      <c r="AL34" s="7"/>
      <c r="AM34" s="12"/>
    </row>
    <row r="35" spans="1:39" x14ac:dyDescent="0.2">
      <c r="A35" s="6"/>
      <c r="B35" s="8" t="s">
        <v>7</v>
      </c>
      <c r="C35" s="10">
        <v>52</v>
      </c>
      <c r="D35" s="10">
        <v>0</v>
      </c>
      <c r="E35" s="10">
        <v>3.2033743730050159</v>
      </c>
      <c r="F35" s="10">
        <v>5.2540085074858291</v>
      </c>
      <c r="G35" s="11">
        <v>0.11219447116554176</v>
      </c>
      <c r="I35" s="6"/>
      <c r="J35" s="8" t="s">
        <v>7</v>
      </c>
      <c r="K35" s="10">
        <v>91</v>
      </c>
      <c r="L35" s="10">
        <v>0</v>
      </c>
      <c r="M35" s="10">
        <v>5.2720327421555249</v>
      </c>
      <c r="N35" s="10">
        <v>9.8442082681173471</v>
      </c>
      <c r="O35" s="11">
        <v>9.3882182328734867E-2</v>
      </c>
      <c r="Q35" s="6"/>
      <c r="R35" s="8" t="s">
        <v>7</v>
      </c>
      <c r="S35" s="10">
        <v>60</v>
      </c>
      <c r="T35" s="10">
        <v>0</v>
      </c>
      <c r="U35" s="10">
        <v>2.6015965166908561</v>
      </c>
      <c r="V35" s="10">
        <v>5.5256894263654797</v>
      </c>
      <c r="W35" s="11">
        <v>0.14885446384104309</v>
      </c>
      <c r="Y35" s="6"/>
      <c r="Z35" s="8" t="s">
        <v>7</v>
      </c>
      <c r="AA35" s="10">
        <v>47</v>
      </c>
      <c r="AB35" s="10">
        <v>0</v>
      </c>
      <c r="AC35" s="10">
        <v>3.4334600760456273</v>
      </c>
      <c r="AD35" s="10">
        <v>6.6066591373742494</v>
      </c>
      <c r="AE35" s="11">
        <v>0.28806402751736632</v>
      </c>
      <c r="AG35" s="6"/>
      <c r="AH35" s="7"/>
      <c r="AI35" s="7"/>
      <c r="AJ35" s="7"/>
      <c r="AK35" s="7"/>
      <c r="AL35" s="7"/>
      <c r="AM35" s="12"/>
    </row>
    <row r="36" spans="1:39" x14ac:dyDescent="0.2">
      <c r="A36" s="6"/>
      <c r="B36" s="8" t="s">
        <v>8</v>
      </c>
      <c r="C36" s="10">
        <v>0</v>
      </c>
      <c r="D36" s="10">
        <v>0</v>
      </c>
      <c r="E36" s="10">
        <v>0</v>
      </c>
      <c r="F36" s="10">
        <v>0</v>
      </c>
      <c r="G36" s="11">
        <v>0</v>
      </c>
      <c r="I36" s="6"/>
      <c r="J36" s="8" t="s">
        <v>8</v>
      </c>
      <c r="K36" s="10">
        <v>0</v>
      </c>
      <c r="L36" s="10">
        <v>0</v>
      </c>
      <c r="M36" s="10">
        <v>0</v>
      </c>
      <c r="N36" s="10">
        <v>0</v>
      </c>
      <c r="O36" s="11">
        <v>0</v>
      </c>
      <c r="Q36" s="6"/>
      <c r="R36" s="8" t="s">
        <v>8</v>
      </c>
      <c r="S36" s="10">
        <v>11</v>
      </c>
      <c r="T36" s="10">
        <v>0</v>
      </c>
      <c r="U36" s="10">
        <v>0.20101596516690856</v>
      </c>
      <c r="V36" s="10">
        <v>0.79272224210112496</v>
      </c>
      <c r="W36" s="11">
        <v>2.1354845561859081E-2</v>
      </c>
      <c r="Y36" s="6"/>
      <c r="Z36" s="8" t="s">
        <v>8</v>
      </c>
      <c r="AA36" s="10">
        <v>0</v>
      </c>
      <c r="AB36" s="10">
        <v>0</v>
      </c>
      <c r="AC36" s="10">
        <v>0</v>
      </c>
      <c r="AD36" s="10">
        <v>0</v>
      </c>
      <c r="AE36" s="11">
        <v>0</v>
      </c>
      <c r="AG36" s="6"/>
      <c r="AH36" s="7"/>
      <c r="AI36" s="7"/>
      <c r="AJ36" s="7"/>
      <c r="AK36" s="7"/>
      <c r="AL36" s="7"/>
      <c r="AM36" s="12"/>
    </row>
    <row r="37" spans="1:39" x14ac:dyDescent="0.2">
      <c r="A37" s="6"/>
      <c r="B37" s="8"/>
      <c r="C37" s="7"/>
      <c r="D37" s="7"/>
      <c r="E37" s="7"/>
      <c r="F37" s="7"/>
      <c r="G37" s="12"/>
      <c r="I37" s="6"/>
      <c r="J37" s="7"/>
      <c r="K37" s="7"/>
      <c r="L37" s="7"/>
      <c r="M37" s="7"/>
      <c r="N37" s="7"/>
      <c r="O37" s="12"/>
      <c r="Q37" s="6"/>
      <c r="R37" s="8"/>
      <c r="S37" s="7"/>
      <c r="T37" s="7"/>
      <c r="U37" s="7"/>
      <c r="V37" s="7"/>
      <c r="W37" s="12"/>
      <c r="Y37" s="6"/>
      <c r="Z37" s="7"/>
      <c r="AA37" s="7"/>
      <c r="AB37" s="7"/>
      <c r="AC37" s="7"/>
      <c r="AD37" s="7"/>
      <c r="AE37" s="12"/>
      <c r="AG37" s="6"/>
      <c r="AH37" s="7"/>
      <c r="AI37" s="7"/>
      <c r="AJ37" s="7"/>
      <c r="AK37" s="7"/>
      <c r="AL37" s="7"/>
      <c r="AM37" s="12"/>
    </row>
    <row r="38" spans="1:39" x14ac:dyDescent="0.2">
      <c r="A38" s="6"/>
      <c r="B38" s="8"/>
      <c r="C38" s="7"/>
      <c r="D38" s="7"/>
      <c r="E38" s="7"/>
      <c r="F38" s="7"/>
      <c r="G38" s="12"/>
      <c r="I38" s="6"/>
      <c r="J38" s="7"/>
      <c r="K38" s="7"/>
      <c r="L38" s="7"/>
      <c r="M38" s="7"/>
      <c r="N38" s="7"/>
      <c r="O38" s="12"/>
      <c r="Q38" s="6"/>
      <c r="R38" s="8"/>
      <c r="S38" s="7"/>
      <c r="T38" s="7"/>
      <c r="U38" s="7"/>
      <c r="V38" s="7"/>
      <c r="W38" s="12"/>
      <c r="Y38" s="6"/>
      <c r="Z38" s="7"/>
      <c r="AA38" s="7"/>
      <c r="AB38" s="7"/>
      <c r="AC38" s="7"/>
      <c r="AD38" s="7"/>
      <c r="AE38" s="12"/>
      <c r="AG38" s="6"/>
      <c r="AH38" s="7"/>
      <c r="AI38" s="7"/>
      <c r="AJ38" s="7"/>
      <c r="AK38" s="7"/>
      <c r="AL38" s="7"/>
      <c r="AM38" s="12"/>
    </row>
    <row r="39" spans="1:39" x14ac:dyDescent="0.2">
      <c r="A39" s="13"/>
      <c r="B39" s="14" t="s">
        <v>9</v>
      </c>
      <c r="C39" s="15">
        <v>2193</v>
      </c>
      <c r="D39" s="16"/>
      <c r="E39" s="16"/>
      <c r="F39" s="16"/>
      <c r="G39" s="17"/>
      <c r="I39" s="13"/>
      <c r="J39" s="14" t="s">
        <v>9</v>
      </c>
      <c r="K39" s="15">
        <v>10995</v>
      </c>
      <c r="L39" s="16"/>
      <c r="M39" s="16"/>
      <c r="N39" s="16"/>
      <c r="O39" s="17"/>
      <c r="Q39" s="13"/>
      <c r="R39" s="14" t="s">
        <v>9</v>
      </c>
      <c r="S39" s="15">
        <v>1378</v>
      </c>
      <c r="T39" s="16"/>
      <c r="U39" s="16"/>
      <c r="V39" s="16"/>
      <c r="W39" s="17"/>
      <c r="Y39" s="13"/>
      <c r="Z39" s="14" t="s">
        <v>9</v>
      </c>
      <c r="AA39" s="15">
        <v>526</v>
      </c>
      <c r="AB39" s="16"/>
      <c r="AC39" s="16"/>
      <c r="AD39" s="16"/>
      <c r="AE39" s="17"/>
      <c r="AG39" s="13"/>
      <c r="AH39" s="16"/>
      <c r="AI39" s="16"/>
      <c r="AJ39" s="16"/>
      <c r="AK39" s="16"/>
      <c r="AL39" s="16"/>
      <c r="AM39" s="17"/>
    </row>
    <row r="40" spans="1:39" x14ac:dyDescent="0.2">
      <c r="Z40" s="1"/>
    </row>
    <row r="41" spans="1:39" x14ac:dyDescent="0.2">
      <c r="A41" s="3" t="s">
        <v>14</v>
      </c>
      <c r="B41" s="4"/>
      <c r="C41" s="4"/>
      <c r="D41" s="4"/>
      <c r="E41" s="4"/>
      <c r="F41" s="4"/>
      <c r="G41" s="5"/>
      <c r="I41" s="3" t="s">
        <v>19</v>
      </c>
      <c r="J41" s="4"/>
      <c r="K41" s="4"/>
      <c r="L41" s="4"/>
      <c r="M41" s="4"/>
      <c r="N41" s="4"/>
      <c r="O41" s="5"/>
      <c r="Q41" s="3" t="s">
        <v>24</v>
      </c>
      <c r="R41" s="4"/>
      <c r="S41" s="4"/>
      <c r="T41" s="4"/>
      <c r="U41" s="4"/>
      <c r="V41" s="4"/>
      <c r="W41" s="5"/>
      <c r="Y41" s="3" t="s">
        <v>29</v>
      </c>
      <c r="Z41" s="4"/>
      <c r="AA41" s="4"/>
      <c r="AB41" s="4"/>
      <c r="AC41" s="4"/>
      <c r="AD41" s="4"/>
      <c r="AE41" s="5"/>
      <c r="AG41" s="3" t="s">
        <v>34</v>
      </c>
      <c r="AH41" s="4"/>
      <c r="AI41" s="4"/>
      <c r="AJ41" s="4"/>
      <c r="AK41" s="4"/>
      <c r="AL41" s="4"/>
      <c r="AM41" s="5"/>
    </row>
    <row r="42" spans="1:39" x14ac:dyDescent="0.2">
      <c r="A42" s="6"/>
      <c r="B42" s="7"/>
      <c r="C42" s="8" t="s">
        <v>0</v>
      </c>
      <c r="D42" s="8" t="s">
        <v>1</v>
      </c>
      <c r="E42" s="8" t="s">
        <v>2</v>
      </c>
      <c r="F42" s="8" t="s">
        <v>3</v>
      </c>
      <c r="G42" s="9" t="s">
        <v>4</v>
      </c>
      <c r="I42" s="6"/>
      <c r="J42" s="7"/>
      <c r="K42" s="8" t="s">
        <v>0</v>
      </c>
      <c r="L42" s="8" t="s">
        <v>1</v>
      </c>
      <c r="M42" s="8" t="s">
        <v>2</v>
      </c>
      <c r="N42" s="8" t="s">
        <v>3</v>
      </c>
      <c r="O42" s="9" t="s">
        <v>4</v>
      </c>
      <c r="Q42" s="6"/>
      <c r="R42" s="7"/>
      <c r="S42" s="8" t="s">
        <v>0</v>
      </c>
      <c r="T42" s="8" t="s">
        <v>1</v>
      </c>
      <c r="U42" s="8" t="s">
        <v>2</v>
      </c>
      <c r="V42" s="8" t="s">
        <v>3</v>
      </c>
      <c r="W42" s="9" t="s">
        <v>4</v>
      </c>
      <c r="Y42" s="6"/>
      <c r="Z42" s="7"/>
      <c r="AA42" s="8" t="s">
        <v>0</v>
      </c>
      <c r="AB42" s="8" t="s">
        <v>1</v>
      </c>
      <c r="AC42" s="8" t="s">
        <v>2</v>
      </c>
      <c r="AD42" s="8" t="s">
        <v>3</v>
      </c>
      <c r="AE42" s="9" t="s">
        <v>4</v>
      </c>
      <c r="AG42" s="6"/>
      <c r="AH42" s="7"/>
      <c r="AI42" s="8" t="s">
        <v>0</v>
      </c>
      <c r="AJ42" s="8" t="s">
        <v>1</v>
      </c>
      <c r="AK42" s="8" t="s">
        <v>2</v>
      </c>
      <c r="AL42" s="8" t="s">
        <v>3</v>
      </c>
      <c r="AM42" s="9" t="s">
        <v>4</v>
      </c>
    </row>
    <row r="43" spans="1:39" x14ac:dyDescent="0.2">
      <c r="A43" s="6"/>
      <c r="B43" s="8" t="s">
        <v>5</v>
      </c>
      <c r="C43" s="10">
        <v>1040</v>
      </c>
      <c r="D43" s="10">
        <v>1</v>
      </c>
      <c r="E43" s="10">
        <v>20.846846846846848</v>
      </c>
      <c r="F43" s="10">
        <v>54.596903589131415</v>
      </c>
      <c r="G43" s="11">
        <v>1.4372583725988939</v>
      </c>
      <c r="I43" s="6"/>
      <c r="J43" s="8" t="s">
        <v>5</v>
      </c>
      <c r="K43" s="10">
        <v>2438</v>
      </c>
      <c r="L43" s="10">
        <v>1</v>
      </c>
      <c r="M43" s="10">
        <v>21.150665803902871</v>
      </c>
      <c r="N43" s="10">
        <v>53.060297002486543</v>
      </c>
      <c r="O43" s="11">
        <v>0.30964884472997384</v>
      </c>
      <c r="Q43" s="6"/>
      <c r="R43" s="8" t="s">
        <v>5</v>
      </c>
      <c r="S43" s="10">
        <v>5631</v>
      </c>
      <c r="T43" s="10">
        <v>1</v>
      </c>
      <c r="U43" s="10">
        <v>22.217705371551524</v>
      </c>
      <c r="V43" s="10">
        <v>60.431852992874092</v>
      </c>
      <c r="W43" s="11">
        <v>0.37459519154049115</v>
      </c>
      <c r="Y43" s="6"/>
      <c r="Z43" s="8" t="s">
        <v>5</v>
      </c>
      <c r="AA43" s="2">
        <v>399</v>
      </c>
      <c r="AB43" s="2">
        <v>1</v>
      </c>
      <c r="AC43" s="2">
        <v>19.823529411764707</v>
      </c>
      <c r="AD43" s="2">
        <v>31.661418794686046</v>
      </c>
      <c r="AE43" s="2">
        <v>1.5674738013356944</v>
      </c>
      <c r="AG43" s="6"/>
      <c r="AH43" s="8" t="s">
        <v>5</v>
      </c>
      <c r="AI43" s="10">
        <v>144</v>
      </c>
      <c r="AJ43" s="10">
        <v>1</v>
      </c>
      <c r="AK43" s="10">
        <v>18.265804597701148</v>
      </c>
      <c r="AL43" s="10">
        <v>20.82851622139188</v>
      </c>
      <c r="AM43" s="11">
        <v>0.78950286990443186</v>
      </c>
    </row>
    <row r="44" spans="1:39" x14ac:dyDescent="0.2">
      <c r="A44" s="6"/>
      <c r="B44" s="8" t="s">
        <v>6</v>
      </c>
      <c r="C44" s="10">
        <v>647</v>
      </c>
      <c r="D44" s="10">
        <v>26</v>
      </c>
      <c r="E44" s="10">
        <v>92.20997920997921</v>
      </c>
      <c r="F44" s="10">
        <v>48.022658315834626</v>
      </c>
      <c r="G44" s="11">
        <v>1.2641919816241958</v>
      </c>
      <c r="I44" s="6"/>
      <c r="J44" s="8" t="s">
        <v>6</v>
      </c>
      <c r="K44" s="10">
        <v>884</v>
      </c>
      <c r="L44" s="10">
        <v>9</v>
      </c>
      <c r="M44" s="10">
        <v>83.190511868678271</v>
      </c>
      <c r="N44" s="10">
        <v>43.825202000442935</v>
      </c>
      <c r="O44" s="11">
        <v>0.25575475329244662</v>
      </c>
      <c r="Q44" s="6"/>
      <c r="R44" s="8" t="s">
        <v>6</v>
      </c>
      <c r="S44" s="10">
        <v>933</v>
      </c>
      <c r="T44" s="10">
        <v>1</v>
      </c>
      <c r="U44" s="10">
        <v>79.701836624913554</v>
      </c>
      <c r="V44" s="10">
        <v>29.665720231560655</v>
      </c>
      <c r="W44" s="11">
        <v>0.18388706620726075</v>
      </c>
      <c r="Y44" s="6"/>
      <c r="Z44" s="8" t="s">
        <v>6</v>
      </c>
      <c r="AA44" s="2">
        <v>384</v>
      </c>
      <c r="AB44" s="2">
        <v>18</v>
      </c>
      <c r="AC44" s="2">
        <v>71.340686274509807</v>
      </c>
      <c r="AD44" s="2">
        <v>42.189278789008888</v>
      </c>
      <c r="AE44" s="2">
        <v>2.0886805366447536</v>
      </c>
      <c r="AG44" s="6"/>
      <c r="AH44" s="8" t="s">
        <v>6</v>
      </c>
      <c r="AI44" s="10">
        <v>153</v>
      </c>
      <c r="AJ44" s="10">
        <v>26</v>
      </c>
      <c r="AK44" s="10">
        <v>72.347701149425291</v>
      </c>
      <c r="AL44" s="10">
        <v>17.55139857190829</v>
      </c>
      <c r="AM44" s="11">
        <v>0.66528404597186164</v>
      </c>
    </row>
    <row r="45" spans="1:39" x14ac:dyDescent="0.2">
      <c r="A45" s="6"/>
      <c r="B45" s="8" t="s">
        <v>7</v>
      </c>
      <c r="C45" s="10">
        <v>60</v>
      </c>
      <c r="D45" s="10">
        <v>0</v>
      </c>
      <c r="E45" s="10">
        <v>4.5959805959805964</v>
      </c>
      <c r="F45" s="10">
        <v>4.4268955355690265</v>
      </c>
      <c r="G45" s="11">
        <v>0.11653761028278986</v>
      </c>
      <c r="I45" s="6"/>
      <c r="J45" s="8" t="s">
        <v>7</v>
      </c>
      <c r="K45" s="10">
        <v>48</v>
      </c>
      <c r="L45" s="10">
        <v>0</v>
      </c>
      <c r="M45" s="10">
        <v>0.23120934509416613</v>
      </c>
      <c r="N45" s="10">
        <v>1.7000114168405795</v>
      </c>
      <c r="O45" s="11">
        <v>9.9209126407223576E-3</v>
      </c>
      <c r="Q45" s="6"/>
      <c r="R45" s="8" t="s">
        <v>7</v>
      </c>
      <c r="S45" s="10">
        <v>139</v>
      </c>
      <c r="T45" s="10">
        <v>0</v>
      </c>
      <c r="U45" s="10">
        <v>5.0231691385537536</v>
      </c>
      <c r="V45" s="10">
        <v>7.3230257548321349</v>
      </c>
      <c r="W45" s="11">
        <v>4.5392787072254068E-2</v>
      </c>
      <c r="Y45" s="6"/>
      <c r="Z45" s="8" t="s">
        <v>7</v>
      </c>
      <c r="AA45" s="2">
        <v>39</v>
      </c>
      <c r="AB45" s="2">
        <v>0</v>
      </c>
      <c r="AC45" s="2">
        <v>1.6985294117647058</v>
      </c>
      <c r="AD45" s="2">
        <v>3.8202612301326582</v>
      </c>
      <c r="AE45" s="2">
        <v>0.18913111352724496</v>
      </c>
      <c r="AG45" s="6"/>
      <c r="AH45" s="8" t="s">
        <v>7</v>
      </c>
      <c r="AI45" s="10">
        <v>49</v>
      </c>
      <c r="AJ45" s="10">
        <v>0</v>
      </c>
      <c r="AK45" s="10">
        <v>5.6767241379310347</v>
      </c>
      <c r="AL45" s="10">
        <v>8.2046015279051971</v>
      </c>
      <c r="AM45" s="11">
        <v>0.31099461833247055</v>
      </c>
    </row>
    <row r="46" spans="1:39" x14ac:dyDescent="0.2">
      <c r="A46" s="6"/>
      <c r="B46" s="8" t="s">
        <v>8</v>
      </c>
      <c r="C46" s="10">
        <v>0</v>
      </c>
      <c r="D46" s="10">
        <v>0</v>
      </c>
      <c r="E46" s="10">
        <v>0</v>
      </c>
      <c r="F46" s="10">
        <v>0</v>
      </c>
      <c r="G46" s="11">
        <v>0</v>
      </c>
      <c r="I46" s="6"/>
      <c r="J46" s="8" t="s">
        <v>8</v>
      </c>
      <c r="K46" s="10">
        <v>17</v>
      </c>
      <c r="L46" s="10">
        <v>0</v>
      </c>
      <c r="M46" s="10">
        <v>0.62551510404250243</v>
      </c>
      <c r="N46" s="10">
        <v>1.0577971528451844</v>
      </c>
      <c r="O46" s="11">
        <v>6.1730839222746388E-3</v>
      </c>
      <c r="Q46" s="6"/>
      <c r="R46" s="8" t="s">
        <v>8</v>
      </c>
      <c r="S46" s="10">
        <v>3</v>
      </c>
      <c r="T46" s="10">
        <v>0</v>
      </c>
      <c r="U46" s="10">
        <v>4.995004995004995E-4</v>
      </c>
      <c r="V46" s="10">
        <v>3.0989760940217881E-2</v>
      </c>
      <c r="W46" s="11">
        <v>1.9209431550218714E-4</v>
      </c>
      <c r="Y46" s="6"/>
      <c r="Z46" s="8" t="s">
        <v>8</v>
      </c>
      <c r="AA46" s="2">
        <v>1</v>
      </c>
      <c r="AB46" s="2">
        <v>0</v>
      </c>
      <c r="AC46" s="2">
        <v>7.3529411764705881E-3</v>
      </c>
      <c r="AD46" s="2">
        <v>8.553834688253581E-2</v>
      </c>
      <c r="AE46" s="2">
        <v>4.2347791998014655E-3</v>
      </c>
      <c r="AG46" s="6"/>
      <c r="AH46" s="8" t="s">
        <v>8</v>
      </c>
      <c r="AI46" s="10">
        <v>0</v>
      </c>
      <c r="AJ46" s="10">
        <v>0</v>
      </c>
      <c r="AK46" s="10">
        <v>0</v>
      </c>
      <c r="AL46" s="10">
        <v>0</v>
      </c>
      <c r="AM46" s="11">
        <v>0</v>
      </c>
    </row>
    <row r="47" spans="1:39" x14ac:dyDescent="0.2">
      <c r="A47" s="6"/>
      <c r="B47" s="8"/>
      <c r="C47" s="7"/>
      <c r="D47" s="7"/>
      <c r="E47" s="7"/>
      <c r="F47" s="7"/>
      <c r="G47" s="12"/>
      <c r="I47" s="6"/>
      <c r="J47" s="7"/>
      <c r="K47" s="7"/>
      <c r="L47" s="7"/>
      <c r="M47" s="7"/>
      <c r="N47" s="7"/>
      <c r="O47" s="12"/>
      <c r="Q47" s="6"/>
      <c r="R47" s="8"/>
      <c r="S47" s="7"/>
      <c r="T47" s="7"/>
      <c r="U47" s="7"/>
      <c r="V47" s="7"/>
      <c r="W47" s="12"/>
      <c r="Y47" s="6"/>
      <c r="Z47" s="8"/>
      <c r="AA47" s="7"/>
      <c r="AB47" s="7"/>
      <c r="AC47" s="7"/>
      <c r="AD47" s="7"/>
      <c r="AE47" s="12"/>
      <c r="AG47" s="6"/>
      <c r="AH47" s="8"/>
      <c r="AI47" s="7"/>
      <c r="AJ47" s="7"/>
      <c r="AK47" s="7"/>
      <c r="AL47" s="7"/>
      <c r="AM47" s="12"/>
    </row>
    <row r="48" spans="1:39" x14ac:dyDescent="0.2">
      <c r="A48" s="6"/>
      <c r="B48" s="8"/>
      <c r="C48" s="7"/>
      <c r="D48" s="7"/>
      <c r="E48" s="7"/>
      <c r="F48" s="7"/>
      <c r="G48" s="12"/>
      <c r="I48" s="6"/>
      <c r="J48" s="7"/>
      <c r="K48" s="7"/>
      <c r="L48" s="7"/>
      <c r="M48" s="7"/>
      <c r="N48" s="7"/>
      <c r="O48" s="12"/>
      <c r="Q48" s="6"/>
      <c r="R48" s="8"/>
      <c r="S48" s="7"/>
      <c r="T48" s="7"/>
      <c r="U48" s="7"/>
      <c r="V48" s="7"/>
      <c r="W48" s="12"/>
      <c r="Y48" s="6"/>
      <c r="Z48" s="8"/>
      <c r="AA48" s="7"/>
      <c r="AB48" s="7"/>
      <c r="AC48" s="7"/>
      <c r="AD48" s="7"/>
      <c r="AE48" s="12"/>
      <c r="AG48" s="6"/>
      <c r="AH48" s="8"/>
      <c r="AI48" s="7"/>
      <c r="AJ48" s="7"/>
      <c r="AK48" s="7"/>
      <c r="AL48" s="7"/>
      <c r="AM48" s="12"/>
    </row>
    <row r="49" spans="1:39" x14ac:dyDescent="0.2">
      <c r="A49" s="13"/>
      <c r="B49" s="14" t="s">
        <v>9</v>
      </c>
      <c r="C49" s="15">
        <v>1443</v>
      </c>
      <c r="D49" s="16"/>
      <c r="E49" s="16"/>
      <c r="F49" s="16"/>
      <c r="G49" s="17"/>
      <c r="I49" s="13"/>
      <c r="J49" s="14" t="s">
        <v>9</v>
      </c>
      <c r="K49" s="15">
        <v>29363</v>
      </c>
      <c r="L49" s="16"/>
      <c r="M49" s="16"/>
      <c r="N49" s="16"/>
      <c r="O49" s="17"/>
      <c r="Q49" s="13"/>
      <c r="R49" s="14" t="s">
        <v>9</v>
      </c>
      <c r="S49" s="15">
        <v>26026</v>
      </c>
      <c r="T49" s="16"/>
      <c r="U49" s="16"/>
      <c r="V49" s="16"/>
      <c r="W49" s="17"/>
      <c r="Y49" s="13"/>
      <c r="Z49" s="14" t="s">
        <v>9</v>
      </c>
      <c r="AA49" s="2">
        <v>408</v>
      </c>
      <c r="AB49" s="16"/>
      <c r="AC49" s="16"/>
      <c r="AD49" s="16"/>
      <c r="AE49" s="17"/>
      <c r="AG49" s="13"/>
      <c r="AH49" s="14" t="s">
        <v>9</v>
      </c>
      <c r="AI49" s="15">
        <v>696</v>
      </c>
      <c r="AJ49" s="16"/>
      <c r="AK49" s="16"/>
      <c r="AL49" s="16"/>
      <c r="AM49" s="17"/>
    </row>
    <row r="52" spans="1:39" x14ac:dyDescent="0.2">
      <c r="A52" s="20" t="s">
        <v>35</v>
      </c>
      <c r="B52" s="4"/>
      <c r="C52" s="4"/>
      <c r="D52" s="4"/>
      <c r="E52" s="4"/>
      <c r="F52" s="4"/>
      <c r="G52" s="5"/>
    </row>
    <row r="53" spans="1:39" x14ac:dyDescent="0.2">
      <c r="A53" s="6"/>
      <c r="B53" s="8" t="s">
        <v>36</v>
      </c>
      <c r="C53" s="10">
        <v>24</v>
      </c>
      <c r="D53" s="7"/>
      <c r="E53" s="7"/>
      <c r="F53" s="7"/>
      <c r="G53" s="12"/>
    </row>
    <row r="54" spans="1:39" x14ac:dyDescent="0.2">
      <c r="A54" s="6"/>
      <c r="B54" s="8" t="s">
        <v>9</v>
      </c>
      <c r="C54" s="10">
        <f>SUM(C9,C19,C29,C39,C49,K49,K39,K29,K19,K9,S9,S19,S29,S39,S49,AA49,AA39,AA29,AA19,AA9,AI9,AI19,AI29,AI49)</f>
        <v>175041</v>
      </c>
      <c r="D54" s="7"/>
      <c r="E54" s="7"/>
      <c r="F54" s="7"/>
      <c r="G54" s="12"/>
    </row>
    <row r="55" spans="1:39" x14ac:dyDescent="0.2">
      <c r="A55" s="6"/>
      <c r="B55" s="7"/>
      <c r="C55" s="7"/>
      <c r="D55" s="7"/>
      <c r="E55" s="7"/>
      <c r="F55" s="7"/>
      <c r="G55" s="12"/>
    </row>
    <row r="56" spans="1:39" x14ac:dyDescent="0.2">
      <c r="A56" s="6"/>
      <c r="B56" s="7"/>
      <c r="C56" s="8" t="s">
        <v>0</v>
      </c>
      <c r="D56" s="8" t="s">
        <v>1</v>
      </c>
      <c r="E56" s="8" t="s">
        <v>2</v>
      </c>
      <c r="F56" s="8" t="s">
        <v>3</v>
      </c>
      <c r="G56" s="9" t="s">
        <v>4</v>
      </c>
    </row>
    <row r="57" spans="1:39" x14ac:dyDescent="0.2">
      <c r="A57" s="6"/>
      <c r="B57" s="8" t="s">
        <v>5</v>
      </c>
      <c r="C57" s="10">
        <f>MAX(E3,E13,E23,E33,E43,M43,M33,M23,M13,M3,U3,U13,U23,U33,U43,AC43,AC33,AC23,AC13,AC3,AK3,AK13,AK23,AK43)</f>
        <v>36.641357027463648</v>
      </c>
      <c r="D57" s="10">
        <f>MIN(E3,E13,E23,E33,E43,M43,M33,M23,M13,M3,U3,U13,U23,U33,U43,AC43,AC33,AC23,AC13,AC3,AK3,AK13,AK23,AK43)</f>
        <v>9.3694631557460699</v>
      </c>
      <c r="E57" s="10">
        <f>AVERAGE(E3,E13,E23,E33,E43,M43,M33,M23,M13,M3,U3,U13,U23,U33,U43,AC43,AC33,AC23,AC13,AC3,AK3,AK13,AK23,AK43)</f>
        <v>19.482792327936838</v>
      </c>
      <c r="F57" s="10">
        <f>_xlfn.STDEV.S(E3,E13,E23,E33,E43,M43,M33,M23,M13,M3,U3,U13,U23,U33,U43,AC43,AC33,AC23,AC13,AC3,AK3,AK13,AK23,AK43)</f>
        <v>6.2885515451627727</v>
      </c>
      <c r="G57" s="11">
        <f>F57/SQRT(C53)</f>
        <v>1.2836452089032933</v>
      </c>
    </row>
    <row r="58" spans="1:39" x14ac:dyDescent="0.2">
      <c r="A58" s="6"/>
      <c r="B58" s="8" t="s">
        <v>6</v>
      </c>
      <c r="C58" s="10">
        <f>MAX(E4,E14,E24,E34,E44,M44,M34,M24,M14,M4,U4,U14,U24,U34,U44,AC44,AC34,AC24,AC14,AC4,AK4,AK14,AK24,AK44)</f>
        <v>120.68723747980614</v>
      </c>
      <c r="D58" s="10">
        <f>MIN(E4,E14,E24,E34,E44,M44,M34,M24,M14,M4,U4,U14,U24,U34,U44,AC44,AC34,AC24,AC14,AC4,AK4,AK14,AK24,AK44)</f>
        <v>49.721698113207545</v>
      </c>
      <c r="E58" s="10">
        <f>AVERAGE(E4,E14,E24,E34,E44,M44,M34,M24,M14,M4,U4,U14,U24,U34,U44,AC44,AC34,AC24,AC14,AC4,AK4,AK14,AK24,AK44)</f>
        <v>74.961833748787541</v>
      </c>
      <c r="F58" s="10">
        <f>_xlfn.STDEV.S(E4,E14,E24,E34,E44,M44,M34,M24,M14,M4,U4,U14,U24,U34,U44,AC44,AC34,AC24,AC14,AC4,AK4,AK14,AK24,AK44)</f>
        <v>14.899597781417677</v>
      </c>
      <c r="G58" s="11">
        <f>F58/SQRT(C53)</f>
        <v>3.0413676614314666</v>
      </c>
    </row>
    <row r="59" spans="1:39" x14ac:dyDescent="0.2">
      <c r="A59" s="6"/>
      <c r="B59" s="8" t="s">
        <v>7</v>
      </c>
      <c r="C59" s="10">
        <f>MAX(E5,E15,E25,E35,E45,M45,M35,M25,M15,M5,U5,U15,U25,U35,U45,AC45,AC35,AC25,AC15,AC5,AK5,AK15,AK25,AK45)</f>
        <v>12.534000000000001</v>
      </c>
      <c r="D59" s="10">
        <f>MIN(E5,E15,E25,E35,E45,M45,M35,M25,M15,M5,U5,U15,U25,U35,U45,AC45,AC35,AC25,AC15,AC5,AK5,AK15,AK25,AK45)</f>
        <v>0.23120934509416613</v>
      </c>
      <c r="E59" s="10">
        <f>AVERAGE(E5,E15,E25,E35,E45,M45,M35,M25,M15,M5,U5,U15,U25,U35,U45,AC45,AC35,AC25,AC15,AC5,AK5,AK15,AK25,AK45)</f>
        <v>4.4311954383950631</v>
      </c>
      <c r="F59" s="10">
        <f>_xlfn.STDEV.S(E5,E15,E25,E35,E45,M45,M35,M25,M15,M5,U5,U15,U25,U35,U45,AC45,AC35,AC25,AC15,AC5,AK5,AK15,AK25,AK45)</f>
        <v>2.2521554103383421</v>
      </c>
      <c r="G59" s="11">
        <f>F59/SQRT(C53)</f>
        <v>0.45971929806478407</v>
      </c>
    </row>
    <row r="60" spans="1:39" x14ac:dyDescent="0.2">
      <c r="A60" s="13"/>
      <c r="B60" s="14" t="s">
        <v>8</v>
      </c>
      <c r="C60" s="15">
        <f>MAX(E6,E16,E26,E36,E46,M46,M36,M26,M16,M6,U6,U16,U26,U36,U46,AC46,AC36,AC26,AC16,AC6,AK6,AK16,AK26,AK46)</f>
        <v>0.62551510404250243</v>
      </c>
      <c r="D60" s="15">
        <f>MIN(E6,E16,E26,E36,E46,M46,M36,M26,M16,M6,U6,U16,U26,U36,U46,AC46,AC36,AC26,AC16,AC6,AK6,AK16,AK26,AK46)</f>
        <v>0</v>
      </c>
      <c r="E60" s="15">
        <f>AVERAGE(E6,E16,E26,E36,E46,M46,M36,M26,M16,M6,U6,U16,U26,U36,U46,AC46,AC36,AC26,AC16,AC6,AK6,AK16,AK26,AK46)</f>
        <v>4.9057172929661531E-2</v>
      </c>
      <c r="F60" s="15">
        <f>_xlfn.STDEV.S(E6,E16,E26,E36,E46,M46,M36,M26,M16,M6,U6,U16,U26,U36,U46,AC46,AC36,AC26,AC16,AC6,AK6,AK16,AK26,AK46)</f>
        <v>0.14554973148892034</v>
      </c>
      <c r="G60" s="21">
        <f>F60/SQRT(C53)</f>
        <v>2.9710214528913013E-2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2019-03-13T14:19:50Z</dcterms:created>
  <dcterms:modified xsi:type="dcterms:W3CDTF">2019-03-15T05:07:41Z</dcterms:modified>
</cp:coreProperties>
</file>